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934BFDF-837F-4EFB-9255-A01113C1BC58}" xr6:coauthVersionLast="47" xr6:coauthVersionMax="47" xr10:uidLastSave="{00000000-0000-0000-0000-000000000000}"/>
  <bookViews>
    <workbookView xWindow="6552" yWindow="0" windowWidth="13392" windowHeight="12240" tabRatio="381" xr2:uid="{00000000-000D-0000-FFFF-FFFF00000000}"/>
  </bookViews>
  <sheets>
    <sheet name="1902.19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A278" i="1" l="1"/>
  <c r="EZ278" i="1"/>
  <c r="FB277" i="1"/>
  <c r="FB276" i="1"/>
  <c r="FB275" i="1"/>
  <c r="FB274" i="1"/>
  <c r="FB273" i="1"/>
  <c r="FB272" i="1"/>
  <c r="FB271" i="1"/>
  <c r="FB270" i="1"/>
  <c r="FB269" i="1"/>
  <c r="FB268" i="1"/>
  <c r="FB267" i="1"/>
  <c r="FB266" i="1"/>
  <c r="IP277" i="1"/>
  <c r="IO277" i="1"/>
  <c r="IP276" i="1"/>
  <c r="IO276" i="1"/>
  <c r="IP275" i="1"/>
  <c r="IO275" i="1"/>
  <c r="IP274" i="1"/>
  <c r="IO274" i="1"/>
  <c r="IP273" i="1"/>
  <c r="IO273" i="1"/>
  <c r="IP272" i="1"/>
  <c r="IO272" i="1"/>
  <c r="IP271" i="1"/>
  <c r="IO271" i="1"/>
  <c r="IP270" i="1"/>
  <c r="IO270" i="1"/>
  <c r="IP269" i="1"/>
  <c r="IO269" i="1"/>
  <c r="IP268" i="1"/>
  <c r="IO268" i="1"/>
  <c r="IP267" i="1"/>
  <c r="IO267" i="1"/>
  <c r="IP266" i="1"/>
  <c r="IO266" i="1"/>
  <c r="IM278" i="1"/>
  <c r="IL278" i="1"/>
  <c r="IJ278" i="1"/>
  <c r="II278" i="1"/>
  <c r="IG278" i="1"/>
  <c r="IF278" i="1"/>
  <c r="ID278" i="1"/>
  <c r="IC278" i="1"/>
  <c r="IA278" i="1"/>
  <c r="HZ278" i="1"/>
  <c r="HX278" i="1"/>
  <c r="HW278" i="1"/>
  <c r="HU278" i="1"/>
  <c r="HT278" i="1"/>
  <c r="HR278" i="1"/>
  <c r="HQ278" i="1"/>
  <c r="HO278" i="1"/>
  <c r="HN278" i="1"/>
  <c r="HL278" i="1"/>
  <c r="HK278" i="1"/>
  <c r="HI278" i="1"/>
  <c r="HH278" i="1"/>
  <c r="HF278" i="1"/>
  <c r="HE278" i="1"/>
  <c r="HC278" i="1"/>
  <c r="HB278" i="1"/>
  <c r="GZ278" i="1"/>
  <c r="GY278" i="1"/>
  <c r="GW278" i="1"/>
  <c r="GV278" i="1"/>
  <c r="GT278" i="1"/>
  <c r="GS278" i="1"/>
  <c r="GQ278" i="1"/>
  <c r="GP278" i="1"/>
  <c r="GN278" i="1"/>
  <c r="GM278" i="1"/>
  <c r="GK278" i="1"/>
  <c r="GJ278" i="1"/>
  <c r="GH278" i="1"/>
  <c r="GG278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IN277" i="1"/>
  <c r="IK277" i="1"/>
  <c r="IH277" i="1"/>
  <c r="IE277" i="1"/>
  <c r="IB277" i="1"/>
  <c r="HY277" i="1"/>
  <c r="HV277" i="1"/>
  <c r="HS277" i="1"/>
  <c r="HP277" i="1"/>
  <c r="HM277" i="1"/>
  <c r="HJ277" i="1"/>
  <c r="HG277" i="1"/>
  <c r="HD277" i="1"/>
  <c r="HA277" i="1"/>
  <c r="GX277" i="1"/>
  <c r="GU277" i="1"/>
  <c r="GR277" i="1"/>
  <c r="GO277" i="1"/>
  <c r="GL277" i="1"/>
  <c r="GI277" i="1"/>
  <c r="GF277" i="1"/>
  <c r="GC277" i="1"/>
  <c r="FZ277" i="1"/>
  <c r="FW277" i="1"/>
  <c r="FT277" i="1"/>
  <c r="FQ277" i="1"/>
  <c r="FN277" i="1"/>
  <c r="FK277" i="1"/>
  <c r="FH277" i="1"/>
  <c r="FE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IN276" i="1"/>
  <c r="IK276" i="1"/>
  <c r="IH276" i="1"/>
  <c r="IE276" i="1"/>
  <c r="IB276" i="1"/>
  <c r="HY276" i="1"/>
  <c r="HV276" i="1"/>
  <c r="HS276" i="1"/>
  <c r="HP276" i="1"/>
  <c r="HM276" i="1"/>
  <c r="HJ276" i="1"/>
  <c r="HG276" i="1"/>
  <c r="HD276" i="1"/>
  <c r="HA276" i="1"/>
  <c r="GX276" i="1"/>
  <c r="GU276" i="1"/>
  <c r="GR276" i="1"/>
  <c r="GO276" i="1"/>
  <c r="GL276" i="1"/>
  <c r="GI276" i="1"/>
  <c r="GF276" i="1"/>
  <c r="GC276" i="1"/>
  <c r="FZ276" i="1"/>
  <c r="FW276" i="1"/>
  <c r="FT276" i="1"/>
  <c r="FQ276" i="1"/>
  <c r="FN276" i="1"/>
  <c r="FK276" i="1"/>
  <c r="FH276" i="1"/>
  <c r="FE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IN275" i="1"/>
  <c r="IK275" i="1"/>
  <c r="IH275" i="1"/>
  <c r="IE275" i="1"/>
  <c r="IB275" i="1"/>
  <c r="HY275" i="1"/>
  <c r="HV275" i="1"/>
  <c r="HS275" i="1"/>
  <c r="HP275" i="1"/>
  <c r="HM275" i="1"/>
  <c r="HJ275" i="1"/>
  <c r="HG275" i="1"/>
  <c r="HD275" i="1"/>
  <c r="HA275" i="1"/>
  <c r="GX275" i="1"/>
  <c r="GU275" i="1"/>
  <c r="GR275" i="1"/>
  <c r="GO275" i="1"/>
  <c r="GL275" i="1"/>
  <c r="GI275" i="1"/>
  <c r="GF275" i="1"/>
  <c r="GC275" i="1"/>
  <c r="FZ275" i="1"/>
  <c r="FW275" i="1"/>
  <c r="FT275" i="1"/>
  <c r="FQ275" i="1"/>
  <c r="FN275" i="1"/>
  <c r="FK275" i="1"/>
  <c r="FH275" i="1"/>
  <c r="FE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IN274" i="1"/>
  <c r="IK274" i="1"/>
  <c r="IH274" i="1"/>
  <c r="IE274" i="1"/>
  <c r="IB274" i="1"/>
  <c r="HY274" i="1"/>
  <c r="HV274" i="1"/>
  <c r="HS274" i="1"/>
  <c r="HP274" i="1"/>
  <c r="HM274" i="1"/>
  <c r="HJ274" i="1"/>
  <c r="HG274" i="1"/>
  <c r="HD274" i="1"/>
  <c r="HA274" i="1"/>
  <c r="GX274" i="1"/>
  <c r="GU274" i="1"/>
  <c r="GR274" i="1"/>
  <c r="GO274" i="1"/>
  <c r="GL274" i="1"/>
  <c r="GI274" i="1"/>
  <c r="GF274" i="1"/>
  <c r="GC274" i="1"/>
  <c r="FZ274" i="1"/>
  <c r="FW274" i="1"/>
  <c r="FT274" i="1"/>
  <c r="FQ274" i="1"/>
  <c r="FN274" i="1"/>
  <c r="FK274" i="1"/>
  <c r="FH274" i="1"/>
  <c r="FE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IN273" i="1"/>
  <c r="IK273" i="1"/>
  <c r="IH273" i="1"/>
  <c r="IE273" i="1"/>
  <c r="IB273" i="1"/>
  <c r="HY273" i="1"/>
  <c r="HV273" i="1"/>
  <c r="HS273" i="1"/>
  <c r="HP273" i="1"/>
  <c r="HM273" i="1"/>
  <c r="HJ273" i="1"/>
  <c r="HG273" i="1"/>
  <c r="HD273" i="1"/>
  <c r="HA273" i="1"/>
  <c r="GX273" i="1"/>
  <c r="GU273" i="1"/>
  <c r="GR273" i="1"/>
  <c r="GO273" i="1"/>
  <c r="GL273" i="1"/>
  <c r="GI273" i="1"/>
  <c r="GF273" i="1"/>
  <c r="GC273" i="1"/>
  <c r="FZ273" i="1"/>
  <c r="FW273" i="1"/>
  <c r="FT273" i="1"/>
  <c r="FQ273" i="1"/>
  <c r="FN273" i="1"/>
  <c r="FK273" i="1"/>
  <c r="FH273" i="1"/>
  <c r="FE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IN272" i="1"/>
  <c r="IK272" i="1"/>
  <c r="IH272" i="1"/>
  <c r="IE272" i="1"/>
  <c r="IB272" i="1"/>
  <c r="HY272" i="1"/>
  <c r="HV272" i="1"/>
  <c r="HS272" i="1"/>
  <c r="HP272" i="1"/>
  <c r="HM272" i="1"/>
  <c r="HJ272" i="1"/>
  <c r="HG272" i="1"/>
  <c r="HD272" i="1"/>
  <c r="HA272" i="1"/>
  <c r="GX272" i="1"/>
  <c r="GU272" i="1"/>
  <c r="GR272" i="1"/>
  <c r="GO272" i="1"/>
  <c r="GL272" i="1"/>
  <c r="GI272" i="1"/>
  <c r="GF272" i="1"/>
  <c r="GC272" i="1"/>
  <c r="FZ272" i="1"/>
  <c r="FW272" i="1"/>
  <c r="FT272" i="1"/>
  <c r="FQ272" i="1"/>
  <c r="FN272" i="1"/>
  <c r="FK272" i="1"/>
  <c r="FH272" i="1"/>
  <c r="FE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IN271" i="1"/>
  <c r="IK271" i="1"/>
  <c r="IH271" i="1"/>
  <c r="IE271" i="1"/>
  <c r="IB271" i="1"/>
  <c r="HY271" i="1"/>
  <c r="HV271" i="1"/>
  <c r="HS271" i="1"/>
  <c r="HP271" i="1"/>
  <c r="HM271" i="1"/>
  <c r="HJ271" i="1"/>
  <c r="HG271" i="1"/>
  <c r="HD271" i="1"/>
  <c r="HA271" i="1"/>
  <c r="GX271" i="1"/>
  <c r="GU271" i="1"/>
  <c r="GR271" i="1"/>
  <c r="GO271" i="1"/>
  <c r="GL271" i="1"/>
  <c r="GI271" i="1"/>
  <c r="GF271" i="1"/>
  <c r="GC271" i="1"/>
  <c r="FZ271" i="1"/>
  <c r="FW271" i="1"/>
  <c r="FT271" i="1"/>
  <c r="FQ271" i="1"/>
  <c r="FN271" i="1"/>
  <c r="FK271" i="1"/>
  <c r="FH271" i="1"/>
  <c r="FE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IN270" i="1"/>
  <c r="IK270" i="1"/>
  <c r="IH270" i="1"/>
  <c r="IE270" i="1"/>
  <c r="IB270" i="1"/>
  <c r="HY270" i="1"/>
  <c r="HV270" i="1"/>
  <c r="HS270" i="1"/>
  <c r="HP270" i="1"/>
  <c r="HM270" i="1"/>
  <c r="HJ270" i="1"/>
  <c r="HG270" i="1"/>
  <c r="HD270" i="1"/>
  <c r="HA270" i="1"/>
  <c r="GX270" i="1"/>
  <c r="GU270" i="1"/>
  <c r="GR270" i="1"/>
  <c r="GO270" i="1"/>
  <c r="GL270" i="1"/>
  <c r="GI270" i="1"/>
  <c r="GF270" i="1"/>
  <c r="GC270" i="1"/>
  <c r="FZ270" i="1"/>
  <c r="FW270" i="1"/>
  <c r="FT270" i="1"/>
  <c r="FQ270" i="1"/>
  <c r="FN270" i="1"/>
  <c r="FK270" i="1"/>
  <c r="FH270" i="1"/>
  <c r="FE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IN269" i="1"/>
  <c r="IK269" i="1"/>
  <c r="IH269" i="1"/>
  <c r="IE269" i="1"/>
  <c r="IB269" i="1"/>
  <c r="HY269" i="1"/>
  <c r="HV269" i="1"/>
  <c r="HS269" i="1"/>
  <c r="HP269" i="1"/>
  <c r="HM269" i="1"/>
  <c r="HJ269" i="1"/>
  <c r="HG269" i="1"/>
  <c r="HD269" i="1"/>
  <c r="HA269" i="1"/>
  <c r="GX269" i="1"/>
  <c r="GU269" i="1"/>
  <c r="GR269" i="1"/>
  <c r="GO269" i="1"/>
  <c r="GL269" i="1"/>
  <c r="GI269" i="1"/>
  <c r="GF269" i="1"/>
  <c r="GC269" i="1"/>
  <c r="FZ269" i="1"/>
  <c r="FW269" i="1"/>
  <c r="FT269" i="1"/>
  <c r="FQ269" i="1"/>
  <c r="FN269" i="1"/>
  <c r="FK269" i="1"/>
  <c r="FH269" i="1"/>
  <c r="FE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IN268" i="1"/>
  <c r="IK268" i="1"/>
  <c r="IH268" i="1"/>
  <c r="IE268" i="1"/>
  <c r="IB268" i="1"/>
  <c r="HY268" i="1"/>
  <c r="HV268" i="1"/>
  <c r="HS268" i="1"/>
  <c r="HP268" i="1"/>
  <c r="HM268" i="1"/>
  <c r="HJ268" i="1"/>
  <c r="HG268" i="1"/>
  <c r="HD268" i="1"/>
  <c r="HA268" i="1"/>
  <c r="GX268" i="1"/>
  <c r="GU268" i="1"/>
  <c r="GR268" i="1"/>
  <c r="GO268" i="1"/>
  <c r="GL268" i="1"/>
  <c r="GI268" i="1"/>
  <c r="GF268" i="1"/>
  <c r="GC268" i="1"/>
  <c r="FZ268" i="1"/>
  <c r="FW268" i="1"/>
  <c r="FT268" i="1"/>
  <c r="FQ268" i="1"/>
  <c r="FN268" i="1"/>
  <c r="FK268" i="1"/>
  <c r="FH268" i="1"/>
  <c r="FE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IN267" i="1"/>
  <c r="IK267" i="1"/>
  <c r="IH267" i="1"/>
  <c r="IE267" i="1"/>
  <c r="IB267" i="1"/>
  <c r="HY267" i="1"/>
  <c r="HV267" i="1"/>
  <c r="HS267" i="1"/>
  <c r="HP267" i="1"/>
  <c r="HM267" i="1"/>
  <c r="HJ267" i="1"/>
  <c r="HG267" i="1"/>
  <c r="HD267" i="1"/>
  <c r="HA267" i="1"/>
  <c r="GX267" i="1"/>
  <c r="GU267" i="1"/>
  <c r="GR267" i="1"/>
  <c r="GO267" i="1"/>
  <c r="GL267" i="1"/>
  <c r="GI267" i="1"/>
  <c r="GF267" i="1"/>
  <c r="GC267" i="1"/>
  <c r="FZ267" i="1"/>
  <c r="FW267" i="1"/>
  <c r="FT267" i="1"/>
  <c r="FQ267" i="1"/>
  <c r="FN267" i="1"/>
  <c r="FK267" i="1"/>
  <c r="FH267" i="1"/>
  <c r="FE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IN266" i="1"/>
  <c r="IK266" i="1"/>
  <c r="IH266" i="1"/>
  <c r="IE266" i="1"/>
  <c r="IB266" i="1"/>
  <c r="HY266" i="1"/>
  <c r="HV266" i="1"/>
  <c r="HS266" i="1"/>
  <c r="HP266" i="1"/>
  <c r="HM266" i="1"/>
  <c r="HJ266" i="1"/>
  <c r="HG266" i="1"/>
  <c r="HD266" i="1"/>
  <c r="HA266" i="1"/>
  <c r="GX266" i="1"/>
  <c r="GU266" i="1"/>
  <c r="GR266" i="1"/>
  <c r="GO266" i="1"/>
  <c r="GL266" i="1"/>
  <c r="GI266" i="1"/>
  <c r="GF266" i="1"/>
  <c r="GC266" i="1"/>
  <c r="FZ266" i="1"/>
  <c r="FW266" i="1"/>
  <c r="FT266" i="1"/>
  <c r="FQ266" i="1"/>
  <c r="FN266" i="1"/>
  <c r="FK266" i="1"/>
  <c r="FH266" i="1"/>
  <c r="FE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IM265" i="1"/>
  <c r="IL265" i="1"/>
  <c r="IN264" i="1"/>
  <c r="IN263" i="1"/>
  <c r="IN262" i="1"/>
  <c r="IN261" i="1"/>
  <c r="IN260" i="1"/>
  <c r="IN259" i="1"/>
  <c r="IN258" i="1"/>
  <c r="IN257" i="1"/>
  <c r="IN256" i="1"/>
  <c r="IN255" i="1"/>
  <c r="IN254" i="1"/>
  <c r="IN253" i="1"/>
  <c r="IM252" i="1"/>
  <c r="IL252" i="1"/>
  <c r="IN251" i="1"/>
  <c r="IN250" i="1"/>
  <c r="IN249" i="1"/>
  <c r="IN248" i="1"/>
  <c r="IN247" i="1"/>
  <c r="IN246" i="1"/>
  <c r="IN245" i="1"/>
  <c r="IN244" i="1"/>
  <c r="IN243" i="1"/>
  <c r="IN242" i="1"/>
  <c r="IN241" i="1"/>
  <c r="IN240" i="1"/>
  <c r="IM239" i="1"/>
  <c r="IL239" i="1"/>
  <c r="IN238" i="1"/>
  <c r="IN237" i="1"/>
  <c r="IN236" i="1"/>
  <c r="IN235" i="1"/>
  <c r="IN234" i="1"/>
  <c r="IN233" i="1"/>
  <c r="IN232" i="1"/>
  <c r="IN231" i="1"/>
  <c r="IN230" i="1"/>
  <c r="IN229" i="1"/>
  <c r="IN228" i="1"/>
  <c r="IN227" i="1"/>
  <c r="IM226" i="1"/>
  <c r="IL226" i="1"/>
  <c r="IN225" i="1"/>
  <c r="IN224" i="1"/>
  <c r="IN223" i="1"/>
  <c r="IN222" i="1"/>
  <c r="IN221" i="1"/>
  <c r="IN220" i="1"/>
  <c r="IN219" i="1"/>
  <c r="IN218" i="1"/>
  <c r="IN217" i="1"/>
  <c r="IM213" i="1"/>
  <c r="IL213" i="1"/>
  <c r="IN208" i="1"/>
  <c r="IN207" i="1"/>
  <c r="IN203" i="1"/>
  <c r="IN201" i="1"/>
  <c r="IM200" i="1"/>
  <c r="IL200" i="1"/>
  <c r="IN198" i="1"/>
  <c r="IN194" i="1"/>
  <c r="IN193" i="1"/>
  <c r="IN192" i="1"/>
  <c r="IM187" i="1"/>
  <c r="IL187" i="1"/>
  <c r="IN184" i="1"/>
  <c r="IN181" i="1"/>
  <c r="IN180" i="1"/>
  <c r="IN175" i="1"/>
  <c r="IM174" i="1"/>
  <c r="IL174" i="1"/>
  <c r="IM161" i="1"/>
  <c r="IL161" i="1"/>
  <c r="IM148" i="1"/>
  <c r="IL148" i="1"/>
  <c r="IN142" i="1"/>
  <c r="IN139" i="1"/>
  <c r="IM135" i="1"/>
  <c r="IL135" i="1"/>
  <c r="IN124" i="1"/>
  <c r="IM122" i="1"/>
  <c r="IL122" i="1"/>
  <c r="IN120" i="1"/>
  <c r="IN119" i="1"/>
  <c r="IN116" i="1"/>
  <c r="IN113" i="1"/>
  <c r="IM109" i="1"/>
  <c r="IL109" i="1"/>
  <c r="IN106" i="1"/>
  <c r="IN104" i="1"/>
  <c r="IM96" i="1"/>
  <c r="IL96" i="1"/>
  <c r="IN94" i="1"/>
  <c r="IM83" i="1"/>
  <c r="IL83" i="1"/>
  <c r="IN82" i="1"/>
  <c r="IN81" i="1"/>
  <c r="IN78" i="1"/>
  <c r="IN77" i="1"/>
  <c r="IM70" i="1"/>
  <c r="IL70" i="1"/>
  <c r="IN67" i="1"/>
  <c r="IN64" i="1"/>
  <c r="IN61" i="1"/>
  <c r="IM57" i="1"/>
  <c r="IL57" i="1"/>
  <c r="IN45" i="1"/>
  <c r="IM44" i="1"/>
  <c r="IL44" i="1"/>
  <c r="IN32" i="1"/>
  <c r="IM31" i="1"/>
  <c r="IL31" i="1"/>
  <c r="IM18" i="1"/>
  <c r="IL18" i="1"/>
  <c r="IN13" i="1"/>
  <c r="EI265" i="1"/>
  <c r="EH265" i="1"/>
  <c r="EJ264" i="1"/>
  <c r="EJ263" i="1"/>
  <c r="EJ262" i="1"/>
  <c r="EJ261" i="1"/>
  <c r="EJ260" i="1"/>
  <c r="EJ259" i="1"/>
  <c r="EJ258" i="1"/>
  <c r="EJ257" i="1"/>
  <c r="EJ256" i="1"/>
  <c r="EJ255" i="1"/>
  <c r="EJ254" i="1"/>
  <c r="EJ253" i="1"/>
  <c r="EI252" i="1"/>
  <c r="EH252" i="1"/>
  <c r="EJ251" i="1"/>
  <c r="EJ250" i="1"/>
  <c r="EJ249" i="1"/>
  <c r="EJ248" i="1"/>
  <c r="EJ247" i="1"/>
  <c r="EJ246" i="1"/>
  <c r="EJ245" i="1"/>
  <c r="EJ244" i="1"/>
  <c r="EJ243" i="1"/>
  <c r="EJ242" i="1"/>
  <c r="EJ241" i="1"/>
  <c r="EJ240" i="1"/>
  <c r="EI239" i="1"/>
  <c r="EH239" i="1"/>
  <c r="EJ238" i="1"/>
  <c r="EJ237" i="1"/>
  <c r="EJ236" i="1"/>
  <c r="EJ235" i="1"/>
  <c r="EJ234" i="1"/>
  <c r="EJ233" i="1"/>
  <c r="EJ232" i="1"/>
  <c r="EJ231" i="1"/>
  <c r="EJ230" i="1"/>
  <c r="EJ229" i="1"/>
  <c r="EJ228" i="1"/>
  <c r="EJ227" i="1"/>
  <c r="EI226" i="1"/>
  <c r="EH226" i="1"/>
  <c r="EJ225" i="1"/>
  <c r="EJ224" i="1"/>
  <c r="EJ223" i="1"/>
  <c r="EJ222" i="1"/>
  <c r="EJ221" i="1"/>
  <c r="EJ220" i="1"/>
  <c r="EJ219" i="1"/>
  <c r="EJ218" i="1"/>
  <c r="EJ217" i="1"/>
  <c r="EJ216" i="1"/>
  <c r="EJ215" i="1"/>
  <c r="EJ214" i="1"/>
  <c r="EI213" i="1"/>
  <c r="EH213" i="1"/>
  <c r="EJ212" i="1"/>
  <c r="EJ211" i="1"/>
  <c r="EJ210" i="1"/>
  <c r="EJ209" i="1"/>
  <c r="EJ208" i="1"/>
  <c r="EJ207" i="1"/>
  <c r="EJ206" i="1"/>
  <c r="EJ205" i="1"/>
  <c r="EJ204" i="1"/>
  <c r="EJ203" i="1"/>
  <c r="EJ202" i="1"/>
  <c r="EJ201" i="1"/>
  <c r="EI200" i="1"/>
  <c r="EH200" i="1"/>
  <c r="EJ199" i="1"/>
  <c r="EJ198" i="1"/>
  <c r="EJ197" i="1"/>
  <c r="EJ196" i="1"/>
  <c r="EJ195" i="1"/>
  <c r="EJ194" i="1"/>
  <c r="EJ193" i="1"/>
  <c r="EJ192" i="1"/>
  <c r="EJ191" i="1"/>
  <c r="EJ190" i="1"/>
  <c r="EJ189" i="1"/>
  <c r="EJ188" i="1"/>
  <c r="EI187" i="1"/>
  <c r="EH187" i="1"/>
  <c r="EJ186" i="1"/>
  <c r="EJ185" i="1"/>
  <c r="EJ184" i="1"/>
  <c r="EJ183" i="1"/>
  <c r="EJ182" i="1"/>
  <c r="EJ181" i="1"/>
  <c r="EJ180" i="1"/>
  <c r="EJ179" i="1"/>
  <c r="EJ178" i="1"/>
  <c r="EJ177" i="1"/>
  <c r="EJ176" i="1"/>
  <c r="EJ175" i="1"/>
  <c r="EI174" i="1"/>
  <c r="EH174" i="1"/>
  <c r="EJ173" i="1"/>
  <c r="EJ172" i="1"/>
  <c r="EJ171" i="1"/>
  <c r="EJ170" i="1"/>
  <c r="EJ169" i="1"/>
  <c r="EJ168" i="1"/>
  <c r="EJ167" i="1"/>
  <c r="EJ166" i="1"/>
  <c r="EJ165" i="1"/>
  <c r="EJ164" i="1"/>
  <c r="EJ163" i="1"/>
  <c r="EJ162" i="1"/>
  <c r="EI161" i="1"/>
  <c r="EH161" i="1"/>
  <c r="EJ160" i="1"/>
  <c r="EJ159" i="1"/>
  <c r="EJ158" i="1"/>
  <c r="EJ157" i="1"/>
  <c r="EJ156" i="1"/>
  <c r="EJ155" i="1"/>
  <c r="EJ154" i="1"/>
  <c r="EJ153" i="1"/>
  <c r="EJ152" i="1"/>
  <c r="EJ151" i="1"/>
  <c r="EJ150" i="1"/>
  <c r="EJ149" i="1"/>
  <c r="EI148" i="1"/>
  <c r="EH148" i="1"/>
  <c r="EJ147" i="1"/>
  <c r="EJ146" i="1"/>
  <c r="EJ145" i="1"/>
  <c r="EJ144" i="1"/>
  <c r="EJ143" i="1"/>
  <c r="EJ142" i="1"/>
  <c r="EJ141" i="1"/>
  <c r="EJ140" i="1"/>
  <c r="EJ139" i="1"/>
  <c r="EJ138" i="1"/>
  <c r="EJ137" i="1"/>
  <c r="EJ136" i="1"/>
  <c r="EI135" i="1"/>
  <c r="EH135" i="1"/>
  <c r="EJ134" i="1"/>
  <c r="EJ133" i="1"/>
  <c r="EJ132" i="1"/>
  <c r="EJ131" i="1"/>
  <c r="EJ130" i="1"/>
  <c r="EJ129" i="1"/>
  <c r="EJ128" i="1"/>
  <c r="EJ127" i="1"/>
  <c r="EJ126" i="1"/>
  <c r="EJ125" i="1"/>
  <c r="EJ124" i="1"/>
  <c r="EJ123" i="1"/>
  <c r="EI122" i="1"/>
  <c r="EH122" i="1"/>
  <c r="EJ121" i="1"/>
  <c r="EJ120" i="1"/>
  <c r="EJ119" i="1"/>
  <c r="EJ118" i="1"/>
  <c r="EJ117" i="1"/>
  <c r="EJ116" i="1"/>
  <c r="EJ115" i="1"/>
  <c r="EJ114" i="1"/>
  <c r="EJ113" i="1"/>
  <c r="EJ112" i="1"/>
  <c r="EJ111" i="1"/>
  <c r="EJ110" i="1"/>
  <c r="EI109" i="1"/>
  <c r="EH109" i="1"/>
  <c r="EJ108" i="1"/>
  <c r="EJ107" i="1"/>
  <c r="EJ106" i="1"/>
  <c r="EJ105" i="1"/>
  <c r="EJ104" i="1"/>
  <c r="EJ103" i="1"/>
  <c r="EJ102" i="1"/>
  <c r="EJ101" i="1"/>
  <c r="EJ100" i="1"/>
  <c r="EJ99" i="1"/>
  <c r="EJ98" i="1"/>
  <c r="EJ97" i="1"/>
  <c r="EI96" i="1"/>
  <c r="EH96" i="1"/>
  <c r="EJ95" i="1"/>
  <c r="EJ94" i="1"/>
  <c r="EJ93" i="1"/>
  <c r="EJ92" i="1"/>
  <c r="EJ91" i="1"/>
  <c r="EJ90" i="1"/>
  <c r="EJ89" i="1"/>
  <c r="EJ88" i="1"/>
  <c r="EJ87" i="1"/>
  <c r="EJ86" i="1"/>
  <c r="EJ85" i="1"/>
  <c r="EJ84" i="1"/>
  <c r="EI83" i="1"/>
  <c r="EH83" i="1"/>
  <c r="EJ82" i="1"/>
  <c r="EJ81" i="1"/>
  <c r="EJ80" i="1"/>
  <c r="EJ79" i="1"/>
  <c r="EJ78" i="1"/>
  <c r="EJ77" i="1"/>
  <c r="EJ76" i="1"/>
  <c r="EJ75" i="1"/>
  <c r="EJ74" i="1"/>
  <c r="EJ73" i="1"/>
  <c r="EJ72" i="1"/>
  <c r="EJ71" i="1"/>
  <c r="EI70" i="1"/>
  <c r="EH70" i="1"/>
  <c r="EJ69" i="1"/>
  <c r="EJ68" i="1"/>
  <c r="EJ67" i="1"/>
  <c r="EJ66" i="1"/>
  <c r="EJ65" i="1"/>
  <c r="EJ64" i="1"/>
  <c r="EJ63" i="1"/>
  <c r="EJ62" i="1"/>
  <c r="EJ61" i="1"/>
  <c r="EJ60" i="1"/>
  <c r="EJ59" i="1"/>
  <c r="EJ58" i="1"/>
  <c r="EI57" i="1"/>
  <c r="EH57" i="1"/>
  <c r="EJ56" i="1"/>
  <c r="EJ55" i="1"/>
  <c r="EJ54" i="1"/>
  <c r="EJ53" i="1"/>
  <c r="EJ52" i="1"/>
  <c r="EJ51" i="1"/>
  <c r="EJ50" i="1"/>
  <c r="EJ49" i="1"/>
  <c r="EJ48" i="1"/>
  <c r="EJ47" i="1"/>
  <c r="EJ46" i="1"/>
  <c r="EJ45" i="1"/>
  <c r="EI44" i="1"/>
  <c r="EH44" i="1"/>
  <c r="EJ43" i="1"/>
  <c r="EJ42" i="1"/>
  <c r="EJ41" i="1"/>
  <c r="EJ40" i="1"/>
  <c r="EJ39" i="1"/>
  <c r="EJ38" i="1"/>
  <c r="EJ37" i="1"/>
  <c r="EJ36" i="1"/>
  <c r="EJ35" i="1"/>
  <c r="EJ34" i="1"/>
  <c r="EJ33" i="1"/>
  <c r="EJ32" i="1"/>
  <c r="EI31" i="1"/>
  <c r="EH31" i="1"/>
  <c r="EJ30" i="1"/>
  <c r="EJ29" i="1"/>
  <c r="EJ28" i="1"/>
  <c r="EJ27" i="1"/>
  <c r="EJ26" i="1"/>
  <c r="EJ25" i="1"/>
  <c r="EJ24" i="1"/>
  <c r="EJ23" i="1"/>
  <c r="EJ22" i="1"/>
  <c r="EJ21" i="1"/>
  <c r="EJ20" i="1"/>
  <c r="EJ19" i="1"/>
  <c r="EI18" i="1"/>
  <c r="EH18" i="1"/>
  <c r="EJ17" i="1"/>
  <c r="EJ16" i="1"/>
  <c r="EJ15" i="1"/>
  <c r="EJ14" i="1"/>
  <c r="EJ13" i="1"/>
  <c r="EJ12" i="1"/>
  <c r="EJ11" i="1"/>
  <c r="EJ10" i="1"/>
  <c r="EJ9" i="1"/>
  <c r="EJ8" i="1"/>
  <c r="EJ7" i="1"/>
  <c r="EJ6" i="1"/>
  <c r="EF252" i="1"/>
  <c r="EE252" i="1"/>
  <c r="EG251" i="1"/>
  <c r="EG250" i="1"/>
  <c r="EG249" i="1"/>
  <c r="EG248" i="1"/>
  <c r="EG247" i="1"/>
  <c r="EG246" i="1"/>
  <c r="EG245" i="1"/>
  <c r="EG244" i="1"/>
  <c r="EG243" i="1"/>
  <c r="EG242" i="1"/>
  <c r="EG241" i="1"/>
  <c r="EG240" i="1"/>
  <c r="EF239" i="1"/>
  <c r="EE239" i="1"/>
  <c r="EG238" i="1"/>
  <c r="EG237" i="1"/>
  <c r="EG236" i="1"/>
  <c r="EG235" i="1"/>
  <c r="EG234" i="1"/>
  <c r="EG233" i="1"/>
  <c r="EG232" i="1"/>
  <c r="EG231" i="1"/>
  <c r="EG230" i="1"/>
  <c r="EG229" i="1"/>
  <c r="EG228" i="1"/>
  <c r="EG227" i="1"/>
  <c r="EF226" i="1"/>
  <c r="EE226" i="1"/>
  <c r="EG225" i="1"/>
  <c r="EG224" i="1"/>
  <c r="EG223" i="1"/>
  <c r="EG222" i="1"/>
  <c r="EG221" i="1"/>
  <c r="EG220" i="1"/>
  <c r="EG219" i="1"/>
  <c r="EG218" i="1"/>
  <c r="EG217" i="1"/>
  <c r="EG216" i="1"/>
  <c r="EG215" i="1"/>
  <c r="EG214" i="1"/>
  <c r="EF213" i="1"/>
  <c r="EE213" i="1"/>
  <c r="EG212" i="1"/>
  <c r="EG211" i="1"/>
  <c r="EG210" i="1"/>
  <c r="EG209" i="1"/>
  <c r="EG208" i="1"/>
  <c r="EG207" i="1"/>
  <c r="EG206" i="1"/>
  <c r="EG205" i="1"/>
  <c r="EG204" i="1"/>
  <c r="EG203" i="1"/>
  <c r="EG202" i="1"/>
  <c r="EG201" i="1"/>
  <c r="EF200" i="1"/>
  <c r="EE200" i="1"/>
  <c r="EG199" i="1"/>
  <c r="EG198" i="1"/>
  <c r="EG197" i="1"/>
  <c r="EG196" i="1"/>
  <c r="EG195" i="1"/>
  <c r="EG194" i="1"/>
  <c r="EG193" i="1"/>
  <c r="EG192" i="1"/>
  <c r="EG191" i="1"/>
  <c r="EG190" i="1"/>
  <c r="EG189" i="1"/>
  <c r="EG188" i="1"/>
  <c r="EF187" i="1"/>
  <c r="EE187" i="1"/>
  <c r="EG186" i="1"/>
  <c r="EG185" i="1"/>
  <c r="EG184" i="1"/>
  <c r="EG183" i="1"/>
  <c r="EG182" i="1"/>
  <c r="EG181" i="1"/>
  <c r="EG180" i="1"/>
  <c r="EG179" i="1"/>
  <c r="EG178" i="1"/>
  <c r="EG177" i="1"/>
  <c r="EG176" i="1"/>
  <c r="EG175" i="1"/>
  <c r="EF174" i="1"/>
  <c r="EE174" i="1"/>
  <c r="EG173" i="1"/>
  <c r="EG172" i="1"/>
  <c r="EG171" i="1"/>
  <c r="EG170" i="1"/>
  <c r="EG169" i="1"/>
  <c r="EG168" i="1"/>
  <c r="EG167" i="1"/>
  <c r="EG166" i="1"/>
  <c r="EG165" i="1"/>
  <c r="EG164" i="1"/>
  <c r="EG163" i="1"/>
  <c r="EG162" i="1"/>
  <c r="EF161" i="1"/>
  <c r="EE161" i="1"/>
  <c r="EG160" i="1"/>
  <c r="EG159" i="1"/>
  <c r="EG158" i="1"/>
  <c r="EG157" i="1"/>
  <c r="EG156" i="1"/>
  <c r="EG155" i="1"/>
  <c r="EG154" i="1"/>
  <c r="EG153" i="1"/>
  <c r="EG152" i="1"/>
  <c r="EG151" i="1"/>
  <c r="EG150" i="1"/>
  <c r="EG149" i="1"/>
  <c r="EF148" i="1"/>
  <c r="EE148" i="1"/>
  <c r="EG147" i="1"/>
  <c r="EG146" i="1"/>
  <c r="EG145" i="1"/>
  <c r="EG144" i="1"/>
  <c r="EG143" i="1"/>
  <c r="EG142" i="1"/>
  <c r="EG141" i="1"/>
  <c r="EG140" i="1"/>
  <c r="EG139" i="1"/>
  <c r="EG138" i="1"/>
  <c r="EG137" i="1"/>
  <c r="EG136" i="1"/>
  <c r="EF135" i="1"/>
  <c r="EE135" i="1"/>
  <c r="EG134" i="1"/>
  <c r="EG133" i="1"/>
  <c r="EG132" i="1"/>
  <c r="EG131" i="1"/>
  <c r="EG130" i="1"/>
  <c r="EG129" i="1"/>
  <c r="EG128" i="1"/>
  <c r="EG127" i="1"/>
  <c r="EG126" i="1"/>
  <c r="EG125" i="1"/>
  <c r="EG124" i="1"/>
  <c r="EG123" i="1"/>
  <c r="EF122" i="1"/>
  <c r="EE122" i="1"/>
  <c r="EG121" i="1"/>
  <c r="EG120" i="1"/>
  <c r="EG119" i="1"/>
  <c r="EG118" i="1"/>
  <c r="EG117" i="1"/>
  <c r="EG116" i="1"/>
  <c r="EG115" i="1"/>
  <c r="EG114" i="1"/>
  <c r="EG113" i="1"/>
  <c r="EG112" i="1"/>
  <c r="EG111" i="1"/>
  <c r="EG110" i="1"/>
  <c r="EF109" i="1"/>
  <c r="EE109" i="1"/>
  <c r="EG108" i="1"/>
  <c r="EG107" i="1"/>
  <c r="EG106" i="1"/>
  <c r="EG105" i="1"/>
  <c r="EG104" i="1"/>
  <c r="EG103" i="1"/>
  <c r="EG102" i="1"/>
  <c r="EG101" i="1"/>
  <c r="EG100" i="1"/>
  <c r="EG99" i="1"/>
  <c r="EG98" i="1"/>
  <c r="EG97" i="1"/>
  <c r="EF96" i="1"/>
  <c r="EE96" i="1"/>
  <c r="EG95" i="1"/>
  <c r="EG94" i="1"/>
  <c r="EG93" i="1"/>
  <c r="EG92" i="1"/>
  <c r="EG91" i="1"/>
  <c r="EG90" i="1"/>
  <c r="EG89" i="1"/>
  <c r="EG88" i="1"/>
  <c r="EG87" i="1"/>
  <c r="EG86" i="1"/>
  <c r="EG85" i="1"/>
  <c r="EG84" i="1"/>
  <c r="EF83" i="1"/>
  <c r="EE83" i="1"/>
  <c r="EG82" i="1"/>
  <c r="EG81" i="1"/>
  <c r="EG80" i="1"/>
  <c r="EG79" i="1"/>
  <c r="EG78" i="1"/>
  <c r="EG77" i="1"/>
  <c r="EG76" i="1"/>
  <c r="EG75" i="1"/>
  <c r="EG74" i="1"/>
  <c r="EG73" i="1"/>
  <c r="EG72" i="1"/>
  <c r="EG71" i="1"/>
  <c r="EF70" i="1"/>
  <c r="EE70" i="1"/>
  <c r="EG69" i="1"/>
  <c r="EG68" i="1"/>
  <c r="EG67" i="1"/>
  <c r="EG66" i="1"/>
  <c r="EG65" i="1"/>
  <c r="EG64" i="1"/>
  <c r="EG63" i="1"/>
  <c r="EG62" i="1"/>
  <c r="EG61" i="1"/>
  <c r="EG60" i="1"/>
  <c r="EG59" i="1"/>
  <c r="EG58" i="1"/>
  <c r="EF57" i="1"/>
  <c r="EE57" i="1"/>
  <c r="EG56" i="1"/>
  <c r="EG55" i="1"/>
  <c r="EG54" i="1"/>
  <c r="EG53" i="1"/>
  <c r="EG52" i="1"/>
  <c r="EG51" i="1"/>
  <c r="EG50" i="1"/>
  <c r="EG49" i="1"/>
  <c r="EG48" i="1"/>
  <c r="EG47" i="1"/>
  <c r="EG46" i="1"/>
  <c r="EG45" i="1"/>
  <c r="EF44" i="1"/>
  <c r="EE44" i="1"/>
  <c r="EG43" i="1"/>
  <c r="EG42" i="1"/>
  <c r="EG41" i="1"/>
  <c r="EG40" i="1"/>
  <c r="EG39" i="1"/>
  <c r="EG38" i="1"/>
  <c r="EG37" i="1"/>
  <c r="EG36" i="1"/>
  <c r="EG35" i="1"/>
  <c r="EG34" i="1"/>
  <c r="EG33" i="1"/>
  <c r="EG32" i="1"/>
  <c r="EF31" i="1"/>
  <c r="EE31" i="1"/>
  <c r="EG30" i="1"/>
  <c r="EG29" i="1"/>
  <c r="EG28" i="1"/>
  <c r="EG27" i="1"/>
  <c r="EG26" i="1"/>
  <c r="EG25" i="1"/>
  <c r="EG24" i="1"/>
  <c r="EG23" i="1"/>
  <c r="EG22" i="1"/>
  <c r="EG21" i="1"/>
  <c r="EG20" i="1"/>
  <c r="EG19" i="1"/>
  <c r="EF18" i="1"/>
  <c r="EE18" i="1"/>
  <c r="EG17" i="1"/>
  <c r="EG16" i="1"/>
  <c r="EG15" i="1"/>
  <c r="EG14" i="1"/>
  <c r="EG13" i="1"/>
  <c r="EG12" i="1"/>
  <c r="EG11" i="1"/>
  <c r="EG10" i="1"/>
  <c r="EG9" i="1"/>
  <c r="EG8" i="1"/>
  <c r="EG7" i="1"/>
  <c r="EG6" i="1"/>
  <c r="EF265" i="1"/>
  <c r="EE265" i="1"/>
  <c r="EG264" i="1"/>
  <c r="EG263" i="1"/>
  <c r="EG262" i="1"/>
  <c r="EG261" i="1"/>
  <c r="EG260" i="1"/>
  <c r="EG259" i="1"/>
  <c r="EG258" i="1"/>
  <c r="EG257" i="1"/>
  <c r="EG256" i="1"/>
  <c r="EG255" i="1"/>
  <c r="EG254" i="1"/>
  <c r="EG253" i="1"/>
  <c r="AN252" i="1"/>
  <c r="AM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65" i="1"/>
  <c r="AM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IP264" i="1"/>
  <c r="IO264" i="1"/>
  <c r="IP263" i="1"/>
  <c r="IO263" i="1"/>
  <c r="IP262" i="1"/>
  <c r="IO262" i="1"/>
  <c r="IP261" i="1"/>
  <c r="IO261" i="1"/>
  <c r="IP260" i="1"/>
  <c r="IO260" i="1"/>
  <c r="IP259" i="1"/>
  <c r="IO259" i="1"/>
  <c r="IP258" i="1"/>
  <c r="IO258" i="1"/>
  <c r="IP257" i="1"/>
  <c r="IO257" i="1"/>
  <c r="IP256" i="1"/>
  <c r="IO256" i="1"/>
  <c r="IP255" i="1"/>
  <c r="IO255" i="1"/>
  <c r="IP254" i="1"/>
  <c r="IO254" i="1"/>
  <c r="IP253" i="1"/>
  <c r="IO253" i="1"/>
  <c r="IJ265" i="1"/>
  <c r="II265" i="1"/>
  <c r="IG265" i="1"/>
  <c r="IF265" i="1"/>
  <c r="ID265" i="1"/>
  <c r="IC265" i="1"/>
  <c r="IA265" i="1"/>
  <c r="HZ265" i="1"/>
  <c r="HX265" i="1"/>
  <c r="HW265" i="1"/>
  <c r="HU265" i="1"/>
  <c r="HT265" i="1"/>
  <c r="HR265" i="1"/>
  <c r="HQ265" i="1"/>
  <c r="HO265" i="1"/>
  <c r="HN265" i="1"/>
  <c r="HL265" i="1"/>
  <c r="HK265" i="1"/>
  <c r="HI265" i="1"/>
  <c r="HH265" i="1"/>
  <c r="HF265" i="1"/>
  <c r="HE265" i="1"/>
  <c r="HC265" i="1"/>
  <c r="HB265" i="1"/>
  <c r="GZ265" i="1"/>
  <c r="GY265" i="1"/>
  <c r="GW265" i="1"/>
  <c r="GV265" i="1"/>
  <c r="GT265" i="1"/>
  <c r="GS265" i="1"/>
  <c r="GQ265" i="1"/>
  <c r="GP265" i="1"/>
  <c r="GN265" i="1"/>
  <c r="GM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EX265" i="1"/>
  <c r="EW265" i="1"/>
  <c r="EU265" i="1"/>
  <c r="ET265" i="1"/>
  <c r="ER265" i="1"/>
  <c r="EQ265" i="1"/>
  <c r="EO265" i="1"/>
  <c r="EN265" i="1"/>
  <c r="EL265" i="1"/>
  <c r="EK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IK264" i="1"/>
  <c r="IH264" i="1"/>
  <c r="IE264" i="1"/>
  <c r="IB264" i="1"/>
  <c r="HY264" i="1"/>
  <c r="HV264" i="1"/>
  <c r="HS264" i="1"/>
  <c r="HP264" i="1"/>
  <c r="HM264" i="1"/>
  <c r="HJ264" i="1"/>
  <c r="HG264" i="1"/>
  <c r="HD264" i="1"/>
  <c r="HA264" i="1"/>
  <c r="GX264" i="1"/>
  <c r="GU264" i="1"/>
  <c r="GR264" i="1"/>
  <c r="GO264" i="1"/>
  <c r="GL264" i="1"/>
  <c r="GI264" i="1"/>
  <c r="GF264" i="1"/>
  <c r="GC264" i="1"/>
  <c r="FZ264" i="1"/>
  <c r="FW264" i="1"/>
  <c r="FT264" i="1"/>
  <c r="FQ264" i="1"/>
  <c r="FN264" i="1"/>
  <c r="FK264" i="1"/>
  <c r="FH264" i="1"/>
  <c r="FE264" i="1"/>
  <c r="EY264" i="1"/>
  <c r="EV264" i="1"/>
  <c r="ES264" i="1"/>
  <c r="EP264" i="1"/>
  <c r="EM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L264" i="1"/>
  <c r="AI264" i="1"/>
  <c r="AF264" i="1"/>
  <c r="AC264" i="1"/>
  <c r="Z264" i="1"/>
  <c r="W264" i="1"/>
  <c r="T264" i="1"/>
  <c r="Q264" i="1"/>
  <c r="N264" i="1"/>
  <c r="K264" i="1"/>
  <c r="H264" i="1"/>
  <c r="IK263" i="1"/>
  <c r="IH263" i="1"/>
  <c r="IE263" i="1"/>
  <c r="IB263" i="1"/>
  <c r="HY263" i="1"/>
  <c r="HV263" i="1"/>
  <c r="HS263" i="1"/>
  <c r="HP263" i="1"/>
  <c r="HM263" i="1"/>
  <c r="HJ263" i="1"/>
  <c r="HG263" i="1"/>
  <c r="HD263" i="1"/>
  <c r="HA263" i="1"/>
  <c r="GX263" i="1"/>
  <c r="GU263" i="1"/>
  <c r="GR263" i="1"/>
  <c r="GO263" i="1"/>
  <c r="GL263" i="1"/>
  <c r="GI263" i="1"/>
  <c r="GF263" i="1"/>
  <c r="GC263" i="1"/>
  <c r="FZ263" i="1"/>
  <c r="FW263" i="1"/>
  <c r="FT263" i="1"/>
  <c r="FQ263" i="1"/>
  <c r="FN263" i="1"/>
  <c r="FK263" i="1"/>
  <c r="FH263" i="1"/>
  <c r="FE263" i="1"/>
  <c r="EY263" i="1"/>
  <c r="EV263" i="1"/>
  <c r="ES263" i="1"/>
  <c r="EP263" i="1"/>
  <c r="EM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L263" i="1"/>
  <c r="AI263" i="1"/>
  <c r="AF263" i="1"/>
  <c r="AC263" i="1"/>
  <c r="Z263" i="1"/>
  <c r="W263" i="1"/>
  <c r="T263" i="1"/>
  <c r="Q263" i="1"/>
  <c r="N263" i="1"/>
  <c r="K263" i="1"/>
  <c r="H263" i="1"/>
  <c r="IK262" i="1"/>
  <c r="IH262" i="1"/>
  <c r="IE262" i="1"/>
  <c r="IB262" i="1"/>
  <c r="HY262" i="1"/>
  <c r="HV262" i="1"/>
  <c r="HS262" i="1"/>
  <c r="HP262" i="1"/>
  <c r="HM262" i="1"/>
  <c r="HJ262" i="1"/>
  <c r="HG262" i="1"/>
  <c r="HD262" i="1"/>
  <c r="HA262" i="1"/>
  <c r="GX262" i="1"/>
  <c r="GU262" i="1"/>
  <c r="GR262" i="1"/>
  <c r="GO262" i="1"/>
  <c r="GL262" i="1"/>
  <c r="GI262" i="1"/>
  <c r="GF262" i="1"/>
  <c r="GC262" i="1"/>
  <c r="FZ262" i="1"/>
  <c r="FW262" i="1"/>
  <c r="FT262" i="1"/>
  <c r="FQ262" i="1"/>
  <c r="FN262" i="1"/>
  <c r="FK262" i="1"/>
  <c r="FH262" i="1"/>
  <c r="FE262" i="1"/>
  <c r="EY262" i="1"/>
  <c r="EV262" i="1"/>
  <c r="ES262" i="1"/>
  <c r="EP262" i="1"/>
  <c r="EM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L262" i="1"/>
  <c r="AI262" i="1"/>
  <c r="AF262" i="1"/>
  <c r="AC262" i="1"/>
  <c r="Z262" i="1"/>
  <c r="W262" i="1"/>
  <c r="T262" i="1"/>
  <c r="Q262" i="1"/>
  <c r="N262" i="1"/>
  <c r="K262" i="1"/>
  <c r="H262" i="1"/>
  <c r="IK261" i="1"/>
  <c r="IH261" i="1"/>
  <c r="IE261" i="1"/>
  <c r="IB261" i="1"/>
  <c r="HY261" i="1"/>
  <c r="HV261" i="1"/>
  <c r="HS261" i="1"/>
  <c r="HP261" i="1"/>
  <c r="HM261" i="1"/>
  <c r="HJ261" i="1"/>
  <c r="HG261" i="1"/>
  <c r="HD261" i="1"/>
  <c r="HA261" i="1"/>
  <c r="GX261" i="1"/>
  <c r="GU261" i="1"/>
  <c r="GR261" i="1"/>
  <c r="GO261" i="1"/>
  <c r="GL261" i="1"/>
  <c r="GI261" i="1"/>
  <c r="GF261" i="1"/>
  <c r="GC261" i="1"/>
  <c r="FZ261" i="1"/>
  <c r="FW261" i="1"/>
  <c r="FT261" i="1"/>
  <c r="FQ261" i="1"/>
  <c r="FN261" i="1"/>
  <c r="FK261" i="1"/>
  <c r="FH261" i="1"/>
  <c r="FE261" i="1"/>
  <c r="EY261" i="1"/>
  <c r="EV261" i="1"/>
  <c r="ES261" i="1"/>
  <c r="EP261" i="1"/>
  <c r="EM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L261" i="1"/>
  <c r="AI261" i="1"/>
  <c r="AF261" i="1"/>
  <c r="AC261" i="1"/>
  <c r="Z261" i="1"/>
  <c r="W261" i="1"/>
  <c r="T261" i="1"/>
  <c r="Q261" i="1"/>
  <c r="N261" i="1"/>
  <c r="K261" i="1"/>
  <c r="H261" i="1"/>
  <c r="IK260" i="1"/>
  <c r="IH260" i="1"/>
  <c r="IE260" i="1"/>
  <c r="IB260" i="1"/>
  <c r="HY260" i="1"/>
  <c r="HV260" i="1"/>
  <c r="HS260" i="1"/>
  <c r="HP260" i="1"/>
  <c r="HM260" i="1"/>
  <c r="HJ260" i="1"/>
  <c r="HG260" i="1"/>
  <c r="HD260" i="1"/>
  <c r="HA260" i="1"/>
  <c r="GX260" i="1"/>
  <c r="GU260" i="1"/>
  <c r="GR260" i="1"/>
  <c r="GO260" i="1"/>
  <c r="GL260" i="1"/>
  <c r="GI260" i="1"/>
  <c r="GF260" i="1"/>
  <c r="GC260" i="1"/>
  <c r="FZ260" i="1"/>
  <c r="FW260" i="1"/>
  <c r="FT260" i="1"/>
  <c r="FQ260" i="1"/>
  <c r="FN260" i="1"/>
  <c r="FK260" i="1"/>
  <c r="FH260" i="1"/>
  <c r="FE260" i="1"/>
  <c r="EY260" i="1"/>
  <c r="EV260" i="1"/>
  <c r="ES260" i="1"/>
  <c r="EP260" i="1"/>
  <c r="EM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L260" i="1"/>
  <c r="AI260" i="1"/>
  <c r="AF260" i="1"/>
  <c r="AC260" i="1"/>
  <c r="Z260" i="1"/>
  <c r="W260" i="1"/>
  <c r="T260" i="1"/>
  <c r="Q260" i="1"/>
  <c r="N260" i="1"/>
  <c r="K260" i="1"/>
  <c r="H260" i="1"/>
  <c r="IK259" i="1"/>
  <c r="IH259" i="1"/>
  <c r="IE259" i="1"/>
  <c r="IB259" i="1"/>
  <c r="HY259" i="1"/>
  <c r="HV259" i="1"/>
  <c r="HS259" i="1"/>
  <c r="HP259" i="1"/>
  <c r="HM259" i="1"/>
  <c r="HJ259" i="1"/>
  <c r="HG259" i="1"/>
  <c r="HD259" i="1"/>
  <c r="HA259" i="1"/>
  <c r="GX259" i="1"/>
  <c r="GU259" i="1"/>
  <c r="GR259" i="1"/>
  <c r="GO259" i="1"/>
  <c r="GL259" i="1"/>
  <c r="GI259" i="1"/>
  <c r="GF259" i="1"/>
  <c r="GC259" i="1"/>
  <c r="FZ259" i="1"/>
  <c r="FW259" i="1"/>
  <c r="FT259" i="1"/>
  <c r="FQ259" i="1"/>
  <c r="FN259" i="1"/>
  <c r="FK259" i="1"/>
  <c r="FH259" i="1"/>
  <c r="FE259" i="1"/>
  <c r="EY259" i="1"/>
  <c r="EV259" i="1"/>
  <c r="ES259" i="1"/>
  <c r="EP259" i="1"/>
  <c r="EM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L259" i="1"/>
  <c r="AI259" i="1"/>
  <c r="AF259" i="1"/>
  <c r="AC259" i="1"/>
  <c r="Z259" i="1"/>
  <c r="W259" i="1"/>
  <c r="T259" i="1"/>
  <c r="Q259" i="1"/>
  <c r="N259" i="1"/>
  <c r="K259" i="1"/>
  <c r="H259" i="1"/>
  <c r="IK258" i="1"/>
  <c r="IH258" i="1"/>
  <c r="IE258" i="1"/>
  <c r="IB258" i="1"/>
  <c r="HY258" i="1"/>
  <c r="HV258" i="1"/>
  <c r="HS258" i="1"/>
  <c r="HP258" i="1"/>
  <c r="HM258" i="1"/>
  <c r="HJ258" i="1"/>
  <c r="HG258" i="1"/>
  <c r="HD258" i="1"/>
  <c r="HA258" i="1"/>
  <c r="GX258" i="1"/>
  <c r="GU258" i="1"/>
  <c r="GR258" i="1"/>
  <c r="GO258" i="1"/>
  <c r="GL258" i="1"/>
  <c r="GI258" i="1"/>
  <c r="GF258" i="1"/>
  <c r="GC258" i="1"/>
  <c r="FZ258" i="1"/>
  <c r="FW258" i="1"/>
  <c r="FT258" i="1"/>
  <c r="FQ258" i="1"/>
  <c r="FN258" i="1"/>
  <c r="FK258" i="1"/>
  <c r="FH258" i="1"/>
  <c r="FE258" i="1"/>
  <c r="EY258" i="1"/>
  <c r="EV258" i="1"/>
  <c r="ES258" i="1"/>
  <c r="EP258" i="1"/>
  <c r="EM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L258" i="1"/>
  <c r="AI258" i="1"/>
  <c r="AF258" i="1"/>
  <c r="AC258" i="1"/>
  <c r="Z258" i="1"/>
  <c r="W258" i="1"/>
  <c r="T258" i="1"/>
  <c r="Q258" i="1"/>
  <c r="N258" i="1"/>
  <c r="K258" i="1"/>
  <c r="H258" i="1"/>
  <c r="IK257" i="1"/>
  <c r="IH257" i="1"/>
  <c r="IE257" i="1"/>
  <c r="IB257" i="1"/>
  <c r="HY257" i="1"/>
  <c r="HV257" i="1"/>
  <c r="HS257" i="1"/>
  <c r="HP257" i="1"/>
  <c r="HM257" i="1"/>
  <c r="HJ257" i="1"/>
  <c r="HG257" i="1"/>
  <c r="HD257" i="1"/>
  <c r="HA257" i="1"/>
  <c r="GX257" i="1"/>
  <c r="GU257" i="1"/>
  <c r="GR257" i="1"/>
  <c r="GO257" i="1"/>
  <c r="GL257" i="1"/>
  <c r="GI257" i="1"/>
  <c r="GF257" i="1"/>
  <c r="GC257" i="1"/>
  <c r="FZ257" i="1"/>
  <c r="FW257" i="1"/>
  <c r="FT257" i="1"/>
  <c r="FQ257" i="1"/>
  <c r="FN257" i="1"/>
  <c r="FK257" i="1"/>
  <c r="FH257" i="1"/>
  <c r="FE257" i="1"/>
  <c r="EY257" i="1"/>
  <c r="EV257" i="1"/>
  <c r="ES257" i="1"/>
  <c r="EP257" i="1"/>
  <c r="EM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L257" i="1"/>
  <c r="AI257" i="1"/>
  <c r="AF257" i="1"/>
  <c r="AC257" i="1"/>
  <c r="Z257" i="1"/>
  <c r="W257" i="1"/>
  <c r="T257" i="1"/>
  <c r="Q257" i="1"/>
  <c r="N257" i="1"/>
  <c r="K257" i="1"/>
  <c r="H257" i="1"/>
  <c r="IK256" i="1"/>
  <c r="IH256" i="1"/>
  <c r="IE256" i="1"/>
  <c r="IB256" i="1"/>
  <c r="HY256" i="1"/>
  <c r="HV256" i="1"/>
  <c r="HS256" i="1"/>
  <c r="HP256" i="1"/>
  <c r="HM256" i="1"/>
  <c r="HJ256" i="1"/>
  <c r="HG256" i="1"/>
  <c r="HD256" i="1"/>
  <c r="HA256" i="1"/>
  <c r="GX256" i="1"/>
  <c r="GU256" i="1"/>
  <c r="GR256" i="1"/>
  <c r="GO256" i="1"/>
  <c r="GL256" i="1"/>
  <c r="GI256" i="1"/>
  <c r="GF256" i="1"/>
  <c r="GC256" i="1"/>
  <c r="FZ256" i="1"/>
  <c r="FW256" i="1"/>
  <c r="FT256" i="1"/>
  <c r="FQ256" i="1"/>
  <c r="FN256" i="1"/>
  <c r="FK256" i="1"/>
  <c r="FH256" i="1"/>
  <c r="FE256" i="1"/>
  <c r="EY256" i="1"/>
  <c r="EV256" i="1"/>
  <c r="ES256" i="1"/>
  <c r="EP256" i="1"/>
  <c r="EM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L256" i="1"/>
  <c r="AI256" i="1"/>
  <c r="AF256" i="1"/>
  <c r="AC256" i="1"/>
  <c r="Z256" i="1"/>
  <c r="W256" i="1"/>
  <c r="T256" i="1"/>
  <c r="Q256" i="1"/>
  <c r="N256" i="1"/>
  <c r="K256" i="1"/>
  <c r="H256" i="1"/>
  <c r="IK255" i="1"/>
  <c r="IH255" i="1"/>
  <c r="IE255" i="1"/>
  <c r="IB255" i="1"/>
  <c r="HY255" i="1"/>
  <c r="HV255" i="1"/>
  <c r="HS255" i="1"/>
  <c r="HP255" i="1"/>
  <c r="HM255" i="1"/>
  <c r="HJ255" i="1"/>
  <c r="HG255" i="1"/>
  <c r="HD255" i="1"/>
  <c r="HA255" i="1"/>
  <c r="GX255" i="1"/>
  <c r="GU255" i="1"/>
  <c r="GR255" i="1"/>
  <c r="GO255" i="1"/>
  <c r="GL255" i="1"/>
  <c r="GI255" i="1"/>
  <c r="GF255" i="1"/>
  <c r="GC255" i="1"/>
  <c r="FZ255" i="1"/>
  <c r="FW255" i="1"/>
  <c r="FT255" i="1"/>
  <c r="FQ255" i="1"/>
  <c r="FN255" i="1"/>
  <c r="FK255" i="1"/>
  <c r="FH255" i="1"/>
  <c r="FE255" i="1"/>
  <c r="EY255" i="1"/>
  <c r="EV255" i="1"/>
  <c r="ES255" i="1"/>
  <c r="EP255" i="1"/>
  <c r="EM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L255" i="1"/>
  <c r="AI255" i="1"/>
  <c r="AF255" i="1"/>
  <c r="AC255" i="1"/>
  <c r="Z255" i="1"/>
  <c r="W255" i="1"/>
  <c r="T255" i="1"/>
  <c r="Q255" i="1"/>
  <c r="N255" i="1"/>
  <c r="K255" i="1"/>
  <c r="H255" i="1"/>
  <c r="IK254" i="1"/>
  <c r="IH254" i="1"/>
  <c r="IE254" i="1"/>
  <c r="IB254" i="1"/>
  <c r="HY254" i="1"/>
  <c r="HV254" i="1"/>
  <c r="HS254" i="1"/>
  <c r="HP254" i="1"/>
  <c r="HM254" i="1"/>
  <c r="HJ254" i="1"/>
  <c r="HG254" i="1"/>
  <c r="HD254" i="1"/>
  <c r="HA254" i="1"/>
  <c r="GX254" i="1"/>
  <c r="GU254" i="1"/>
  <c r="GR254" i="1"/>
  <c r="GO254" i="1"/>
  <c r="GL254" i="1"/>
  <c r="GI254" i="1"/>
  <c r="GF254" i="1"/>
  <c r="GC254" i="1"/>
  <c r="FZ254" i="1"/>
  <c r="FW254" i="1"/>
  <c r="FT254" i="1"/>
  <c r="FQ254" i="1"/>
  <c r="FN254" i="1"/>
  <c r="FK254" i="1"/>
  <c r="FH254" i="1"/>
  <c r="FE254" i="1"/>
  <c r="EY254" i="1"/>
  <c r="EV254" i="1"/>
  <c r="ES254" i="1"/>
  <c r="EP254" i="1"/>
  <c r="EM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L254" i="1"/>
  <c r="AI254" i="1"/>
  <c r="AF254" i="1"/>
  <c r="AC254" i="1"/>
  <c r="Z254" i="1"/>
  <c r="W254" i="1"/>
  <c r="T254" i="1"/>
  <c r="Q254" i="1"/>
  <c r="N254" i="1"/>
  <c r="K254" i="1"/>
  <c r="H254" i="1"/>
  <c r="IK253" i="1"/>
  <c r="IH253" i="1"/>
  <c r="IE253" i="1"/>
  <c r="IB253" i="1"/>
  <c r="HY253" i="1"/>
  <c r="HV253" i="1"/>
  <c r="HS253" i="1"/>
  <c r="HP253" i="1"/>
  <c r="HM253" i="1"/>
  <c r="HJ253" i="1"/>
  <c r="HG253" i="1"/>
  <c r="HD253" i="1"/>
  <c r="HA253" i="1"/>
  <c r="GX253" i="1"/>
  <c r="GU253" i="1"/>
  <c r="GR253" i="1"/>
  <c r="GO253" i="1"/>
  <c r="GL253" i="1"/>
  <c r="GI253" i="1"/>
  <c r="GF253" i="1"/>
  <c r="GC253" i="1"/>
  <c r="FZ253" i="1"/>
  <c r="FW253" i="1"/>
  <c r="FT253" i="1"/>
  <c r="FQ253" i="1"/>
  <c r="FN253" i="1"/>
  <c r="FK253" i="1"/>
  <c r="FH253" i="1"/>
  <c r="FE253" i="1"/>
  <c r="EY253" i="1"/>
  <c r="EV253" i="1"/>
  <c r="ES253" i="1"/>
  <c r="EP253" i="1"/>
  <c r="EM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52" i="1"/>
  <c r="AV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IP251" i="1"/>
  <c r="IO251" i="1"/>
  <c r="IP250" i="1"/>
  <c r="IO250" i="1"/>
  <c r="IP249" i="1"/>
  <c r="IO249" i="1"/>
  <c r="IP248" i="1"/>
  <c r="IO248" i="1"/>
  <c r="IP247" i="1"/>
  <c r="IO247" i="1"/>
  <c r="IP246" i="1"/>
  <c r="IO246" i="1"/>
  <c r="IP245" i="1"/>
  <c r="IO245" i="1"/>
  <c r="IP244" i="1"/>
  <c r="IO244" i="1"/>
  <c r="IP243" i="1"/>
  <c r="IO243" i="1"/>
  <c r="IP242" i="1"/>
  <c r="IO242" i="1"/>
  <c r="IP241" i="1"/>
  <c r="IO241" i="1"/>
  <c r="IP240" i="1"/>
  <c r="IO240" i="1"/>
  <c r="EO239" i="1"/>
  <c r="EN239" i="1"/>
  <c r="EP238" i="1"/>
  <c r="EP237" i="1"/>
  <c r="EP236" i="1"/>
  <c r="EP235" i="1"/>
  <c r="EP234" i="1"/>
  <c r="EP233" i="1"/>
  <c r="EP232" i="1"/>
  <c r="EP231" i="1"/>
  <c r="EP230" i="1"/>
  <c r="EP229" i="1"/>
  <c r="EP228" i="1"/>
  <c r="EP227" i="1"/>
  <c r="EO226" i="1"/>
  <c r="EN226" i="1"/>
  <c r="EP225" i="1"/>
  <c r="EP224" i="1"/>
  <c r="EP223" i="1"/>
  <c r="EP222" i="1"/>
  <c r="EP221" i="1"/>
  <c r="EP220" i="1"/>
  <c r="EP219" i="1"/>
  <c r="EP218" i="1"/>
  <c r="EP217" i="1"/>
  <c r="EP216" i="1"/>
  <c r="EP215" i="1"/>
  <c r="EP214" i="1"/>
  <c r="EO213" i="1"/>
  <c r="EN213" i="1"/>
  <c r="EP212" i="1"/>
  <c r="EP211" i="1"/>
  <c r="EP210" i="1"/>
  <c r="EP209" i="1"/>
  <c r="EP208" i="1"/>
  <c r="EP207" i="1"/>
  <c r="EP206" i="1"/>
  <c r="EP205" i="1"/>
  <c r="EP204" i="1"/>
  <c r="EP203" i="1"/>
  <c r="EP202" i="1"/>
  <c r="EP201" i="1"/>
  <c r="EO200" i="1"/>
  <c r="EN200" i="1"/>
  <c r="EP199" i="1"/>
  <c r="EP198" i="1"/>
  <c r="EP197" i="1"/>
  <c r="EP196" i="1"/>
  <c r="EP195" i="1"/>
  <c r="EP194" i="1"/>
  <c r="EP193" i="1"/>
  <c r="EP192" i="1"/>
  <c r="EP191" i="1"/>
  <c r="EP190" i="1"/>
  <c r="EP189" i="1"/>
  <c r="EP188" i="1"/>
  <c r="EO187" i="1"/>
  <c r="EN187" i="1"/>
  <c r="EP186" i="1"/>
  <c r="EP185" i="1"/>
  <c r="EP184" i="1"/>
  <c r="EP183" i="1"/>
  <c r="EP182" i="1"/>
  <c r="EP181" i="1"/>
  <c r="EP180" i="1"/>
  <c r="EP179" i="1"/>
  <c r="EP178" i="1"/>
  <c r="EP177" i="1"/>
  <c r="EP176" i="1"/>
  <c r="EP175" i="1"/>
  <c r="EO174" i="1"/>
  <c r="EN174" i="1"/>
  <c r="EP173" i="1"/>
  <c r="EP172" i="1"/>
  <c r="EP171" i="1"/>
  <c r="EP170" i="1"/>
  <c r="EP169" i="1"/>
  <c r="EP168" i="1"/>
  <c r="EP167" i="1"/>
  <c r="EP166" i="1"/>
  <c r="EP165" i="1"/>
  <c r="EP164" i="1"/>
  <c r="EP163" i="1"/>
  <c r="EP162" i="1"/>
  <c r="EO161" i="1"/>
  <c r="EN161" i="1"/>
  <c r="EP160" i="1"/>
  <c r="EP159" i="1"/>
  <c r="EP158" i="1"/>
  <c r="EP157" i="1"/>
  <c r="EP156" i="1"/>
  <c r="EP155" i="1"/>
  <c r="EP154" i="1"/>
  <c r="EP153" i="1"/>
  <c r="EP152" i="1"/>
  <c r="EP151" i="1"/>
  <c r="EP150" i="1"/>
  <c r="EP149" i="1"/>
  <c r="EO148" i="1"/>
  <c r="EN148" i="1"/>
  <c r="EP147" i="1"/>
  <c r="EP146" i="1"/>
  <c r="EP145" i="1"/>
  <c r="EP144" i="1"/>
  <c r="EP143" i="1"/>
  <c r="EP142" i="1"/>
  <c r="EP141" i="1"/>
  <c r="EP140" i="1"/>
  <c r="EP139" i="1"/>
  <c r="EP138" i="1"/>
  <c r="EP137" i="1"/>
  <c r="EP136" i="1"/>
  <c r="EO135" i="1"/>
  <c r="EN135" i="1"/>
  <c r="EP134" i="1"/>
  <c r="EP133" i="1"/>
  <c r="EP132" i="1"/>
  <c r="EP131" i="1"/>
  <c r="EP130" i="1"/>
  <c r="EP129" i="1"/>
  <c r="EP128" i="1"/>
  <c r="EP127" i="1"/>
  <c r="EP126" i="1"/>
  <c r="EP125" i="1"/>
  <c r="EP124" i="1"/>
  <c r="EP123" i="1"/>
  <c r="EO122" i="1"/>
  <c r="EN122" i="1"/>
  <c r="EP121" i="1"/>
  <c r="EP120" i="1"/>
  <c r="EP119" i="1"/>
  <c r="EP118" i="1"/>
  <c r="EP117" i="1"/>
  <c r="EP116" i="1"/>
  <c r="EP115" i="1"/>
  <c r="EP114" i="1"/>
  <c r="EP113" i="1"/>
  <c r="EP112" i="1"/>
  <c r="EP111" i="1"/>
  <c r="EP110" i="1"/>
  <c r="EO109" i="1"/>
  <c r="EN109" i="1"/>
  <c r="EP108" i="1"/>
  <c r="EP107" i="1"/>
  <c r="EP106" i="1"/>
  <c r="EP105" i="1"/>
  <c r="EP104" i="1"/>
  <c r="EP103" i="1"/>
  <c r="EP102" i="1"/>
  <c r="EP101" i="1"/>
  <c r="EP100" i="1"/>
  <c r="EP99" i="1"/>
  <c r="EP98" i="1"/>
  <c r="EP97" i="1"/>
  <c r="EO96" i="1"/>
  <c r="EN96" i="1"/>
  <c r="EP95" i="1"/>
  <c r="EP94" i="1"/>
  <c r="EP93" i="1"/>
  <c r="EP92" i="1"/>
  <c r="EP91" i="1"/>
  <c r="EP90" i="1"/>
  <c r="EP89" i="1"/>
  <c r="EP88" i="1"/>
  <c r="EP87" i="1"/>
  <c r="EP86" i="1"/>
  <c r="EP85" i="1"/>
  <c r="EP84" i="1"/>
  <c r="EO83" i="1"/>
  <c r="EN83" i="1"/>
  <c r="EP82" i="1"/>
  <c r="EP81" i="1"/>
  <c r="EP80" i="1"/>
  <c r="EP79" i="1"/>
  <c r="EP78" i="1"/>
  <c r="EP77" i="1"/>
  <c r="EP76" i="1"/>
  <c r="EP75" i="1"/>
  <c r="EP74" i="1"/>
  <c r="EP73" i="1"/>
  <c r="EP72" i="1"/>
  <c r="EP71" i="1"/>
  <c r="EO70" i="1"/>
  <c r="EN70" i="1"/>
  <c r="EP69" i="1"/>
  <c r="EP68" i="1"/>
  <c r="EP67" i="1"/>
  <c r="EP66" i="1"/>
  <c r="EP65" i="1"/>
  <c r="EP64" i="1"/>
  <c r="EP63" i="1"/>
  <c r="EP62" i="1"/>
  <c r="EP61" i="1"/>
  <c r="EP60" i="1"/>
  <c r="EP59" i="1"/>
  <c r="EP58" i="1"/>
  <c r="EO57" i="1"/>
  <c r="EN57" i="1"/>
  <c r="EP56" i="1"/>
  <c r="EP55" i="1"/>
  <c r="EP54" i="1"/>
  <c r="EP53" i="1"/>
  <c r="EP52" i="1"/>
  <c r="EP51" i="1"/>
  <c r="EP50" i="1"/>
  <c r="EP49" i="1"/>
  <c r="EP48" i="1"/>
  <c r="EP47" i="1"/>
  <c r="EP46" i="1"/>
  <c r="EP45" i="1"/>
  <c r="EO44" i="1"/>
  <c r="EN44" i="1"/>
  <c r="EP43" i="1"/>
  <c r="EP42" i="1"/>
  <c r="EP41" i="1"/>
  <c r="EP40" i="1"/>
  <c r="EP39" i="1"/>
  <c r="EP38" i="1"/>
  <c r="EP37" i="1"/>
  <c r="EP36" i="1"/>
  <c r="EP35" i="1"/>
  <c r="EP34" i="1"/>
  <c r="EP33" i="1"/>
  <c r="EP32" i="1"/>
  <c r="EO31" i="1"/>
  <c r="EN31" i="1"/>
  <c r="EP30" i="1"/>
  <c r="EP29" i="1"/>
  <c r="EP28" i="1"/>
  <c r="EP27" i="1"/>
  <c r="EP26" i="1"/>
  <c r="EP25" i="1"/>
  <c r="EP24" i="1"/>
  <c r="EP23" i="1"/>
  <c r="EP22" i="1"/>
  <c r="EP21" i="1"/>
  <c r="EP20" i="1"/>
  <c r="EP19" i="1"/>
  <c r="EO18" i="1"/>
  <c r="EN18" i="1"/>
  <c r="EP17" i="1"/>
  <c r="EP16" i="1"/>
  <c r="EP15" i="1"/>
  <c r="EP14" i="1"/>
  <c r="EP13" i="1"/>
  <c r="EP12" i="1"/>
  <c r="EP11" i="1"/>
  <c r="EP10" i="1"/>
  <c r="EP9" i="1"/>
  <c r="EP8" i="1"/>
  <c r="EP7" i="1"/>
  <c r="EP6" i="1"/>
  <c r="EO252" i="1"/>
  <c r="EN252" i="1"/>
  <c r="EP251" i="1"/>
  <c r="EP250" i="1"/>
  <c r="EP249" i="1"/>
  <c r="EP248" i="1"/>
  <c r="EP247" i="1"/>
  <c r="EP246" i="1"/>
  <c r="EP245" i="1"/>
  <c r="EP244" i="1"/>
  <c r="EP243" i="1"/>
  <c r="EP242" i="1"/>
  <c r="EP241" i="1"/>
  <c r="EP240" i="1"/>
  <c r="IJ252" i="1"/>
  <c r="II252" i="1"/>
  <c r="IG252" i="1"/>
  <c r="IF252" i="1"/>
  <c r="ID252" i="1"/>
  <c r="IC252" i="1"/>
  <c r="IA252" i="1"/>
  <c r="HZ252" i="1"/>
  <c r="HX252" i="1"/>
  <c r="HW252" i="1"/>
  <c r="HU252" i="1"/>
  <c r="HT252" i="1"/>
  <c r="HR252" i="1"/>
  <c r="HQ252" i="1"/>
  <c r="HO252" i="1"/>
  <c r="HN252" i="1"/>
  <c r="HL252" i="1"/>
  <c r="HK252" i="1"/>
  <c r="HI252" i="1"/>
  <c r="HH252" i="1"/>
  <c r="HF252" i="1"/>
  <c r="HE252" i="1"/>
  <c r="HC252" i="1"/>
  <c r="HB252" i="1"/>
  <c r="GZ252" i="1"/>
  <c r="GY252" i="1"/>
  <c r="GW252" i="1"/>
  <c r="GV252" i="1"/>
  <c r="GT252" i="1"/>
  <c r="GS252" i="1"/>
  <c r="GQ252" i="1"/>
  <c r="GP252" i="1"/>
  <c r="GN252" i="1"/>
  <c r="GM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EX252" i="1"/>
  <c r="EW252" i="1"/>
  <c r="EU252" i="1"/>
  <c r="ET252" i="1"/>
  <c r="ER252" i="1"/>
  <c r="EQ252" i="1"/>
  <c r="EL252" i="1"/>
  <c r="EK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T252" i="1"/>
  <c r="AS252" i="1"/>
  <c r="AQ252" i="1"/>
  <c r="AP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IK251" i="1"/>
  <c r="IH251" i="1"/>
  <c r="IE251" i="1"/>
  <c r="IB251" i="1"/>
  <c r="HY251" i="1"/>
  <c r="HV251" i="1"/>
  <c r="HS251" i="1"/>
  <c r="HP251" i="1"/>
  <c r="HM251" i="1"/>
  <c r="HJ251" i="1"/>
  <c r="HG251" i="1"/>
  <c r="HD251" i="1"/>
  <c r="HA251" i="1"/>
  <c r="GX251" i="1"/>
  <c r="GU251" i="1"/>
  <c r="GR251" i="1"/>
  <c r="GO251" i="1"/>
  <c r="GL251" i="1"/>
  <c r="GI251" i="1"/>
  <c r="GF251" i="1"/>
  <c r="GC251" i="1"/>
  <c r="FZ251" i="1"/>
  <c r="FW251" i="1"/>
  <c r="FT251" i="1"/>
  <c r="FQ251" i="1"/>
  <c r="FN251" i="1"/>
  <c r="FK251" i="1"/>
  <c r="FH251" i="1"/>
  <c r="FE251" i="1"/>
  <c r="EY251" i="1"/>
  <c r="EV251" i="1"/>
  <c r="ES251" i="1"/>
  <c r="EM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U251" i="1"/>
  <c r="AR251" i="1"/>
  <c r="AL251" i="1"/>
  <c r="AI251" i="1"/>
  <c r="AF251" i="1"/>
  <c r="AC251" i="1"/>
  <c r="Z251" i="1"/>
  <c r="W251" i="1"/>
  <c r="T251" i="1"/>
  <c r="Q251" i="1"/>
  <c r="N251" i="1"/>
  <c r="K251" i="1"/>
  <c r="H251" i="1"/>
  <c r="IK250" i="1"/>
  <c r="IH250" i="1"/>
  <c r="IE250" i="1"/>
  <c r="IB250" i="1"/>
  <c r="HY250" i="1"/>
  <c r="HV250" i="1"/>
  <c r="HS250" i="1"/>
  <c r="HP250" i="1"/>
  <c r="HM250" i="1"/>
  <c r="HJ250" i="1"/>
  <c r="HG250" i="1"/>
  <c r="HD250" i="1"/>
  <c r="HA250" i="1"/>
  <c r="GX250" i="1"/>
  <c r="GU250" i="1"/>
  <c r="GR250" i="1"/>
  <c r="GO250" i="1"/>
  <c r="GL250" i="1"/>
  <c r="GI250" i="1"/>
  <c r="GF250" i="1"/>
  <c r="GC250" i="1"/>
  <c r="FZ250" i="1"/>
  <c r="FW250" i="1"/>
  <c r="FT250" i="1"/>
  <c r="FQ250" i="1"/>
  <c r="FN250" i="1"/>
  <c r="FK250" i="1"/>
  <c r="FH250" i="1"/>
  <c r="FE250" i="1"/>
  <c r="EY250" i="1"/>
  <c r="EV250" i="1"/>
  <c r="ES250" i="1"/>
  <c r="EM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U250" i="1"/>
  <c r="AR250" i="1"/>
  <c r="AL250" i="1"/>
  <c r="AI250" i="1"/>
  <c r="AF250" i="1"/>
  <c r="AC250" i="1"/>
  <c r="Z250" i="1"/>
  <c r="W250" i="1"/>
  <c r="T250" i="1"/>
  <c r="Q250" i="1"/>
  <c r="N250" i="1"/>
  <c r="K250" i="1"/>
  <c r="H250" i="1"/>
  <c r="IK249" i="1"/>
  <c r="IH249" i="1"/>
  <c r="IE249" i="1"/>
  <c r="IB249" i="1"/>
  <c r="HY249" i="1"/>
  <c r="HV249" i="1"/>
  <c r="HS249" i="1"/>
  <c r="HP249" i="1"/>
  <c r="HM249" i="1"/>
  <c r="HJ249" i="1"/>
  <c r="HG249" i="1"/>
  <c r="HD249" i="1"/>
  <c r="HA249" i="1"/>
  <c r="GX249" i="1"/>
  <c r="GU249" i="1"/>
  <c r="GR249" i="1"/>
  <c r="GO249" i="1"/>
  <c r="GL249" i="1"/>
  <c r="GI249" i="1"/>
  <c r="GF249" i="1"/>
  <c r="GC249" i="1"/>
  <c r="FZ249" i="1"/>
  <c r="FW249" i="1"/>
  <c r="FT249" i="1"/>
  <c r="FQ249" i="1"/>
  <c r="FN249" i="1"/>
  <c r="FK249" i="1"/>
  <c r="FH249" i="1"/>
  <c r="FE249" i="1"/>
  <c r="EY249" i="1"/>
  <c r="EV249" i="1"/>
  <c r="ES249" i="1"/>
  <c r="EM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U249" i="1"/>
  <c r="AR249" i="1"/>
  <c r="AL249" i="1"/>
  <c r="AI249" i="1"/>
  <c r="AF249" i="1"/>
  <c r="AC249" i="1"/>
  <c r="Z249" i="1"/>
  <c r="W249" i="1"/>
  <c r="T249" i="1"/>
  <c r="Q249" i="1"/>
  <c r="N249" i="1"/>
  <c r="K249" i="1"/>
  <c r="H249" i="1"/>
  <c r="IK248" i="1"/>
  <c r="IH248" i="1"/>
  <c r="IE248" i="1"/>
  <c r="IB248" i="1"/>
  <c r="HY248" i="1"/>
  <c r="HV248" i="1"/>
  <c r="HS248" i="1"/>
  <c r="HP248" i="1"/>
  <c r="HM248" i="1"/>
  <c r="HJ248" i="1"/>
  <c r="HG248" i="1"/>
  <c r="HD248" i="1"/>
  <c r="HA248" i="1"/>
  <c r="GX248" i="1"/>
  <c r="GU248" i="1"/>
  <c r="GR248" i="1"/>
  <c r="GO248" i="1"/>
  <c r="GL248" i="1"/>
  <c r="GI248" i="1"/>
  <c r="GF248" i="1"/>
  <c r="GC248" i="1"/>
  <c r="FZ248" i="1"/>
  <c r="FW248" i="1"/>
  <c r="FT248" i="1"/>
  <c r="FQ248" i="1"/>
  <c r="FN248" i="1"/>
  <c r="FK248" i="1"/>
  <c r="FH248" i="1"/>
  <c r="FE248" i="1"/>
  <c r="EY248" i="1"/>
  <c r="EV248" i="1"/>
  <c r="ES248" i="1"/>
  <c r="EM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U248" i="1"/>
  <c r="AR248" i="1"/>
  <c r="AL248" i="1"/>
  <c r="AI248" i="1"/>
  <c r="AF248" i="1"/>
  <c r="AC248" i="1"/>
  <c r="Z248" i="1"/>
  <c r="W248" i="1"/>
  <c r="T248" i="1"/>
  <c r="Q248" i="1"/>
  <c r="N248" i="1"/>
  <c r="K248" i="1"/>
  <c r="H248" i="1"/>
  <c r="IK247" i="1"/>
  <c r="IH247" i="1"/>
  <c r="IE247" i="1"/>
  <c r="IB247" i="1"/>
  <c r="HY247" i="1"/>
  <c r="HV247" i="1"/>
  <c r="HS247" i="1"/>
  <c r="HP247" i="1"/>
  <c r="HM247" i="1"/>
  <c r="HJ247" i="1"/>
  <c r="HG247" i="1"/>
  <c r="HD247" i="1"/>
  <c r="HA247" i="1"/>
  <c r="GX247" i="1"/>
  <c r="GU247" i="1"/>
  <c r="GR247" i="1"/>
  <c r="GO247" i="1"/>
  <c r="GL247" i="1"/>
  <c r="GI247" i="1"/>
  <c r="GF247" i="1"/>
  <c r="GC247" i="1"/>
  <c r="FZ247" i="1"/>
  <c r="FW247" i="1"/>
  <c r="FT247" i="1"/>
  <c r="FQ247" i="1"/>
  <c r="FN247" i="1"/>
  <c r="FK247" i="1"/>
  <c r="FH247" i="1"/>
  <c r="FE247" i="1"/>
  <c r="EY247" i="1"/>
  <c r="EV247" i="1"/>
  <c r="ES247" i="1"/>
  <c r="EM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U247" i="1"/>
  <c r="AR247" i="1"/>
  <c r="AL247" i="1"/>
  <c r="AI247" i="1"/>
  <c r="AF247" i="1"/>
  <c r="AC247" i="1"/>
  <c r="Z247" i="1"/>
  <c r="W247" i="1"/>
  <c r="T247" i="1"/>
  <c r="Q247" i="1"/>
  <c r="N247" i="1"/>
  <c r="K247" i="1"/>
  <c r="H247" i="1"/>
  <c r="IK246" i="1"/>
  <c r="IH246" i="1"/>
  <c r="IE246" i="1"/>
  <c r="IB246" i="1"/>
  <c r="HY246" i="1"/>
  <c r="HV246" i="1"/>
  <c r="HS246" i="1"/>
  <c r="HP246" i="1"/>
  <c r="HM246" i="1"/>
  <c r="HJ246" i="1"/>
  <c r="HG246" i="1"/>
  <c r="HD246" i="1"/>
  <c r="HA246" i="1"/>
  <c r="GX246" i="1"/>
  <c r="GU246" i="1"/>
  <c r="GR246" i="1"/>
  <c r="GO246" i="1"/>
  <c r="GL246" i="1"/>
  <c r="GI246" i="1"/>
  <c r="GF246" i="1"/>
  <c r="GC246" i="1"/>
  <c r="FZ246" i="1"/>
  <c r="FW246" i="1"/>
  <c r="FT246" i="1"/>
  <c r="FQ246" i="1"/>
  <c r="FN246" i="1"/>
  <c r="FK246" i="1"/>
  <c r="FH246" i="1"/>
  <c r="FE246" i="1"/>
  <c r="EY246" i="1"/>
  <c r="EV246" i="1"/>
  <c r="ES246" i="1"/>
  <c r="EM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U246" i="1"/>
  <c r="AR246" i="1"/>
  <c r="AL246" i="1"/>
  <c r="AI246" i="1"/>
  <c r="AF246" i="1"/>
  <c r="AC246" i="1"/>
  <c r="Z246" i="1"/>
  <c r="W246" i="1"/>
  <c r="T246" i="1"/>
  <c r="Q246" i="1"/>
  <c r="N246" i="1"/>
  <c r="K246" i="1"/>
  <c r="H246" i="1"/>
  <c r="IK245" i="1"/>
  <c r="IH245" i="1"/>
  <c r="IE245" i="1"/>
  <c r="IB245" i="1"/>
  <c r="HY245" i="1"/>
  <c r="HV245" i="1"/>
  <c r="HS245" i="1"/>
  <c r="HP245" i="1"/>
  <c r="HM245" i="1"/>
  <c r="HJ245" i="1"/>
  <c r="HG245" i="1"/>
  <c r="HD245" i="1"/>
  <c r="HA245" i="1"/>
  <c r="GX245" i="1"/>
  <c r="GU245" i="1"/>
  <c r="GR245" i="1"/>
  <c r="GO245" i="1"/>
  <c r="GL245" i="1"/>
  <c r="GI245" i="1"/>
  <c r="GF245" i="1"/>
  <c r="GC245" i="1"/>
  <c r="FZ245" i="1"/>
  <c r="FW245" i="1"/>
  <c r="FT245" i="1"/>
  <c r="FQ245" i="1"/>
  <c r="FN245" i="1"/>
  <c r="FK245" i="1"/>
  <c r="FH245" i="1"/>
  <c r="FE245" i="1"/>
  <c r="EY245" i="1"/>
  <c r="EV245" i="1"/>
  <c r="ES245" i="1"/>
  <c r="EM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U245" i="1"/>
  <c r="AR245" i="1"/>
  <c r="AL245" i="1"/>
  <c r="AI245" i="1"/>
  <c r="AF245" i="1"/>
  <c r="AC245" i="1"/>
  <c r="Z245" i="1"/>
  <c r="W245" i="1"/>
  <c r="T245" i="1"/>
  <c r="Q245" i="1"/>
  <c r="N245" i="1"/>
  <c r="K245" i="1"/>
  <c r="H245" i="1"/>
  <c r="IK244" i="1"/>
  <c r="IH244" i="1"/>
  <c r="IE244" i="1"/>
  <c r="IB244" i="1"/>
  <c r="HY244" i="1"/>
  <c r="HV244" i="1"/>
  <c r="HS244" i="1"/>
  <c r="HP244" i="1"/>
  <c r="HM244" i="1"/>
  <c r="HJ244" i="1"/>
  <c r="HG244" i="1"/>
  <c r="HD244" i="1"/>
  <c r="HA244" i="1"/>
  <c r="GX244" i="1"/>
  <c r="GU244" i="1"/>
  <c r="GR244" i="1"/>
  <c r="GO244" i="1"/>
  <c r="GL244" i="1"/>
  <c r="GI244" i="1"/>
  <c r="GF244" i="1"/>
  <c r="GC244" i="1"/>
  <c r="FZ244" i="1"/>
  <c r="FW244" i="1"/>
  <c r="FT244" i="1"/>
  <c r="FQ244" i="1"/>
  <c r="FN244" i="1"/>
  <c r="FK244" i="1"/>
  <c r="FH244" i="1"/>
  <c r="FE244" i="1"/>
  <c r="EY244" i="1"/>
  <c r="EV244" i="1"/>
  <c r="ES244" i="1"/>
  <c r="EM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U244" i="1"/>
  <c r="AR244" i="1"/>
  <c r="AL244" i="1"/>
  <c r="AI244" i="1"/>
  <c r="AF244" i="1"/>
  <c r="AC244" i="1"/>
  <c r="Z244" i="1"/>
  <c r="W244" i="1"/>
  <c r="T244" i="1"/>
  <c r="Q244" i="1"/>
  <c r="N244" i="1"/>
  <c r="K244" i="1"/>
  <c r="H244" i="1"/>
  <c r="IK243" i="1"/>
  <c r="IH243" i="1"/>
  <c r="IE243" i="1"/>
  <c r="IB243" i="1"/>
  <c r="HY243" i="1"/>
  <c r="HV243" i="1"/>
  <c r="HS243" i="1"/>
  <c r="HP243" i="1"/>
  <c r="HM243" i="1"/>
  <c r="HJ243" i="1"/>
  <c r="HG243" i="1"/>
  <c r="HD243" i="1"/>
  <c r="HA243" i="1"/>
  <c r="GX243" i="1"/>
  <c r="GU243" i="1"/>
  <c r="GR243" i="1"/>
  <c r="GO243" i="1"/>
  <c r="GL243" i="1"/>
  <c r="GI243" i="1"/>
  <c r="GF243" i="1"/>
  <c r="GC243" i="1"/>
  <c r="FZ243" i="1"/>
  <c r="FW243" i="1"/>
  <c r="FT243" i="1"/>
  <c r="FQ243" i="1"/>
  <c r="FN243" i="1"/>
  <c r="FK243" i="1"/>
  <c r="FH243" i="1"/>
  <c r="FE243" i="1"/>
  <c r="EY243" i="1"/>
  <c r="EV243" i="1"/>
  <c r="ES243" i="1"/>
  <c r="EM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U243" i="1"/>
  <c r="AR243" i="1"/>
  <c r="AL243" i="1"/>
  <c r="AI243" i="1"/>
  <c r="AF243" i="1"/>
  <c r="AC243" i="1"/>
  <c r="Z243" i="1"/>
  <c r="W243" i="1"/>
  <c r="T243" i="1"/>
  <c r="Q243" i="1"/>
  <c r="N243" i="1"/>
  <c r="K243" i="1"/>
  <c r="H243" i="1"/>
  <c r="IK242" i="1"/>
  <c r="IH242" i="1"/>
  <c r="IE242" i="1"/>
  <c r="IB242" i="1"/>
  <c r="HY242" i="1"/>
  <c r="HV242" i="1"/>
  <c r="HS242" i="1"/>
  <c r="HP242" i="1"/>
  <c r="HM242" i="1"/>
  <c r="HJ242" i="1"/>
  <c r="HG242" i="1"/>
  <c r="HD242" i="1"/>
  <c r="HA242" i="1"/>
  <c r="GX242" i="1"/>
  <c r="GU242" i="1"/>
  <c r="GR242" i="1"/>
  <c r="GO242" i="1"/>
  <c r="GL242" i="1"/>
  <c r="GI242" i="1"/>
  <c r="GF242" i="1"/>
  <c r="GC242" i="1"/>
  <c r="FZ242" i="1"/>
  <c r="FW242" i="1"/>
  <c r="FT242" i="1"/>
  <c r="FQ242" i="1"/>
  <c r="FN242" i="1"/>
  <c r="FK242" i="1"/>
  <c r="FH242" i="1"/>
  <c r="FE242" i="1"/>
  <c r="EY242" i="1"/>
  <c r="EV242" i="1"/>
  <c r="ES242" i="1"/>
  <c r="EM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U242" i="1"/>
  <c r="AR242" i="1"/>
  <c r="AL242" i="1"/>
  <c r="AI242" i="1"/>
  <c r="AF242" i="1"/>
  <c r="AC242" i="1"/>
  <c r="Z242" i="1"/>
  <c r="W242" i="1"/>
  <c r="T242" i="1"/>
  <c r="Q242" i="1"/>
  <c r="N242" i="1"/>
  <c r="K242" i="1"/>
  <c r="H242" i="1"/>
  <c r="IK241" i="1"/>
  <c r="IH241" i="1"/>
  <c r="IE241" i="1"/>
  <c r="IB241" i="1"/>
  <c r="HY241" i="1"/>
  <c r="HV241" i="1"/>
  <c r="HS241" i="1"/>
  <c r="HP241" i="1"/>
  <c r="HM241" i="1"/>
  <c r="HJ241" i="1"/>
  <c r="HG241" i="1"/>
  <c r="HD241" i="1"/>
  <c r="HA241" i="1"/>
  <c r="GX241" i="1"/>
  <c r="GU241" i="1"/>
  <c r="GR241" i="1"/>
  <c r="GO241" i="1"/>
  <c r="GL241" i="1"/>
  <c r="GI241" i="1"/>
  <c r="GF241" i="1"/>
  <c r="GC241" i="1"/>
  <c r="FZ241" i="1"/>
  <c r="FW241" i="1"/>
  <c r="FT241" i="1"/>
  <c r="FQ241" i="1"/>
  <c r="FN241" i="1"/>
  <c r="FK241" i="1"/>
  <c r="FH241" i="1"/>
  <c r="FE241" i="1"/>
  <c r="EY241" i="1"/>
  <c r="EV241" i="1"/>
  <c r="ES241" i="1"/>
  <c r="EM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U241" i="1"/>
  <c r="AR241" i="1"/>
  <c r="AL241" i="1"/>
  <c r="AI241" i="1"/>
  <c r="AF241" i="1"/>
  <c r="AC241" i="1"/>
  <c r="Z241" i="1"/>
  <c r="W241" i="1"/>
  <c r="T241" i="1"/>
  <c r="Q241" i="1"/>
  <c r="N241" i="1"/>
  <c r="K241" i="1"/>
  <c r="H241" i="1"/>
  <c r="IK240" i="1"/>
  <c r="IH240" i="1"/>
  <c r="IE240" i="1"/>
  <c r="IB240" i="1"/>
  <c r="HY240" i="1"/>
  <c r="HV240" i="1"/>
  <c r="HS240" i="1"/>
  <c r="HP240" i="1"/>
  <c r="HM240" i="1"/>
  <c r="HJ240" i="1"/>
  <c r="HG240" i="1"/>
  <c r="HD240" i="1"/>
  <c r="HA240" i="1"/>
  <c r="GX240" i="1"/>
  <c r="GU240" i="1"/>
  <c r="GR240" i="1"/>
  <c r="GO240" i="1"/>
  <c r="GL240" i="1"/>
  <c r="GI240" i="1"/>
  <c r="GF240" i="1"/>
  <c r="GC240" i="1"/>
  <c r="FZ240" i="1"/>
  <c r="FW240" i="1"/>
  <c r="FT240" i="1"/>
  <c r="FQ240" i="1"/>
  <c r="FN240" i="1"/>
  <c r="FK240" i="1"/>
  <c r="FH240" i="1"/>
  <c r="FE240" i="1"/>
  <c r="EY240" i="1"/>
  <c r="EV240" i="1"/>
  <c r="ES240" i="1"/>
  <c r="EM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U240" i="1"/>
  <c r="AR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IO278" i="1" l="1"/>
  <c r="IP278" i="1"/>
  <c r="IO265" i="1"/>
  <c r="IP265" i="1"/>
  <c r="IO252" i="1"/>
  <c r="IP252" i="1"/>
  <c r="IP238" i="1"/>
  <c r="IO238" i="1"/>
  <c r="IP237" i="1"/>
  <c r="IO237" i="1"/>
  <c r="IP236" i="1"/>
  <c r="IO236" i="1"/>
  <c r="IP235" i="1"/>
  <c r="IO235" i="1"/>
  <c r="IP234" i="1"/>
  <c r="IO234" i="1"/>
  <c r="IP233" i="1"/>
  <c r="IO233" i="1"/>
  <c r="IP231" i="1"/>
  <c r="IO231" i="1"/>
  <c r="IP230" i="1"/>
  <c r="IO230" i="1"/>
  <c r="IP229" i="1"/>
  <c r="IO229" i="1"/>
  <c r="IP228" i="1"/>
  <c r="IO228" i="1"/>
  <c r="IP227" i="1"/>
  <c r="IO227" i="1"/>
  <c r="IP232" i="1"/>
  <c r="IO232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IJ239" i="1" l="1"/>
  <c r="II239" i="1"/>
  <c r="IG239" i="1"/>
  <c r="IF239" i="1"/>
  <c r="ID239" i="1"/>
  <c r="IC239" i="1"/>
  <c r="IA239" i="1"/>
  <c r="HZ239" i="1"/>
  <c r="HX239" i="1"/>
  <c r="HW239" i="1"/>
  <c r="HU239" i="1"/>
  <c r="HT239" i="1"/>
  <c r="HR239" i="1"/>
  <c r="HQ239" i="1"/>
  <c r="HO239" i="1"/>
  <c r="HN239" i="1"/>
  <c r="HL239" i="1"/>
  <c r="HK239" i="1"/>
  <c r="HI239" i="1"/>
  <c r="HH239" i="1"/>
  <c r="HF239" i="1"/>
  <c r="HE239" i="1"/>
  <c r="HC239" i="1"/>
  <c r="HB239" i="1"/>
  <c r="GZ239" i="1"/>
  <c r="GY239" i="1"/>
  <c r="GW239" i="1"/>
  <c r="GV239" i="1"/>
  <c r="GT239" i="1"/>
  <c r="GS239" i="1"/>
  <c r="GQ239" i="1"/>
  <c r="GP239" i="1"/>
  <c r="GN239" i="1"/>
  <c r="GM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EX239" i="1"/>
  <c r="EW239" i="1"/>
  <c r="EU239" i="1"/>
  <c r="ET239" i="1"/>
  <c r="ER239" i="1"/>
  <c r="EQ239" i="1"/>
  <c r="EL239" i="1"/>
  <c r="EK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T239" i="1"/>
  <c r="AS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IK238" i="1"/>
  <c r="IH238" i="1"/>
  <c r="IE238" i="1"/>
  <c r="IB238" i="1"/>
  <c r="HY238" i="1"/>
  <c r="HV238" i="1"/>
  <c r="HS238" i="1"/>
  <c r="HP238" i="1"/>
  <c r="HM238" i="1"/>
  <c r="HJ238" i="1"/>
  <c r="HG238" i="1"/>
  <c r="HD238" i="1"/>
  <c r="HA238" i="1"/>
  <c r="GX238" i="1"/>
  <c r="GU238" i="1"/>
  <c r="GR238" i="1"/>
  <c r="GO238" i="1"/>
  <c r="GL238" i="1"/>
  <c r="GI238" i="1"/>
  <c r="GF238" i="1"/>
  <c r="GC238" i="1"/>
  <c r="FZ238" i="1"/>
  <c r="FW238" i="1"/>
  <c r="FT238" i="1"/>
  <c r="FQ238" i="1"/>
  <c r="FN238" i="1"/>
  <c r="FK238" i="1"/>
  <c r="FH238" i="1"/>
  <c r="FE238" i="1"/>
  <c r="EY238" i="1"/>
  <c r="EV238" i="1"/>
  <c r="ES238" i="1"/>
  <c r="EM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U238" i="1"/>
  <c r="AL238" i="1"/>
  <c r="AI238" i="1"/>
  <c r="AF238" i="1"/>
  <c r="AC238" i="1"/>
  <c r="Z238" i="1"/>
  <c r="W238" i="1"/>
  <c r="T238" i="1"/>
  <c r="Q238" i="1"/>
  <c r="N238" i="1"/>
  <c r="K238" i="1"/>
  <c r="H238" i="1"/>
  <c r="IK237" i="1"/>
  <c r="IH237" i="1"/>
  <c r="IE237" i="1"/>
  <c r="IB237" i="1"/>
  <c r="HY237" i="1"/>
  <c r="HV237" i="1"/>
  <c r="HS237" i="1"/>
  <c r="HP237" i="1"/>
  <c r="HM237" i="1"/>
  <c r="HJ237" i="1"/>
  <c r="HG237" i="1"/>
  <c r="HD237" i="1"/>
  <c r="HA237" i="1"/>
  <c r="GX237" i="1"/>
  <c r="GU237" i="1"/>
  <c r="GR237" i="1"/>
  <c r="GO237" i="1"/>
  <c r="GL237" i="1"/>
  <c r="GI237" i="1"/>
  <c r="GF237" i="1"/>
  <c r="GC237" i="1"/>
  <c r="FZ237" i="1"/>
  <c r="FW237" i="1"/>
  <c r="FT237" i="1"/>
  <c r="FQ237" i="1"/>
  <c r="FN237" i="1"/>
  <c r="FK237" i="1"/>
  <c r="FH237" i="1"/>
  <c r="FE237" i="1"/>
  <c r="EY237" i="1"/>
  <c r="EV237" i="1"/>
  <c r="ES237" i="1"/>
  <c r="EM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U237" i="1"/>
  <c r="AL237" i="1"/>
  <c r="AI237" i="1"/>
  <c r="AF237" i="1"/>
  <c r="AC237" i="1"/>
  <c r="Z237" i="1"/>
  <c r="W237" i="1"/>
  <c r="T237" i="1"/>
  <c r="Q237" i="1"/>
  <c r="N237" i="1"/>
  <c r="K237" i="1"/>
  <c r="H237" i="1"/>
  <c r="IK236" i="1"/>
  <c r="IH236" i="1"/>
  <c r="IE236" i="1"/>
  <c r="IB236" i="1"/>
  <c r="HY236" i="1"/>
  <c r="HV236" i="1"/>
  <c r="HS236" i="1"/>
  <c r="HP236" i="1"/>
  <c r="HM236" i="1"/>
  <c r="HJ236" i="1"/>
  <c r="HG236" i="1"/>
  <c r="HD236" i="1"/>
  <c r="HA236" i="1"/>
  <c r="GX236" i="1"/>
  <c r="GU236" i="1"/>
  <c r="GR236" i="1"/>
  <c r="GO236" i="1"/>
  <c r="GL236" i="1"/>
  <c r="GI236" i="1"/>
  <c r="GF236" i="1"/>
  <c r="GC236" i="1"/>
  <c r="FZ236" i="1"/>
  <c r="FW236" i="1"/>
  <c r="FT236" i="1"/>
  <c r="FQ236" i="1"/>
  <c r="FN236" i="1"/>
  <c r="FK236" i="1"/>
  <c r="FH236" i="1"/>
  <c r="FE236" i="1"/>
  <c r="EY236" i="1"/>
  <c r="EV236" i="1"/>
  <c r="ES236" i="1"/>
  <c r="EM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U236" i="1"/>
  <c r="AL236" i="1"/>
  <c r="AI236" i="1"/>
  <c r="AF236" i="1"/>
  <c r="AC236" i="1"/>
  <c r="Z236" i="1"/>
  <c r="W236" i="1"/>
  <c r="T236" i="1"/>
  <c r="Q236" i="1"/>
  <c r="N236" i="1"/>
  <c r="K236" i="1"/>
  <c r="H236" i="1"/>
  <c r="IK235" i="1"/>
  <c r="IH235" i="1"/>
  <c r="IE235" i="1"/>
  <c r="IB235" i="1"/>
  <c r="HY235" i="1"/>
  <c r="HV235" i="1"/>
  <c r="HS235" i="1"/>
  <c r="HP235" i="1"/>
  <c r="HM235" i="1"/>
  <c r="HJ235" i="1"/>
  <c r="HG235" i="1"/>
  <c r="HD235" i="1"/>
  <c r="HA235" i="1"/>
  <c r="GX235" i="1"/>
  <c r="GU235" i="1"/>
  <c r="GR235" i="1"/>
  <c r="GO235" i="1"/>
  <c r="GL235" i="1"/>
  <c r="GI235" i="1"/>
  <c r="GF235" i="1"/>
  <c r="GC235" i="1"/>
  <c r="FZ235" i="1"/>
  <c r="FW235" i="1"/>
  <c r="FT235" i="1"/>
  <c r="FQ235" i="1"/>
  <c r="FN235" i="1"/>
  <c r="FK235" i="1"/>
  <c r="FH235" i="1"/>
  <c r="FE235" i="1"/>
  <c r="EY235" i="1"/>
  <c r="EV235" i="1"/>
  <c r="ES235" i="1"/>
  <c r="EM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U235" i="1"/>
  <c r="AL235" i="1"/>
  <c r="AI235" i="1"/>
  <c r="AF235" i="1"/>
  <c r="AC235" i="1"/>
  <c r="Z235" i="1"/>
  <c r="W235" i="1"/>
  <c r="T235" i="1"/>
  <c r="Q235" i="1"/>
  <c r="N235" i="1"/>
  <c r="K235" i="1"/>
  <c r="H235" i="1"/>
  <c r="IK234" i="1"/>
  <c r="IH234" i="1"/>
  <c r="IE234" i="1"/>
  <c r="IB234" i="1"/>
  <c r="HY234" i="1"/>
  <c r="HV234" i="1"/>
  <c r="HS234" i="1"/>
  <c r="HP234" i="1"/>
  <c r="HM234" i="1"/>
  <c r="HJ234" i="1"/>
  <c r="HG234" i="1"/>
  <c r="HD234" i="1"/>
  <c r="HA234" i="1"/>
  <c r="GX234" i="1"/>
  <c r="GU234" i="1"/>
  <c r="GR234" i="1"/>
  <c r="GO234" i="1"/>
  <c r="GL234" i="1"/>
  <c r="GI234" i="1"/>
  <c r="GF234" i="1"/>
  <c r="GC234" i="1"/>
  <c r="FZ234" i="1"/>
  <c r="FW234" i="1"/>
  <c r="FT234" i="1"/>
  <c r="FQ234" i="1"/>
  <c r="FN234" i="1"/>
  <c r="FK234" i="1"/>
  <c r="FH234" i="1"/>
  <c r="FE234" i="1"/>
  <c r="EY234" i="1"/>
  <c r="EV234" i="1"/>
  <c r="ES234" i="1"/>
  <c r="EM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U234" i="1"/>
  <c r="AL234" i="1"/>
  <c r="AI234" i="1"/>
  <c r="AF234" i="1"/>
  <c r="AC234" i="1"/>
  <c r="Z234" i="1"/>
  <c r="W234" i="1"/>
  <c r="T234" i="1"/>
  <c r="Q234" i="1"/>
  <c r="N234" i="1"/>
  <c r="K234" i="1"/>
  <c r="H234" i="1"/>
  <c r="IK233" i="1"/>
  <c r="IH233" i="1"/>
  <c r="IE233" i="1"/>
  <c r="IB233" i="1"/>
  <c r="HY233" i="1"/>
  <c r="HV233" i="1"/>
  <c r="HS233" i="1"/>
  <c r="HP233" i="1"/>
  <c r="HM233" i="1"/>
  <c r="HJ233" i="1"/>
  <c r="HG233" i="1"/>
  <c r="HD233" i="1"/>
  <c r="HA233" i="1"/>
  <c r="GX233" i="1"/>
  <c r="GU233" i="1"/>
  <c r="GR233" i="1"/>
  <c r="GO233" i="1"/>
  <c r="GL233" i="1"/>
  <c r="GI233" i="1"/>
  <c r="GF233" i="1"/>
  <c r="GC233" i="1"/>
  <c r="FZ233" i="1"/>
  <c r="FW233" i="1"/>
  <c r="FT233" i="1"/>
  <c r="FQ233" i="1"/>
  <c r="FN233" i="1"/>
  <c r="FK233" i="1"/>
  <c r="FH233" i="1"/>
  <c r="FE233" i="1"/>
  <c r="EY233" i="1"/>
  <c r="EV233" i="1"/>
  <c r="ES233" i="1"/>
  <c r="EM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U233" i="1"/>
  <c r="AL233" i="1"/>
  <c r="AI233" i="1"/>
  <c r="AF233" i="1"/>
  <c r="AC233" i="1"/>
  <c r="Z233" i="1"/>
  <c r="W233" i="1"/>
  <c r="T233" i="1"/>
  <c r="Q233" i="1"/>
  <c r="N233" i="1"/>
  <c r="K233" i="1"/>
  <c r="H233" i="1"/>
  <c r="IK232" i="1"/>
  <c r="IH232" i="1"/>
  <c r="IE232" i="1"/>
  <c r="IB232" i="1"/>
  <c r="HY232" i="1"/>
  <c r="HV232" i="1"/>
  <c r="HS232" i="1"/>
  <c r="HP232" i="1"/>
  <c r="HM232" i="1"/>
  <c r="HJ232" i="1"/>
  <c r="HG232" i="1"/>
  <c r="HD232" i="1"/>
  <c r="HA232" i="1"/>
  <c r="GX232" i="1"/>
  <c r="GU232" i="1"/>
  <c r="GR232" i="1"/>
  <c r="GO232" i="1"/>
  <c r="GL232" i="1"/>
  <c r="GI232" i="1"/>
  <c r="GF232" i="1"/>
  <c r="GC232" i="1"/>
  <c r="FZ232" i="1"/>
  <c r="FW232" i="1"/>
  <c r="FT232" i="1"/>
  <c r="FQ232" i="1"/>
  <c r="FN232" i="1"/>
  <c r="FK232" i="1"/>
  <c r="FH232" i="1"/>
  <c r="FE232" i="1"/>
  <c r="EY232" i="1"/>
  <c r="EV232" i="1"/>
  <c r="ES232" i="1"/>
  <c r="EM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U232" i="1"/>
  <c r="AL232" i="1"/>
  <c r="AI232" i="1"/>
  <c r="AF232" i="1"/>
  <c r="AC232" i="1"/>
  <c r="Z232" i="1"/>
  <c r="W232" i="1"/>
  <c r="T232" i="1"/>
  <c r="Q232" i="1"/>
  <c r="N232" i="1"/>
  <c r="K232" i="1"/>
  <c r="H232" i="1"/>
  <c r="IK231" i="1"/>
  <c r="IH231" i="1"/>
  <c r="IE231" i="1"/>
  <c r="IB231" i="1"/>
  <c r="HY231" i="1"/>
  <c r="HV231" i="1"/>
  <c r="HS231" i="1"/>
  <c r="HP231" i="1"/>
  <c r="HM231" i="1"/>
  <c r="HJ231" i="1"/>
  <c r="HG231" i="1"/>
  <c r="HD231" i="1"/>
  <c r="HA231" i="1"/>
  <c r="GX231" i="1"/>
  <c r="GU231" i="1"/>
  <c r="GR231" i="1"/>
  <c r="GO231" i="1"/>
  <c r="GL231" i="1"/>
  <c r="GI231" i="1"/>
  <c r="GF231" i="1"/>
  <c r="GC231" i="1"/>
  <c r="FZ231" i="1"/>
  <c r="FW231" i="1"/>
  <c r="FT231" i="1"/>
  <c r="FQ231" i="1"/>
  <c r="FN231" i="1"/>
  <c r="FK231" i="1"/>
  <c r="FH231" i="1"/>
  <c r="FE231" i="1"/>
  <c r="EY231" i="1"/>
  <c r="EV231" i="1"/>
  <c r="ES231" i="1"/>
  <c r="EM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U231" i="1"/>
  <c r="AL231" i="1"/>
  <c r="AI231" i="1"/>
  <c r="AF231" i="1"/>
  <c r="AC231" i="1"/>
  <c r="Z231" i="1"/>
  <c r="W231" i="1"/>
  <c r="T231" i="1"/>
  <c r="Q231" i="1"/>
  <c r="N231" i="1"/>
  <c r="K231" i="1"/>
  <c r="H231" i="1"/>
  <c r="IK230" i="1"/>
  <c r="IH230" i="1"/>
  <c r="IE230" i="1"/>
  <c r="IB230" i="1"/>
  <c r="HY230" i="1"/>
  <c r="HV230" i="1"/>
  <c r="HS230" i="1"/>
  <c r="HP230" i="1"/>
  <c r="HM230" i="1"/>
  <c r="HJ230" i="1"/>
  <c r="HG230" i="1"/>
  <c r="HD230" i="1"/>
  <c r="HA230" i="1"/>
  <c r="GX230" i="1"/>
  <c r="GU230" i="1"/>
  <c r="GR230" i="1"/>
  <c r="GO230" i="1"/>
  <c r="GL230" i="1"/>
  <c r="GI230" i="1"/>
  <c r="GF230" i="1"/>
  <c r="GC230" i="1"/>
  <c r="FZ230" i="1"/>
  <c r="FW230" i="1"/>
  <c r="FT230" i="1"/>
  <c r="FQ230" i="1"/>
  <c r="FN230" i="1"/>
  <c r="FK230" i="1"/>
  <c r="FH230" i="1"/>
  <c r="FE230" i="1"/>
  <c r="EY230" i="1"/>
  <c r="EV230" i="1"/>
  <c r="ES230" i="1"/>
  <c r="EM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U230" i="1"/>
  <c r="AL230" i="1"/>
  <c r="AI230" i="1"/>
  <c r="AF230" i="1"/>
  <c r="AC230" i="1"/>
  <c r="Z230" i="1"/>
  <c r="W230" i="1"/>
  <c r="T230" i="1"/>
  <c r="Q230" i="1"/>
  <c r="N230" i="1"/>
  <c r="K230" i="1"/>
  <c r="H230" i="1"/>
  <c r="IK229" i="1"/>
  <c r="IH229" i="1"/>
  <c r="IE229" i="1"/>
  <c r="IB229" i="1"/>
  <c r="HY229" i="1"/>
  <c r="HV229" i="1"/>
  <c r="HS229" i="1"/>
  <c r="HP229" i="1"/>
  <c r="HM229" i="1"/>
  <c r="HJ229" i="1"/>
  <c r="HG229" i="1"/>
  <c r="HD229" i="1"/>
  <c r="HA229" i="1"/>
  <c r="GX229" i="1"/>
  <c r="GU229" i="1"/>
  <c r="GR229" i="1"/>
  <c r="GO229" i="1"/>
  <c r="GL229" i="1"/>
  <c r="GI229" i="1"/>
  <c r="GF229" i="1"/>
  <c r="GC229" i="1"/>
  <c r="FZ229" i="1"/>
  <c r="FW229" i="1"/>
  <c r="FT229" i="1"/>
  <c r="FQ229" i="1"/>
  <c r="FN229" i="1"/>
  <c r="FK229" i="1"/>
  <c r="FH229" i="1"/>
  <c r="FE229" i="1"/>
  <c r="EY229" i="1"/>
  <c r="EV229" i="1"/>
  <c r="ES229" i="1"/>
  <c r="EM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U229" i="1"/>
  <c r="AL229" i="1"/>
  <c r="AI229" i="1"/>
  <c r="AF229" i="1"/>
  <c r="AC229" i="1"/>
  <c r="Z229" i="1"/>
  <c r="W229" i="1"/>
  <c r="T229" i="1"/>
  <c r="Q229" i="1"/>
  <c r="N229" i="1"/>
  <c r="K229" i="1"/>
  <c r="H229" i="1"/>
  <c r="IK228" i="1"/>
  <c r="IH228" i="1"/>
  <c r="IE228" i="1"/>
  <c r="IB228" i="1"/>
  <c r="HY228" i="1"/>
  <c r="HV228" i="1"/>
  <c r="HS228" i="1"/>
  <c r="HP228" i="1"/>
  <c r="HM228" i="1"/>
  <c r="HJ228" i="1"/>
  <c r="HG228" i="1"/>
  <c r="HD228" i="1"/>
  <c r="HA228" i="1"/>
  <c r="GX228" i="1"/>
  <c r="GU228" i="1"/>
  <c r="GR228" i="1"/>
  <c r="GO228" i="1"/>
  <c r="GL228" i="1"/>
  <c r="GI228" i="1"/>
  <c r="GF228" i="1"/>
  <c r="GC228" i="1"/>
  <c r="FZ228" i="1"/>
  <c r="FW228" i="1"/>
  <c r="FT228" i="1"/>
  <c r="FQ228" i="1"/>
  <c r="FN228" i="1"/>
  <c r="FK228" i="1"/>
  <c r="FH228" i="1"/>
  <c r="FE228" i="1"/>
  <c r="EY228" i="1"/>
  <c r="EV228" i="1"/>
  <c r="ES228" i="1"/>
  <c r="EM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U228" i="1"/>
  <c r="AL228" i="1"/>
  <c r="AI228" i="1"/>
  <c r="AF228" i="1"/>
  <c r="AC228" i="1"/>
  <c r="Z228" i="1"/>
  <c r="W228" i="1"/>
  <c r="T228" i="1"/>
  <c r="Q228" i="1"/>
  <c r="N228" i="1"/>
  <c r="K228" i="1"/>
  <c r="H228" i="1"/>
  <c r="IK227" i="1"/>
  <c r="IH227" i="1"/>
  <c r="IE227" i="1"/>
  <c r="IB227" i="1"/>
  <c r="HY227" i="1"/>
  <c r="HV227" i="1"/>
  <c r="HS227" i="1"/>
  <c r="HP227" i="1"/>
  <c r="HM227" i="1"/>
  <c r="HJ227" i="1"/>
  <c r="HG227" i="1"/>
  <c r="HD227" i="1"/>
  <c r="HA227" i="1"/>
  <c r="GX227" i="1"/>
  <c r="GU227" i="1"/>
  <c r="GR227" i="1"/>
  <c r="GO227" i="1"/>
  <c r="GL227" i="1"/>
  <c r="GI227" i="1"/>
  <c r="GF227" i="1"/>
  <c r="GC227" i="1"/>
  <c r="FZ227" i="1"/>
  <c r="FW227" i="1"/>
  <c r="FT227" i="1"/>
  <c r="FQ227" i="1"/>
  <c r="FN227" i="1"/>
  <c r="FK227" i="1"/>
  <c r="FH227" i="1"/>
  <c r="FE227" i="1"/>
  <c r="EY227" i="1"/>
  <c r="EV227" i="1"/>
  <c r="ES227" i="1"/>
  <c r="EM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U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IP239" i="1" l="1"/>
  <c r="IO239" i="1"/>
  <c r="IK225" i="1"/>
  <c r="IH225" i="1"/>
  <c r="IE225" i="1"/>
  <c r="IB225" i="1"/>
  <c r="HY225" i="1"/>
  <c r="HV225" i="1"/>
  <c r="HS225" i="1"/>
  <c r="HP225" i="1"/>
  <c r="HM225" i="1"/>
  <c r="HJ225" i="1"/>
  <c r="HG225" i="1"/>
  <c r="HD225" i="1"/>
  <c r="HA225" i="1"/>
  <c r="GX225" i="1"/>
  <c r="GU225" i="1"/>
  <c r="GR225" i="1"/>
  <c r="GO225" i="1"/>
  <c r="GL225" i="1"/>
  <c r="GI225" i="1"/>
  <c r="GF225" i="1"/>
  <c r="GC225" i="1"/>
  <c r="FZ225" i="1"/>
  <c r="FW225" i="1"/>
  <c r="FT225" i="1"/>
  <c r="FQ225" i="1"/>
  <c r="FN225" i="1"/>
  <c r="FK225" i="1"/>
  <c r="FH225" i="1"/>
  <c r="FE225" i="1"/>
  <c r="EY225" i="1"/>
  <c r="EV225" i="1"/>
  <c r="ES225" i="1"/>
  <c r="EM225" i="1"/>
  <c r="ED225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U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IK224" i="1"/>
  <c r="IH224" i="1"/>
  <c r="IE224" i="1"/>
  <c r="IB224" i="1"/>
  <c r="HY224" i="1"/>
  <c r="HV224" i="1"/>
  <c r="HS224" i="1"/>
  <c r="HP224" i="1"/>
  <c r="HM224" i="1"/>
  <c r="HJ224" i="1"/>
  <c r="HG224" i="1"/>
  <c r="HD224" i="1"/>
  <c r="HA224" i="1"/>
  <c r="GX224" i="1"/>
  <c r="GU224" i="1"/>
  <c r="GR224" i="1"/>
  <c r="GO224" i="1"/>
  <c r="GL224" i="1"/>
  <c r="GI224" i="1"/>
  <c r="GF224" i="1"/>
  <c r="GC224" i="1"/>
  <c r="FZ224" i="1"/>
  <c r="FW224" i="1"/>
  <c r="FT224" i="1"/>
  <c r="FQ224" i="1"/>
  <c r="FN224" i="1"/>
  <c r="FK224" i="1"/>
  <c r="FH224" i="1"/>
  <c r="FE224" i="1"/>
  <c r="EY224" i="1"/>
  <c r="EV224" i="1"/>
  <c r="ES224" i="1"/>
  <c r="EM224" i="1"/>
  <c r="ED224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U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IK223" i="1"/>
  <c r="IH223" i="1"/>
  <c r="IE223" i="1"/>
  <c r="IB223" i="1"/>
  <c r="HY223" i="1"/>
  <c r="HV223" i="1"/>
  <c r="HS223" i="1"/>
  <c r="HP223" i="1"/>
  <c r="HM223" i="1"/>
  <c r="HJ223" i="1"/>
  <c r="HG223" i="1"/>
  <c r="HD223" i="1"/>
  <c r="HA223" i="1"/>
  <c r="GX223" i="1"/>
  <c r="GU223" i="1"/>
  <c r="GR223" i="1"/>
  <c r="GO223" i="1"/>
  <c r="GL223" i="1"/>
  <c r="GI223" i="1"/>
  <c r="GF223" i="1"/>
  <c r="GC223" i="1"/>
  <c r="FZ223" i="1"/>
  <c r="FW223" i="1"/>
  <c r="FT223" i="1"/>
  <c r="FQ223" i="1"/>
  <c r="FN223" i="1"/>
  <c r="FK223" i="1"/>
  <c r="FH223" i="1"/>
  <c r="FE223" i="1"/>
  <c r="EY223" i="1"/>
  <c r="EV223" i="1"/>
  <c r="ES223" i="1"/>
  <c r="EM223" i="1"/>
  <c r="ED223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U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IK222" i="1"/>
  <c r="IH222" i="1"/>
  <c r="IE222" i="1"/>
  <c r="IB222" i="1"/>
  <c r="HY222" i="1"/>
  <c r="HV222" i="1"/>
  <c r="HS222" i="1"/>
  <c r="HP222" i="1"/>
  <c r="HM222" i="1"/>
  <c r="HJ222" i="1"/>
  <c r="HG222" i="1"/>
  <c r="HD222" i="1"/>
  <c r="HA222" i="1"/>
  <c r="GX222" i="1"/>
  <c r="GU222" i="1"/>
  <c r="GR222" i="1"/>
  <c r="GO222" i="1"/>
  <c r="GL222" i="1"/>
  <c r="GI222" i="1"/>
  <c r="GF222" i="1"/>
  <c r="GC222" i="1"/>
  <c r="FZ222" i="1"/>
  <c r="FW222" i="1"/>
  <c r="FT222" i="1"/>
  <c r="FQ222" i="1"/>
  <c r="FN222" i="1"/>
  <c r="FK222" i="1"/>
  <c r="FH222" i="1"/>
  <c r="FE222" i="1"/>
  <c r="EY222" i="1"/>
  <c r="EV222" i="1"/>
  <c r="ES222" i="1"/>
  <c r="EM222" i="1"/>
  <c r="ED222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U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IK221" i="1"/>
  <c r="IH221" i="1"/>
  <c r="IE221" i="1"/>
  <c r="IB221" i="1"/>
  <c r="HY221" i="1"/>
  <c r="HV221" i="1"/>
  <c r="HS221" i="1"/>
  <c r="HP221" i="1"/>
  <c r="HM221" i="1"/>
  <c r="HJ221" i="1"/>
  <c r="HG221" i="1"/>
  <c r="HD221" i="1"/>
  <c r="HA221" i="1"/>
  <c r="GX221" i="1"/>
  <c r="GU221" i="1"/>
  <c r="GR221" i="1"/>
  <c r="GO221" i="1"/>
  <c r="GL221" i="1"/>
  <c r="GI221" i="1"/>
  <c r="GF221" i="1"/>
  <c r="GC221" i="1"/>
  <c r="FZ221" i="1"/>
  <c r="FW221" i="1"/>
  <c r="FT221" i="1"/>
  <c r="FQ221" i="1"/>
  <c r="FN221" i="1"/>
  <c r="FK221" i="1"/>
  <c r="FH221" i="1"/>
  <c r="FE221" i="1"/>
  <c r="EY221" i="1"/>
  <c r="EV221" i="1"/>
  <c r="ES221" i="1"/>
  <c r="EM221" i="1"/>
  <c r="ED221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U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IK220" i="1"/>
  <c r="IH220" i="1"/>
  <c r="IE220" i="1"/>
  <c r="IB220" i="1"/>
  <c r="HY220" i="1"/>
  <c r="HV220" i="1"/>
  <c r="HS220" i="1"/>
  <c r="HP220" i="1"/>
  <c r="HM220" i="1"/>
  <c r="HJ220" i="1"/>
  <c r="HG220" i="1"/>
  <c r="HD220" i="1"/>
  <c r="HA220" i="1"/>
  <c r="GX220" i="1"/>
  <c r="GU220" i="1"/>
  <c r="GR220" i="1"/>
  <c r="GO220" i="1"/>
  <c r="GL220" i="1"/>
  <c r="GI220" i="1"/>
  <c r="GF220" i="1"/>
  <c r="GC220" i="1"/>
  <c r="FZ220" i="1"/>
  <c r="FW220" i="1"/>
  <c r="FT220" i="1"/>
  <c r="FQ220" i="1"/>
  <c r="FN220" i="1"/>
  <c r="FK220" i="1"/>
  <c r="FH220" i="1"/>
  <c r="FE220" i="1"/>
  <c r="EY220" i="1"/>
  <c r="EV220" i="1"/>
  <c r="ES220" i="1"/>
  <c r="EM220" i="1"/>
  <c r="ED220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U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IK219" i="1"/>
  <c r="IH219" i="1"/>
  <c r="IE219" i="1"/>
  <c r="IB219" i="1"/>
  <c r="HY219" i="1"/>
  <c r="HV219" i="1"/>
  <c r="HS219" i="1"/>
  <c r="HP219" i="1"/>
  <c r="HM219" i="1"/>
  <c r="HJ219" i="1"/>
  <c r="HG219" i="1"/>
  <c r="HD219" i="1"/>
  <c r="HA219" i="1"/>
  <c r="GX219" i="1"/>
  <c r="GU219" i="1"/>
  <c r="GR219" i="1"/>
  <c r="GO219" i="1"/>
  <c r="GL219" i="1"/>
  <c r="GI219" i="1"/>
  <c r="GF219" i="1"/>
  <c r="GC219" i="1"/>
  <c r="FZ219" i="1"/>
  <c r="FW219" i="1"/>
  <c r="FT219" i="1"/>
  <c r="FQ219" i="1"/>
  <c r="FN219" i="1"/>
  <c r="FK219" i="1"/>
  <c r="FH219" i="1"/>
  <c r="FE219" i="1"/>
  <c r="EY219" i="1"/>
  <c r="EV219" i="1"/>
  <c r="ES219" i="1"/>
  <c r="EM219" i="1"/>
  <c r="ED219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U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IK218" i="1"/>
  <c r="IH218" i="1"/>
  <c r="IE218" i="1"/>
  <c r="IB218" i="1"/>
  <c r="HY218" i="1"/>
  <c r="HV218" i="1"/>
  <c r="HS218" i="1"/>
  <c r="HP218" i="1"/>
  <c r="HM218" i="1"/>
  <c r="HJ218" i="1"/>
  <c r="HG218" i="1"/>
  <c r="HD218" i="1"/>
  <c r="HA218" i="1"/>
  <c r="GX218" i="1"/>
  <c r="GU218" i="1"/>
  <c r="GR218" i="1"/>
  <c r="GO218" i="1"/>
  <c r="GL218" i="1"/>
  <c r="GI218" i="1"/>
  <c r="GF218" i="1"/>
  <c r="GC218" i="1"/>
  <c r="FZ218" i="1"/>
  <c r="FW218" i="1"/>
  <c r="FT218" i="1"/>
  <c r="FQ218" i="1"/>
  <c r="FN218" i="1"/>
  <c r="FK218" i="1"/>
  <c r="FH218" i="1"/>
  <c r="FE218" i="1"/>
  <c r="EY218" i="1"/>
  <c r="EV218" i="1"/>
  <c r="ES218" i="1"/>
  <c r="EM218" i="1"/>
  <c r="ED218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U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IK217" i="1"/>
  <c r="IH217" i="1"/>
  <c r="IE217" i="1"/>
  <c r="IB217" i="1"/>
  <c r="HY217" i="1"/>
  <c r="HV217" i="1"/>
  <c r="HS217" i="1"/>
  <c r="HP217" i="1"/>
  <c r="HM217" i="1"/>
  <c r="HJ217" i="1"/>
  <c r="HG217" i="1"/>
  <c r="HD217" i="1"/>
  <c r="HA217" i="1"/>
  <c r="GX217" i="1"/>
  <c r="GU217" i="1"/>
  <c r="GR217" i="1"/>
  <c r="GO217" i="1"/>
  <c r="GL217" i="1"/>
  <c r="GI217" i="1"/>
  <c r="GF217" i="1"/>
  <c r="GC217" i="1"/>
  <c r="FZ217" i="1"/>
  <c r="FW217" i="1"/>
  <c r="FT217" i="1"/>
  <c r="FQ217" i="1"/>
  <c r="FN217" i="1"/>
  <c r="FK217" i="1"/>
  <c r="FH217" i="1"/>
  <c r="FE217" i="1"/>
  <c r="EY217" i="1"/>
  <c r="EV217" i="1"/>
  <c r="ES217" i="1"/>
  <c r="EM217" i="1"/>
  <c r="ED217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U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ER226" i="1" l="1"/>
  <c r="EQ226" i="1"/>
  <c r="ES216" i="1"/>
  <c r="ER213" i="1"/>
  <c r="EQ213" i="1"/>
  <c r="ES206" i="1"/>
  <c r="ER200" i="1"/>
  <c r="EQ200" i="1"/>
  <c r="ER187" i="1"/>
  <c r="EQ187" i="1"/>
  <c r="ER174" i="1"/>
  <c r="EQ174" i="1"/>
  <c r="ER161" i="1"/>
  <c r="EQ161" i="1"/>
  <c r="ES152" i="1"/>
  <c r="ER148" i="1"/>
  <c r="EQ148" i="1"/>
  <c r="ES141" i="1"/>
  <c r="ER135" i="1"/>
  <c r="EQ135" i="1"/>
  <c r="ER122" i="1"/>
  <c r="EQ122" i="1"/>
  <c r="ER109" i="1"/>
  <c r="EQ109" i="1"/>
  <c r="ES107" i="1"/>
  <c r="ES105" i="1"/>
  <c r="ER96" i="1"/>
  <c r="EQ96" i="1"/>
  <c r="ER83" i="1"/>
  <c r="EQ83" i="1"/>
  <c r="ER70" i="1"/>
  <c r="EQ70" i="1"/>
  <c r="ER57" i="1"/>
  <c r="EQ57" i="1"/>
  <c r="ES54" i="1"/>
  <c r="ER44" i="1"/>
  <c r="EQ44" i="1"/>
  <c r="ER31" i="1"/>
  <c r="EQ31" i="1"/>
  <c r="ER18" i="1"/>
  <c r="EQ18" i="1"/>
  <c r="ES6" i="1"/>
  <c r="HJ214" i="1" l="1"/>
  <c r="IP225" i="1" l="1"/>
  <c r="IO225" i="1"/>
  <c r="IP224" i="1"/>
  <c r="IO224" i="1"/>
  <c r="IP223" i="1"/>
  <c r="IO223" i="1"/>
  <c r="IP222" i="1"/>
  <c r="IO222" i="1"/>
  <c r="IP221" i="1"/>
  <c r="IO221" i="1"/>
  <c r="IP220" i="1"/>
  <c r="IO220" i="1"/>
  <c r="IP219" i="1"/>
  <c r="IO219" i="1"/>
  <c r="IP218" i="1"/>
  <c r="IO218" i="1"/>
  <c r="IP217" i="1"/>
  <c r="IO217" i="1"/>
  <c r="IP216" i="1"/>
  <c r="IO216" i="1"/>
  <c r="IP215" i="1"/>
  <c r="IO215" i="1"/>
  <c r="IP214" i="1"/>
  <c r="IO214" i="1"/>
  <c r="IJ226" i="1"/>
  <c r="II226" i="1"/>
  <c r="IG226" i="1"/>
  <c r="IF226" i="1"/>
  <c r="ID226" i="1"/>
  <c r="IC226" i="1"/>
  <c r="IA226" i="1"/>
  <c r="HZ226" i="1"/>
  <c r="HX226" i="1"/>
  <c r="HW226" i="1"/>
  <c r="HU226" i="1"/>
  <c r="HT226" i="1"/>
  <c r="HR226" i="1"/>
  <c r="HQ226" i="1"/>
  <c r="HO226" i="1"/>
  <c r="HN226" i="1"/>
  <c r="HL226" i="1"/>
  <c r="HK226" i="1"/>
  <c r="HI226" i="1"/>
  <c r="HH226" i="1"/>
  <c r="HF226" i="1"/>
  <c r="HE226" i="1"/>
  <c r="HC226" i="1"/>
  <c r="HB226" i="1"/>
  <c r="GZ226" i="1"/>
  <c r="GY226" i="1"/>
  <c r="GW226" i="1"/>
  <c r="GV226" i="1"/>
  <c r="GT226" i="1"/>
  <c r="GS226" i="1"/>
  <c r="GQ226" i="1"/>
  <c r="GP226" i="1"/>
  <c r="GN226" i="1"/>
  <c r="GM226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EX226" i="1"/>
  <c r="EW226" i="1"/>
  <c r="EU226" i="1"/>
  <c r="ET226" i="1"/>
  <c r="EL226" i="1"/>
  <c r="EK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T226" i="1"/>
  <c r="AS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IH216" i="1"/>
  <c r="IE216" i="1"/>
  <c r="IB216" i="1"/>
  <c r="HV216" i="1"/>
  <c r="HM216" i="1"/>
  <c r="HJ216" i="1"/>
  <c r="HD216" i="1"/>
  <c r="GU216" i="1"/>
  <c r="GF216" i="1"/>
  <c r="GC216" i="1"/>
  <c r="FW216" i="1"/>
  <c r="FQ216" i="1"/>
  <c r="FK216" i="1"/>
  <c r="FH216" i="1"/>
  <c r="FE216" i="1"/>
  <c r="EA216" i="1"/>
  <c r="DX216" i="1"/>
  <c r="DR216" i="1"/>
  <c r="DO216" i="1"/>
  <c r="DF216" i="1"/>
  <c r="DC216" i="1"/>
  <c r="CQ216" i="1"/>
  <c r="CE216" i="1"/>
  <c r="BY216" i="1"/>
  <c r="BJ216" i="1"/>
  <c r="AU216" i="1"/>
  <c r="W216" i="1"/>
  <c r="IE215" i="1"/>
  <c r="IB215" i="1"/>
  <c r="HV215" i="1"/>
  <c r="HJ215" i="1"/>
  <c r="HD215" i="1"/>
  <c r="GL215" i="1"/>
  <c r="FW215" i="1"/>
  <c r="FQ215" i="1"/>
  <c r="EA215" i="1"/>
  <c r="DR215" i="1"/>
  <c r="DO215" i="1"/>
  <c r="DC215" i="1"/>
  <c r="CW215" i="1"/>
  <c r="CQ215" i="1"/>
  <c r="BY215" i="1"/>
  <c r="BJ215" i="1"/>
  <c r="AU215" i="1"/>
  <c r="W215" i="1"/>
  <c r="N215" i="1"/>
  <c r="IK214" i="1"/>
  <c r="IH214" i="1"/>
  <c r="IB214" i="1"/>
  <c r="HV214" i="1"/>
  <c r="HM214" i="1"/>
  <c r="GF214" i="1"/>
  <c r="FW214" i="1"/>
  <c r="FQ214" i="1"/>
  <c r="FH214" i="1"/>
  <c r="FE214" i="1"/>
  <c r="EA214" i="1"/>
  <c r="DR214" i="1"/>
  <c r="DO214" i="1"/>
  <c r="DF214" i="1"/>
  <c r="DC214" i="1"/>
  <c r="CQ214" i="1"/>
  <c r="CN214" i="1"/>
  <c r="BY214" i="1"/>
  <c r="BG214" i="1"/>
  <c r="AU214" i="1"/>
  <c r="W214" i="1"/>
  <c r="D226" i="1"/>
  <c r="C226" i="1"/>
  <c r="IP226" i="1" l="1"/>
  <c r="IO226" i="1"/>
  <c r="IH212" i="1"/>
  <c r="IH211" i="1" l="1"/>
  <c r="HJ210" i="1" l="1"/>
  <c r="IH208" i="1" l="1"/>
  <c r="EM206" i="1" l="1"/>
  <c r="HM207" i="1"/>
  <c r="FQ205" i="1" l="1"/>
  <c r="GF202" i="1" l="1"/>
  <c r="FH202" i="1"/>
  <c r="IP212" i="1" l="1"/>
  <c r="IO212" i="1"/>
  <c r="IP211" i="1"/>
  <c r="IO211" i="1"/>
  <c r="IP210" i="1"/>
  <c r="IO210" i="1"/>
  <c r="IP209" i="1"/>
  <c r="IO209" i="1"/>
  <c r="IP208" i="1"/>
  <c r="IO208" i="1"/>
  <c r="IP207" i="1"/>
  <c r="IO207" i="1"/>
  <c r="IP206" i="1"/>
  <c r="IO206" i="1"/>
  <c r="IP205" i="1"/>
  <c r="IO205" i="1"/>
  <c r="IP204" i="1"/>
  <c r="IO204" i="1"/>
  <c r="IP203" i="1"/>
  <c r="IO203" i="1"/>
  <c r="IP202" i="1"/>
  <c r="IO202" i="1"/>
  <c r="IP201" i="1"/>
  <c r="IO201" i="1"/>
  <c r="AB213" i="1"/>
  <c r="AA213" i="1"/>
  <c r="AC201" i="1"/>
  <c r="AB200" i="1"/>
  <c r="AA200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IP198" i="1" l="1"/>
  <c r="IO198" i="1"/>
  <c r="IP197" i="1"/>
  <c r="IO197" i="1"/>
  <c r="IP196" i="1"/>
  <c r="IO196" i="1"/>
  <c r="IP195" i="1"/>
  <c r="IO195" i="1"/>
  <c r="IP194" i="1"/>
  <c r="IO194" i="1"/>
  <c r="IP193" i="1"/>
  <c r="IO193" i="1"/>
  <c r="IP192" i="1"/>
  <c r="IO192" i="1"/>
  <c r="IP191" i="1"/>
  <c r="IO191" i="1"/>
  <c r="IP190" i="1"/>
  <c r="IO190" i="1"/>
  <c r="IP189" i="1"/>
  <c r="IO189" i="1"/>
  <c r="IP188" i="1"/>
  <c r="IO188" i="1"/>
  <c r="IP199" i="1"/>
  <c r="IO199" i="1"/>
  <c r="CG18" i="1"/>
  <c r="CF18" i="1"/>
  <c r="CG31" i="1"/>
  <c r="CF31" i="1"/>
  <c r="CG44" i="1"/>
  <c r="CF44" i="1"/>
  <c r="CG57" i="1"/>
  <c r="CF57" i="1"/>
  <c r="CG70" i="1"/>
  <c r="CF70" i="1"/>
  <c r="CG83" i="1"/>
  <c r="CF83" i="1"/>
  <c r="CG96" i="1"/>
  <c r="CF96" i="1"/>
  <c r="CG109" i="1"/>
  <c r="CF109" i="1"/>
  <c r="CG122" i="1"/>
  <c r="CF122" i="1"/>
  <c r="CG135" i="1"/>
  <c r="CF135" i="1"/>
  <c r="CG148" i="1"/>
  <c r="CF148" i="1"/>
  <c r="CG161" i="1"/>
  <c r="CF161" i="1"/>
  <c r="CG174" i="1"/>
  <c r="CF174" i="1"/>
  <c r="CG213" i="1"/>
  <c r="CF213" i="1"/>
  <c r="CG200" i="1"/>
  <c r="CF200" i="1"/>
  <c r="CH199" i="1"/>
  <c r="CG187" i="1"/>
  <c r="CF187" i="1"/>
  <c r="IE212" i="1"/>
  <c r="IB212" i="1"/>
  <c r="HV212" i="1"/>
  <c r="HJ212" i="1"/>
  <c r="HD212" i="1"/>
  <c r="GL212" i="1"/>
  <c r="GF212" i="1"/>
  <c r="GC212" i="1"/>
  <c r="FW212" i="1"/>
  <c r="FQ212" i="1"/>
  <c r="FK212" i="1"/>
  <c r="FH212" i="1"/>
  <c r="EV212" i="1"/>
  <c r="EA212" i="1"/>
  <c r="DR212" i="1"/>
  <c r="DF212" i="1"/>
  <c r="DC212" i="1"/>
  <c r="CQ212" i="1"/>
  <c r="CE212" i="1"/>
  <c r="BY212" i="1"/>
  <c r="BJ212" i="1"/>
  <c r="AU212" i="1"/>
  <c r="N212" i="1"/>
  <c r="IJ213" i="1"/>
  <c r="II213" i="1"/>
  <c r="IG213" i="1"/>
  <c r="IF213" i="1"/>
  <c r="ID213" i="1"/>
  <c r="IC213" i="1"/>
  <c r="IA213" i="1"/>
  <c r="HZ213" i="1"/>
  <c r="HX213" i="1"/>
  <c r="HW213" i="1"/>
  <c r="HU213" i="1"/>
  <c r="HT213" i="1"/>
  <c r="HR213" i="1"/>
  <c r="HQ213" i="1"/>
  <c r="HO213" i="1"/>
  <c r="HN213" i="1"/>
  <c r="HL213" i="1"/>
  <c r="HK213" i="1"/>
  <c r="HI213" i="1"/>
  <c r="HH213" i="1"/>
  <c r="HF213" i="1"/>
  <c r="HE213" i="1"/>
  <c r="BL213" i="1"/>
  <c r="BK213" i="1"/>
  <c r="HC213" i="1"/>
  <c r="HB213" i="1"/>
  <c r="GZ213" i="1"/>
  <c r="GY213" i="1"/>
  <c r="GW213" i="1"/>
  <c r="GV213" i="1"/>
  <c r="GT213" i="1"/>
  <c r="GS213" i="1"/>
  <c r="GQ213" i="1"/>
  <c r="GP213" i="1"/>
  <c r="GN213" i="1"/>
  <c r="GM213" i="1"/>
  <c r="GK213" i="1"/>
  <c r="GJ213" i="1"/>
  <c r="GH213" i="1"/>
  <c r="GG213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FD213" i="1"/>
  <c r="FC213" i="1"/>
  <c r="EX213" i="1"/>
  <c r="EW213" i="1"/>
  <c r="EU213" i="1"/>
  <c r="ET213" i="1"/>
  <c r="EL213" i="1"/>
  <c r="EK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I213" i="1"/>
  <c r="BH213" i="1"/>
  <c r="BF213" i="1"/>
  <c r="BE213" i="1"/>
  <c r="BC213" i="1"/>
  <c r="BB213" i="1"/>
  <c r="AZ213" i="1"/>
  <c r="AY213" i="1"/>
  <c r="AT213" i="1"/>
  <c r="AS213" i="1"/>
  <c r="AK213" i="1"/>
  <c r="AJ213" i="1"/>
  <c r="AH213" i="1"/>
  <c r="AG213" i="1"/>
  <c r="AE213" i="1"/>
  <c r="AD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IB211" i="1"/>
  <c r="HY211" i="1"/>
  <c r="HV211" i="1"/>
  <c r="HM211" i="1"/>
  <c r="HJ211" i="1"/>
  <c r="BM211" i="1"/>
  <c r="HD211" i="1"/>
  <c r="GR211" i="1"/>
  <c r="GL211" i="1"/>
  <c r="GF211" i="1"/>
  <c r="GC211" i="1"/>
  <c r="FW211" i="1"/>
  <c r="FQ211" i="1"/>
  <c r="FK211" i="1"/>
  <c r="FH211" i="1"/>
  <c r="FE211" i="1"/>
  <c r="EA211" i="1"/>
  <c r="DR211" i="1"/>
  <c r="DC211" i="1"/>
  <c r="CW211" i="1"/>
  <c r="CT211" i="1"/>
  <c r="CQ211" i="1"/>
  <c r="CE211" i="1"/>
  <c r="BY211" i="1"/>
  <c r="BJ211" i="1"/>
  <c r="AU211" i="1"/>
  <c r="N211" i="1"/>
  <c r="IH210" i="1"/>
  <c r="IE210" i="1"/>
  <c r="IB210" i="1"/>
  <c r="HV210" i="1"/>
  <c r="HS210" i="1"/>
  <c r="HM210" i="1"/>
  <c r="BM210" i="1"/>
  <c r="GF210" i="1"/>
  <c r="GC210" i="1"/>
  <c r="FW210" i="1"/>
  <c r="FQ210" i="1"/>
  <c r="FH210" i="1"/>
  <c r="FE210" i="1"/>
  <c r="EY210" i="1"/>
  <c r="EV210" i="1"/>
  <c r="EA210" i="1"/>
  <c r="DR210" i="1"/>
  <c r="DO210" i="1"/>
  <c r="DC210" i="1"/>
  <c r="CQ210" i="1"/>
  <c r="CB210" i="1"/>
  <c r="BY210" i="1"/>
  <c r="BS210" i="1"/>
  <c r="BA210" i="1"/>
  <c r="AU210" i="1"/>
  <c r="W210" i="1"/>
  <c r="N210" i="1"/>
  <c r="IH209" i="1"/>
  <c r="IE209" i="1"/>
  <c r="IB209" i="1"/>
  <c r="HV209" i="1"/>
  <c r="HM209" i="1"/>
  <c r="HJ209" i="1"/>
  <c r="HD209" i="1"/>
  <c r="GL209" i="1"/>
  <c r="GF209" i="1"/>
  <c r="GC209" i="1"/>
  <c r="FW209" i="1"/>
  <c r="FQ209" i="1"/>
  <c r="FH209" i="1"/>
  <c r="FE209" i="1"/>
  <c r="EV209" i="1"/>
  <c r="EA209" i="1"/>
  <c r="DX209" i="1"/>
  <c r="DR209" i="1"/>
  <c r="DO209" i="1"/>
  <c r="DF209" i="1"/>
  <c r="DC209" i="1"/>
  <c r="CQ209" i="1"/>
  <c r="BY209" i="1"/>
  <c r="BJ209" i="1"/>
  <c r="AU209" i="1"/>
  <c r="AI209" i="1"/>
  <c r="W209" i="1"/>
  <c r="HV208" i="1"/>
  <c r="HM208" i="1"/>
  <c r="HJ208" i="1"/>
  <c r="GU208" i="1"/>
  <c r="GL208" i="1"/>
  <c r="GF208" i="1"/>
  <c r="GC208" i="1"/>
  <c r="FW208" i="1"/>
  <c r="FQ208" i="1"/>
  <c r="FK208" i="1"/>
  <c r="FH208" i="1"/>
  <c r="EV208" i="1"/>
  <c r="EA208" i="1"/>
  <c r="DX208" i="1"/>
  <c r="DR208" i="1"/>
  <c r="DF208" i="1"/>
  <c r="DC208" i="1"/>
  <c r="CW208" i="1"/>
  <c r="CQ208" i="1"/>
  <c r="CE208" i="1"/>
  <c r="BY208" i="1"/>
  <c r="BJ208" i="1"/>
  <c r="W208" i="1"/>
  <c r="N208" i="1"/>
  <c r="IH207" i="1"/>
  <c r="IB207" i="1"/>
  <c r="HV207" i="1"/>
  <c r="HJ207" i="1"/>
  <c r="HD207" i="1"/>
  <c r="GF207" i="1"/>
  <c r="FZ207" i="1"/>
  <c r="FQ207" i="1"/>
  <c r="FH207" i="1"/>
  <c r="FE207" i="1"/>
  <c r="EV207" i="1"/>
  <c r="EA207" i="1"/>
  <c r="DX207" i="1"/>
  <c r="DR207" i="1"/>
  <c r="DO207" i="1"/>
  <c r="DC207" i="1"/>
  <c r="CW207" i="1"/>
  <c r="CQ207" i="1"/>
  <c r="BY207" i="1"/>
  <c r="BS207" i="1"/>
  <c r="AU207" i="1"/>
  <c r="IK206" i="1"/>
  <c r="IH206" i="1"/>
  <c r="IB206" i="1"/>
  <c r="HV206" i="1"/>
  <c r="HJ206" i="1"/>
  <c r="HD206" i="1"/>
  <c r="GF206" i="1"/>
  <c r="GC206" i="1"/>
  <c r="FW206" i="1"/>
  <c r="FQ206" i="1"/>
  <c r="FK206" i="1"/>
  <c r="FH206" i="1"/>
  <c r="FE206" i="1"/>
  <c r="EV206" i="1"/>
  <c r="EA206" i="1"/>
  <c r="DX206" i="1"/>
  <c r="DR206" i="1"/>
  <c r="DF206" i="1"/>
  <c r="DC206" i="1"/>
  <c r="CQ206" i="1"/>
  <c r="CN206" i="1"/>
  <c r="CE206" i="1"/>
  <c r="BY206" i="1"/>
  <c r="BS206" i="1"/>
  <c r="BJ206" i="1"/>
  <c r="AU206" i="1"/>
  <c r="W206" i="1"/>
  <c r="IK205" i="1"/>
  <c r="IH205" i="1"/>
  <c r="IB205" i="1"/>
  <c r="HV205" i="1"/>
  <c r="HM205" i="1"/>
  <c r="HJ205" i="1"/>
  <c r="GL205" i="1"/>
  <c r="GC205" i="1"/>
  <c r="FW205" i="1"/>
  <c r="FK205" i="1"/>
  <c r="FH205" i="1"/>
  <c r="FE205" i="1"/>
  <c r="EV205" i="1"/>
  <c r="EA205" i="1"/>
  <c r="DX205" i="1"/>
  <c r="DR205" i="1"/>
  <c r="DC205" i="1"/>
  <c r="CW205" i="1"/>
  <c r="CQ205" i="1"/>
  <c r="BY205" i="1"/>
  <c r="BS205" i="1"/>
  <c r="BJ205" i="1"/>
  <c r="AU205" i="1"/>
  <c r="N205" i="1"/>
  <c r="IH204" i="1"/>
  <c r="IB204" i="1"/>
  <c r="HV204" i="1"/>
  <c r="HM204" i="1"/>
  <c r="HJ204" i="1"/>
  <c r="HD204" i="1"/>
  <c r="GL204" i="1"/>
  <c r="GF204" i="1"/>
  <c r="FW204" i="1"/>
  <c r="FQ204" i="1"/>
  <c r="FH204" i="1"/>
  <c r="FE204" i="1"/>
  <c r="EV204" i="1"/>
  <c r="EA204" i="1"/>
  <c r="DX204" i="1"/>
  <c r="DR204" i="1"/>
  <c r="DO204" i="1"/>
  <c r="DC204" i="1"/>
  <c r="CZ204" i="1"/>
  <c r="CW204" i="1"/>
  <c r="CN204" i="1"/>
  <c r="CE204" i="1"/>
  <c r="CB204" i="1"/>
  <c r="BY204" i="1"/>
  <c r="BJ204" i="1"/>
  <c r="BG204" i="1"/>
  <c r="AU204" i="1"/>
  <c r="W204" i="1"/>
  <c r="N204" i="1"/>
  <c r="IH203" i="1"/>
  <c r="IB203" i="1"/>
  <c r="HV203" i="1"/>
  <c r="HM203" i="1"/>
  <c r="HJ203" i="1"/>
  <c r="GF203" i="1"/>
  <c r="FW203" i="1"/>
  <c r="FQ203" i="1"/>
  <c r="FK203" i="1"/>
  <c r="FH203" i="1"/>
  <c r="EV203" i="1"/>
  <c r="EA203" i="1"/>
  <c r="DR203" i="1"/>
  <c r="DO203" i="1"/>
  <c r="DF203" i="1"/>
  <c r="DC203" i="1"/>
  <c r="CW203" i="1"/>
  <c r="CQ203" i="1"/>
  <c r="CE203" i="1"/>
  <c r="AU203" i="1"/>
  <c r="N203" i="1"/>
  <c r="IH202" i="1"/>
  <c r="IB202" i="1"/>
  <c r="HV202" i="1"/>
  <c r="HJ202" i="1"/>
  <c r="HD202" i="1"/>
  <c r="GC202" i="1"/>
  <c r="FW202" i="1"/>
  <c r="FQ202" i="1"/>
  <c r="FE202" i="1"/>
  <c r="EV202" i="1"/>
  <c r="EA202" i="1"/>
  <c r="DR202" i="1"/>
  <c r="DC202" i="1"/>
  <c r="CQ202" i="1"/>
  <c r="CE202" i="1"/>
  <c r="BY202" i="1"/>
  <c r="BJ202" i="1"/>
  <c r="AU202" i="1"/>
  <c r="Z202" i="1"/>
  <c r="W202" i="1"/>
  <c r="N202" i="1"/>
  <c r="CE201" i="1"/>
  <c r="BY201" i="1"/>
  <c r="BS201" i="1"/>
  <c r="BJ201" i="1"/>
  <c r="AU201" i="1"/>
  <c r="AF201" i="1"/>
  <c r="IH201" i="1"/>
  <c r="IB201" i="1"/>
  <c r="HY201" i="1"/>
  <c r="HV201" i="1"/>
  <c r="HM201" i="1"/>
  <c r="HJ201" i="1"/>
  <c r="GF201" i="1"/>
  <c r="GC201" i="1"/>
  <c r="FW201" i="1"/>
  <c r="FQ201" i="1"/>
  <c r="FK201" i="1"/>
  <c r="FH201" i="1"/>
  <c r="EV201" i="1"/>
  <c r="EA201" i="1"/>
  <c r="DX201" i="1"/>
  <c r="DR201" i="1"/>
  <c r="DF201" i="1"/>
  <c r="DC201" i="1"/>
  <c r="CQ201" i="1"/>
  <c r="CN201" i="1"/>
  <c r="CK201" i="1"/>
  <c r="CB199" i="1"/>
  <c r="CE199" i="1"/>
  <c r="BJ199" i="1"/>
  <c r="AU199" i="1"/>
  <c r="IO213" i="1" l="1"/>
  <c r="IP213" i="1"/>
  <c r="FQ196" i="1"/>
  <c r="FM187" i="1"/>
  <c r="FL187" i="1"/>
  <c r="FM174" i="1"/>
  <c r="FL174" i="1"/>
  <c r="FM161" i="1"/>
  <c r="FL161" i="1"/>
  <c r="FM148" i="1"/>
  <c r="FL148" i="1"/>
  <c r="FM135" i="1"/>
  <c r="FL135" i="1"/>
  <c r="FM122" i="1"/>
  <c r="FL122" i="1"/>
  <c r="FM109" i="1"/>
  <c r="FL109" i="1"/>
  <c r="FM96" i="1"/>
  <c r="FL96" i="1"/>
  <c r="FM83" i="1"/>
  <c r="FL83" i="1"/>
  <c r="FM70" i="1"/>
  <c r="FL70" i="1"/>
  <c r="FM57" i="1"/>
  <c r="FL57" i="1"/>
  <c r="FM44" i="1"/>
  <c r="FL44" i="1"/>
  <c r="FM200" i="1"/>
  <c r="FL200" i="1"/>
  <c r="FN196" i="1"/>
  <c r="FM31" i="1"/>
  <c r="FL31" i="1"/>
  <c r="FM18" i="1"/>
  <c r="FL18" i="1"/>
  <c r="DC196" i="1"/>
  <c r="DC195" i="1"/>
  <c r="BJ195" i="1" l="1"/>
  <c r="BG195" i="1"/>
  <c r="BF200" i="1"/>
  <c r="BE20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J192" i="1" l="1"/>
  <c r="GW200" i="1" l="1"/>
  <c r="GV200" i="1"/>
  <c r="GX191" i="1"/>
  <c r="GW187" i="1"/>
  <c r="GV187" i="1"/>
  <c r="GW174" i="1"/>
  <c r="GV174" i="1"/>
  <c r="GW161" i="1"/>
  <c r="GV161" i="1"/>
  <c r="GW148" i="1"/>
  <c r="GV148" i="1"/>
  <c r="GW135" i="1"/>
  <c r="GV135" i="1"/>
  <c r="GW122" i="1"/>
  <c r="GV122" i="1"/>
  <c r="GW109" i="1"/>
  <c r="GV109" i="1"/>
  <c r="GW96" i="1"/>
  <c r="GV96" i="1"/>
  <c r="GW83" i="1"/>
  <c r="GV83" i="1"/>
  <c r="GW70" i="1"/>
  <c r="GV70" i="1"/>
  <c r="GW57" i="1"/>
  <c r="GV57" i="1"/>
  <c r="GW44" i="1"/>
  <c r="GV44" i="1"/>
  <c r="GW31" i="1"/>
  <c r="GV31" i="1"/>
  <c r="GW18" i="1"/>
  <c r="GV18" i="1"/>
  <c r="FW191" i="1"/>
  <c r="AU191" i="1"/>
  <c r="BU200" i="1" l="1"/>
  <c r="BT200" i="1"/>
  <c r="BV190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W189" i="1" l="1"/>
  <c r="BJ189" i="1"/>
  <c r="HD188" i="1" l="1"/>
  <c r="AU188" i="1"/>
  <c r="IK194" i="1" l="1"/>
  <c r="IK190" i="1"/>
  <c r="IE196" i="1"/>
  <c r="IE189" i="1"/>
  <c r="HY199" i="1"/>
  <c r="HY196" i="1"/>
  <c r="HY195" i="1"/>
  <c r="HY194" i="1"/>
  <c r="HY191" i="1"/>
  <c r="HY190" i="1"/>
  <c r="HV199" i="1"/>
  <c r="HV198" i="1"/>
  <c r="HV197" i="1"/>
  <c r="HV196" i="1"/>
  <c r="HV195" i="1"/>
  <c r="HV194" i="1"/>
  <c r="HV192" i="1"/>
  <c r="HV191" i="1"/>
  <c r="HV190" i="1"/>
  <c r="HV189" i="1"/>
  <c r="HV188" i="1"/>
  <c r="HM199" i="1"/>
  <c r="HM198" i="1"/>
  <c r="HM197" i="1"/>
  <c r="HM196" i="1"/>
  <c r="HM195" i="1"/>
  <c r="HM194" i="1"/>
  <c r="HM193" i="1"/>
  <c r="HM192" i="1"/>
  <c r="HM191" i="1"/>
  <c r="HM190" i="1"/>
  <c r="HM188" i="1"/>
  <c r="HJ198" i="1"/>
  <c r="HJ197" i="1"/>
  <c r="HJ196" i="1"/>
  <c r="HJ195" i="1"/>
  <c r="HJ194" i="1"/>
  <c r="HJ193" i="1"/>
  <c r="HJ192" i="1"/>
  <c r="HJ191" i="1"/>
  <c r="HJ190" i="1"/>
  <c r="HJ189" i="1"/>
  <c r="HJ188" i="1"/>
  <c r="BM196" i="1"/>
  <c r="HA192" i="1"/>
  <c r="GL199" i="1"/>
  <c r="GL196" i="1"/>
  <c r="GL193" i="1"/>
  <c r="GL189" i="1"/>
  <c r="GC198" i="1"/>
  <c r="GC197" i="1"/>
  <c r="GC196" i="1"/>
  <c r="GC195" i="1"/>
  <c r="GC194" i="1"/>
  <c r="GC193" i="1"/>
  <c r="GC190" i="1"/>
  <c r="GC189" i="1"/>
  <c r="GC188" i="1"/>
  <c r="FZ189" i="1"/>
  <c r="FW198" i="1"/>
  <c r="FW197" i="1"/>
  <c r="FW196" i="1"/>
  <c r="FW195" i="1"/>
  <c r="FW194" i="1"/>
  <c r="FW193" i="1"/>
  <c r="FW192" i="1"/>
  <c r="FW190" i="1"/>
  <c r="FW189" i="1"/>
  <c r="FW188" i="1"/>
  <c r="FT190" i="1"/>
  <c r="FK198" i="1"/>
  <c r="FK196" i="1"/>
  <c r="FK194" i="1"/>
  <c r="FK189" i="1"/>
  <c r="FK188" i="1"/>
  <c r="FE198" i="1"/>
  <c r="FE196" i="1"/>
  <c r="FE192" i="1"/>
  <c r="FE190" i="1"/>
  <c r="FE189" i="1"/>
  <c r="FE188" i="1"/>
  <c r="EV199" i="1"/>
  <c r="EV198" i="1"/>
  <c r="EV197" i="1"/>
  <c r="EV196" i="1"/>
  <c r="EV195" i="1"/>
  <c r="EV194" i="1"/>
  <c r="EV193" i="1"/>
  <c r="EV192" i="1"/>
  <c r="EV191" i="1"/>
  <c r="EV190" i="1"/>
  <c r="EV189" i="1"/>
  <c r="EV188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O199" i="1"/>
  <c r="DO197" i="1"/>
  <c r="DO195" i="1"/>
  <c r="DO194" i="1"/>
  <c r="DO191" i="1"/>
  <c r="DO190" i="1"/>
  <c r="DO188" i="1"/>
  <c r="DF199" i="1"/>
  <c r="DF197" i="1"/>
  <c r="DF196" i="1"/>
  <c r="DF195" i="1"/>
  <c r="DF194" i="1"/>
  <c r="DF193" i="1"/>
  <c r="DF191" i="1"/>
  <c r="DF188" i="1"/>
  <c r="CZ199" i="1"/>
  <c r="CZ194" i="1"/>
  <c r="CZ190" i="1"/>
  <c r="CZ188" i="1"/>
  <c r="CW198" i="1"/>
  <c r="CW195" i="1"/>
  <c r="CW192" i="1"/>
  <c r="CQ199" i="1"/>
  <c r="CQ198" i="1"/>
  <c r="CQ197" i="1"/>
  <c r="CQ195" i="1"/>
  <c r="CQ194" i="1"/>
  <c r="CQ191" i="1"/>
  <c r="CQ190" i="1"/>
  <c r="CQ189" i="1"/>
  <c r="CQ188" i="1"/>
  <c r="CE198" i="1"/>
  <c r="CE195" i="1"/>
  <c r="CE194" i="1"/>
  <c r="CE193" i="1"/>
  <c r="CE192" i="1"/>
  <c r="CE190" i="1"/>
  <c r="CE188" i="1"/>
  <c r="CB194" i="1"/>
  <c r="CB192" i="1"/>
  <c r="BY198" i="1"/>
  <c r="BY196" i="1"/>
  <c r="BY195" i="1"/>
  <c r="BY194" i="1"/>
  <c r="BY193" i="1"/>
  <c r="BY192" i="1"/>
  <c r="BY191" i="1"/>
  <c r="BY190" i="1"/>
  <c r="BY189" i="1"/>
  <c r="BY188" i="1"/>
  <c r="BJ198" i="1"/>
  <c r="BJ197" i="1"/>
  <c r="BJ196" i="1"/>
  <c r="AI191" i="1"/>
  <c r="AF190" i="1"/>
  <c r="AF188" i="1"/>
  <c r="Z188" i="1"/>
  <c r="W193" i="1"/>
  <c r="W192" i="1"/>
  <c r="W188" i="1"/>
  <c r="N189" i="1"/>
  <c r="N190" i="1"/>
  <c r="N191" i="1"/>
  <c r="N193" i="1"/>
  <c r="N194" i="1"/>
  <c r="N195" i="1"/>
  <c r="N198" i="1"/>
  <c r="IJ200" i="1" l="1"/>
  <c r="II200" i="1"/>
  <c r="IG200" i="1"/>
  <c r="IF200" i="1"/>
  <c r="ID200" i="1"/>
  <c r="IC200" i="1"/>
  <c r="IA200" i="1"/>
  <c r="HZ200" i="1"/>
  <c r="HX200" i="1"/>
  <c r="HW200" i="1"/>
  <c r="HU200" i="1"/>
  <c r="HT200" i="1"/>
  <c r="HR200" i="1"/>
  <c r="HQ200" i="1"/>
  <c r="HO200" i="1"/>
  <c r="HN200" i="1"/>
  <c r="HL200" i="1"/>
  <c r="HK200" i="1"/>
  <c r="HI200" i="1"/>
  <c r="HH200" i="1"/>
  <c r="HF200" i="1"/>
  <c r="HE200" i="1"/>
  <c r="BL200" i="1"/>
  <c r="BK200" i="1"/>
  <c r="HC200" i="1"/>
  <c r="HB200" i="1"/>
  <c r="GZ200" i="1"/>
  <c r="GY200" i="1"/>
  <c r="GT200" i="1"/>
  <c r="GS200" i="1"/>
  <c r="GQ200" i="1"/>
  <c r="GP200" i="1"/>
  <c r="GN200" i="1"/>
  <c r="GM200" i="1"/>
  <c r="GK200" i="1"/>
  <c r="GJ200" i="1"/>
  <c r="GH200" i="1"/>
  <c r="GG200" i="1"/>
  <c r="GE200" i="1"/>
  <c r="GD200" i="1"/>
  <c r="GB200" i="1"/>
  <c r="GA200" i="1"/>
  <c r="FY200" i="1"/>
  <c r="FX200" i="1"/>
  <c r="FV200" i="1"/>
  <c r="FU200" i="1"/>
  <c r="FS200" i="1"/>
  <c r="FR200" i="1"/>
  <c r="FP200" i="1"/>
  <c r="FO200" i="1"/>
  <c r="FJ200" i="1"/>
  <c r="FI200" i="1"/>
  <c r="FG200" i="1"/>
  <c r="FF200" i="1"/>
  <c r="FD200" i="1"/>
  <c r="FC200" i="1"/>
  <c r="EX200" i="1"/>
  <c r="EW200" i="1"/>
  <c r="EU200" i="1"/>
  <c r="ET200" i="1"/>
  <c r="EL200" i="1"/>
  <c r="EK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D200" i="1"/>
  <c r="CC200" i="1"/>
  <c r="CA200" i="1"/>
  <c r="BZ200" i="1"/>
  <c r="BX200" i="1"/>
  <c r="BW200" i="1"/>
  <c r="BR200" i="1"/>
  <c r="BQ200" i="1"/>
  <c r="BO200" i="1"/>
  <c r="BN200" i="1"/>
  <c r="BI200" i="1"/>
  <c r="BH200" i="1"/>
  <c r="BC200" i="1"/>
  <c r="BB200" i="1"/>
  <c r="AZ200" i="1"/>
  <c r="AY200" i="1"/>
  <c r="AT200" i="1"/>
  <c r="AS200" i="1"/>
  <c r="AK200" i="1"/>
  <c r="AJ200" i="1"/>
  <c r="AH200" i="1"/>
  <c r="AG200" i="1"/>
  <c r="AE200" i="1"/>
  <c r="AD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IH199" i="1"/>
  <c r="IB199" i="1"/>
  <c r="FQ199" i="1"/>
  <c r="FH199" i="1"/>
  <c r="EA199" i="1"/>
  <c r="DR199" i="1"/>
  <c r="DC199" i="1"/>
  <c r="IH198" i="1"/>
  <c r="GF198" i="1"/>
  <c r="FQ198" i="1"/>
  <c r="FH198" i="1"/>
  <c r="EA198" i="1"/>
  <c r="DR198" i="1"/>
  <c r="DC198" i="1"/>
  <c r="AU198" i="1"/>
  <c r="IH197" i="1"/>
  <c r="FQ197" i="1"/>
  <c r="FH197" i="1"/>
  <c r="EA197" i="1"/>
  <c r="DR197" i="1"/>
  <c r="DC197" i="1"/>
  <c r="AU197" i="1"/>
  <c r="IH196" i="1"/>
  <c r="IB196" i="1"/>
  <c r="EA196" i="1"/>
  <c r="DR196" i="1"/>
  <c r="AU196" i="1"/>
  <c r="IH195" i="1"/>
  <c r="IB195" i="1"/>
  <c r="GF195" i="1"/>
  <c r="FQ195" i="1"/>
  <c r="FH195" i="1"/>
  <c r="EA195" i="1"/>
  <c r="DR195" i="1"/>
  <c r="AU195" i="1"/>
  <c r="IH194" i="1"/>
  <c r="IB194" i="1"/>
  <c r="GF194" i="1"/>
  <c r="FQ194" i="1"/>
  <c r="FH194" i="1"/>
  <c r="EA194" i="1"/>
  <c r="DR194" i="1"/>
  <c r="DC194" i="1"/>
  <c r="AU194" i="1"/>
  <c r="IH193" i="1"/>
  <c r="IB193" i="1"/>
  <c r="FQ193" i="1"/>
  <c r="FH193" i="1"/>
  <c r="EA193" i="1"/>
  <c r="DR193" i="1"/>
  <c r="DC193" i="1"/>
  <c r="AU193" i="1"/>
  <c r="IH192" i="1"/>
  <c r="IB192" i="1"/>
  <c r="GF192" i="1"/>
  <c r="FQ192" i="1"/>
  <c r="FH192" i="1"/>
  <c r="EA192" i="1"/>
  <c r="DR192" i="1"/>
  <c r="DC192" i="1"/>
  <c r="AU192" i="1"/>
  <c r="IH191" i="1"/>
  <c r="GF191" i="1"/>
  <c r="FQ191" i="1"/>
  <c r="FH191" i="1"/>
  <c r="EA191" i="1"/>
  <c r="DR191" i="1"/>
  <c r="DC191" i="1"/>
  <c r="IH190" i="1"/>
  <c r="GF190" i="1"/>
  <c r="FQ190" i="1"/>
  <c r="FH190" i="1"/>
  <c r="EA190" i="1"/>
  <c r="DR190" i="1"/>
  <c r="DC190" i="1"/>
  <c r="AU190" i="1"/>
  <c r="IH189" i="1"/>
  <c r="FQ189" i="1"/>
  <c r="FH189" i="1"/>
  <c r="EA189" i="1"/>
  <c r="DR189" i="1"/>
  <c r="DC189" i="1"/>
  <c r="AU189" i="1"/>
  <c r="IH188" i="1"/>
  <c r="IB188" i="1"/>
  <c r="GF188" i="1"/>
  <c r="FQ188" i="1"/>
  <c r="FH188" i="1"/>
  <c r="EA188" i="1"/>
  <c r="DR188" i="1"/>
  <c r="DC188" i="1"/>
  <c r="IO200" i="1" l="1"/>
  <c r="IP200" i="1"/>
  <c r="K200" i="1"/>
  <c r="IO176" i="1"/>
  <c r="IP176" i="1"/>
  <c r="IO177" i="1"/>
  <c r="IP177" i="1"/>
  <c r="IO178" i="1"/>
  <c r="IP178" i="1"/>
  <c r="IO179" i="1"/>
  <c r="IP179" i="1"/>
  <c r="IO180" i="1"/>
  <c r="IP180" i="1"/>
  <c r="IO181" i="1"/>
  <c r="IP181" i="1"/>
  <c r="IO182" i="1"/>
  <c r="IP182" i="1"/>
  <c r="IO183" i="1"/>
  <c r="IP183" i="1"/>
  <c r="IO184" i="1"/>
  <c r="IP184" i="1"/>
  <c r="IO185" i="1"/>
  <c r="IP185" i="1"/>
  <c r="IO186" i="1"/>
  <c r="IP186" i="1"/>
  <c r="IP175" i="1"/>
  <c r="IO175" i="1"/>
  <c r="DO184" i="1"/>
  <c r="BO187" i="1"/>
  <c r="BN187" i="1"/>
  <c r="BP184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GU183" i="1" l="1"/>
  <c r="CE183" i="1" l="1"/>
  <c r="AZ187" i="1" l="1"/>
  <c r="AY187" i="1"/>
  <c r="BA182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F178" i="1" l="1"/>
  <c r="Z175" i="1" l="1"/>
  <c r="IK182" i="1" l="1"/>
  <c r="IK181" i="1"/>
  <c r="IK179" i="1"/>
  <c r="IH186" i="1"/>
  <c r="IH185" i="1"/>
  <c r="IH184" i="1"/>
  <c r="IH183" i="1"/>
  <c r="IH182" i="1"/>
  <c r="IH181" i="1"/>
  <c r="IH180" i="1"/>
  <c r="IH179" i="1"/>
  <c r="IH178" i="1"/>
  <c r="IH177" i="1"/>
  <c r="IH176" i="1"/>
  <c r="IH175" i="1"/>
  <c r="IE186" i="1"/>
  <c r="IE178" i="1"/>
  <c r="IB186" i="1"/>
  <c r="IB185" i="1"/>
  <c r="IB184" i="1"/>
  <c r="IB183" i="1"/>
  <c r="IB182" i="1"/>
  <c r="IB181" i="1"/>
  <c r="IB180" i="1"/>
  <c r="IB179" i="1"/>
  <c r="IB178" i="1"/>
  <c r="IB177" i="1"/>
  <c r="IB176" i="1"/>
  <c r="IB175" i="1"/>
  <c r="HV186" i="1"/>
  <c r="HV185" i="1"/>
  <c r="HV184" i="1"/>
  <c r="HV183" i="1"/>
  <c r="HV181" i="1"/>
  <c r="HV180" i="1"/>
  <c r="HV179" i="1"/>
  <c r="HV178" i="1"/>
  <c r="HV177" i="1"/>
  <c r="HV176" i="1"/>
  <c r="HM186" i="1"/>
  <c r="HM185" i="1"/>
  <c r="HM184" i="1"/>
  <c r="HM183" i="1"/>
  <c r="HM182" i="1"/>
  <c r="HM181" i="1"/>
  <c r="HM180" i="1"/>
  <c r="HM178" i="1"/>
  <c r="HM177" i="1"/>
  <c r="HM175" i="1"/>
  <c r="HJ185" i="1"/>
  <c r="HJ184" i="1"/>
  <c r="HJ183" i="1"/>
  <c r="HJ182" i="1"/>
  <c r="HJ181" i="1"/>
  <c r="HJ180" i="1"/>
  <c r="HJ179" i="1"/>
  <c r="HJ178" i="1"/>
  <c r="HJ177" i="1"/>
  <c r="HJ176" i="1"/>
  <c r="HJ175" i="1"/>
  <c r="BM180" i="1"/>
  <c r="BM177" i="1"/>
  <c r="HD176" i="1"/>
  <c r="GR177" i="1"/>
  <c r="GL186" i="1"/>
  <c r="GL185" i="1"/>
  <c r="GL180" i="1"/>
  <c r="GL178" i="1"/>
  <c r="GF186" i="1"/>
  <c r="GF185" i="1"/>
  <c r="GF184" i="1"/>
  <c r="GF183" i="1"/>
  <c r="GF182" i="1"/>
  <c r="GF181" i="1"/>
  <c r="GF180" i="1"/>
  <c r="GF179" i="1"/>
  <c r="GF178" i="1"/>
  <c r="GF177" i="1"/>
  <c r="GF176" i="1"/>
  <c r="GF175" i="1"/>
  <c r="GC185" i="1"/>
  <c r="GC184" i="1"/>
  <c r="GC182" i="1"/>
  <c r="GC181" i="1"/>
  <c r="GC180" i="1"/>
  <c r="GC179" i="1"/>
  <c r="GC178" i="1"/>
  <c r="GC177" i="1"/>
  <c r="GC175" i="1"/>
  <c r="FZ185" i="1"/>
  <c r="FZ182" i="1"/>
  <c r="FZ177" i="1"/>
  <c r="FW186" i="1"/>
  <c r="FW182" i="1"/>
  <c r="FW181" i="1"/>
  <c r="FW179" i="1"/>
  <c r="FW178" i="1"/>
  <c r="FW177" i="1"/>
  <c r="FW176" i="1"/>
  <c r="FT179" i="1"/>
  <c r="FT176" i="1"/>
  <c r="FQ186" i="1"/>
  <c r="FQ185" i="1"/>
  <c r="FQ184" i="1"/>
  <c r="FQ183" i="1"/>
  <c r="FQ182" i="1"/>
  <c r="FQ181" i="1"/>
  <c r="FQ180" i="1"/>
  <c r="FQ179" i="1"/>
  <c r="FQ178" i="1"/>
  <c r="FQ177" i="1"/>
  <c r="FQ176" i="1"/>
  <c r="FQ175" i="1"/>
  <c r="FK185" i="1"/>
  <c r="FK184" i="1"/>
  <c r="FK182" i="1"/>
  <c r="FK181" i="1"/>
  <c r="FK180" i="1"/>
  <c r="FK177" i="1"/>
  <c r="FK176" i="1"/>
  <c r="FH186" i="1"/>
  <c r="FH185" i="1"/>
  <c r="FH184" i="1"/>
  <c r="FH183" i="1"/>
  <c r="FH182" i="1"/>
  <c r="FH181" i="1"/>
  <c r="FH180" i="1"/>
  <c r="FH179" i="1"/>
  <c r="FH178" i="1"/>
  <c r="FH177" i="1"/>
  <c r="FH176" i="1"/>
  <c r="FH175" i="1"/>
  <c r="FE186" i="1"/>
  <c r="FE184" i="1"/>
  <c r="FE183" i="1"/>
  <c r="FE182" i="1"/>
  <c r="FE181" i="1"/>
  <c r="FE180" i="1"/>
  <c r="FE179" i="1"/>
  <c r="FE176" i="1"/>
  <c r="EV186" i="1"/>
  <c r="EV185" i="1"/>
  <c r="EV182" i="1"/>
  <c r="EV181" i="1"/>
  <c r="EV180" i="1"/>
  <c r="EV178" i="1"/>
  <c r="EV175" i="1"/>
  <c r="EA186" i="1"/>
  <c r="EA185" i="1"/>
  <c r="EA184" i="1"/>
  <c r="EA183" i="1"/>
  <c r="EA182" i="1"/>
  <c r="EA181" i="1"/>
  <c r="EA180" i="1"/>
  <c r="EA179" i="1"/>
  <c r="EA178" i="1"/>
  <c r="EA177" i="1"/>
  <c r="EA176" i="1"/>
  <c r="EA175" i="1"/>
  <c r="DX186" i="1"/>
  <c r="DX185" i="1"/>
  <c r="DX183" i="1"/>
  <c r="DX182" i="1"/>
  <c r="DX181" i="1"/>
  <c r="DX179" i="1"/>
  <c r="DX176" i="1"/>
  <c r="DX175" i="1"/>
  <c r="DR186" i="1"/>
  <c r="DR185" i="1"/>
  <c r="DR184" i="1"/>
  <c r="DR183" i="1"/>
  <c r="DR182" i="1"/>
  <c r="DR181" i="1"/>
  <c r="DR180" i="1"/>
  <c r="DR179" i="1"/>
  <c r="DR178" i="1"/>
  <c r="DR177" i="1"/>
  <c r="DR176" i="1"/>
  <c r="DR175" i="1"/>
  <c r="DO183" i="1"/>
  <c r="DO179" i="1"/>
  <c r="DO178" i="1"/>
  <c r="DO175" i="1"/>
  <c r="DF184" i="1"/>
  <c r="DF183" i="1"/>
  <c r="DF182" i="1"/>
  <c r="DF181" i="1"/>
  <c r="DF180" i="1"/>
  <c r="DF179" i="1"/>
  <c r="DF17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CZ184" i="1"/>
  <c r="CZ177" i="1"/>
  <c r="CW186" i="1"/>
  <c r="CW185" i="1"/>
  <c r="CW184" i="1"/>
  <c r="CW183" i="1"/>
  <c r="CW181" i="1"/>
  <c r="CW176" i="1"/>
  <c r="CT181" i="1"/>
  <c r="CQ186" i="1"/>
  <c r="CQ185" i="1"/>
  <c r="CQ184" i="1"/>
  <c r="CQ182" i="1"/>
  <c r="CQ181" i="1"/>
  <c r="CQ180" i="1"/>
  <c r="CQ179" i="1"/>
  <c r="CQ178" i="1"/>
  <c r="CQ177" i="1"/>
  <c r="CQ176" i="1"/>
  <c r="CQ175" i="1"/>
  <c r="CN184" i="1"/>
  <c r="CK186" i="1"/>
  <c r="CK184" i="1"/>
  <c r="CE186" i="1"/>
  <c r="CE185" i="1"/>
  <c r="CE181" i="1"/>
  <c r="CE180" i="1"/>
  <c r="CE179" i="1"/>
  <c r="CE178" i="1"/>
  <c r="CE176" i="1"/>
  <c r="CB186" i="1"/>
  <c r="CB185" i="1"/>
  <c r="CB181" i="1"/>
  <c r="CB180" i="1"/>
  <c r="CB179" i="1"/>
  <c r="CB176" i="1"/>
  <c r="BY186" i="1"/>
  <c r="BY183" i="1"/>
  <c r="BY182" i="1"/>
  <c r="BY180" i="1"/>
  <c r="BY178" i="1"/>
  <c r="BY177" i="1"/>
  <c r="BY176" i="1"/>
  <c r="BJ186" i="1"/>
  <c r="BJ185" i="1"/>
  <c r="BJ184" i="1"/>
  <c r="BJ183" i="1"/>
  <c r="BJ179" i="1"/>
  <c r="BJ178" i="1"/>
  <c r="BJ177" i="1"/>
  <c r="BJ175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Z181" i="1"/>
  <c r="Z177" i="1"/>
  <c r="W181" i="1"/>
  <c r="W180" i="1"/>
  <c r="W178" i="1"/>
  <c r="W176" i="1"/>
  <c r="N185" i="1"/>
  <c r="N183" i="1"/>
  <c r="N182" i="1"/>
  <c r="N181" i="1"/>
  <c r="N180" i="1"/>
  <c r="N179" i="1"/>
  <c r="N178" i="1"/>
  <c r="N175" i="1"/>
  <c r="K180" i="1"/>
  <c r="H182" i="1"/>
  <c r="IJ187" i="1"/>
  <c r="II187" i="1"/>
  <c r="IG187" i="1"/>
  <c r="IF187" i="1"/>
  <c r="ID187" i="1"/>
  <c r="IC187" i="1"/>
  <c r="IA187" i="1"/>
  <c r="HZ187" i="1"/>
  <c r="HX187" i="1"/>
  <c r="HW187" i="1"/>
  <c r="HU187" i="1"/>
  <c r="HT187" i="1"/>
  <c r="HR187" i="1"/>
  <c r="HQ187" i="1"/>
  <c r="HO187" i="1"/>
  <c r="HN187" i="1"/>
  <c r="HL187" i="1"/>
  <c r="HK187" i="1"/>
  <c r="HI187" i="1"/>
  <c r="HH187" i="1"/>
  <c r="HF187" i="1"/>
  <c r="HE187" i="1"/>
  <c r="BL187" i="1"/>
  <c r="BK187" i="1"/>
  <c r="HC187" i="1"/>
  <c r="HB187" i="1"/>
  <c r="GZ187" i="1"/>
  <c r="GY187" i="1"/>
  <c r="GT187" i="1"/>
  <c r="GS187" i="1"/>
  <c r="GQ187" i="1"/>
  <c r="GP187" i="1"/>
  <c r="GN187" i="1"/>
  <c r="GM187" i="1"/>
  <c r="GK187" i="1"/>
  <c r="GJ187" i="1"/>
  <c r="GH187" i="1"/>
  <c r="GG187" i="1"/>
  <c r="GE187" i="1"/>
  <c r="GD187" i="1"/>
  <c r="GB187" i="1"/>
  <c r="GA187" i="1"/>
  <c r="FY187" i="1"/>
  <c r="FX187" i="1"/>
  <c r="FV187" i="1"/>
  <c r="FU187" i="1"/>
  <c r="FS187" i="1"/>
  <c r="FR187" i="1"/>
  <c r="FP187" i="1"/>
  <c r="FO187" i="1"/>
  <c r="FJ187" i="1"/>
  <c r="FI187" i="1"/>
  <c r="FG187" i="1"/>
  <c r="FF187" i="1"/>
  <c r="FD187" i="1"/>
  <c r="FC187" i="1"/>
  <c r="EX187" i="1"/>
  <c r="EW187" i="1"/>
  <c r="EU187" i="1"/>
  <c r="ET187" i="1"/>
  <c r="EL187" i="1"/>
  <c r="EK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D187" i="1"/>
  <c r="CC187" i="1"/>
  <c r="CA187" i="1"/>
  <c r="BZ187" i="1"/>
  <c r="BX187" i="1"/>
  <c r="BW187" i="1"/>
  <c r="BR187" i="1"/>
  <c r="BQ187" i="1"/>
  <c r="BI187" i="1"/>
  <c r="BH187" i="1"/>
  <c r="BC187" i="1"/>
  <c r="BB187" i="1"/>
  <c r="AT187" i="1"/>
  <c r="AS187" i="1"/>
  <c r="AK187" i="1"/>
  <c r="AJ187" i="1"/>
  <c r="AH187" i="1"/>
  <c r="AG187" i="1"/>
  <c r="AE187" i="1"/>
  <c r="AD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IP187" i="1" l="1"/>
  <c r="IO187" i="1"/>
  <c r="IH170" i="1"/>
  <c r="IO163" i="1" l="1"/>
  <c r="IP163" i="1"/>
  <c r="IO164" i="1"/>
  <c r="IP164" i="1"/>
  <c r="IO165" i="1"/>
  <c r="IP165" i="1"/>
  <c r="IO166" i="1"/>
  <c r="IP166" i="1"/>
  <c r="IO167" i="1"/>
  <c r="IP167" i="1"/>
  <c r="IO168" i="1"/>
  <c r="IP168" i="1"/>
  <c r="IO169" i="1"/>
  <c r="IP169" i="1"/>
  <c r="IO170" i="1"/>
  <c r="IP170" i="1"/>
  <c r="IO171" i="1"/>
  <c r="IP171" i="1"/>
  <c r="IO172" i="1"/>
  <c r="IP172" i="1"/>
  <c r="IO173" i="1"/>
  <c r="IP173" i="1"/>
  <c r="IP162" i="1"/>
  <c r="IO162" i="1"/>
  <c r="DL165" i="1"/>
  <c r="DK174" i="1"/>
  <c r="DJ174" i="1"/>
  <c r="DK161" i="1"/>
  <c r="DJ161" i="1"/>
  <c r="DK148" i="1"/>
  <c r="DJ148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IB163" i="1" l="1"/>
  <c r="FH163" i="1"/>
  <c r="HV172" i="1" l="1"/>
  <c r="HV171" i="1"/>
  <c r="HV170" i="1"/>
  <c r="HV169" i="1"/>
  <c r="HV166" i="1"/>
  <c r="HV165" i="1"/>
  <c r="HV164" i="1"/>
  <c r="HM173" i="1"/>
  <c r="HM172" i="1"/>
  <c r="HM171" i="1"/>
  <c r="HM170" i="1"/>
  <c r="HM169" i="1"/>
  <c r="HM168" i="1"/>
  <c r="HM167" i="1"/>
  <c r="HM166" i="1"/>
  <c r="HM165" i="1"/>
  <c r="HM163" i="1"/>
  <c r="HM162" i="1"/>
  <c r="HJ173" i="1"/>
  <c r="HJ172" i="1"/>
  <c r="HJ171" i="1"/>
  <c r="HJ170" i="1"/>
  <c r="HJ169" i="1"/>
  <c r="HJ168" i="1"/>
  <c r="HJ167" i="1"/>
  <c r="HJ166" i="1"/>
  <c r="HJ165" i="1"/>
  <c r="HJ164" i="1"/>
  <c r="HJ163" i="1"/>
  <c r="HJ162" i="1"/>
  <c r="BM170" i="1"/>
  <c r="HA173" i="1"/>
  <c r="GL172" i="1"/>
  <c r="GL168" i="1"/>
  <c r="GL165" i="1"/>
  <c r="GL164" i="1"/>
  <c r="GL163" i="1"/>
  <c r="GF173" i="1"/>
  <c r="GF172" i="1"/>
  <c r="GF170" i="1"/>
  <c r="GF169" i="1"/>
  <c r="GF168" i="1"/>
  <c r="GF167" i="1"/>
  <c r="GF166" i="1"/>
  <c r="GF165" i="1"/>
  <c r="GF164" i="1"/>
  <c r="GF163" i="1"/>
  <c r="GF162" i="1"/>
  <c r="GC173" i="1"/>
  <c r="GC171" i="1"/>
  <c r="GC170" i="1"/>
  <c r="GC166" i="1"/>
  <c r="FZ173" i="1"/>
  <c r="FZ170" i="1"/>
  <c r="FW172" i="1"/>
  <c r="FW170" i="1"/>
  <c r="FW167" i="1"/>
  <c r="FW166" i="1"/>
  <c r="FW165" i="1"/>
  <c r="FW164" i="1"/>
  <c r="FW163" i="1"/>
  <c r="FW162" i="1"/>
  <c r="FQ173" i="1"/>
  <c r="FQ172" i="1"/>
  <c r="FQ171" i="1"/>
  <c r="FQ170" i="1"/>
  <c r="FQ169" i="1"/>
  <c r="FQ168" i="1"/>
  <c r="FQ167" i="1"/>
  <c r="FQ166" i="1"/>
  <c r="FQ165" i="1"/>
  <c r="FQ164" i="1"/>
  <c r="FQ163" i="1"/>
  <c r="FQ162" i="1"/>
  <c r="FK173" i="1"/>
  <c r="FK171" i="1"/>
  <c r="FK167" i="1"/>
  <c r="FK165" i="1"/>
  <c r="FK162" i="1"/>
  <c r="FH173" i="1"/>
  <c r="FH172" i="1"/>
  <c r="FH171" i="1"/>
  <c r="FH170" i="1"/>
  <c r="FH169" i="1"/>
  <c r="FH168" i="1"/>
  <c r="FH167" i="1"/>
  <c r="FH166" i="1"/>
  <c r="FH165" i="1"/>
  <c r="FH164" i="1"/>
  <c r="FH162" i="1"/>
  <c r="FE172" i="1"/>
  <c r="EV173" i="1"/>
  <c r="EV171" i="1"/>
  <c r="EV170" i="1"/>
  <c r="EV168" i="1"/>
  <c r="EV167" i="1"/>
  <c r="EV166" i="1"/>
  <c r="EV165" i="1"/>
  <c r="EV163" i="1"/>
  <c r="EV162" i="1"/>
  <c r="EA173" i="1"/>
  <c r="EA172" i="1"/>
  <c r="EA171" i="1"/>
  <c r="EA170" i="1"/>
  <c r="EA169" i="1"/>
  <c r="EA168" i="1"/>
  <c r="EA167" i="1"/>
  <c r="EA166" i="1"/>
  <c r="EA165" i="1"/>
  <c r="EA164" i="1"/>
  <c r="EA163" i="1"/>
  <c r="EA162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R173" i="1"/>
  <c r="DR172" i="1"/>
  <c r="DR171" i="1"/>
  <c r="DR170" i="1"/>
  <c r="DR169" i="1"/>
  <c r="DR168" i="1"/>
  <c r="DR167" i="1"/>
  <c r="DR166" i="1"/>
  <c r="DR164" i="1"/>
  <c r="DR163" i="1"/>
  <c r="DR162" i="1"/>
  <c r="DO173" i="1"/>
  <c r="DO172" i="1"/>
  <c r="DO171" i="1"/>
  <c r="DO170" i="1"/>
  <c r="DO169" i="1"/>
  <c r="DO168" i="1"/>
  <c r="DO166" i="1"/>
  <c r="DO165" i="1"/>
  <c r="DO163" i="1"/>
  <c r="DO162" i="1"/>
  <c r="DF169" i="1"/>
  <c r="DF168" i="1"/>
  <c r="DF167" i="1"/>
  <c r="DF166" i="1"/>
  <c r="DF165" i="1"/>
  <c r="DF16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CT168" i="1"/>
  <c r="CQ173" i="1"/>
  <c r="CQ172" i="1"/>
  <c r="CQ171" i="1"/>
  <c r="CQ170" i="1"/>
  <c r="CQ169" i="1"/>
  <c r="CQ167" i="1"/>
  <c r="CQ165" i="1"/>
  <c r="CQ164" i="1"/>
  <c r="CQ163" i="1"/>
  <c r="CK168" i="1"/>
  <c r="CE173" i="1"/>
  <c r="CE171" i="1"/>
  <c r="CE170" i="1"/>
  <c r="CE169" i="1"/>
  <c r="CE166" i="1"/>
  <c r="CE164" i="1"/>
  <c r="CB173" i="1"/>
  <c r="CB170" i="1"/>
  <c r="CB169" i="1"/>
  <c r="CB167" i="1"/>
  <c r="CB166" i="1"/>
  <c r="CB163" i="1"/>
  <c r="BY173" i="1"/>
  <c r="BY172" i="1"/>
  <c r="BY171" i="1"/>
  <c r="BY170" i="1"/>
  <c r="BY169" i="1"/>
  <c r="BY167" i="1"/>
  <c r="BY166" i="1"/>
  <c r="BY164" i="1"/>
  <c r="BY163" i="1"/>
  <c r="BY162" i="1"/>
  <c r="BS171" i="1"/>
  <c r="BS162" i="1"/>
  <c r="BJ173" i="1"/>
  <c r="BJ172" i="1"/>
  <c r="BJ171" i="1"/>
  <c r="BJ170" i="1"/>
  <c r="BJ169" i="1"/>
  <c r="BJ168" i="1"/>
  <c r="BJ167" i="1"/>
  <c r="BJ165" i="1"/>
  <c r="BJ164" i="1"/>
  <c r="BJ163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I169" i="1"/>
  <c r="AF170" i="1"/>
  <c r="Z173" i="1"/>
  <c r="Z172" i="1"/>
  <c r="Z166" i="1"/>
  <c r="Z165" i="1"/>
  <c r="Z162" i="1"/>
  <c r="W173" i="1"/>
  <c r="W170" i="1"/>
  <c r="W167" i="1"/>
  <c r="W164" i="1"/>
  <c r="W163" i="1"/>
  <c r="N168" i="1"/>
  <c r="N167" i="1"/>
  <c r="N166" i="1"/>
  <c r="N165" i="1"/>
  <c r="N164" i="1"/>
  <c r="IK172" i="1"/>
  <c r="IK168" i="1"/>
  <c r="IK165" i="1"/>
  <c r="IH173" i="1"/>
  <c r="IH172" i="1"/>
  <c r="IH171" i="1"/>
  <c r="IH169" i="1"/>
  <c r="IH168" i="1"/>
  <c r="IH167" i="1"/>
  <c r="IE165" i="1"/>
  <c r="IE164" i="1"/>
  <c r="IB172" i="1"/>
  <c r="IB171" i="1"/>
  <c r="IB170" i="1"/>
  <c r="IB169" i="1"/>
  <c r="IB168" i="1"/>
  <c r="IB167" i="1"/>
  <c r="IB166" i="1"/>
  <c r="IB165" i="1"/>
  <c r="IB164" i="1"/>
  <c r="IB162" i="1"/>
  <c r="IJ174" i="1"/>
  <c r="II174" i="1"/>
  <c r="IG174" i="1"/>
  <c r="IF174" i="1"/>
  <c r="ID174" i="1"/>
  <c r="IC174" i="1"/>
  <c r="IA174" i="1"/>
  <c r="HZ174" i="1"/>
  <c r="HX174" i="1"/>
  <c r="HW174" i="1"/>
  <c r="HU174" i="1"/>
  <c r="HT174" i="1"/>
  <c r="HR174" i="1"/>
  <c r="HQ174" i="1"/>
  <c r="HO174" i="1"/>
  <c r="HN174" i="1"/>
  <c r="HL174" i="1"/>
  <c r="HK174" i="1"/>
  <c r="HI174" i="1"/>
  <c r="HH174" i="1"/>
  <c r="HF174" i="1"/>
  <c r="HE174" i="1"/>
  <c r="BL174" i="1"/>
  <c r="BK174" i="1"/>
  <c r="HC174" i="1"/>
  <c r="HB174" i="1"/>
  <c r="GZ174" i="1"/>
  <c r="GY174" i="1"/>
  <c r="GT174" i="1"/>
  <c r="GS174" i="1"/>
  <c r="GQ174" i="1"/>
  <c r="GP174" i="1"/>
  <c r="GN174" i="1"/>
  <c r="GM174" i="1"/>
  <c r="GK174" i="1"/>
  <c r="GJ174" i="1"/>
  <c r="GH174" i="1"/>
  <c r="GG174" i="1"/>
  <c r="GE174" i="1"/>
  <c r="GD174" i="1"/>
  <c r="GB174" i="1"/>
  <c r="GA174" i="1"/>
  <c r="FY174" i="1"/>
  <c r="FX174" i="1"/>
  <c r="FV174" i="1"/>
  <c r="FU174" i="1"/>
  <c r="FS174" i="1"/>
  <c r="FR174" i="1"/>
  <c r="FP174" i="1"/>
  <c r="FO174" i="1"/>
  <c r="FJ174" i="1"/>
  <c r="FI174" i="1"/>
  <c r="FG174" i="1"/>
  <c r="FF174" i="1"/>
  <c r="FD174" i="1"/>
  <c r="FC174" i="1"/>
  <c r="EX174" i="1"/>
  <c r="EW174" i="1"/>
  <c r="EU174" i="1"/>
  <c r="ET174" i="1"/>
  <c r="EL174" i="1"/>
  <c r="EK174" i="1"/>
  <c r="EC174" i="1"/>
  <c r="EB174" i="1"/>
  <c r="DZ174" i="1"/>
  <c r="DY174" i="1"/>
  <c r="DW174" i="1"/>
  <c r="DV174" i="1"/>
  <c r="DT174" i="1"/>
  <c r="DS174" i="1"/>
  <c r="DQ174" i="1"/>
  <c r="DP174" i="1"/>
  <c r="DN174" i="1"/>
  <c r="DM174" i="1"/>
  <c r="DH174" i="1"/>
  <c r="DG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D174" i="1"/>
  <c r="CC174" i="1"/>
  <c r="CA174" i="1"/>
  <c r="BZ174" i="1"/>
  <c r="BX174" i="1"/>
  <c r="BW174" i="1"/>
  <c r="BR174" i="1"/>
  <c r="BQ174" i="1"/>
  <c r="BI174" i="1"/>
  <c r="BH174" i="1"/>
  <c r="BC174" i="1"/>
  <c r="BB174" i="1"/>
  <c r="AT174" i="1"/>
  <c r="AS174" i="1"/>
  <c r="AK174" i="1"/>
  <c r="AJ174" i="1"/>
  <c r="AH174" i="1"/>
  <c r="AG174" i="1"/>
  <c r="AE174" i="1"/>
  <c r="AD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IP174" i="1" l="1"/>
  <c r="IO174" i="1"/>
  <c r="FH156" i="1"/>
  <c r="IO150" i="1" l="1"/>
  <c r="IP150" i="1"/>
  <c r="IO151" i="1"/>
  <c r="IP151" i="1"/>
  <c r="IO152" i="1"/>
  <c r="IP152" i="1"/>
  <c r="IO153" i="1"/>
  <c r="IP153" i="1"/>
  <c r="IO154" i="1"/>
  <c r="IP154" i="1"/>
  <c r="IO155" i="1"/>
  <c r="IP155" i="1"/>
  <c r="IO156" i="1"/>
  <c r="IP156" i="1"/>
  <c r="IO157" i="1"/>
  <c r="IP157" i="1"/>
  <c r="IO158" i="1"/>
  <c r="IP158" i="1"/>
  <c r="IO159" i="1"/>
  <c r="IP159" i="1"/>
  <c r="IO160" i="1"/>
  <c r="IP160" i="1"/>
  <c r="IP149" i="1"/>
  <c r="IO149" i="1"/>
  <c r="G161" i="1"/>
  <c r="F161" i="1"/>
  <c r="H155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EM152" i="1" l="1"/>
  <c r="P148" i="1" l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P161" i="1"/>
  <c r="O161" i="1"/>
  <c r="Q151" i="1"/>
  <c r="AH148" i="1" l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I150" i="1"/>
  <c r="AH161" i="1"/>
  <c r="AG161" i="1"/>
  <c r="EC161" i="1" l="1"/>
  <c r="EB161" i="1"/>
  <c r="ED149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IH160" i="1" l="1"/>
  <c r="IB160" i="1"/>
  <c r="IB159" i="1"/>
  <c r="IB158" i="1"/>
  <c r="IB157" i="1"/>
  <c r="IH156" i="1"/>
  <c r="IB156" i="1"/>
  <c r="HY156" i="1"/>
  <c r="IB155" i="1"/>
  <c r="HY155" i="1"/>
  <c r="IB154" i="1"/>
  <c r="IK153" i="1"/>
  <c r="IH153" i="1"/>
  <c r="IE153" i="1"/>
  <c r="IB153" i="1"/>
  <c r="IB152" i="1"/>
  <c r="IH151" i="1"/>
  <c r="IB151" i="1"/>
  <c r="IB150" i="1"/>
  <c r="HY150" i="1"/>
  <c r="IK149" i="1"/>
  <c r="IE149" i="1"/>
  <c r="IB149" i="1"/>
  <c r="HV160" i="1"/>
  <c r="HM160" i="1"/>
  <c r="HJ160" i="1"/>
  <c r="HJ159" i="1"/>
  <c r="HV158" i="1"/>
  <c r="HM158" i="1"/>
  <c r="HJ158" i="1"/>
  <c r="HV157" i="1"/>
  <c r="HM157" i="1"/>
  <c r="HJ157" i="1"/>
  <c r="HM156" i="1"/>
  <c r="HJ156" i="1"/>
  <c r="HV155" i="1"/>
  <c r="HM155" i="1"/>
  <c r="HJ155" i="1"/>
  <c r="HV154" i="1"/>
  <c r="HM154" i="1"/>
  <c r="HJ154" i="1"/>
  <c r="HV153" i="1"/>
  <c r="HM153" i="1"/>
  <c r="HJ153" i="1"/>
  <c r="HV152" i="1"/>
  <c r="HJ152" i="1"/>
  <c r="HV151" i="1"/>
  <c r="HM151" i="1"/>
  <c r="HJ151" i="1"/>
  <c r="HV150" i="1"/>
  <c r="HJ150" i="1"/>
  <c r="HV149" i="1"/>
  <c r="HM149" i="1"/>
  <c r="HJ149" i="1"/>
  <c r="HD157" i="1"/>
  <c r="BM156" i="1"/>
  <c r="HD153" i="1"/>
  <c r="BM151" i="1"/>
  <c r="GF160" i="1"/>
  <c r="GF159" i="1"/>
  <c r="GL158" i="1"/>
  <c r="GF158" i="1"/>
  <c r="GF157" i="1"/>
  <c r="GF156" i="1"/>
  <c r="GF155" i="1"/>
  <c r="GL154" i="1"/>
  <c r="GF154" i="1"/>
  <c r="GL153" i="1"/>
  <c r="GL152" i="1"/>
  <c r="GL151" i="1"/>
  <c r="GF151" i="1"/>
  <c r="GL149" i="1"/>
  <c r="FZ160" i="1"/>
  <c r="FW160" i="1"/>
  <c r="FQ160" i="1"/>
  <c r="GC159" i="1"/>
  <c r="FQ159" i="1"/>
  <c r="FW158" i="1"/>
  <c r="FQ158" i="1"/>
  <c r="FW157" i="1"/>
  <c r="FQ157" i="1"/>
  <c r="FZ156" i="1"/>
  <c r="FQ156" i="1"/>
  <c r="FW155" i="1"/>
  <c r="FQ155" i="1"/>
  <c r="FW154" i="1"/>
  <c r="FQ154" i="1"/>
  <c r="FW153" i="1"/>
  <c r="FQ153" i="1"/>
  <c r="FW152" i="1"/>
  <c r="FQ152" i="1"/>
  <c r="FW151" i="1"/>
  <c r="FQ151" i="1"/>
  <c r="FZ150" i="1"/>
  <c r="FW150" i="1"/>
  <c r="FQ150" i="1"/>
  <c r="FQ149" i="1"/>
  <c r="FK160" i="1"/>
  <c r="FH160" i="1"/>
  <c r="EV160" i="1"/>
  <c r="FH159" i="1"/>
  <c r="EV159" i="1"/>
  <c r="FK158" i="1"/>
  <c r="FH158" i="1"/>
  <c r="FK157" i="1"/>
  <c r="FH157" i="1"/>
  <c r="EV157" i="1"/>
  <c r="FH155" i="1"/>
  <c r="EV155" i="1"/>
  <c r="FK154" i="1"/>
  <c r="FH154" i="1"/>
  <c r="FE154" i="1"/>
  <c r="EV154" i="1"/>
  <c r="FK153" i="1"/>
  <c r="FH153" i="1"/>
  <c r="FE153" i="1"/>
  <c r="EV153" i="1"/>
  <c r="FH152" i="1"/>
  <c r="EV152" i="1"/>
  <c r="FK151" i="1"/>
  <c r="FH151" i="1"/>
  <c r="FE151" i="1"/>
  <c r="EV151" i="1"/>
  <c r="FK150" i="1"/>
  <c r="FH150" i="1"/>
  <c r="EV150" i="1"/>
  <c r="FH149" i="1"/>
  <c r="FE149" i="1"/>
  <c r="EV149" i="1"/>
  <c r="EA160" i="1"/>
  <c r="DX160" i="1"/>
  <c r="DR160" i="1"/>
  <c r="EA159" i="1"/>
  <c r="DX159" i="1"/>
  <c r="DR159" i="1"/>
  <c r="EA158" i="1"/>
  <c r="DX158" i="1"/>
  <c r="DR158" i="1"/>
  <c r="EA157" i="1"/>
  <c r="DX157" i="1"/>
  <c r="EA156" i="1"/>
  <c r="DX156" i="1"/>
  <c r="EA155" i="1"/>
  <c r="DX155" i="1"/>
  <c r="EA154" i="1"/>
  <c r="DX154" i="1"/>
  <c r="EA153" i="1"/>
  <c r="DX153" i="1"/>
  <c r="EA152" i="1"/>
  <c r="DX152" i="1"/>
  <c r="EA151" i="1"/>
  <c r="DX151" i="1"/>
  <c r="EA150" i="1"/>
  <c r="DX150" i="1"/>
  <c r="EA149" i="1"/>
  <c r="DX149" i="1"/>
  <c r="DO160" i="1"/>
  <c r="DF160" i="1"/>
  <c r="DC160" i="1"/>
  <c r="DO159" i="1"/>
  <c r="DF159" i="1"/>
  <c r="DC159" i="1"/>
  <c r="DO158" i="1"/>
  <c r="DF158" i="1"/>
  <c r="DC158" i="1"/>
  <c r="DC157" i="1"/>
  <c r="DF156" i="1"/>
  <c r="DC156" i="1"/>
  <c r="DO155" i="1"/>
  <c r="DF155" i="1"/>
  <c r="DC155" i="1"/>
  <c r="DO154" i="1"/>
  <c r="DC154" i="1"/>
  <c r="DF153" i="1"/>
  <c r="DC153" i="1"/>
  <c r="DO152" i="1"/>
  <c r="DF152" i="1"/>
  <c r="DC152" i="1"/>
  <c r="DF151" i="1"/>
  <c r="DC151" i="1"/>
  <c r="DO150" i="1"/>
  <c r="DF150" i="1"/>
  <c r="DC150" i="1"/>
  <c r="DC149" i="1"/>
  <c r="CQ160" i="1"/>
  <c r="CQ159" i="1"/>
  <c r="CQ158" i="1"/>
  <c r="CW157" i="1"/>
  <c r="CQ156" i="1"/>
  <c r="CK156" i="1"/>
  <c r="CQ155" i="1"/>
  <c r="CW154" i="1"/>
  <c r="CQ154" i="1"/>
  <c r="CW152" i="1"/>
  <c r="CQ152" i="1"/>
  <c r="CQ151" i="1"/>
  <c r="CK151" i="1"/>
  <c r="CK150" i="1"/>
  <c r="CQ149" i="1"/>
  <c r="CE160" i="1"/>
  <c r="CB160" i="1"/>
  <c r="CB159" i="1"/>
  <c r="BY159" i="1"/>
  <c r="CE158" i="1"/>
  <c r="BS158" i="1"/>
  <c r="CE157" i="1"/>
  <c r="BY157" i="1"/>
  <c r="CE156" i="1"/>
  <c r="CE155" i="1"/>
  <c r="BY155" i="1"/>
  <c r="BJ155" i="1"/>
  <c r="CE154" i="1"/>
  <c r="BY153" i="1"/>
  <c r="CE152" i="1"/>
  <c r="CE151" i="1"/>
  <c r="BY151" i="1"/>
  <c r="BS151" i="1"/>
  <c r="CB150" i="1"/>
  <c r="BY150" i="1"/>
  <c r="CE149" i="1"/>
  <c r="BY149" i="1"/>
  <c r="AU160" i="1"/>
  <c r="AU159" i="1"/>
  <c r="AU157" i="1"/>
  <c r="AU156" i="1"/>
  <c r="AU155" i="1"/>
  <c r="AU154" i="1"/>
  <c r="AU153" i="1"/>
  <c r="Z153" i="1"/>
  <c r="AU152" i="1"/>
  <c r="AU151" i="1"/>
  <c r="Z151" i="1"/>
  <c r="AU150" i="1"/>
  <c r="AU149" i="1"/>
  <c r="Z149" i="1"/>
  <c r="W157" i="1"/>
  <c r="W154" i="1"/>
  <c r="W152" i="1"/>
  <c r="W151" i="1"/>
  <c r="N160" i="1"/>
  <c r="N156" i="1"/>
  <c r="N155" i="1"/>
  <c r="N153" i="1"/>
  <c r="N152" i="1"/>
  <c r="N151" i="1"/>
  <c r="N149" i="1"/>
  <c r="IJ161" i="1"/>
  <c r="II161" i="1"/>
  <c r="IG161" i="1"/>
  <c r="IF161" i="1"/>
  <c r="ID161" i="1"/>
  <c r="IC161" i="1"/>
  <c r="IA161" i="1"/>
  <c r="HZ161" i="1"/>
  <c r="HX161" i="1"/>
  <c r="HW161" i="1"/>
  <c r="HU161" i="1"/>
  <c r="HT161" i="1"/>
  <c r="HR161" i="1"/>
  <c r="HQ161" i="1"/>
  <c r="HO161" i="1"/>
  <c r="HN161" i="1"/>
  <c r="HL161" i="1"/>
  <c r="HK161" i="1"/>
  <c r="HI161" i="1"/>
  <c r="HH161" i="1"/>
  <c r="HF161" i="1"/>
  <c r="HE161" i="1"/>
  <c r="BL161" i="1"/>
  <c r="BK161" i="1"/>
  <c r="HC161" i="1"/>
  <c r="HB161" i="1"/>
  <c r="GZ161" i="1"/>
  <c r="GY161" i="1"/>
  <c r="GT161" i="1"/>
  <c r="GS161" i="1"/>
  <c r="GQ161" i="1"/>
  <c r="GP161" i="1"/>
  <c r="GN161" i="1"/>
  <c r="GM161" i="1"/>
  <c r="GK161" i="1"/>
  <c r="GJ161" i="1"/>
  <c r="GH161" i="1"/>
  <c r="GG161" i="1"/>
  <c r="GE161" i="1"/>
  <c r="GD161" i="1"/>
  <c r="GB161" i="1"/>
  <c r="GA161" i="1"/>
  <c r="FY161" i="1"/>
  <c r="FX161" i="1"/>
  <c r="FV161" i="1"/>
  <c r="FU161" i="1"/>
  <c r="FS161" i="1"/>
  <c r="FR161" i="1"/>
  <c r="FP161" i="1"/>
  <c r="FO161" i="1"/>
  <c r="FJ161" i="1"/>
  <c r="FI161" i="1"/>
  <c r="FG161" i="1"/>
  <c r="FF161" i="1"/>
  <c r="FD161" i="1"/>
  <c r="FC161" i="1"/>
  <c r="EX161" i="1"/>
  <c r="EW161" i="1"/>
  <c r="EU161" i="1"/>
  <c r="ET161" i="1"/>
  <c r="EL161" i="1"/>
  <c r="EK161" i="1"/>
  <c r="DZ161" i="1"/>
  <c r="DY161" i="1"/>
  <c r="DW161" i="1"/>
  <c r="DV161" i="1"/>
  <c r="DT161" i="1"/>
  <c r="DS161" i="1"/>
  <c r="DQ161" i="1"/>
  <c r="DP161" i="1"/>
  <c r="DN161" i="1"/>
  <c r="DM161" i="1"/>
  <c r="DH161" i="1"/>
  <c r="DG161" i="1"/>
  <c r="DE161" i="1"/>
  <c r="DD161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J161" i="1"/>
  <c r="CI161" i="1"/>
  <c r="CD161" i="1"/>
  <c r="CC161" i="1"/>
  <c r="CA161" i="1"/>
  <c r="BZ161" i="1"/>
  <c r="BX161" i="1"/>
  <c r="BW161" i="1"/>
  <c r="BR161" i="1"/>
  <c r="BQ161" i="1"/>
  <c r="BI161" i="1"/>
  <c r="BH161" i="1"/>
  <c r="BC161" i="1"/>
  <c r="BB161" i="1"/>
  <c r="AT161" i="1"/>
  <c r="AS161" i="1"/>
  <c r="AK161" i="1"/>
  <c r="AJ161" i="1"/>
  <c r="AE161" i="1"/>
  <c r="AD161" i="1"/>
  <c r="Y161" i="1"/>
  <c r="X161" i="1"/>
  <c r="V161" i="1"/>
  <c r="U161" i="1"/>
  <c r="S161" i="1"/>
  <c r="R161" i="1"/>
  <c r="M161" i="1"/>
  <c r="L161" i="1"/>
  <c r="J161" i="1"/>
  <c r="I161" i="1"/>
  <c r="D161" i="1"/>
  <c r="C161" i="1"/>
  <c r="IP161" i="1" l="1"/>
  <c r="IO161" i="1"/>
  <c r="FZ145" i="1"/>
  <c r="DO142" i="1" l="1"/>
  <c r="IO137" i="1" l="1"/>
  <c r="IP137" i="1"/>
  <c r="IO138" i="1"/>
  <c r="IP138" i="1"/>
  <c r="IO139" i="1"/>
  <c r="IP139" i="1"/>
  <c r="IO140" i="1"/>
  <c r="IP140" i="1"/>
  <c r="IO141" i="1"/>
  <c r="IP141" i="1"/>
  <c r="IO142" i="1"/>
  <c r="IP142" i="1"/>
  <c r="IO143" i="1"/>
  <c r="IP143" i="1"/>
  <c r="IO144" i="1"/>
  <c r="IP144" i="1"/>
  <c r="IO145" i="1"/>
  <c r="IP145" i="1"/>
  <c r="IO146" i="1"/>
  <c r="IP146" i="1"/>
  <c r="IO147" i="1"/>
  <c r="IP147" i="1"/>
  <c r="IP136" i="1"/>
  <c r="IO136" i="1"/>
  <c r="EV139" i="1"/>
  <c r="S148" i="1"/>
  <c r="R148" i="1"/>
  <c r="T139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DR138" i="1" l="1"/>
  <c r="DQ148" i="1"/>
  <c r="DP148" i="1"/>
  <c r="DR142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BL148" i="1" l="1"/>
  <c r="BK148" i="1"/>
  <c r="BM137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DC136" i="1" l="1"/>
  <c r="IK146" i="1"/>
  <c r="IK143" i="1"/>
  <c r="IK140" i="1"/>
  <c r="IK137" i="1"/>
  <c r="IH145" i="1"/>
  <c r="IH143" i="1"/>
  <c r="IH142" i="1"/>
  <c r="IE147" i="1"/>
  <c r="IE145" i="1"/>
  <c r="IE143" i="1"/>
  <c r="IE137" i="1"/>
  <c r="IB147" i="1"/>
  <c r="IB146" i="1"/>
  <c r="IB145" i="1"/>
  <c r="IB144" i="1"/>
  <c r="IB143" i="1"/>
  <c r="IB142" i="1"/>
  <c r="IB141" i="1"/>
  <c r="IB140" i="1"/>
  <c r="IB139" i="1"/>
  <c r="IB138" i="1"/>
  <c r="IB137" i="1"/>
  <c r="HY147" i="1"/>
  <c r="HY145" i="1"/>
  <c r="HY144" i="1"/>
  <c r="HY141" i="1"/>
  <c r="HY138" i="1"/>
  <c r="HY136" i="1"/>
  <c r="HV147" i="1"/>
  <c r="HV146" i="1"/>
  <c r="HV145" i="1"/>
  <c r="HV144" i="1"/>
  <c r="HV143" i="1"/>
  <c r="HV142" i="1"/>
  <c r="HV141" i="1"/>
  <c r="HV140" i="1"/>
  <c r="HV139" i="1"/>
  <c r="HV138" i="1"/>
  <c r="HV137" i="1"/>
  <c r="HV136" i="1"/>
  <c r="HS141" i="1"/>
  <c r="HM147" i="1"/>
  <c r="HM146" i="1"/>
  <c r="HM145" i="1"/>
  <c r="HM143" i="1"/>
  <c r="HM142" i="1"/>
  <c r="HM141" i="1"/>
  <c r="HM140" i="1"/>
  <c r="HM139" i="1"/>
  <c r="HM138" i="1"/>
  <c r="HM137" i="1"/>
  <c r="HM136" i="1"/>
  <c r="HJ147" i="1"/>
  <c r="HJ146" i="1"/>
  <c r="HJ145" i="1"/>
  <c r="HJ144" i="1"/>
  <c r="HJ143" i="1"/>
  <c r="HJ142" i="1"/>
  <c r="HJ141" i="1"/>
  <c r="HJ140" i="1"/>
  <c r="HJ139" i="1"/>
  <c r="HJ138" i="1"/>
  <c r="HJ137" i="1"/>
  <c r="HJ136" i="1"/>
  <c r="GL146" i="1"/>
  <c r="GL144" i="1"/>
  <c r="GL143" i="1"/>
  <c r="GL141" i="1"/>
  <c r="GL140" i="1"/>
  <c r="GL139" i="1"/>
  <c r="GL137" i="1"/>
  <c r="GF147" i="1"/>
  <c r="GF139" i="1"/>
  <c r="GC139" i="1"/>
  <c r="FW147" i="1"/>
  <c r="FW145" i="1"/>
  <c r="FW144" i="1"/>
  <c r="FW142" i="1"/>
  <c r="FW141" i="1"/>
  <c r="FW140" i="1"/>
  <c r="FW138" i="1"/>
  <c r="FW137" i="1"/>
  <c r="FW136" i="1"/>
  <c r="FT145" i="1"/>
  <c r="FT138" i="1"/>
  <c r="FQ147" i="1"/>
  <c r="FQ146" i="1"/>
  <c r="FQ145" i="1"/>
  <c r="FQ144" i="1"/>
  <c r="FQ143" i="1"/>
  <c r="FQ142" i="1"/>
  <c r="FQ141" i="1"/>
  <c r="FQ140" i="1"/>
  <c r="FQ139" i="1"/>
  <c r="FQ138" i="1"/>
  <c r="FQ137" i="1"/>
  <c r="FQ136" i="1"/>
  <c r="FK142" i="1"/>
  <c r="FK141" i="1"/>
  <c r="FK140" i="1"/>
  <c r="FK139" i="1"/>
  <c r="FK136" i="1"/>
  <c r="FH147" i="1"/>
  <c r="FH146" i="1"/>
  <c r="FH145" i="1"/>
  <c r="FH144" i="1"/>
  <c r="FH143" i="1"/>
  <c r="FH142" i="1"/>
  <c r="FH141" i="1"/>
  <c r="FH140" i="1"/>
  <c r="FH139" i="1"/>
  <c r="FH138" i="1"/>
  <c r="FH137" i="1"/>
  <c r="FH136" i="1"/>
  <c r="FE147" i="1"/>
  <c r="FE146" i="1"/>
  <c r="FE145" i="1"/>
  <c r="FE144" i="1"/>
  <c r="FE143" i="1"/>
  <c r="FE142" i="1"/>
  <c r="FE141" i="1"/>
  <c r="FE139" i="1"/>
  <c r="FE138" i="1"/>
  <c r="FE136" i="1"/>
  <c r="EV147" i="1"/>
  <c r="EV146" i="1"/>
  <c r="EV144" i="1"/>
  <c r="EV143" i="1"/>
  <c r="EV142" i="1"/>
  <c r="EV141" i="1"/>
  <c r="EV140" i="1"/>
  <c r="EV138" i="1"/>
  <c r="EV136" i="1"/>
  <c r="EM141" i="1"/>
  <c r="EA147" i="1"/>
  <c r="EA146" i="1"/>
  <c r="EA145" i="1"/>
  <c r="EA144" i="1"/>
  <c r="EA143" i="1"/>
  <c r="EA142" i="1"/>
  <c r="EA141" i="1"/>
  <c r="EA140" i="1"/>
  <c r="EA139" i="1"/>
  <c r="EA138" i="1"/>
  <c r="EA137" i="1"/>
  <c r="EA136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U140" i="1"/>
  <c r="DO147" i="1"/>
  <c r="DO146" i="1"/>
  <c r="DO144" i="1"/>
  <c r="DO141" i="1"/>
  <c r="DO140" i="1"/>
  <c r="DO136" i="1"/>
  <c r="DF147" i="1"/>
  <c r="DF145" i="1"/>
  <c r="DF144" i="1"/>
  <c r="DF143" i="1"/>
  <c r="DF141" i="1"/>
  <c r="DF140" i="1"/>
  <c r="DF138" i="1"/>
  <c r="DF137" i="1"/>
  <c r="DC147" i="1"/>
  <c r="DC146" i="1"/>
  <c r="DC145" i="1"/>
  <c r="DC144" i="1"/>
  <c r="DC143" i="1"/>
  <c r="DC142" i="1"/>
  <c r="DC141" i="1"/>
  <c r="DC140" i="1"/>
  <c r="DC139" i="1"/>
  <c r="DC138" i="1"/>
  <c r="DC137" i="1"/>
  <c r="CZ142" i="1"/>
  <c r="CW146" i="1"/>
  <c r="CW144" i="1"/>
  <c r="CW141" i="1"/>
  <c r="CW137" i="1"/>
  <c r="CT146" i="1"/>
  <c r="CT137" i="1"/>
  <c r="CQ147" i="1"/>
  <c r="CQ146" i="1"/>
  <c r="CQ145" i="1"/>
  <c r="CQ144" i="1"/>
  <c r="CQ140" i="1"/>
  <c r="CQ139" i="1"/>
  <c r="CQ137" i="1"/>
  <c r="CQ136" i="1"/>
  <c r="CK144" i="1"/>
  <c r="CK143" i="1"/>
  <c r="CK142" i="1"/>
  <c r="CK140" i="1"/>
  <c r="CK139" i="1"/>
  <c r="CK136" i="1"/>
  <c r="CE145" i="1"/>
  <c r="CE144" i="1"/>
  <c r="CE143" i="1"/>
  <c r="CE142" i="1"/>
  <c r="CE139" i="1"/>
  <c r="CE138" i="1"/>
  <c r="CE137" i="1"/>
  <c r="CE136" i="1"/>
  <c r="CB146" i="1"/>
  <c r="CB143" i="1"/>
  <c r="CB141" i="1"/>
  <c r="CB139" i="1"/>
  <c r="CB136" i="1"/>
  <c r="BY147" i="1"/>
  <c r="BY146" i="1"/>
  <c r="BY145" i="1"/>
  <c r="BY144" i="1"/>
  <c r="BY143" i="1"/>
  <c r="BY140" i="1"/>
  <c r="BY137" i="1"/>
  <c r="BS147" i="1"/>
  <c r="BS139" i="1"/>
  <c r="BS137" i="1"/>
  <c r="BJ146" i="1"/>
  <c r="AU146" i="1"/>
  <c r="AU145" i="1"/>
  <c r="AU144" i="1"/>
  <c r="AU143" i="1"/>
  <c r="AU142" i="1"/>
  <c r="AU141" i="1"/>
  <c r="AU140" i="1"/>
  <c r="AU139" i="1"/>
  <c r="AU138" i="1"/>
  <c r="AU136" i="1"/>
  <c r="Z144" i="1"/>
  <c r="Z139" i="1"/>
  <c r="Z138" i="1"/>
  <c r="W145" i="1"/>
  <c r="W136" i="1"/>
  <c r="N145" i="1"/>
  <c r="N144" i="1"/>
  <c r="N143" i="1"/>
  <c r="N142" i="1"/>
  <c r="N140" i="1"/>
  <c r="N139" i="1"/>
  <c r="N138" i="1"/>
  <c r="N137" i="1"/>
  <c r="IJ148" i="1"/>
  <c r="II148" i="1"/>
  <c r="IG148" i="1"/>
  <c r="IF148" i="1"/>
  <c r="ID148" i="1"/>
  <c r="IC148" i="1"/>
  <c r="IA148" i="1"/>
  <c r="HZ148" i="1"/>
  <c r="HX148" i="1"/>
  <c r="HW148" i="1"/>
  <c r="HU148" i="1"/>
  <c r="HT148" i="1"/>
  <c r="HR148" i="1"/>
  <c r="HQ148" i="1"/>
  <c r="HO148" i="1"/>
  <c r="HN148" i="1"/>
  <c r="HL148" i="1"/>
  <c r="HK148" i="1"/>
  <c r="HI148" i="1"/>
  <c r="HH148" i="1"/>
  <c r="HF148" i="1"/>
  <c r="HE148" i="1"/>
  <c r="HC148" i="1"/>
  <c r="HB148" i="1"/>
  <c r="GZ148" i="1"/>
  <c r="GY148" i="1"/>
  <c r="GT148" i="1"/>
  <c r="GS148" i="1"/>
  <c r="GQ148" i="1"/>
  <c r="GP148" i="1"/>
  <c r="GN148" i="1"/>
  <c r="GM148" i="1"/>
  <c r="GK148" i="1"/>
  <c r="GJ148" i="1"/>
  <c r="GH148" i="1"/>
  <c r="GG148" i="1"/>
  <c r="GE148" i="1"/>
  <c r="GD148" i="1"/>
  <c r="GB148" i="1"/>
  <c r="GA148" i="1"/>
  <c r="FY148" i="1"/>
  <c r="FX148" i="1"/>
  <c r="FV148" i="1"/>
  <c r="FU148" i="1"/>
  <c r="FS148" i="1"/>
  <c r="FR148" i="1"/>
  <c r="FP148" i="1"/>
  <c r="FO148" i="1"/>
  <c r="FJ148" i="1"/>
  <c r="FI148" i="1"/>
  <c r="FG148" i="1"/>
  <c r="FF148" i="1"/>
  <c r="FD148" i="1"/>
  <c r="FC148" i="1"/>
  <c r="EX148" i="1"/>
  <c r="EW148" i="1"/>
  <c r="EU148" i="1"/>
  <c r="ET148" i="1"/>
  <c r="EL148" i="1"/>
  <c r="EK148" i="1"/>
  <c r="DZ148" i="1"/>
  <c r="DY148" i="1"/>
  <c r="DW148" i="1"/>
  <c r="DV148" i="1"/>
  <c r="DT148" i="1"/>
  <c r="DS148" i="1"/>
  <c r="DN148" i="1"/>
  <c r="DM148" i="1"/>
  <c r="DH148" i="1"/>
  <c r="DG148" i="1"/>
  <c r="DE148" i="1"/>
  <c r="DD148" i="1"/>
  <c r="DB148" i="1"/>
  <c r="DA148" i="1"/>
  <c r="CY148" i="1"/>
  <c r="CX148" i="1"/>
  <c r="CV148" i="1"/>
  <c r="CU148" i="1"/>
  <c r="CS148" i="1"/>
  <c r="CR148" i="1"/>
  <c r="CP148" i="1"/>
  <c r="CO148" i="1"/>
  <c r="CM148" i="1"/>
  <c r="CL148" i="1"/>
  <c r="CJ148" i="1"/>
  <c r="CI148" i="1"/>
  <c r="CD148" i="1"/>
  <c r="CC148" i="1"/>
  <c r="CA148" i="1"/>
  <c r="BZ148" i="1"/>
  <c r="BX148" i="1"/>
  <c r="BW148" i="1"/>
  <c r="BR148" i="1"/>
  <c r="BQ148" i="1"/>
  <c r="BI148" i="1"/>
  <c r="BH148" i="1"/>
  <c r="BC148" i="1"/>
  <c r="BB148" i="1"/>
  <c r="AT148" i="1"/>
  <c r="AS148" i="1"/>
  <c r="AK148" i="1"/>
  <c r="AJ148" i="1"/>
  <c r="AE148" i="1"/>
  <c r="AD148" i="1"/>
  <c r="Y148" i="1"/>
  <c r="X148" i="1"/>
  <c r="V148" i="1"/>
  <c r="U148" i="1"/>
  <c r="M148" i="1"/>
  <c r="L148" i="1"/>
  <c r="J148" i="1"/>
  <c r="I148" i="1"/>
  <c r="D148" i="1"/>
  <c r="C148" i="1"/>
  <c r="IO148" i="1" l="1"/>
  <c r="IP148" i="1"/>
  <c r="IP134" i="1"/>
  <c r="IO134" i="1"/>
  <c r="IP133" i="1"/>
  <c r="IO133" i="1"/>
  <c r="IP131" i="1"/>
  <c r="IO131" i="1"/>
  <c r="IP130" i="1"/>
  <c r="IO130" i="1"/>
  <c r="IP129" i="1"/>
  <c r="IO129" i="1"/>
  <c r="IP128" i="1"/>
  <c r="IO128" i="1"/>
  <c r="IP127" i="1"/>
  <c r="IO127" i="1"/>
  <c r="IP126" i="1"/>
  <c r="IO126" i="1"/>
  <c r="IP125" i="1"/>
  <c r="IO125" i="1"/>
  <c r="IP124" i="1"/>
  <c r="IO124" i="1"/>
  <c r="IP123" i="1"/>
  <c r="IO123" i="1"/>
  <c r="CK132" i="1" l="1"/>
  <c r="BY132" i="1"/>
  <c r="AU132" i="1"/>
  <c r="N132" i="1"/>
  <c r="IP132" i="1"/>
  <c r="IO132" i="1"/>
  <c r="FG135" i="1"/>
  <c r="FF135" i="1"/>
  <c r="FH134" i="1"/>
  <c r="FH133" i="1"/>
  <c r="FH132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DW135" i="1"/>
  <c r="DV135" i="1"/>
  <c r="DX134" i="1"/>
  <c r="DX133" i="1"/>
  <c r="DX132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CE130" i="1" l="1"/>
  <c r="BS129" i="1"/>
  <c r="DO129" i="1" l="1"/>
  <c r="EA129" i="1"/>
  <c r="EV129" i="1"/>
  <c r="FE129" i="1"/>
  <c r="FK129" i="1"/>
  <c r="FQ129" i="1"/>
  <c r="GL129" i="1"/>
  <c r="HD129" i="1"/>
  <c r="HG129" i="1"/>
  <c r="HJ129" i="1"/>
  <c r="HM129" i="1"/>
  <c r="HV129" i="1"/>
  <c r="HY129" i="1"/>
  <c r="IB129" i="1"/>
  <c r="IK129" i="1"/>
  <c r="DO130" i="1"/>
  <c r="EA130" i="1"/>
  <c r="EV130" i="1"/>
  <c r="FE130" i="1"/>
  <c r="FK130" i="1"/>
  <c r="FQ130" i="1"/>
  <c r="FW130" i="1"/>
  <c r="GF130" i="1"/>
  <c r="HJ130" i="1"/>
  <c r="HM130" i="1"/>
  <c r="HV130" i="1"/>
  <c r="HY130" i="1"/>
  <c r="IB130" i="1"/>
  <c r="EA131" i="1"/>
  <c r="FQ131" i="1"/>
  <c r="FZ131" i="1"/>
  <c r="GR131" i="1"/>
  <c r="HJ131" i="1"/>
  <c r="HM131" i="1"/>
  <c r="HV131" i="1"/>
  <c r="HY131" i="1"/>
  <c r="IB131" i="1"/>
  <c r="DO132" i="1"/>
  <c r="EA132" i="1"/>
  <c r="FE132" i="1"/>
  <c r="FK132" i="1"/>
  <c r="FQ132" i="1"/>
  <c r="FW132" i="1"/>
  <c r="GL132" i="1"/>
  <c r="HJ132" i="1"/>
  <c r="HM132" i="1"/>
  <c r="HV132" i="1"/>
  <c r="IB132" i="1"/>
  <c r="IK132" i="1"/>
  <c r="DO133" i="1"/>
  <c r="EA133" i="1"/>
  <c r="EV133" i="1"/>
  <c r="FK133" i="1"/>
  <c r="FQ133" i="1"/>
  <c r="HJ133" i="1"/>
  <c r="HM133" i="1"/>
  <c r="HV133" i="1"/>
  <c r="IB133" i="1"/>
  <c r="EA134" i="1"/>
  <c r="EV134" i="1"/>
  <c r="FE134" i="1"/>
  <c r="FK134" i="1"/>
  <c r="FQ134" i="1"/>
  <c r="FT134" i="1"/>
  <c r="FW134" i="1"/>
  <c r="HJ134" i="1"/>
  <c r="HM134" i="1"/>
  <c r="HV134" i="1"/>
  <c r="HY134" i="1"/>
  <c r="IB134" i="1"/>
  <c r="IE134" i="1"/>
  <c r="DM135" i="1"/>
  <c r="DN135" i="1"/>
  <c r="DS135" i="1"/>
  <c r="DT135" i="1"/>
  <c r="DY135" i="1"/>
  <c r="DZ135" i="1"/>
  <c r="EK135" i="1"/>
  <c r="EL135" i="1"/>
  <c r="ET135" i="1"/>
  <c r="EU135" i="1"/>
  <c r="EW135" i="1"/>
  <c r="EX135" i="1"/>
  <c r="FC135" i="1"/>
  <c r="FD135" i="1"/>
  <c r="FI135" i="1"/>
  <c r="FJ135" i="1"/>
  <c r="FO135" i="1"/>
  <c r="FP135" i="1"/>
  <c r="FR135" i="1"/>
  <c r="FS135" i="1"/>
  <c r="FU135" i="1"/>
  <c r="FV135" i="1"/>
  <c r="FX135" i="1"/>
  <c r="FY135" i="1"/>
  <c r="GA135" i="1"/>
  <c r="GB135" i="1"/>
  <c r="GD135" i="1"/>
  <c r="GE135" i="1"/>
  <c r="GG135" i="1"/>
  <c r="GH135" i="1"/>
  <c r="GJ135" i="1"/>
  <c r="GK135" i="1"/>
  <c r="GM135" i="1"/>
  <c r="GN135" i="1"/>
  <c r="GP135" i="1"/>
  <c r="GQ135" i="1"/>
  <c r="GS135" i="1"/>
  <c r="GT135" i="1"/>
  <c r="GY135" i="1"/>
  <c r="GZ135" i="1"/>
  <c r="HB135" i="1"/>
  <c r="HC135" i="1"/>
  <c r="HE135" i="1"/>
  <c r="HF135" i="1"/>
  <c r="HH135" i="1"/>
  <c r="HI135" i="1"/>
  <c r="HK135" i="1"/>
  <c r="HL135" i="1"/>
  <c r="HN135" i="1"/>
  <c r="HO135" i="1"/>
  <c r="HQ135" i="1"/>
  <c r="HR135" i="1"/>
  <c r="HT135" i="1"/>
  <c r="HU135" i="1"/>
  <c r="HW135" i="1"/>
  <c r="HX135" i="1"/>
  <c r="HZ135" i="1"/>
  <c r="IA135" i="1"/>
  <c r="IC135" i="1"/>
  <c r="ID135" i="1"/>
  <c r="IF135" i="1"/>
  <c r="IG135" i="1"/>
  <c r="II135" i="1"/>
  <c r="IJ135" i="1"/>
  <c r="N129" i="1"/>
  <c r="W129" i="1"/>
  <c r="Z129" i="1"/>
  <c r="AU129" i="1"/>
  <c r="BJ129" i="1"/>
  <c r="CB129" i="1"/>
  <c r="CE129" i="1"/>
  <c r="CQ129" i="1"/>
  <c r="CT129" i="1"/>
  <c r="DC129" i="1"/>
  <c r="N130" i="1"/>
  <c r="AU130" i="1"/>
  <c r="CK130" i="1"/>
  <c r="CQ130" i="1"/>
  <c r="DC130" i="1"/>
  <c r="AU131" i="1"/>
  <c r="BJ131" i="1"/>
  <c r="BY131" i="1"/>
  <c r="CK131" i="1"/>
  <c r="CQ131" i="1"/>
  <c r="DC131" i="1"/>
  <c r="DC132" i="1"/>
  <c r="DF132" i="1"/>
  <c r="AU133" i="1"/>
  <c r="BY133" i="1"/>
  <c r="CQ133" i="1"/>
  <c r="CW133" i="1"/>
  <c r="CZ133" i="1"/>
  <c r="DC133" i="1"/>
  <c r="N134" i="1"/>
  <c r="AU134" i="1"/>
  <c r="CB134" i="1"/>
  <c r="CE134" i="1"/>
  <c r="CK134" i="1"/>
  <c r="CQ134" i="1"/>
  <c r="DC134" i="1"/>
  <c r="DF134" i="1"/>
  <c r="I135" i="1"/>
  <c r="J135" i="1"/>
  <c r="L135" i="1"/>
  <c r="M135" i="1"/>
  <c r="U135" i="1"/>
  <c r="V135" i="1"/>
  <c r="X135" i="1"/>
  <c r="Y135" i="1"/>
  <c r="AD135" i="1"/>
  <c r="AE135" i="1"/>
  <c r="AJ135" i="1"/>
  <c r="AK135" i="1"/>
  <c r="AS135" i="1"/>
  <c r="AT135" i="1"/>
  <c r="BB135" i="1"/>
  <c r="BC135" i="1"/>
  <c r="BH135" i="1"/>
  <c r="BI135" i="1"/>
  <c r="BQ135" i="1"/>
  <c r="BR135" i="1"/>
  <c r="BW135" i="1"/>
  <c r="BX135" i="1"/>
  <c r="BZ135" i="1"/>
  <c r="CA135" i="1"/>
  <c r="CC135" i="1"/>
  <c r="CD135" i="1"/>
  <c r="CI135" i="1"/>
  <c r="CJ135" i="1"/>
  <c r="CL135" i="1"/>
  <c r="CM135" i="1"/>
  <c r="CO135" i="1"/>
  <c r="CP135" i="1"/>
  <c r="CR135" i="1"/>
  <c r="CS135" i="1"/>
  <c r="CU135" i="1"/>
  <c r="CV135" i="1"/>
  <c r="CX135" i="1"/>
  <c r="CY135" i="1"/>
  <c r="DA135" i="1"/>
  <c r="DB135" i="1"/>
  <c r="DD135" i="1"/>
  <c r="DE135" i="1"/>
  <c r="DG135" i="1"/>
  <c r="DH135" i="1"/>
  <c r="D135" i="1"/>
  <c r="C135" i="1"/>
  <c r="IO135" i="1" l="1"/>
  <c r="IP135" i="1"/>
  <c r="IK125" i="1"/>
  <c r="IH126" i="1"/>
  <c r="HY127" i="1"/>
  <c r="HY123" i="1"/>
  <c r="HV128" i="1"/>
  <c r="HV127" i="1"/>
  <c r="HV126" i="1"/>
  <c r="HV125" i="1"/>
  <c r="HV124" i="1"/>
  <c r="HV123" i="1"/>
  <c r="HS128" i="1"/>
  <c r="HS125" i="1"/>
  <c r="HM128" i="1"/>
  <c r="HM127" i="1"/>
  <c r="HM126" i="1"/>
  <c r="HM125" i="1"/>
  <c r="HM124" i="1"/>
  <c r="HM123" i="1"/>
  <c r="HJ126" i="1"/>
  <c r="HJ125" i="1"/>
  <c r="HJ124" i="1"/>
  <c r="HJ123" i="1"/>
  <c r="GU128" i="1"/>
  <c r="GU124" i="1"/>
  <c r="GL124" i="1"/>
  <c r="GF125" i="1"/>
  <c r="FW128" i="1"/>
  <c r="FW127" i="1"/>
  <c r="FW124" i="1"/>
  <c r="FW125" i="1"/>
  <c r="FT127" i="1"/>
  <c r="FQ128" i="1"/>
  <c r="FQ127" i="1"/>
  <c r="FQ126" i="1"/>
  <c r="FQ125" i="1"/>
  <c r="FQ124" i="1"/>
  <c r="FQ123" i="1"/>
  <c r="FE128" i="1"/>
  <c r="FE127" i="1"/>
  <c r="FE126" i="1"/>
  <c r="FE125" i="1"/>
  <c r="FE123" i="1"/>
  <c r="EV128" i="1"/>
  <c r="EV127" i="1"/>
  <c r="EV126" i="1"/>
  <c r="EV125" i="1"/>
  <c r="EV124" i="1"/>
  <c r="EV123" i="1"/>
  <c r="EA128" i="1"/>
  <c r="EA127" i="1"/>
  <c r="EA126" i="1"/>
  <c r="EA125" i="1"/>
  <c r="EA124" i="1"/>
  <c r="EA123" i="1"/>
  <c r="DC128" i="1"/>
  <c r="DC127" i="1"/>
  <c r="DC126" i="1"/>
  <c r="DC125" i="1"/>
  <c r="DC124" i="1"/>
  <c r="DC123" i="1"/>
  <c r="CW126" i="1"/>
  <c r="CQ128" i="1"/>
  <c r="CK128" i="1"/>
  <c r="CK127" i="1"/>
  <c r="CK126" i="1"/>
  <c r="CK125" i="1"/>
  <c r="CK124" i="1"/>
  <c r="CK123" i="1"/>
  <c r="CE128" i="1"/>
  <c r="CE127" i="1"/>
  <c r="CE126" i="1"/>
  <c r="CE123" i="1"/>
  <c r="CB126" i="1"/>
  <c r="AU128" i="1"/>
  <c r="AU127" i="1"/>
  <c r="AU126" i="1"/>
  <c r="AU125" i="1"/>
  <c r="AU124" i="1"/>
  <c r="AU123" i="1"/>
  <c r="Z126" i="1"/>
  <c r="Z124" i="1"/>
  <c r="Z123" i="1"/>
  <c r="W127" i="1"/>
  <c r="N128" i="1"/>
  <c r="N127" i="1"/>
  <c r="N126" i="1"/>
  <c r="N125" i="1"/>
  <c r="IK120" i="1"/>
  <c r="IK118" i="1"/>
  <c r="IK116" i="1"/>
  <c r="HY120" i="1"/>
  <c r="HY118" i="1"/>
  <c r="HY117" i="1"/>
  <c r="HV121" i="1"/>
  <c r="HV120" i="1"/>
  <c r="HV119" i="1"/>
  <c r="HV118" i="1"/>
  <c r="HV117" i="1"/>
  <c r="HV116" i="1"/>
  <c r="HP118" i="1"/>
  <c r="GQ122" i="1"/>
  <c r="GP122" i="1"/>
  <c r="FQ121" i="1"/>
  <c r="FQ120" i="1"/>
  <c r="FQ119" i="1"/>
  <c r="FQ118" i="1"/>
  <c r="FQ117" i="1"/>
  <c r="FQ116" i="1"/>
  <c r="FE120" i="1"/>
  <c r="FE119" i="1"/>
  <c r="FE117" i="1"/>
  <c r="FE116" i="1"/>
  <c r="CW121" i="1"/>
  <c r="CW120" i="1"/>
  <c r="AK122" i="1"/>
  <c r="AJ122" i="1"/>
  <c r="J122" i="1"/>
  <c r="I122" i="1"/>
  <c r="IJ122" i="1"/>
  <c r="II122" i="1"/>
  <c r="CM122" i="1"/>
  <c r="CL122" i="1"/>
  <c r="AE122" i="1"/>
  <c r="AD122" i="1"/>
  <c r="Y122" i="1"/>
  <c r="X122" i="1"/>
  <c r="Y109" i="1"/>
  <c r="X109" i="1"/>
  <c r="AE109" i="1"/>
  <c r="AD109" i="1"/>
  <c r="CM109" i="1"/>
  <c r="CL109" i="1"/>
  <c r="Y96" i="1"/>
  <c r="X96" i="1"/>
  <c r="AE96" i="1"/>
  <c r="AD96" i="1"/>
  <c r="CM96" i="1"/>
  <c r="CL96" i="1"/>
  <c r="Y83" i="1"/>
  <c r="X83" i="1"/>
  <c r="AE83" i="1"/>
  <c r="AD83" i="1"/>
  <c r="Y70" i="1"/>
  <c r="X70" i="1"/>
  <c r="AE70" i="1"/>
  <c r="AD70" i="1"/>
  <c r="CM83" i="1"/>
  <c r="CL83" i="1"/>
  <c r="CM70" i="1"/>
  <c r="CL70" i="1"/>
  <c r="CM57" i="1"/>
  <c r="CL57" i="1"/>
  <c r="CM44" i="1"/>
  <c r="CL44" i="1"/>
  <c r="AE57" i="1"/>
  <c r="AD57" i="1"/>
  <c r="Y57" i="1"/>
  <c r="X57" i="1"/>
  <c r="AE44" i="1"/>
  <c r="AD44" i="1"/>
  <c r="Y44" i="1"/>
  <c r="X44" i="1"/>
  <c r="IP121" i="1" l="1"/>
  <c r="IO121" i="1"/>
  <c r="IP120" i="1"/>
  <c r="IO120" i="1"/>
  <c r="IP119" i="1"/>
  <c r="IO119" i="1"/>
  <c r="IP118" i="1"/>
  <c r="IO118" i="1"/>
  <c r="IP117" i="1"/>
  <c r="IO117" i="1"/>
  <c r="IP116" i="1"/>
  <c r="IO116" i="1"/>
  <c r="IP115" i="1"/>
  <c r="IO115" i="1"/>
  <c r="IP114" i="1"/>
  <c r="IO114" i="1"/>
  <c r="IP113" i="1"/>
  <c r="IO113" i="1"/>
  <c r="IP112" i="1"/>
  <c r="IO112" i="1"/>
  <c r="IP111" i="1"/>
  <c r="IO111" i="1"/>
  <c r="IP110" i="1"/>
  <c r="IO110" i="1"/>
  <c r="IP108" i="1"/>
  <c r="IO108" i="1"/>
  <c r="IP107" i="1"/>
  <c r="IO107" i="1"/>
  <c r="IP106" i="1"/>
  <c r="IO106" i="1"/>
  <c r="IP105" i="1"/>
  <c r="IO105" i="1"/>
  <c r="IP104" i="1"/>
  <c r="IO104" i="1"/>
  <c r="IP103" i="1"/>
  <c r="IO103" i="1"/>
  <c r="IP102" i="1"/>
  <c r="IO102" i="1"/>
  <c r="IP101" i="1"/>
  <c r="IO101" i="1"/>
  <c r="IP100" i="1"/>
  <c r="IO100" i="1"/>
  <c r="IP99" i="1"/>
  <c r="IO99" i="1"/>
  <c r="IP98" i="1"/>
  <c r="IO98" i="1"/>
  <c r="IP97" i="1"/>
  <c r="IO97" i="1"/>
  <c r="IP95" i="1"/>
  <c r="IO95" i="1"/>
  <c r="IP94" i="1"/>
  <c r="IO94" i="1"/>
  <c r="IP93" i="1"/>
  <c r="IO93" i="1"/>
  <c r="IP92" i="1"/>
  <c r="IO92" i="1"/>
  <c r="IP91" i="1"/>
  <c r="IO91" i="1"/>
  <c r="IP90" i="1"/>
  <c r="IO90" i="1"/>
  <c r="IP89" i="1"/>
  <c r="IO89" i="1"/>
  <c r="IP88" i="1"/>
  <c r="IO88" i="1"/>
  <c r="IP87" i="1"/>
  <c r="IO87" i="1"/>
  <c r="IP86" i="1"/>
  <c r="IO86" i="1"/>
  <c r="IP85" i="1"/>
  <c r="IO85" i="1"/>
  <c r="IP84" i="1"/>
  <c r="IO84" i="1"/>
  <c r="IP82" i="1"/>
  <c r="IO82" i="1"/>
  <c r="IP81" i="1"/>
  <c r="IO81" i="1"/>
  <c r="IP80" i="1"/>
  <c r="IO80" i="1"/>
  <c r="IP79" i="1"/>
  <c r="IO79" i="1"/>
  <c r="IP78" i="1"/>
  <c r="IO78" i="1"/>
  <c r="IP77" i="1"/>
  <c r="IO77" i="1"/>
  <c r="IP76" i="1"/>
  <c r="IO76" i="1"/>
  <c r="IP75" i="1"/>
  <c r="IO75" i="1"/>
  <c r="IP74" i="1"/>
  <c r="IO74" i="1"/>
  <c r="IP73" i="1"/>
  <c r="IO73" i="1"/>
  <c r="IP72" i="1"/>
  <c r="IO72" i="1"/>
  <c r="IP71" i="1"/>
  <c r="IO71" i="1"/>
  <c r="IP69" i="1"/>
  <c r="IO69" i="1"/>
  <c r="IP68" i="1"/>
  <c r="IO68" i="1"/>
  <c r="IP67" i="1"/>
  <c r="IO67" i="1"/>
  <c r="IP66" i="1"/>
  <c r="IO66" i="1"/>
  <c r="IP65" i="1"/>
  <c r="IO65" i="1"/>
  <c r="IP64" i="1"/>
  <c r="IO64" i="1"/>
  <c r="IP63" i="1"/>
  <c r="IO63" i="1"/>
  <c r="IP62" i="1"/>
  <c r="IO62" i="1"/>
  <c r="IP61" i="1"/>
  <c r="IO61" i="1"/>
  <c r="IP60" i="1"/>
  <c r="IO60" i="1"/>
  <c r="IP59" i="1"/>
  <c r="IO59" i="1"/>
  <c r="IP58" i="1"/>
  <c r="IO58" i="1"/>
  <c r="IP56" i="1"/>
  <c r="IO56" i="1"/>
  <c r="IP55" i="1"/>
  <c r="IO55" i="1"/>
  <c r="IP54" i="1"/>
  <c r="IO54" i="1"/>
  <c r="IP53" i="1"/>
  <c r="IO53" i="1"/>
  <c r="IP52" i="1"/>
  <c r="IO52" i="1"/>
  <c r="IP51" i="1"/>
  <c r="IO51" i="1"/>
  <c r="IP50" i="1"/>
  <c r="IO50" i="1"/>
  <c r="IP49" i="1"/>
  <c r="IO49" i="1"/>
  <c r="IP48" i="1"/>
  <c r="IO48" i="1"/>
  <c r="IP47" i="1"/>
  <c r="IO47" i="1"/>
  <c r="IP46" i="1"/>
  <c r="IO46" i="1"/>
  <c r="IP45" i="1"/>
  <c r="IO45" i="1"/>
  <c r="IP43" i="1"/>
  <c r="IO43" i="1"/>
  <c r="IP42" i="1"/>
  <c r="IO42" i="1"/>
  <c r="IP41" i="1"/>
  <c r="IO41" i="1"/>
  <c r="IP40" i="1"/>
  <c r="IO40" i="1"/>
  <c r="IP39" i="1"/>
  <c r="IO39" i="1"/>
  <c r="IP38" i="1"/>
  <c r="IO38" i="1"/>
  <c r="IP37" i="1"/>
  <c r="IO37" i="1"/>
  <c r="IP36" i="1"/>
  <c r="IO36" i="1"/>
  <c r="IP35" i="1"/>
  <c r="IO35" i="1"/>
  <c r="IP34" i="1"/>
  <c r="IO34" i="1"/>
  <c r="IP33" i="1"/>
  <c r="IO33" i="1"/>
  <c r="IP32" i="1"/>
  <c r="IO32" i="1"/>
  <c r="IP30" i="1"/>
  <c r="IO30" i="1"/>
  <c r="IP29" i="1"/>
  <c r="IO29" i="1"/>
  <c r="IP28" i="1"/>
  <c r="IO28" i="1"/>
  <c r="IP27" i="1"/>
  <c r="IO27" i="1"/>
  <c r="IP26" i="1"/>
  <c r="IO26" i="1"/>
  <c r="IP25" i="1"/>
  <c r="IO25" i="1"/>
  <c r="IP24" i="1"/>
  <c r="IO24" i="1"/>
  <c r="IP23" i="1"/>
  <c r="IO23" i="1"/>
  <c r="IP22" i="1"/>
  <c r="IO22" i="1"/>
  <c r="IP21" i="1"/>
  <c r="IO21" i="1"/>
  <c r="IP20" i="1"/>
  <c r="IO20" i="1"/>
  <c r="IP19" i="1"/>
  <c r="IO19" i="1"/>
  <c r="IP17" i="1"/>
  <c r="IO17" i="1"/>
  <c r="IP16" i="1"/>
  <c r="IO16" i="1"/>
  <c r="IP15" i="1"/>
  <c r="IO15" i="1"/>
  <c r="IP14" i="1"/>
  <c r="IO14" i="1"/>
  <c r="IP13" i="1"/>
  <c r="IO13" i="1"/>
  <c r="IP12" i="1"/>
  <c r="IO12" i="1"/>
  <c r="IP11" i="1"/>
  <c r="IO11" i="1"/>
  <c r="IP10" i="1"/>
  <c r="IO10" i="1"/>
  <c r="IP9" i="1"/>
  <c r="IO9" i="1"/>
  <c r="IP8" i="1"/>
  <c r="IO8" i="1"/>
  <c r="IP7" i="1"/>
  <c r="IO7" i="1"/>
  <c r="IP6" i="1"/>
  <c r="IO6" i="1"/>
  <c r="AE31" i="1"/>
  <c r="AD31" i="1"/>
  <c r="Y31" i="1"/>
  <c r="X31" i="1"/>
  <c r="AE18" i="1"/>
  <c r="AD18" i="1"/>
  <c r="Y18" i="1"/>
  <c r="X18" i="1"/>
  <c r="CM31" i="1"/>
  <c r="CL31" i="1"/>
  <c r="CM18" i="1"/>
  <c r="CL18" i="1"/>
  <c r="GZ18" i="1"/>
  <c r="GY18" i="1"/>
  <c r="HF18" i="1"/>
  <c r="HE18" i="1"/>
  <c r="GZ31" i="1"/>
  <c r="GY31" i="1"/>
  <c r="HF31" i="1"/>
  <c r="HE31" i="1"/>
  <c r="GZ44" i="1"/>
  <c r="GY44" i="1"/>
  <c r="HF44" i="1"/>
  <c r="HE44" i="1"/>
  <c r="GZ57" i="1"/>
  <c r="GY57" i="1"/>
  <c r="HF57" i="1"/>
  <c r="HE57" i="1"/>
  <c r="GZ70" i="1"/>
  <c r="GY70" i="1"/>
  <c r="HF70" i="1"/>
  <c r="HE70" i="1"/>
  <c r="GZ83" i="1"/>
  <c r="GY83" i="1"/>
  <c r="HF83" i="1"/>
  <c r="HE83" i="1"/>
  <c r="HF96" i="1"/>
  <c r="HE96" i="1"/>
  <c r="GZ96" i="1"/>
  <c r="GY96" i="1"/>
  <c r="GZ122" i="1"/>
  <c r="GY122" i="1"/>
  <c r="GZ109" i="1"/>
  <c r="GY109" i="1"/>
  <c r="HF122" i="1"/>
  <c r="HE122" i="1"/>
  <c r="HF109" i="1"/>
  <c r="HE109" i="1"/>
  <c r="IP122" i="1" l="1"/>
  <c r="IG122" i="1"/>
  <c r="IF122" i="1"/>
  <c r="IG109" i="1"/>
  <c r="IF109" i="1"/>
  <c r="IG96" i="1"/>
  <c r="IF96" i="1"/>
  <c r="IG83" i="1"/>
  <c r="IF83" i="1"/>
  <c r="IG70" i="1"/>
  <c r="IF70" i="1"/>
  <c r="IG57" i="1"/>
  <c r="IF57" i="1"/>
  <c r="IG44" i="1"/>
  <c r="IF44" i="1"/>
  <c r="IG31" i="1"/>
  <c r="IF31" i="1"/>
  <c r="IG18" i="1"/>
  <c r="IF18" i="1"/>
  <c r="HY91" i="1" l="1"/>
  <c r="IJ109" i="1"/>
  <c r="II109" i="1"/>
  <c r="IK108" i="1"/>
  <c r="IJ96" i="1"/>
  <c r="II96" i="1"/>
  <c r="IK92" i="1"/>
  <c r="IJ83" i="1"/>
  <c r="II83" i="1"/>
  <c r="IK81" i="1"/>
  <c r="IK78" i="1"/>
  <c r="IK73" i="1"/>
  <c r="IJ70" i="1"/>
  <c r="II70" i="1"/>
  <c r="IK69" i="1"/>
  <c r="IK64" i="1"/>
  <c r="IJ57" i="1"/>
  <c r="II57" i="1"/>
  <c r="IK56" i="1"/>
  <c r="IK52" i="1"/>
  <c r="IK45" i="1"/>
  <c r="IJ44" i="1"/>
  <c r="II44" i="1"/>
  <c r="IK38" i="1"/>
  <c r="IJ31" i="1"/>
  <c r="II31" i="1"/>
  <c r="IK30" i="1"/>
  <c r="IK28" i="1"/>
  <c r="IK27" i="1"/>
  <c r="IK25" i="1"/>
  <c r="IJ18" i="1"/>
  <c r="II18" i="1"/>
  <c r="ID122" i="1"/>
  <c r="IC122" i="1"/>
  <c r="IA122" i="1"/>
  <c r="HZ122" i="1"/>
  <c r="HX122" i="1"/>
  <c r="HW122" i="1"/>
  <c r="IB119" i="1"/>
  <c r="IB114" i="1"/>
  <c r="HY114" i="1"/>
  <c r="IE112" i="1"/>
  <c r="HY112" i="1"/>
  <c r="IE111" i="1"/>
  <c r="ID109" i="1"/>
  <c r="IC109" i="1"/>
  <c r="IA109" i="1"/>
  <c r="HZ109" i="1"/>
  <c r="HX109" i="1"/>
  <c r="HW109" i="1"/>
  <c r="HY108" i="1"/>
  <c r="HY107" i="1"/>
  <c r="HY106" i="1"/>
  <c r="IE105" i="1"/>
  <c r="HY104" i="1"/>
  <c r="IE103" i="1"/>
  <c r="IB101" i="1"/>
  <c r="HY100" i="1"/>
  <c r="IE99" i="1"/>
  <c r="IE98" i="1"/>
  <c r="ID96" i="1"/>
  <c r="IC96" i="1"/>
  <c r="IA96" i="1"/>
  <c r="HZ96" i="1"/>
  <c r="HX96" i="1"/>
  <c r="HW96" i="1"/>
  <c r="HY95" i="1"/>
  <c r="HY93" i="1"/>
  <c r="IE91" i="1"/>
  <c r="IE90" i="1"/>
  <c r="HY90" i="1"/>
  <c r="HY89" i="1"/>
  <c r="HY88" i="1"/>
  <c r="IE85" i="1"/>
  <c r="HY84" i="1"/>
  <c r="ID83" i="1"/>
  <c r="IC83" i="1"/>
  <c r="IA83" i="1"/>
  <c r="HZ83" i="1"/>
  <c r="HX83" i="1"/>
  <c r="HW83" i="1"/>
  <c r="IE82" i="1"/>
  <c r="HY82" i="1"/>
  <c r="IE81" i="1"/>
  <c r="HY81" i="1"/>
  <c r="HY80" i="1"/>
  <c r="HY79" i="1"/>
  <c r="IE78" i="1"/>
  <c r="HY77" i="1"/>
  <c r="IB76" i="1"/>
  <c r="HY74" i="1"/>
  <c r="HY71" i="1"/>
  <c r="ID70" i="1"/>
  <c r="IC70" i="1"/>
  <c r="IA70" i="1"/>
  <c r="HZ70" i="1"/>
  <c r="HX70" i="1"/>
  <c r="HW70" i="1"/>
  <c r="IE69" i="1"/>
  <c r="HY69" i="1"/>
  <c r="IE68" i="1"/>
  <c r="IE67" i="1"/>
  <c r="HY67" i="1"/>
  <c r="IE66" i="1"/>
  <c r="IE65" i="1"/>
  <c r="IB65" i="1"/>
  <c r="HY65" i="1"/>
  <c r="IE64" i="1"/>
  <c r="HY64" i="1"/>
  <c r="HY63" i="1"/>
  <c r="IE62" i="1"/>
  <c r="IB62" i="1"/>
  <c r="IB61" i="1"/>
  <c r="HY61" i="1"/>
  <c r="HY60" i="1"/>
  <c r="IE59" i="1"/>
  <c r="HY59" i="1"/>
  <c r="IE58" i="1"/>
  <c r="IB58" i="1"/>
  <c r="ID57" i="1"/>
  <c r="IC57" i="1"/>
  <c r="IA57" i="1"/>
  <c r="HZ57" i="1"/>
  <c r="HX57" i="1"/>
  <c r="HW57" i="1"/>
  <c r="IB56" i="1"/>
  <c r="HY56" i="1"/>
  <c r="IE55" i="1"/>
  <c r="IB55" i="1"/>
  <c r="IB54" i="1"/>
  <c r="IE52" i="1"/>
  <c r="IB52" i="1"/>
  <c r="HY52" i="1"/>
  <c r="HY51" i="1"/>
  <c r="HY48" i="1"/>
  <c r="IE47" i="1"/>
  <c r="IE46" i="1"/>
  <c r="HY45" i="1"/>
  <c r="ID44" i="1"/>
  <c r="IC44" i="1"/>
  <c r="IA44" i="1"/>
  <c r="HZ44" i="1"/>
  <c r="HX44" i="1"/>
  <c r="HW44" i="1"/>
  <c r="IE43" i="1"/>
  <c r="HY37" i="1"/>
  <c r="ID31" i="1"/>
  <c r="IC31" i="1"/>
  <c r="IA31" i="1"/>
  <c r="HZ31" i="1"/>
  <c r="HX31" i="1"/>
  <c r="HW31" i="1"/>
  <c r="HY25" i="1"/>
  <c r="HY24" i="1"/>
  <c r="HY22" i="1"/>
  <c r="HY20" i="1"/>
  <c r="HY19" i="1"/>
  <c r="ID18" i="1"/>
  <c r="IC18" i="1"/>
  <c r="IA18" i="1"/>
  <c r="HZ18" i="1"/>
  <c r="HX18" i="1"/>
  <c r="HW18" i="1"/>
  <c r="HY15" i="1"/>
  <c r="HY10" i="1"/>
  <c r="HY8" i="1"/>
  <c r="HY7" i="1"/>
  <c r="HD68" i="1"/>
  <c r="GU115" i="1"/>
  <c r="HU122" i="1"/>
  <c r="HT122" i="1"/>
  <c r="HR122" i="1"/>
  <c r="HQ122" i="1"/>
  <c r="HV115" i="1"/>
  <c r="HV114" i="1"/>
  <c r="HV113" i="1"/>
  <c r="HV112" i="1"/>
  <c r="HV111" i="1"/>
  <c r="HV110" i="1"/>
  <c r="HU109" i="1"/>
  <c r="HT109" i="1"/>
  <c r="HR109" i="1"/>
  <c r="HQ109" i="1"/>
  <c r="HV108" i="1"/>
  <c r="HV107" i="1"/>
  <c r="HV106" i="1"/>
  <c r="HV105" i="1"/>
  <c r="HV104" i="1"/>
  <c r="HV103" i="1"/>
  <c r="HS103" i="1"/>
  <c r="HV102" i="1"/>
  <c r="HV101" i="1"/>
  <c r="HV100" i="1"/>
  <c r="HV99" i="1"/>
  <c r="HV98" i="1"/>
  <c r="HV97" i="1"/>
  <c r="HU96" i="1"/>
  <c r="HT96" i="1"/>
  <c r="HR96" i="1"/>
  <c r="HQ96" i="1"/>
  <c r="HV95" i="1"/>
  <c r="HV94" i="1"/>
  <c r="HV93" i="1"/>
  <c r="HV92" i="1"/>
  <c r="HV91" i="1"/>
  <c r="HV90" i="1"/>
  <c r="HV89" i="1"/>
  <c r="HS89" i="1"/>
  <c r="HV88" i="1"/>
  <c r="HV87" i="1"/>
  <c r="HV86" i="1"/>
  <c r="HV85" i="1"/>
  <c r="HV84" i="1"/>
  <c r="HU83" i="1"/>
  <c r="HT83" i="1"/>
  <c r="HR83" i="1"/>
  <c r="HQ83" i="1"/>
  <c r="HV82" i="1"/>
  <c r="HV81" i="1"/>
  <c r="HV80" i="1"/>
  <c r="HV79" i="1"/>
  <c r="HV78" i="1"/>
  <c r="HV77" i="1"/>
  <c r="HV76" i="1"/>
  <c r="HV75" i="1"/>
  <c r="HV74" i="1"/>
  <c r="HV73" i="1"/>
  <c r="HV71" i="1"/>
  <c r="HU70" i="1"/>
  <c r="HT70" i="1"/>
  <c r="HR70" i="1"/>
  <c r="HQ70" i="1"/>
  <c r="HV69" i="1"/>
  <c r="HV68" i="1"/>
  <c r="HV67" i="1"/>
  <c r="HV66" i="1"/>
  <c r="HV65" i="1"/>
  <c r="HV64" i="1"/>
  <c r="HV63" i="1"/>
  <c r="HV62" i="1"/>
  <c r="HV61" i="1"/>
  <c r="HV60" i="1"/>
  <c r="HV59" i="1"/>
  <c r="HU57" i="1"/>
  <c r="HT57" i="1"/>
  <c r="HR57" i="1"/>
  <c r="HQ57" i="1"/>
  <c r="HV56" i="1"/>
  <c r="HV55" i="1"/>
  <c r="HV54" i="1"/>
  <c r="HV53" i="1"/>
  <c r="HV52" i="1"/>
  <c r="HV51" i="1"/>
  <c r="HV50" i="1"/>
  <c r="HV49" i="1"/>
  <c r="HV48" i="1"/>
  <c r="HV47" i="1"/>
  <c r="HV46" i="1"/>
  <c r="HV45" i="1"/>
  <c r="HU44" i="1"/>
  <c r="HT44" i="1"/>
  <c r="HR44" i="1"/>
  <c r="HQ44" i="1"/>
  <c r="HV43" i="1"/>
  <c r="HV42" i="1"/>
  <c r="HS42" i="1"/>
  <c r="HV41" i="1"/>
  <c r="HV40" i="1"/>
  <c r="HV39" i="1"/>
  <c r="HV38" i="1"/>
  <c r="HV37" i="1"/>
  <c r="HS37" i="1"/>
  <c r="HV36" i="1"/>
  <c r="HV35" i="1"/>
  <c r="HV34" i="1"/>
  <c r="HV33" i="1"/>
  <c r="HV32" i="1"/>
  <c r="HU31" i="1"/>
  <c r="HT31" i="1"/>
  <c r="HR31" i="1"/>
  <c r="HQ31" i="1"/>
  <c r="HV30" i="1"/>
  <c r="HV29" i="1"/>
  <c r="HS29" i="1"/>
  <c r="HV28" i="1"/>
  <c r="HS28" i="1"/>
  <c r="HV27" i="1"/>
  <c r="HV26" i="1"/>
  <c r="HV25" i="1"/>
  <c r="HV24" i="1"/>
  <c r="HV23" i="1"/>
  <c r="HV22" i="1"/>
  <c r="HV21" i="1"/>
  <c r="HV20" i="1"/>
  <c r="HV19" i="1"/>
  <c r="HU18" i="1"/>
  <c r="HT18" i="1"/>
  <c r="HR18" i="1"/>
  <c r="HQ18" i="1"/>
  <c r="HV17" i="1"/>
  <c r="HV16" i="1"/>
  <c r="HV15" i="1"/>
  <c r="HV14" i="1"/>
  <c r="HV13" i="1"/>
  <c r="HV12" i="1"/>
  <c r="HV11" i="1"/>
  <c r="HV10" i="1"/>
  <c r="HS10" i="1"/>
  <c r="HV9" i="1"/>
  <c r="HS9" i="1"/>
  <c r="HV8" i="1"/>
  <c r="HV7" i="1"/>
  <c r="HS6" i="1"/>
  <c r="HO122" i="1"/>
  <c r="HN122" i="1"/>
  <c r="HL122" i="1"/>
  <c r="HK122" i="1"/>
  <c r="HM121" i="1"/>
  <c r="HM119" i="1"/>
  <c r="HM118" i="1"/>
  <c r="HM117" i="1"/>
  <c r="HM116" i="1"/>
  <c r="HM115" i="1"/>
  <c r="HM114" i="1"/>
  <c r="HM113" i="1"/>
  <c r="HM112" i="1"/>
  <c r="HM111" i="1"/>
  <c r="HM110" i="1"/>
  <c r="HO109" i="1"/>
  <c r="HN109" i="1"/>
  <c r="HL109" i="1"/>
  <c r="HK109" i="1"/>
  <c r="HM108" i="1"/>
  <c r="HM107" i="1"/>
  <c r="HM106" i="1"/>
  <c r="HM105" i="1"/>
  <c r="HM104" i="1"/>
  <c r="HM103" i="1"/>
  <c r="HM102" i="1"/>
  <c r="HM100" i="1"/>
  <c r="HM99" i="1"/>
  <c r="HM98" i="1"/>
  <c r="HM97" i="1"/>
  <c r="HO96" i="1"/>
  <c r="HN96" i="1"/>
  <c r="HL96" i="1"/>
  <c r="HK96" i="1"/>
  <c r="HM95" i="1"/>
  <c r="HM94" i="1"/>
  <c r="HM93" i="1"/>
  <c r="HM92" i="1"/>
  <c r="HM91" i="1"/>
  <c r="HM90" i="1"/>
  <c r="HM89" i="1"/>
  <c r="HM88" i="1"/>
  <c r="HM87" i="1"/>
  <c r="HM86" i="1"/>
  <c r="HM85" i="1"/>
  <c r="HM84" i="1"/>
  <c r="HO83" i="1"/>
  <c r="HN83" i="1"/>
  <c r="HL83" i="1"/>
  <c r="HK83" i="1"/>
  <c r="HM82" i="1"/>
  <c r="HM81" i="1"/>
  <c r="HM80" i="1"/>
  <c r="HM79" i="1"/>
  <c r="HM78" i="1"/>
  <c r="HM77" i="1"/>
  <c r="HM76" i="1"/>
  <c r="HM74" i="1"/>
  <c r="HM73" i="1"/>
  <c r="HM72" i="1"/>
  <c r="HM71" i="1"/>
  <c r="HO70" i="1"/>
  <c r="HN70" i="1"/>
  <c r="HL70" i="1"/>
  <c r="HK70" i="1"/>
  <c r="HM69" i="1"/>
  <c r="HM68" i="1"/>
  <c r="HM67" i="1"/>
  <c r="HM66" i="1"/>
  <c r="HM65" i="1"/>
  <c r="HM64" i="1"/>
  <c r="HM63" i="1"/>
  <c r="HM61" i="1"/>
  <c r="HM60" i="1"/>
  <c r="HM59" i="1"/>
  <c r="HM58" i="1"/>
  <c r="HO57" i="1"/>
  <c r="HN57" i="1"/>
  <c r="HL57" i="1"/>
  <c r="HK57" i="1"/>
  <c r="HM56" i="1"/>
  <c r="HM55" i="1"/>
  <c r="HM54" i="1"/>
  <c r="HM53" i="1"/>
  <c r="HM52" i="1"/>
  <c r="HM51" i="1"/>
  <c r="HM50" i="1"/>
  <c r="HM49" i="1"/>
  <c r="HM48" i="1"/>
  <c r="HM47" i="1"/>
  <c r="HM45" i="1"/>
  <c r="HO44" i="1"/>
  <c r="HN44" i="1"/>
  <c r="HL44" i="1"/>
  <c r="HK44" i="1"/>
  <c r="HM43" i="1"/>
  <c r="HM42" i="1"/>
  <c r="HM41" i="1"/>
  <c r="HM40" i="1"/>
  <c r="HM39" i="1"/>
  <c r="HP38" i="1"/>
  <c r="HM38" i="1"/>
  <c r="HP37" i="1"/>
  <c r="HM37" i="1"/>
  <c r="HP36" i="1"/>
  <c r="HM36" i="1"/>
  <c r="HM35" i="1"/>
  <c r="HM34" i="1"/>
  <c r="HM33" i="1"/>
  <c r="HM32" i="1"/>
  <c r="HO31" i="1"/>
  <c r="HN31" i="1"/>
  <c r="HL31" i="1"/>
  <c r="HK31" i="1"/>
  <c r="HM29" i="1"/>
  <c r="HM28" i="1"/>
  <c r="HM27" i="1"/>
  <c r="HM26" i="1"/>
  <c r="HM25" i="1"/>
  <c r="HM24" i="1"/>
  <c r="HM23" i="1"/>
  <c r="HM22" i="1"/>
  <c r="HM21" i="1"/>
  <c r="HM20" i="1"/>
  <c r="HM19" i="1"/>
  <c r="HO18" i="1"/>
  <c r="HN18" i="1"/>
  <c r="HL18" i="1"/>
  <c r="HK18" i="1"/>
  <c r="HM17" i="1"/>
  <c r="HM16" i="1"/>
  <c r="HM15" i="1"/>
  <c r="HM13" i="1"/>
  <c r="HM12" i="1"/>
  <c r="HM11" i="1"/>
  <c r="HM10" i="1"/>
  <c r="HM9" i="1"/>
  <c r="HM8" i="1"/>
  <c r="HM7" i="1"/>
  <c r="HM6" i="1"/>
  <c r="HI122" i="1"/>
  <c r="HH122" i="1"/>
  <c r="HC122" i="1"/>
  <c r="HB122" i="1"/>
  <c r="HJ121" i="1"/>
  <c r="HJ120" i="1"/>
  <c r="HJ119" i="1"/>
  <c r="HJ118" i="1"/>
  <c r="HJ117" i="1"/>
  <c r="HJ116" i="1"/>
  <c r="HJ115" i="1"/>
  <c r="HJ114" i="1"/>
  <c r="HD114" i="1"/>
  <c r="HJ113" i="1"/>
  <c r="HJ112" i="1"/>
  <c r="HJ111" i="1"/>
  <c r="HI109" i="1"/>
  <c r="HH109" i="1"/>
  <c r="HC109" i="1"/>
  <c r="HB109" i="1"/>
  <c r="HJ108" i="1"/>
  <c r="HJ107" i="1"/>
  <c r="HJ106" i="1"/>
  <c r="HJ105" i="1"/>
  <c r="HJ102" i="1"/>
  <c r="HJ101" i="1"/>
  <c r="HJ100" i="1"/>
  <c r="HJ98" i="1"/>
  <c r="HI96" i="1"/>
  <c r="HH96" i="1"/>
  <c r="HC96" i="1"/>
  <c r="HB96" i="1"/>
  <c r="HJ95" i="1"/>
  <c r="HJ94" i="1"/>
  <c r="HJ92" i="1"/>
  <c r="HJ91" i="1"/>
  <c r="HJ90" i="1"/>
  <c r="HJ89" i="1"/>
  <c r="HJ88" i="1"/>
  <c r="HJ87" i="1"/>
  <c r="HJ86" i="1"/>
  <c r="HJ85" i="1"/>
  <c r="HJ84" i="1"/>
  <c r="HI83" i="1"/>
  <c r="HH83" i="1"/>
  <c r="HC83" i="1"/>
  <c r="HB83" i="1"/>
  <c r="HJ82" i="1"/>
  <c r="HJ81" i="1"/>
  <c r="HJ78" i="1"/>
  <c r="HJ73" i="1"/>
  <c r="HJ72" i="1"/>
  <c r="HJ71" i="1"/>
  <c r="HI70" i="1"/>
  <c r="HH70" i="1"/>
  <c r="HC70" i="1"/>
  <c r="HB70" i="1"/>
  <c r="HJ69" i="1"/>
  <c r="HJ68" i="1"/>
  <c r="HJ67" i="1"/>
  <c r="HJ64" i="1"/>
  <c r="HJ63" i="1"/>
  <c r="HJ62" i="1"/>
  <c r="HJ61" i="1"/>
  <c r="HJ59" i="1"/>
  <c r="HJ58" i="1"/>
  <c r="HI57" i="1"/>
  <c r="HH57" i="1"/>
  <c r="HC57" i="1"/>
  <c r="HB57" i="1"/>
  <c r="HJ56" i="1"/>
  <c r="HJ55" i="1"/>
  <c r="HJ54" i="1"/>
  <c r="HJ53" i="1"/>
  <c r="HJ52" i="1"/>
  <c r="HJ51" i="1"/>
  <c r="HJ50" i="1"/>
  <c r="HJ49" i="1"/>
  <c r="HD49" i="1"/>
  <c r="HJ48" i="1"/>
  <c r="HJ47" i="1"/>
  <c r="HJ46" i="1"/>
  <c r="HJ45" i="1"/>
  <c r="HI44" i="1"/>
  <c r="HH44" i="1"/>
  <c r="HC44" i="1"/>
  <c r="HB44" i="1"/>
  <c r="HJ43" i="1"/>
  <c r="HJ42" i="1"/>
  <c r="HJ41" i="1"/>
  <c r="HJ40" i="1"/>
  <c r="HJ39" i="1"/>
  <c r="HJ38" i="1"/>
  <c r="HJ37" i="1"/>
  <c r="HJ36" i="1"/>
  <c r="HJ35" i="1"/>
  <c r="HJ34" i="1"/>
  <c r="HJ33" i="1"/>
  <c r="HJ32" i="1"/>
  <c r="HI31" i="1"/>
  <c r="HH31" i="1"/>
  <c r="HC31" i="1"/>
  <c r="HB31" i="1"/>
  <c r="HJ30" i="1"/>
  <c r="HJ29" i="1"/>
  <c r="HJ28" i="1"/>
  <c r="HJ27" i="1"/>
  <c r="HJ26" i="1"/>
  <c r="HJ25" i="1"/>
  <c r="HJ24" i="1"/>
  <c r="HJ23" i="1"/>
  <c r="HJ22" i="1"/>
  <c r="HJ21" i="1"/>
  <c r="HJ19" i="1"/>
  <c r="HI18" i="1"/>
  <c r="HH18" i="1"/>
  <c r="HC18" i="1"/>
  <c r="HB18" i="1"/>
  <c r="HJ17" i="1"/>
  <c r="HJ16" i="1"/>
  <c r="HJ15" i="1"/>
  <c r="HJ14" i="1"/>
  <c r="HJ13" i="1"/>
  <c r="HJ12" i="1"/>
  <c r="HJ11" i="1"/>
  <c r="HJ10" i="1"/>
  <c r="HJ9" i="1"/>
  <c r="HJ8" i="1"/>
  <c r="HJ7" i="1"/>
  <c r="HJ6" i="1"/>
  <c r="GT122" i="1"/>
  <c r="GS122" i="1"/>
  <c r="GU112" i="1"/>
  <c r="GU111" i="1"/>
  <c r="GU110" i="1"/>
  <c r="GT109" i="1"/>
  <c r="GS109" i="1"/>
  <c r="GQ109" i="1"/>
  <c r="GP109" i="1"/>
  <c r="GU107" i="1"/>
  <c r="GU106" i="1"/>
  <c r="GU105" i="1"/>
  <c r="GU104" i="1"/>
  <c r="GR103" i="1"/>
  <c r="GT96" i="1"/>
  <c r="GS96" i="1"/>
  <c r="GQ96" i="1"/>
  <c r="GP96" i="1"/>
  <c r="GT83" i="1"/>
  <c r="GS83" i="1"/>
  <c r="GQ83" i="1"/>
  <c r="GP83" i="1"/>
  <c r="GU80" i="1"/>
  <c r="GU77" i="1"/>
  <c r="GU75" i="1"/>
  <c r="GT70" i="1"/>
  <c r="GS70" i="1"/>
  <c r="GQ70" i="1"/>
  <c r="GP70" i="1"/>
  <c r="GR65" i="1"/>
  <c r="GR62" i="1"/>
  <c r="GT57" i="1"/>
  <c r="GS57" i="1"/>
  <c r="GQ57" i="1"/>
  <c r="GP57" i="1"/>
  <c r="GU51" i="1"/>
  <c r="GR46" i="1"/>
  <c r="GT44" i="1"/>
  <c r="GS44" i="1"/>
  <c r="GQ44" i="1"/>
  <c r="GP44" i="1"/>
  <c r="GU32" i="1"/>
  <c r="GT31" i="1"/>
  <c r="GS31" i="1"/>
  <c r="GQ31" i="1"/>
  <c r="GP31" i="1"/>
  <c r="GU27" i="1"/>
  <c r="GT18" i="1"/>
  <c r="GS18" i="1"/>
  <c r="GQ18" i="1"/>
  <c r="GP18" i="1"/>
  <c r="GN122" i="1"/>
  <c r="GM122" i="1"/>
  <c r="GK122" i="1"/>
  <c r="GJ122" i="1"/>
  <c r="GH122" i="1"/>
  <c r="GG122" i="1"/>
  <c r="GL119" i="1"/>
  <c r="GL115" i="1"/>
  <c r="GL112" i="1"/>
  <c r="GN109" i="1"/>
  <c r="GM109" i="1"/>
  <c r="GK109" i="1"/>
  <c r="GJ109" i="1"/>
  <c r="GH109" i="1"/>
  <c r="GG109" i="1"/>
  <c r="GI106" i="1"/>
  <c r="GL105" i="1"/>
  <c r="GL97" i="1"/>
  <c r="GN96" i="1"/>
  <c r="GM96" i="1"/>
  <c r="GK96" i="1"/>
  <c r="GJ96" i="1"/>
  <c r="GH96" i="1"/>
  <c r="GG96" i="1"/>
  <c r="GL91" i="1"/>
  <c r="GL86" i="1"/>
  <c r="GN83" i="1"/>
  <c r="GM83" i="1"/>
  <c r="GK83" i="1"/>
  <c r="GJ83" i="1"/>
  <c r="GH83" i="1"/>
  <c r="GG83" i="1"/>
  <c r="GL77" i="1"/>
  <c r="GL73" i="1"/>
  <c r="GN70" i="1"/>
  <c r="GM70" i="1"/>
  <c r="GK70" i="1"/>
  <c r="GJ70" i="1"/>
  <c r="GH70" i="1"/>
  <c r="GG70" i="1"/>
  <c r="GL69" i="1"/>
  <c r="GN57" i="1"/>
  <c r="GM57" i="1"/>
  <c r="GK57" i="1"/>
  <c r="GJ57" i="1"/>
  <c r="GH57" i="1"/>
  <c r="GG57" i="1"/>
  <c r="GO56" i="1"/>
  <c r="GN44" i="1"/>
  <c r="GM44" i="1"/>
  <c r="GK44" i="1"/>
  <c r="GJ44" i="1"/>
  <c r="GH44" i="1"/>
  <c r="GG44" i="1"/>
  <c r="GN31" i="1"/>
  <c r="GM31" i="1"/>
  <c r="GK31" i="1"/>
  <c r="GJ31" i="1"/>
  <c r="GH31" i="1"/>
  <c r="GG31" i="1"/>
  <c r="GN18" i="1"/>
  <c r="GM18" i="1"/>
  <c r="GK18" i="1"/>
  <c r="GJ18" i="1"/>
  <c r="GH18" i="1"/>
  <c r="GG18" i="1"/>
  <c r="GE122" i="1"/>
  <c r="GD122" i="1"/>
  <c r="GB122" i="1"/>
  <c r="GA122" i="1"/>
  <c r="FY122" i="1"/>
  <c r="FX122" i="1"/>
  <c r="GC118" i="1"/>
  <c r="GF116" i="1"/>
  <c r="GC116" i="1"/>
  <c r="GC113" i="1"/>
  <c r="GE109" i="1"/>
  <c r="GD109" i="1"/>
  <c r="GB109" i="1"/>
  <c r="GA109" i="1"/>
  <c r="FY109" i="1"/>
  <c r="FX109" i="1"/>
  <c r="GC106" i="1"/>
  <c r="GF105" i="1"/>
  <c r="GE96" i="1"/>
  <c r="GD96" i="1"/>
  <c r="GB96" i="1"/>
  <c r="GA96" i="1"/>
  <c r="FY96" i="1"/>
  <c r="FX96" i="1"/>
  <c r="GF94" i="1"/>
  <c r="FZ92" i="1"/>
  <c r="GF89" i="1"/>
  <c r="GF87" i="1"/>
  <c r="FZ86" i="1"/>
  <c r="GE83" i="1"/>
  <c r="GD83" i="1"/>
  <c r="GB83" i="1"/>
  <c r="GA83" i="1"/>
  <c r="FY83" i="1"/>
  <c r="FX83" i="1"/>
  <c r="GF74" i="1"/>
  <c r="GF71" i="1"/>
  <c r="GE70" i="1"/>
  <c r="GD70" i="1"/>
  <c r="GB70" i="1"/>
  <c r="GA70" i="1"/>
  <c r="FY70" i="1"/>
  <c r="FX70" i="1"/>
  <c r="GF63" i="1"/>
  <c r="GE57" i="1"/>
  <c r="GD57" i="1"/>
  <c r="GB57" i="1"/>
  <c r="GA57" i="1"/>
  <c r="FY57" i="1"/>
  <c r="FX57" i="1"/>
  <c r="GF55" i="1"/>
  <c r="GF50" i="1"/>
  <c r="GE44" i="1"/>
  <c r="GD44" i="1"/>
  <c r="GB44" i="1"/>
  <c r="GA44" i="1"/>
  <c r="FY44" i="1"/>
  <c r="FX44" i="1"/>
  <c r="GE31" i="1"/>
  <c r="GD31" i="1"/>
  <c r="GB31" i="1"/>
  <c r="GA31" i="1"/>
  <c r="FY31" i="1"/>
  <c r="FX31" i="1"/>
  <c r="GE18" i="1"/>
  <c r="GD18" i="1"/>
  <c r="GB18" i="1"/>
  <c r="GA18" i="1"/>
  <c r="FY18" i="1"/>
  <c r="FX18" i="1"/>
  <c r="GF16" i="1"/>
  <c r="GF9" i="1"/>
  <c r="FV122" i="1"/>
  <c r="FU122" i="1"/>
  <c r="FS122" i="1"/>
  <c r="FR122" i="1"/>
  <c r="FP122" i="1"/>
  <c r="FO122" i="1"/>
  <c r="FW120" i="1"/>
  <c r="FT120" i="1"/>
  <c r="FW118" i="1"/>
  <c r="FT118" i="1"/>
  <c r="FW117" i="1"/>
  <c r="FW115" i="1"/>
  <c r="FT115" i="1"/>
  <c r="FW114" i="1"/>
  <c r="FQ114" i="1"/>
  <c r="FW113" i="1"/>
  <c r="FT113" i="1"/>
  <c r="FQ113" i="1"/>
  <c r="FT112" i="1"/>
  <c r="FQ112" i="1"/>
  <c r="FQ111" i="1"/>
  <c r="FV109" i="1"/>
  <c r="FU109" i="1"/>
  <c r="FS109" i="1"/>
  <c r="FR109" i="1"/>
  <c r="FP109" i="1"/>
  <c r="FO109" i="1"/>
  <c r="FQ108" i="1"/>
  <c r="FW107" i="1"/>
  <c r="FQ107" i="1"/>
  <c r="FW106" i="1"/>
  <c r="FW105" i="1"/>
  <c r="FQ105" i="1"/>
  <c r="FW104" i="1"/>
  <c r="FW103" i="1"/>
  <c r="FQ103" i="1"/>
  <c r="FW101" i="1"/>
  <c r="FW99" i="1"/>
  <c r="FQ99" i="1"/>
  <c r="FW98" i="1"/>
  <c r="FQ97" i="1"/>
  <c r="FV96" i="1"/>
  <c r="FU96" i="1"/>
  <c r="FS96" i="1"/>
  <c r="FR96" i="1"/>
  <c r="FP96" i="1"/>
  <c r="FO96" i="1"/>
  <c r="FW93" i="1"/>
  <c r="FW92" i="1"/>
  <c r="FQ92" i="1"/>
  <c r="FW91" i="1"/>
  <c r="FW90" i="1"/>
  <c r="FW87" i="1"/>
  <c r="FQ87" i="1"/>
  <c r="FW86" i="1"/>
  <c r="FV83" i="1"/>
  <c r="FU83" i="1"/>
  <c r="FS83" i="1"/>
  <c r="FR83" i="1"/>
  <c r="FP83" i="1"/>
  <c r="FO83" i="1"/>
  <c r="FW81" i="1"/>
  <c r="FW80" i="1"/>
  <c r="FW79" i="1"/>
  <c r="FW77" i="1"/>
  <c r="FW76" i="1"/>
  <c r="FW75" i="1"/>
  <c r="FQ75" i="1"/>
  <c r="FW74" i="1"/>
  <c r="FW72" i="1"/>
  <c r="FV70" i="1"/>
  <c r="FU70" i="1"/>
  <c r="FS70" i="1"/>
  <c r="FR70" i="1"/>
  <c r="FP70" i="1"/>
  <c r="FO70" i="1"/>
  <c r="FW68" i="1"/>
  <c r="FW66" i="1"/>
  <c r="FW64" i="1"/>
  <c r="FW63" i="1"/>
  <c r="FW61" i="1"/>
  <c r="FW60" i="1"/>
  <c r="FW59" i="1"/>
  <c r="FQ59" i="1"/>
  <c r="FW58" i="1"/>
  <c r="FV57" i="1"/>
  <c r="FU57" i="1"/>
  <c r="FS57" i="1"/>
  <c r="FR57" i="1"/>
  <c r="FP57" i="1"/>
  <c r="FO57" i="1"/>
  <c r="FW56" i="1"/>
  <c r="FW53" i="1"/>
  <c r="FW51" i="1"/>
  <c r="FW50" i="1"/>
  <c r="FW48" i="1"/>
  <c r="FW46" i="1"/>
  <c r="FW45" i="1"/>
  <c r="FV44" i="1"/>
  <c r="FU44" i="1"/>
  <c r="FS44" i="1"/>
  <c r="FR44" i="1"/>
  <c r="FP44" i="1"/>
  <c r="FO44" i="1"/>
  <c r="FW42" i="1"/>
  <c r="FW41" i="1"/>
  <c r="FW40" i="1"/>
  <c r="FW38" i="1"/>
  <c r="FW37" i="1"/>
  <c r="FW35" i="1"/>
  <c r="FV31" i="1"/>
  <c r="FU31" i="1"/>
  <c r="FS31" i="1"/>
  <c r="FR31" i="1"/>
  <c r="FP31" i="1"/>
  <c r="FO31" i="1"/>
  <c r="FW30" i="1"/>
  <c r="FW28" i="1"/>
  <c r="FW27" i="1"/>
  <c r="FW24" i="1"/>
  <c r="FW19" i="1"/>
  <c r="FV18" i="1"/>
  <c r="FU18" i="1"/>
  <c r="FS18" i="1"/>
  <c r="FR18" i="1"/>
  <c r="FP18" i="1"/>
  <c r="FO18" i="1"/>
  <c r="FT15" i="1"/>
  <c r="FW14" i="1"/>
  <c r="FJ122" i="1"/>
  <c r="FI122" i="1"/>
  <c r="FD122" i="1"/>
  <c r="FC122" i="1"/>
  <c r="EX122" i="1"/>
  <c r="EW122" i="1"/>
  <c r="FK117" i="1"/>
  <c r="FE115" i="1"/>
  <c r="FE114" i="1"/>
  <c r="FK111" i="1"/>
  <c r="FE111" i="1"/>
  <c r="FJ109" i="1"/>
  <c r="FI109" i="1"/>
  <c r="FD109" i="1"/>
  <c r="FC109" i="1"/>
  <c r="EX109" i="1"/>
  <c r="EW109" i="1"/>
  <c r="FK106" i="1"/>
  <c r="FE105" i="1"/>
  <c r="FK102" i="1"/>
  <c r="FE100" i="1"/>
  <c r="FK99" i="1"/>
  <c r="FJ96" i="1"/>
  <c r="FI96" i="1"/>
  <c r="FD96" i="1"/>
  <c r="FC96" i="1"/>
  <c r="EX96" i="1"/>
  <c r="EW96" i="1"/>
  <c r="FK87" i="1"/>
  <c r="FK84" i="1"/>
  <c r="FJ83" i="1"/>
  <c r="FI83" i="1"/>
  <c r="FD83" i="1"/>
  <c r="FC83" i="1"/>
  <c r="EX83" i="1"/>
  <c r="EW83" i="1"/>
  <c r="FK81" i="1"/>
  <c r="FE77" i="1"/>
  <c r="FK76" i="1"/>
  <c r="FK73" i="1"/>
  <c r="FK72" i="1"/>
  <c r="FJ70" i="1"/>
  <c r="FI70" i="1"/>
  <c r="FD70" i="1"/>
  <c r="FC70" i="1"/>
  <c r="EX70" i="1"/>
  <c r="EW70" i="1"/>
  <c r="FK69" i="1"/>
  <c r="EY66" i="1"/>
  <c r="FK60" i="1"/>
  <c r="FK58" i="1"/>
  <c r="FJ57" i="1"/>
  <c r="FI57" i="1"/>
  <c r="FD57" i="1"/>
  <c r="FC57" i="1"/>
  <c r="EX57" i="1"/>
  <c r="EW57" i="1"/>
  <c r="FE56" i="1"/>
  <c r="FK50" i="1"/>
  <c r="FK48" i="1"/>
  <c r="FK45" i="1"/>
  <c r="FJ44" i="1"/>
  <c r="FI44" i="1"/>
  <c r="FD44" i="1"/>
  <c r="FC44" i="1"/>
  <c r="EX44" i="1"/>
  <c r="EW44" i="1"/>
  <c r="FJ31" i="1"/>
  <c r="FI31" i="1"/>
  <c r="FD31" i="1"/>
  <c r="FC31" i="1"/>
  <c r="EX31" i="1"/>
  <c r="EW31" i="1"/>
  <c r="FK26" i="1"/>
  <c r="FK24" i="1"/>
  <c r="FJ18" i="1"/>
  <c r="FI18" i="1"/>
  <c r="FD18" i="1"/>
  <c r="FC18" i="1"/>
  <c r="EX18" i="1"/>
  <c r="EW18" i="1"/>
  <c r="FK16" i="1"/>
  <c r="FK13" i="1"/>
  <c r="FK10" i="1"/>
  <c r="EU122" i="1"/>
  <c r="ET122" i="1"/>
  <c r="EL122" i="1"/>
  <c r="EK122" i="1"/>
  <c r="DZ122" i="1"/>
  <c r="DY122" i="1"/>
  <c r="EA121" i="1"/>
  <c r="EA120" i="1"/>
  <c r="EV119" i="1"/>
  <c r="EA119" i="1"/>
  <c r="EV118" i="1"/>
  <c r="EA118" i="1"/>
  <c r="EV117" i="1"/>
  <c r="EA117" i="1"/>
  <c r="EV116" i="1"/>
  <c r="EA116" i="1"/>
  <c r="EV114" i="1"/>
  <c r="EV112" i="1"/>
  <c r="EA112" i="1"/>
  <c r="EA111" i="1"/>
  <c r="EA110" i="1"/>
  <c r="EU109" i="1"/>
  <c r="ET109" i="1"/>
  <c r="EL109" i="1"/>
  <c r="EK109" i="1"/>
  <c r="DZ109" i="1"/>
  <c r="DY109" i="1"/>
  <c r="EM107" i="1"/>
  <c r="EA107" i="1"/>
  <c r="EA106" i="1"/>
  <c r="EV105" i="1"/>
  <c r="EM105" i="1"/>
  <c r="EA105" i="1"/>
  <c r="EA103" i="1"/>
  <c r="EA102" i="1"/>
  <c r="EA101" i="1"/>
  <c r="EV100" i="1"/>
  <c r="EA100" i="1"/>
  <c r="EA99" i="1"/>
  <c r="EV97" i="1"/>
  <c r="EA97" i="1"/>
  <c r="EU96" i="1"/>
  <c r="ET96" i="1"/>
  <c r="EL96" i="1"/>
  <c r="EK96" i="1"/>
  <c r="DZ96" i="1"/>
  <c r="DY96" i="1"/>
  <c r="EV94" i="1"/>
  <c r="EA94" i="1"/>
  <c r="EA93" i="1"/>
  <c r="EA92" i="1"/>
  <c r="EA91" i="1"/>
  <c r="EA90" i="1"/>
  <c r="EV89" i="1"/>
  <c r="EA89" i="1"/>
  <c r="EV88" i="1"/>
  <c r="EA87" i="1"/>
  <c r="EA86" i="1"/>
  <c r="EV85" i="1"/>
  <c r="EA85" i="1"/>
  <c r="EA84" i="1"/>
  <c r="EU83" i="1"/>
  <c r="ET83" i="1"/>
  <c r="EL83" i="1"/>
  <c r="EK83" i="1"/>
  <c r="DZ83" i="1"/>
  <c r="DY83" i="1"/>
  <c r="EV82" i="1"/>
  <c r="EA82" i="1"/>
  <c r="EV81" i="1"/>
  <c r="EA81" i="1"/>
  <c r="EA80" i="1"/>
  <c r="EV79" i="1"/>
  <c r="EA79" i="1"/>
  <c r="EA78" i="1"/>
  <c r="EA75" i="1"/>
  <c r="EV73" i="1"/>
  <c r="EU70" i="1"/>
  <c r="ET70" i="1"/>
  <c r="EL70" i="1"/>
  <c r="EK70" i="1"/>
  <c r="DZ70" i="1"/>
  <c r="DY70" i="1"/>
  <c r="EV67" i="1"/>
  <c r="EV66" i="1"/>
  <c r="EV62" i="1"/>
  <c r="EU57" i="1"/>
  <c r="ET57" i="1"/>
  <c r="EL57" i="1"/>
  <c r="EK57" i="1"/>
  <c r="DZ57" i="1"/>
  <c r="DY57" i="1"/>
  <c r="EM54" i="1"/>
  <c r="EV46" i="1"/>
  <c r="EU44" i="1"/>
  <c r="ET44" i="1"/>
  <c r="EL44" i="1"/>
  <c r="EK44" i="1"/>
  <c r="DZ44" i="1"/>
  <c r="DY44" i="1"/>
  <c r="EV38" i="1"/>
  <c r="EU31" i="1"/>
  <c r="ET31" i="1"/>
  <c r="EL31" i="1"/>
  <c r="EK31" i="1"/>
  <c r="DZ31" i="1"/>
  <c r="DY31" i="1"/>
  <c r="EU18" i="1"/>
  <c r="ET18" i="1"/>
  <c r="EL18" i="1"/>
  <c r="EK18" i="1"/>
  <c r="DZ18" i="1"/>
  <c r="DY18" i="1"/>
  <c r="EM6" i="1"/>
  <c r="DT122" i="1"/>
  <c r="DS122" i="1"/>
  <c r="DN122" i="1"/>
  <c r="DM122" i="1"/>
  <c r="DH122" i="1"/>
  <c r="DG122" i="1"/>
  <c r="DT109" i="1"/>
  <c r="DS109" i="1"/>
  <c r="DN109" i="1"/>
  <c r="DM109" i="1"/>
  <c r="DH109" i="1"/>
  <c r="DG109" i="1"/>
  <c r="DO103" i="1"/>
  <c r="DO97" i="1"/>
  <c r="DT96" i="1"/>
  <c r="DS96" i="1"/>
  <c r="DN96" i="1"/>
  <c r="DM96" i="1"/>
  <c r="DH96" i="1"/>
  <c r="DG96" i="1"/>
  <c r="DO94" i="1"/>
  <c r="DO88" i="1"/>
  <c r="DT83" i="1"/>
  <c r="DS83" i="1"/>
  <c r="DN83" i="1"/>
  <c r="DM83" i="1"/>
  <c r="DH83" i="1"/>
  <c r="DG83" i="1"/>
  <c r="DO80" i="1"/>
  <c r="DO76" i="1"/>
  <c r="DT70" i="1"/>
  <c r="DS70" i="1"/>
  <c r="DN70" i="1"/>
  <c r="DM70" i="1"/>
  <c r="DH70" i="1"/>
  <c r="DG70" i="1"/>
  <c r="DU69" i="1"/>
  <c r="DI62" i="1"/>
  <c r="DT57" i="1"/>
  <c r="DS57" i="1"/>
  <c r="DN57" i="1"/>
  <c r="DM57" i="1"/>
  <c r="DH57" i="1"/>
  <c r="DG57" i="1"/>
  <c r="DT44" i="1"/>
  <c r="DS44" i="1"/>
  <c r="DN44" i="1"/>
  <c r="DM44" i="1"/>
  <c r="DH44" i="1"/>
  <c r="DG44" i="1"/>
  <c r="DO43" i="1"/>
  <c r="DU38" i="1"/>
  <c r="DO36" i="1"/>
  <c r="DT31" i="1"/>
  <c r="DS31" i="1"/>
  <c r="DN31" i="1"/>
  <c r="DM31" i="1"/>
  <c r="DH31" i="1"/>
  <c r="DG31" i="1"/>
  <c r="DO23" i="1"/>
  <c r="DT18" i="1"/>
  <c r="DS18" i="1"/>
  <c r="DN18" i="1"/>
  <c r="DM18" i="1"/>
  <c r="DH18" i="1"/>
  <c r="DG18" i="1"/>
  <c r="DO16" i="1"/>
  <c r="DO12" i="1"/>
  <c r="N59" i="1"/>
  <c r="DE122" i="1"/>
  <c r="DD122" i="1"/>
  <c r="DB122" i="1"/>
  <c r="DA122" i="1"/>
  <c r="CY122" i="1"/>
  <c r="CX122" i="1"/>
  <c r="CV122" i="1"/>
  <c r="CU122" i="1"/>
  <c r="CS122" i="1"/>
  <c r="CR122" i="1"/>
  <c r="CP122" i="1"/>
  <c r="CO122" i="1"/>
  <c r="CJ122" i="1"/>
  <c r="CI122" i="1"/>
  <c r="CD122" i="1"/>
  <c r="CC122" i="1"/>
  <c r="CA122" i="1"/>
  <c r="BZ122" i="1"/>
  <c r="BX122" i="1"/>
  <c r="BW122" i="1"/>
  <c r="BR122" i="1"/>
  <c r="BQ122" i="1"/>
  <c r="BI122" i="1"/>
  <c r="BH122" i="1"/>
  <c r="BC122" i="1"/>
  <c r="BB122" i="1"/>
  <c r="AT122" i="1"/>
  <c r="AS122" i="1"/>
  <c r="V122" i="1"/>
  <c r="U122" i="1"/>
  <c r="M122" i="1"/>
  <c r="L122" i="1"/>
  <c r="D122" i="1"/>
  <c r="C122" i="1"/>
  <c r="DC121" i="1"/>
  <c r="CZ121" i="1"/>
  <c r="CQ121" i="1"/>
  <c r="CK121" i="1"/>
  <c r="CE121" i="1"/>
  <c r="CB121" i="1"/>
  <c r="BJ121" i="1"/>
  <c r="AU121" i="1"/>
  <c r="DC120" i="1"/>
  <c r="CK120" i="1"/>
  <c r="AU120" i="1"/>
  <c r="N120" i="1"/>
  <c r="DC119" i="1"/>
  <c r="CK119" i="1"/>
  <c r="AU119" i="1"/>
  <c r="DC118" i="1"/>
  <c r="CK118" i="1"/>
  <c r="CE118" i="1"/>
  <c r="AU118" i="1"/>
  <c r="N118" i="1"/>
  <c r="DC117" i="1"/>
  <c r="CW117" i="1"/>
  <c r="CQ117" i="1"/>
  <c r="CK117" i="1"/>
  <c r="CE117" i="1"/>
  <c r="BJ117" i="1"/>
  <c r="AU117" i="1"/>
  <c r="DF116" i="1"/>
  <c r="DC116" i="1"/>
  <c r="CQ116" i="1"/>
  <c r="CK116" i="1"/>
  <c r="CE116" i="1"/>
  <c r="BJ116" i="1"/>
  <c r="AU116" i="1"/>
  <c r="N116" i="1"/>
  <c r="DC115" i="1"/>
  <c r="CK115" i="1"/>
  <c r="AU115" i="1"/>
  <c r="N115" i="1"/>
  <c r="DC114" i="1"/>
  <c r="CK114" i="1"/>
  <c r="AU114" i="1"/>
  <c r="W114" i="1"/>
  <c r="N114" i="1"/>
  <c r="DC113" i="1"/>
  <c r="CK113" i="1"/>
  <c r="BJ113" i="1"/>
  <c r="AU113" i="1"/>
  <c r="N113" i="1"/>
  <c r="DC112" i="1"/>
  <c r="CK112" i="1"/>
  <c r="CE112" i="1"/>
  <c r="AU112" i="1"/>
  <c r="N112" i="1"/>
  <c r="DC111" i="1"/>
  <c r="CT111" i="1"/>
  <c r="CK111" i="1"/>
  <c r="BJ111" i="1"/>
  <c r="AU111" i="1"/>
  <c r="W111" i="1"/>
  <c r="DC110" i="1"/>
  <c r="CQ110" i="1"/>
  <c r="CK110" i="1"/>
  <c r="BS110" i="1"/>
  <c r="AU110" i="1"/>
  <c r="W110" i="1"/>
  <c r="N110" i="1"/>
  <c r="DE109" i="1"/>
  <c r="DD109" i="1"/>
  <c r="DB109" i="1"/>
  <c r="DA109" i="1"/>
  <c r="CY109" i="1"/>
  <c r="CX109" i="1"/>
  <c r="CV109" i="1"/>
  <c r="CU109" i="1"/>
  <c r="CS109" i="1"/>
  <c r="CR109" i="1"/>
  <c r="CP109" i="1"/>
  <c r="CO109" i="1"/>
  <c r="CJ109" i="1"/>
  <c r="CI109" i="1"/>
  <c r="CD109" i="1"/>
  <c r="CC109" i="1"/>
  <c r="CA109" i="1"/>
  <c r="BZ109" i="1"/>
  <c r="BX109" i="1"/>
  <c r="BW109" i="1"/>
  <c r="BR109" i="1"/>
  <c r="BQ109" i="1"/>
  <c r="BI109" i="1"/>
  <c r="BH109" i="1"/>
  <c r="BC109" i="1"/>
  <c r="BB109" i="1"/>
  <c r="AT109" i="1"/>
  <c r="AS109" i="1"/>
  <c r="AK109" i="1"/>
  <c r="AJ109" i="1"/>
  <c r="V109" i="1"/>
  <c r="U109" i="1"/>
  <c r="M109" i="1"/>
  <c r="L109" i="1"/>
  <c r="J109" i="1"/>
  <c r="I109" i="1"/>
  <c r="D109" i="1"/>
  <c r="C109" i="1"/>
  <c r="DC108" i="1"/>
  <c r="CK108" i="1"/>
  <c r="AU108" i="1"/>
  <c r="DC107" i="1"/>
  <c r="CK107" i="1"/>
  <c r="BJ107" i="1"/>
  <c r="AU107" i="1"/>
  <c r="N107" i="1"/>
  <c r="DC106" i="1"/>
  <c r="CT106" i="1"/>
  <c r="CK106" i="1"/>
  <c r="AU106" i="1"/>
  <c r="N106" i="1"/>
  <c r="DC105" i="1"/>
  <c r="CQ105" i="1"/>
  <c r="CK105" i="1"/>
  <c r="CE105" i="1"/>
  <c r="AU105" i="1"/>
  <c r="DC104" i="1"/>
  <c r="CQ104" i="1"/>
  <c r="CK104" i="1"/>
  <c r="CE104" i="1"/>
  <c r="AU104" i="1"/>
  <c r="W104" i="1"/>
  <c r="DC103" i="1"/>
  <c r="CQ103" i="1"/>
  <c r="CK103" i="1"/>
  <c r="AU103" i="1"/>
  <c r="N103" i="1"/>
  <c r="DC102" i="1"/>
  <c r="CK102" i="1"/>
  <c r="CE102" i="1"/>
  <c r="AU102" i="1"/>
  <c r="N102" i="1"/>
  <c r="DC101" i="1"/>
  <c r="CK101" i="1"/>
  <c r="CE101" i="1"/>
  <c r="AU101" i="1"/>
  <c r="DC100" i="1"/>
  <c r="AU100" i="1"/>
  <c r="N100" i="1"/>
  <c r="DC99" i="1"/>
  <c r="CT99" i="1"/>
  <c r="CK99" i="1"/>
  <c r="BS99" i="1"/>
  <c r="AU99" i="1"/>
  <c r="N99" i="1"/>
  <c r="DC98" i="1"/>
  <c r="CK98" i="1"/>
  <c r="CE98" i="1"/>
  <c r="AU98" i="1"/>
  <c r="N98" i="1"/>
  <c r="DC97" i="1"/>
  <c r="CK97" i="1"/>
  <c r="CE97" i="1"/>
  <c r="CB97" i="1"/>
  <c r="AU97" i="1"/>
  <c r="N97" i="1"/>
  <c r="DE96" i="1"/>
  <c r="DD96" i="1"/>
  <c r="DB96" i="1"/>
  <c r="DA96" i="1"/>
  <c r="CY96" i="1"/>
  <c r="CX96" i="1"/>
  <c r="CV96" i="1"/>
  <c r="CU96" i="1"/>
  <c r="CS96" i="1"/>
  <c r="CR96" i="1"/>
  <c r="CP96" i="1"/>
  <c r="CO96" i="1"/>
  <c r="CJ96" i="1"/>
  <c r="CI96" i="1"/>
  <c r="CD96" i="1"/>
  <c r="CC96" i="1"/>
  <c r="CA96" i="1"/>
  <c r="BZ96" i="1"/>
  <c r="BX96" i="1"/>
  <c r="BW96" i="1"/>
  <c r="BR96" i="1"/>
  <c r="BQ96" i="1"/>
  <c r="BI96" i="1"/>
  <c r="BH96" i="1"/>
  <c r="BC96" i="1"/>
  <c r="BB96" i="1"/>
  <c r="AT96" i="1"/>
  <c r="AS96" i="1"/>
  <c r="AK96" i="1"/>
  <c r="AJ96" i="1"/>
  <c r="V96" i="1"/>
  <c r="U96" i="1"/>
  <c r="M96" i="1"/>
  <c r="L96" i="1"/>
  <c r="J96" i="1"/>
  <c r="I96" i="1"/>
  <c r="D96" i="1"/>
  <c r="C96" i="1"/>
  <c r="DC95" i="1"/>
  <c r="CK95" i="1"/>
  <c r="AU95" i="1"/>
  <c r="DC94" i="1"/>
  <c r="CK94" i="1"/>
  <c r="BY94" i="1"/>
  <c r="AU94" i="1"/>
  <c r="N94" i="1"/>
  <c r="DC93" i="1"/>
  <c r="CK93" i="1"/>
  <c r="CE93" i="1"/>
  <c r="AU93" i="1"/>
  <c r="DC92" i="1"/>
  <c r="CT92" i="1"/>
  <c r="CQ92" i="1"/>
  <c r="CK92" i="1"/>
  <c r="CE92" i="1"/>
  <c r="AU92" i="1"/>
  <c r="DC91" i="1"/>
  <c r="CK91" i="1"/>
  <c r="AU91" i="1"/>
  <c r="DC90" i="1"/>
  <c r="CK90" i="1"/>
  <c r="CE90" i="1"/>
  <c r="AU90" i="1"/>
  <c r="N90" i="1"/>
  <c r="DC89" i="1"/>
  <c r="CQ89" i="1"/>
  <c r="CK89" i="1"/>
  <c r="CE89" i="1"/>
  <c r="BS89" i="1"/>
  <c r="AU89" i="1"/>
  <c r="N89" i="1"/>
  <c r="DC88" i="1"/>
  <c r="CK88" i="1"/>
  <c r="CE88" i="1"/>
  <c r="AU88" i="1"/>
  <c r="N88" i="1"/>
  <c r="DC87" i="1"/>
  <c r="CW87" i="1"/>
  <c r="CT87" i="1"/>
  <c r="CK87" i="1"/>
  <c r="AU87" i="1"/>
  <c r="N87" i="1"/>
  <c r="DC86" i="1"/>
  <c r="CK86" i="1"/>
  <c r="AU86" i="1"/>
  <c r="N86" i="1"/>
  <c r="DC85" i="1"/>
  <c r="CK85" i="1"/>
  <c r="AU85" i="1"/>
  <c r="W85" i="1"/>
  <c r="DC84" i="1"/>
  <c r="CK84" i="1"/>
  <c r="CE84" i="1"/>
  <c r="BS84" i="1"/>
  <c r="AU84" i="1"/>
  <c r="N84" i="1"/>
  <c r="DE83" i="1"/>
  <c r="DD83" i="1"/>
  <c r="DB83" i="1"/>
  <c r="DA83" i="1"/>
  <c r="CY83" i="1"/>
  <c r="CX83" i="1"/>
  <c r="CV83" i="1"/>
  <c r="CU83" i="1"/>
  <c r="CS83" i="1"/>
  <c r="CR83" i="1"/>
  <c r="CP83" i="1"/>
  <c r="CO83" i="1"/>
  <c r="CJ83" i="1"/>
  <c r="CI83" i="1"/>
  <c r="CD83" i="1"/>
  <c r="CC83" i="1"/>
  <c r="CA83" i="1"/>
  <c r="BZ83" i="1"/>
  <c r="BX83" i="1"/>
  <c r="BW83" i="1"/>
  <c r="BR83" i="1"/>
  <c r="BQ83" i="1"/>
  <c r="BI83" i="1"/>
  <c r="BH83" i="1"/>
  <c r="BC83" i="1"/>
  <c r="BB83" i="1"/>
  <c r="AT83" i="1"/>
  <c r="AS83" i="1"/>
  <c r="AK83" i="1"/>
  <c r="AJ83" i="1"/>
  <c r="V83" i="1"/>
  <c r="U83" i="1"/>
  <c r="M83" i="1"/>
  <c r="L83" i="1"/>
  <c r="J83" i="1"/>
  <c r="I83" i="1"/>
  <c r="D83" i="1"/>
  <c r="C83" i="1"/>
  <c r="DC82" i="1"/>
  <c r="CK82" i="1"/>
  <c r="CE82" i="1"/>
  <c r="BD82" i="1"/>
  <c r="AU82" i="1"/>
  <c r="N82" i="1"/>
  <c r="DF81" i="1"/>
  <c r="DC81" i="1"/>
  <c r="CK81" i="1"/>
  <c r="CE81" i="1"/>
  <c r="AU81" i="1"/>
  <c r="N81" i="1"/>
  <c r="DC80" i="1"/>
  <c r="CQ80" i="1"/>
  <c r="CK80" i="1"/>
  <c r="AU80" i="1"/>
  <c r="N80" i="1"/>
  <c r="DC79" i="1"/>
  <c r="CQ79" i="1"/>
  <c r="CK79" i="1"/>
  <c r="CE79" i="1"/>
  <c r="AU79" i="1"/>
  <c r="DC78" i="1"/>
  <c r="CK78" i="1"/>
  <c r="CE78" i="1"/>
  <c r="AU78" i="1"/>
  <c r="DC77" i="1"/>
  <c r="CK77" i="1"/>
  <c r="CE77" i="1"/>
  <c r="AU77" i="1"/>
  <c r="DC76" i="1"/>
  <c r="CK76" i="1"/>
  <c r="CE76" i="1"/>
  <c r="AU76" i="1"/>
  <c r="N76" i="1"/>
  <c r="DC75" i="1"/>
  <c r="CK75" i="1"/>
  <c r="CE75" i="1"/>
  <c r="BS75" i="1"/>
  <c r="AU75" i="1"/>
  <c r="DC74" i="1"/>
  <c r="CK74" i="1"/>
  <c r="CE74" i="1"/>
  <c r="AU74" i="1"/>
  <c r="DC73" i="1"/>
  <c r="CK73" i="1"/>
  <c r="AU73" i="1"/>
  <c r="N73" i="1"/>
  <c r="DC72" i="1"/>
  <c r="AU72" i="1"/>
  <c r="DC71" i="1"/>
  <c r="CK71" i="1"/>
  <c r="CE71" i="1"/>
  <c r="BS71" i="1"/>
  <c r="AU71" i="1"/>
  <c r="DE70" i="1"/>
  <c r="DD70" i="1"/>
  <c r="DB70" i="1"/>
  <c r="DA70" i="1"/>
  <c r="CY70" i="1"/>
  <c r="CX70" i="1"/>
  <c r="CV70" i="1"/>
  <c r="CU70" i="1"/>
  <c r="CS70" i="1"/>
  <c r="CR70" i="1"/>
  <c r="CP70" i="1"/>
  <c r="CO70" i="1"/>
  <c r="CJ70" i="1"/>
  <c r="CI70" i="1"/>
  <c r="CD70" i="1"/>
  <c r="CC70" i="1"/>
  <c r="CA70" i="1"/>
  <c r="BZ70" i="1"/>
  <c r="BX70" i="1"/>
  <c r="BW70" i="1"/>
  <c r="BR70" i="1"/>
  <c r="BQ70" i="1"/>
  <c r="BI70" i="1"/>
  <c r="BH70" i="1"/>
  <c r="BC70" i="1"/>
  <c r="BB70" i="1"/>
  <c r="AT70" i="1"/>
  <c r="AS70" i="1"/>
  <c r="AK70" i="1"/>
  <c r="AJ70" i="1"/>
  <c r="V70" i="1"/>
  <c r="U70" i="1"/>
  <c r="M70" i="1"/>
  <c r="L70" i="1"/>
  <c r="J70" i="1"/>
  <c r="I70" i="1"/>
  <c r="D70" i="1"/>
  <c r="C70" i="1"/>
  <c r="DC69" i="1"/>
  <c r="CQ69" i="1"/>
  <c r="CK69" i="1"/>
  <c r="CE69" i="1"/>
  <c r="AU69" i="1"/>
  <c r="N69" i="1"/>
  <c r="DC68" i="1"/>
  <c r="CK68" i="1"/>
  <c r="AU68" i="1"/>
  <c r="DC67" i="1"/>
  <c r="CK67" i="1"/>
  <c r="AU67" i="1"/>
  <c r="N67" i="1"/>
  <c r="DF66" i="1"/>
  <c r="DC66" i="1"/>
  <c r="CQ66" i="1"/>
  <c r="CK66" i="1"/>
  <c r="CE66" i="1"/>
  <c r="AU66" i="1"/>
  <c r="N66" i="1"/>
  <c r="DC65" i="1"/>
  <c r="CK65" i="1"/>
  <c r="CE65" i="1"/>
  <c r="AU65" i="1"/>
  <c r="N65" i="1"/>
  <c r="DC64" i="1"/>
  <c r="CK64" i="1"/>
  <c r="BY64" i="1"/>
  <c r="AU64" i="1"/>
  <c r="N64" i="1"/>
  <c r="DC63" i="1"/>
  <c r="CK63" i="1"/>
  <c r="CE63" i="1"/>
  <c r="BY63" i="1"/>
  <c r="AU63" i="1"/>
  <c r="N63" i="1"/>
  <c r="DC62" i="1"/>
  <c r="CK62" i="1"/>
  <c r="AU62" i="1"/>
  <c r="N62" i="1"/>
  <c r="DF61" i="1"/>
  <c r="DC61" i="1"/>
  <c r="CK61" i="1"/>
  <c r="CE61" i="1"/>
  <c r="BJ61" i="1"/>
  <c r="AU61" i="1"/>
  <c r="N61" i="1"/>
  <c r="K61" i="1"/>
  <c r="DC60" i="1"/>
  <c r="CK60" i="1"/>
  <c r="BY60" i="1"/>
  <c r="AU60" i="1"/>
  <c r="K60" i="1"/>
  <c r="DC59" i="1"/>
  <c r="CK59" i="1"/>
  <c r="CE59" i="1"/>
  <c r="AU59" i="1"/>
  <c r="K59" i="1"/>
  <c r="DC58" i="1"/>
  <c r="CK58" i="1"/>
  <c r="AU58" i="1"/>
  <c r="DE57" i="1"/>
  <c r="DD57" i="1"/>
  <c r="DB57" i="1"/>
  <c r="DA57" i="1"/>
  <c r="CY57" i="1"/>
  <c r="CX57" i="1"/>
  <c r="CV57" i="1"/>
  <c r="CU57" i="1"/>
  <c r="CS57" i="1"/>
  <c r="CR57" i="1"/>
  <c r="CP57" i="1"/>
  <c r="CO57" i="1"/>
  <c r="CJ57" i="1"/>
  <c r="CI57" i="1"/>
  <c r="CD57" i="1"/>
  <c r="CC57" i="1"/>
  <c r="CA57" i="1"/>
  <c r="BZ57" i="1"/>
  <c r="BX57" i="1"/>
  <c r="BW57" i="1"/>
  <c r="BR57" i="1"/>
  <c r="BQ57" i="1"/>
  <c r="BI57" i="1"/>
  <c r="BH57" i="1"/>
  <c r="BC57" i="1"/>
  <c r="BB57" i="1"/>
  <c r="AT57" i="1"/>
  <c r="AS57" i="1"/>
  <c r="AK57" i="1"/>
  <c r="AJ57" i="1"/>
  <c r="V57" i="1"/>
  <c r="U57" i="1"/>
  <c r="M57" i="1"/>
  <c r="L57" i="1"/>
  <c r="J57" i="1"/>
  <c r="I57" i="1"/>
  <c r="D57" i="1"/>
  <c r="C57" i="1"/>
  <c r="DF56" i="1"/>
  <c r="DC56" i="1"/>
  <c r="CQ56" i="1"/>
  <c r="CK56" i="1"/>
  <c r="BY56" i="1"/>
  <c r="AU56" i="1"/>
  <c r="N56" i="1"/>
  <c r="DC55" i="1"/>
  <c r="CW55" i="1"/>
  <c r="CK55" i="1"/>
  <c r="CE55" i="1"/>
  <c r="AU55" i="1"/>
  <c r="N55" i="1"/>
  <c r="K55" i="1"/>
  <c r="DC54" i="1"/>
  <c r="CK54" i="1"/>
  <c r="AU54" i="1"/>
  <c r="K54" i="1"/>
  <c r="DC53" i="1"/>
  <c r="CK53" i="1"/>
  <c r="CE53" i="1"/>
  <c r="BJ53" i="1"/>
  <c r="AU53" i="1"/>
  <c r="N53" i="1"/>
  <c r="K53" i="1"/>
  <c r="DC52" i="1"/>
  <c r="CK52" i="1"/>
  <c r="AU52" i="1"/>
  <c r="K52" i="1"/>
  <c r="DC51" i="1"/>
  <c r="CK51" i="1"/>
  <c r="CE51" i="1"/>
  <c r="AU51" i="1"/>
  <c r="N51" i="1"/>
  <c r="K51" i="1"/>
  <c r="DC50" i="1"/>
  <c r="CK50" i="1"/>
  <c r="AU50" i="1"/>
  <c r="N50" i="1"/>
  <c r="DC49" i="1"/>
  <c r="CQ49" i="1"/>
  <c r="CK49" i="1"/>
  <c r="CE49" i="1"/>
  <c r="AU49" i="1"/>
  <c r="N49" i="1"/>
  <c r="DF48" i="1"/>
  <c r="DC48" i="1"/>
  <c r="CK48" i="1"/>
  <c r="BJ48" i="1"/>
  <c r="AU48" i="1"/>
  <c r="K48" i="1"/>
  <c r="DC47" i="1"/>
  <c r="CZ47" i="1"/>
  <c r="CE47" i="1"/>
  <c r="AU47" i="1"/>
  <c r="K47" i="1"/>
  <c r="DC46" i="1"/>
  <c r="CK46" i="1"/>
  <c r="CE46" i="1"/>
  <c r="AU46" i="1"/>
  <c r="N46" i="1"/>
  <c r="DC45" i="1"/>
  <c r="CK45" i="1"/>
  <c r="AU45" i="1"/>
  <c r="N45" i="1"/>
  <c r="DE44" i="1"/>
  <c r="DD44" i="1"/>
  <c r="DB44" i="1"/>
  <c r="DA44" i="1"/>
  <c r="CY44" i="1"/>
  <c r="CX44" i="1"/>
  <c r="CV44" i="1"/>
  <c r="CU44" i="1"/>
  <c r="CS44" i="1"/>
  <c r="CR44" i="1"/>
  <c r="CP44" i="1"/>
  <c r="CO44" i="1"/>
  <c r="CJ44" i="1"/>
  <c r="CI44" i="1"/>
  <c r="CD44" i="1"/>
  <c r="CC44" i="1"/>
  <c r="CA44" i="1"/>
  <c r="BZ44" i="1"/>
  <c r="BX44" i="1"/>
  <c r="BW44" i="1"/>
  <c r="BR44" i="1"/>
  <c r="BQ44" i="1"/>
  <c r="BI44" i="1"/>
  <c r="BH44" i="1"/>
  <c r="BC44" i="1"/>
  <c r="BB44" i="1"/>
  <c r="AT44" i="1"/>
  <c r="AS44" i="1"/>
  <c r="AK44" i="1"/>
  <c r="AJ44" i="1"/>
  <c r="V44" i="1"/>
  <c r="U44" i="1"/>
  <c r="M44" i="1"/>
  <c r="L44" i="1"/>
  <c r="J44" i="1"/>
  <c r="I44" i="1"/>
  <c r="D44" i="1"/>
  <c r="C44" i="1"/>
  <c r="DC43" i="1"/>
  <c r="CK43" i="1"/>
  <c r="AU43" i="1"/>
  <c r="N43" i="1"/>
  <c r="K43" i="1"/>
  <c r="DC42" i="1"/>
  <c r="CK42" i="1"/>
  <c r="CE42" i="1"/>
  <c r="AU42" i="1"/>
  <c r="N42" i="1"/>
  <c r="DC41" i="1"/>
  <c r="CQ41" i="1"/>
  <c r="CK41" i="1"/>
  <c r="CE41" i="1"/>
  <c r="AU41" i="1"/>
  <c r="DC40" i="1"/>
  <c r="CK40" i="1"/>
  <c r="AU40" i="1"/>
  <c r="AL40" i="1"/>
  <c r="N40" i="1"/>
  <c r="DC39" i="1"/>
  <c r="CW39" i="1"/>
  <c r="CK39" i="1"/>
  <c r="AU39" i="1"/>
  <c r="N39" i="1"/>
  <c r="K39" i="1"/>
  <c r="DC38" i="1"/>
  <c r="CK38" i="1"/>
  <c r="CE38" i="1"/>
  <c r="AU38" i="1"/>
  <c r="N38" i="1"/>
  <c r="K38" i="1"/>
  <c r="DC37" i="1"/>
  <c r="CK37" i="1"/>
  <c r="BY37" i="1"/>
  <c r="AU37" i="1"/>
  <c r="N37" i="1"/>
  <c r="K37" i="1"/>
  <c r="DF36" i="1"/>
  <c r="DC36" i="1"/>
  <c r="CK36" i="1"/>
  <c r="CE36" i="1"/>
  <c r="BJ36" i="1"/>
  <c r="AU36" i="1"/>
  <c r="N36" i="1"/>
  <c r="K36" i="1"/>
  <c r="DC35" i="1"/>
  <c r="CW35" i="1"/>
  <c r="CK35" i="1"/>
  <c r="AU35" i="1"/>
  <c r="N35" i="1"/>
  <c r="DC34" i="1"/>
  <c r="CK34" i="1"/>
  <c r="CE34" i="1"/>
  <c r="AU34" i="1"/>
  <c r="N34" i="1"/>
  <c r="K34" i="1"/>
  <c r="DC33" i="1"/>
  <c r="CK33" i="1"/>
  <c r="AU33" i="1"/>
  <c r="DC32" i="1"/>
  <c r="CK32" i="1"/>
  <c r="CE32" i="1"/>
  <c r="AU32" i="1"/>
  <c r="N32" i="1"/>
  <c r="DE31" i="1"/>
  <c r="DD31" i="1"/>
  <c r="DB31" i="1"/>
  <c r="DA31" i="1"/>
  <c r="CY31" i="1"/>
  <c r="CX31" i="1"/>
  <c r="CV31" i="1"/>
  <c r="CU31" i="1"/>
  <c r="CS31" i="1"/>
  <c r="CR31" i="1"/>
  <c r="CP31" i="1"/>
  <c r="CO31" i="1"/>
  <c r="CJ31" i="1"/>
  <c r="CI31" i="1"/>
  <c r="CD31" i="1"/>
  <c r="CC31" i="1"/>
  <c r="CA31" i="1"/>
  <c r="BZ31" i="1"/>
  <c r="BX31" i="1"/>
  <c r="BW31" i="1"/>
  <c r="BR31" i="1"/>
  <c r="BQ31" i="1"/>
  <c r="BI31" i="1"/>
  <c r="BH31" i="1"/>
  <c r="BC31" i="1"/>
  <c r="BB31" i="1"/>
  <c r="AT31" i="1"/>
  <c r="AS31" i="1"/>
  <c r="AK31" i="1"/>
  <c r="AJ31" i="1"/>
  <c r="V31" i="1"/>
  <c r="U31" i="1"/>
  <c r="M31" i="1"/>
  <c r="L31" i="1"/>
  <c r="J31" i="1"/>
  <c r="I31" i="1"/>
  <c r="D31" i="1"/>
  <c r="C31" i="1"/>
  <c r="DF30" i="1"/>
  <c r="DC30" i="1"/>
  <c r="CK30" i="1"/>
  <c r="AU30" i="1"/>
  <c r="K30" i="1"/>
  <c r="DC29" i="1"/>
  <c r="CK29" i="1"/>
  <c r="CE29" i="1"/>
  <c r="BY29" i="1"/>
  <c r="AU29" i="1"/>
  <c r="N29" i="1"/>
  <c r="K29" i="1"/>
  <c r="DC28" i="1"/>
  <c r="CK28" i="1"/>
  <c r="AU28" i="1"/>
  <c r="N28" i="1"/>
  <c r="K28" i="1"/>
  <c r="DC27" i="1"/>
  <c r="CK27" i="1"/>
  <c r="CE27" i="1"/>
  <c r="AU27" i="1"/>
  <c r="K27" i="1"/>
  <c r="DC26" i="1"/>
  <c r="CK26" i="1"/>
  <c r="CE26" i="1"/>
  <c r="AU26" i="1"/>
  <c r="K26" i="1"/>
  <c r="DC25" i="1"/>
  <c r="CK25" i="1"/>
  <c r="N25" i="1"/>
  <c r="K25" i="1"/>
  <c r="DC24" i="1"/>
  <c r="CK24" i="1"/>
  <c r="CE24" i="1"/>
  <c r="AU24" i="1"/>
  <c r="K24" i="1"/>
  <c r="DF23" i="1"/>
  <c r="DC23" i="1"/>
  <c r="CK23" i="1"/>
  <c r="AU23" i="1"/>
  <c r="DC22" i="1"/>
  <c r="CK22" i="1"/>
  <c r="AU22" i="1"/>
  <c r="DC21" i="1"/>
  <c r="CK21" i="1"/>
  <c r="CE21" i="1"/>
  <c r="AU21" i="1"/>
  <c r="AL21" i="1"/>
  <c r="DC20" i="1"/>
  <c r="CQ20" i="1"/>
  <c r="AU20" i="1"/>
  <c r="DC19" i="1"/>
  <c r="CT19" i="1"/>
  <c r="CE19" i="1"/>
  <c r="AU19" i="1"/>
  <c r="DE18" i="1"/>
  <c r="DD18" i="1"/>
  <c r="DB18" i="1"/>
  <c r="DA18" i="1"/>
  <c r="CY18" i="1"/>
  <c r="CX18" i="1"/>
  <c r="CV18" i="1"/>
  <c r="CU18" i="1"/>
  <c r="CS18" i="1"/>
  <c r="CR18" i="1"/>
  <c r="CP18" i="1"/>
  <c r="CO18" i="1"/>
  <c r="CJ18" i="1"/>
  <c r="CI18" i="1"/>
  <c r="CD18" i="1"/>
  <c r="CC18" i="1"/>
  <c r="CA18" i="1"/>
  <c r="BZ18" i="1"/>
  <c r="BX18" i="1"/>
  <c r="BW18" i="1"/>
  <c r="BR18" i="1"/>
  <c r="BQ18" i="1"/>
  <c r="BI18" i="1"/>
  <c r="BH18" i="1"/>
  <c r="BC18" i="1"/>
  <c r="BB18" i="1"/>
  <c r="AT18" i="1"/>
  <c r="AS18" i="1"/>
  <c r="AK18" i="1"/>
  <c r="AJ18" i="1"/>
  <c r="V18" i="1"/>
  <c r="U18" i="1"/>
  <c r="M18" i="1"/>
  <c r="L18" i="1"/>
  <c r="J18" i="1"/>
  <c r="I18" i="1"/>
  <c r="D18" i="1"/>
  <c r="C18" i="1"/>
  <c r="DC17" i="1"/>
  <c r="CT17" i="1"/>
  <c r="CQ17" i="1"/>
  <c r="CK17" i="1"/>
  <c r="AU17" i="1"/>
  <c r="AL17" i="1"/>
  <c r="DC16" i="1"/>
  <c r="CT16" i="1"/>
  <c r="CQ16" i="1"/>
  <c r="CK16" i="1"/>
  <c r="AU16" i="1"/>
  <c r="DC15" i="1"/>
  <c r="CQ15" i="1"/>
  <c r="CK15" i="1"/>
  <c r="AU15" i="1"/>
  <c r="K15" i="1"/>
  <c r="DC14" i="1"/>
  <c r="CQ14" i="1"/>
  <c r="CK14" i="1"/>
  <c r="AU14" i="1"/>
  <c r="N14" i="1"/>
  <c r="DC13" i="1"/>
  <c r="CK13" i="1"/>
  <c r="CE13" i="1"/>
  <c r="AU13" i="1"/>
  <c r="DC12" i="1"/>
  <c r="CQ12" i="1"/>
  <c r="CK12" i="1"/>
  <c r="CE12" i="1"/>
  <c r="AU12" i="1"/>
  <c r="DC11" i="1"/>
  <c r="CE11" i="1"/>
  <c r="AU11" i="1"/>
  <c r="DC10" i="1"/>
  <c r="CK10" i="1"/>
  <c r="AU10" i="1"/>
  <c r="DC9" i="1"/>
  <c r="CK9" i="1"/>
  <c r="CE9" i="1"/>
  <c r="AU9" i="1"/>
  <c r="N9" i="1"/>
  <c r="DF8" i="1"/>
  <c r="DC8" i="1"/>
  <c r="CK8" i="1"/>
  <c r="AU8" i="1"/>
  <c r="E8" i="1"/>
  <c r="DC7" i="1"/>
  <c r="CK7" i="1"/>
  <c r="CE7" i="1"/>
  <c r="AU7" i="1"/>
  <c r="DF6" i="1"/>
  <c r="DC6" i="1"/>
  <c r="CK6" i="1"/>
  <c r="CE6" i="1"/>
  <c r="AU6" i="1"/>
  <c r="N6" i="1"/>
  <c r="IP18" i="1" l="1"/>
  <c r="IO18" i="1"/>
  <c r="IO122" i="1"/>
  <c r="IO109" i="1"/>
  <c r="IP109" i="1"/>
  <c r="IP96" i="1"/>
  <c r="IO96" i="1"/>
  <c r="IO83" i="1"/>
  <c r="IP83" i="1"/>
  <c r="IP70" i="1"/>
  <c r="IO70" i="1"/>
  <c r="IO57" i="1"/>
  <c r="IP57" i="1"/>
  <c r="IO44" i="1"/>
  <c r="IP44" i="1"/>
  <c r="IO31" i="1"/>
  <c r="IP31" i="1"/>
</calcChain>
</file>

<file path=xl/sharedStrings.xml><?xml version="1.0" encoding="utf-8"?>
<sst xmlns="http://schemas.openxmlformats.org/spreadsheetml/2006/main" count="609" uniqueCount="106">
  <si>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</si>
  <si>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</si>
  <si>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</si>
  <si>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</si>
  <si>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</si>
  <si>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</si>
  <si>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</si>
  <si>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</si>
  <si>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</si>
  <si>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</si>
  <si>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</si>
  <si>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</si>
  <si>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</si>
  <si>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</si>
  <si>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</si>
  <si>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</si>
  <si>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</si>
  <si>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</si>
  <si>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</si>
  <si>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Ghana</t>
  </si>
  <si>
    <t>Mozambique</t>
  </si>
  <si>
    <t>All countries</t>
  </si>
  <si>
    <t>Total quantity in tons</t>
  </si>
  <si>
    <t>Total FOB value (R'000)</t>
  </si>
  <si>
    <t>Algeria</t>
  </si>
  <si>
    <t>Argentina</t>
  </si>
  <si>
    <t>Australia</t>
  </si>
  <si>
    <t>Bangladesh</t>
  </si>
  <si>
    <t>Brazil</t>
  </si>
  <si>
    <t>China</t>
  </si>
  <si>
    <t>Cyprus</t>
  </si>
  <si>
    <t>Egypt</t>
  </si>
  <si>
    <t>France</t>
  </si>
  <si>
    <t>Germany</t>
  </si>
  <si>
    <t>Greece</t>
  </si>
  <si>
    <t>Hong Kong</t>
  </si>
  <si>
    <t>India</t>
  </si>
  <si>
    <t>Indonesia</t>
  </si>
  <si>
    <t>Iran, Islamic Rep of</t>
  </si>
  <si>
    <t>Israel</t>
  </si>
  <si>
    <t>Italy</t>
  </si>
  <si>
    <t>Japan</t>
  </si>
  <si>
    <t>Jordan</t>
  </si>
  <si>
    <t>Korea, Rep of</t>
  </si>
  <si>
    <t>Lebanon</t>
  </si>
  <si>
    <t>Lithuania</t>
  </si>
  <si>
    <t>Malaysia</t>
  </si>
  <si>
    <t>Mauritius</t>
  </si>
  <si>
    <t>Mexico</t>
  </si>
  <si>
    <t>Netherlands</t>
  </si>
  <si>
    <t>Nigeria</t>
  </si>
  <si>
    <t>Oman</t>
  </si>
  <si>
    <t>Pakistan</t>
  </si>
  <si>
    <t>Philippines</t>
  </si>
  <si>
    <t>Poland</t>
  </si>
  <si>
    <t>Portugal</t>
  </si>
  <si>
    <t>Qatar</t>
  </si>
  <si>
    <t>Romania</t>
  </si>
  <si>
    <t>Russian Federation</t>
  </si>
  <si>
    <t>Saudi Arabia</t>
  </si>
  <si>
    <t>Singapore</t>
  </si>
  <si>
    <t>Spain</t>
  </si>
  <si>
    <t>Taiwan, Prov of China</t>
  </si>
  <si>
    <t>Thailand</t>
  </si>
  <si>
    <t>Tokelau</t>
  </si>
  <si>
    <t>Tunisia</t>
  </si>
  <si>
    <t>Turkey</t>
  </si>
  <si>
    <t>United Arab Emirates</t>
  </si>
  <si>
    <t>United Kingdom</t>
  </si>
  <si>
    <t>United States</t>
  </si>
  <si>
    <t>Uruguay</t>
  </si>
  <si>
    <t>Belgium</t>
  </si>
  <si>
    <t>Bolivia</t>
  </si>
  <si>
    <t>Hungary</t>
  </si>
  <si>
    <t>South Africa</t>
  </si>
  <si>
    <t>Switzerland</t>
  </si>
  <si>
    <t>Unknown</t>
  </si>
  <si>
    <t>Tariff Line 1902.19 Uncooked pasta - Other</t>
  </si>
  <si>
    <t>Lesotho</t>
  </si>
  <si>
    <t>Namibia</t>
  </si>
  <si>
    <t>Bahrain</t>
  </si>
  <si>
    <t>Luxembourg</t>
  </si>
  <si>
    <t>Botswana</t>
  </si>
  <si>
    <t>Austria</t>
  </si>
  <si>
    <t>Angola</t>
  </si>
  <si>
    <t>Latvia</t>
  </si>
  <si>
    <t>Kenya</t>
  </si>
  <si>
    <t>Croatia</t>
  </si>
  <si>
    <t>Ethiopia</t>
  </si>
  <si>
    <t>Gabon</t>
  </si>
  <si>
    <t>Samoa</t>
  </si>
  <si>
    <t>Month</t>
  </si>
  <si>
    <t>Ecuador</t>
  </si>
  <si>
    <t>New Caledonia</t>
  </si>
  <si>
    <t>Vietnam</t>
  </si>
  <si>
    <t>Guinea</t>
  </si>
  <si>
    <t>Benin</t>
  </si>
  <si>
    <t>Marshall Islands</t>
  </si>
  <si>
    <t>Eswatini</t>
  </si>
  <si>
    <t>Canada</t>
  </si>
  <si>
    <t>Malta</t>
  </si>
  <si>
    <t>Cote D Ivoire</t>
  </si>
  <si>
    <t>Cameroon</t>
  </si>
  <si>
    <t>Malawi</t>
  </si>
  <si>
    <t>Maldives</t>
  </si>
  <si>
    <t>Morocco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</si>
</sst>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164" fontId="4" fillId="0" borderId="4" xfId="0" applyNumberFormat="1" applyFont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4" fontId="4" fillId="0" borderId="6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1" fillId="0" borderId="1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0" fillId="0" borderId="11" xfId="0" applyNumberFormat="1" applyBorder="1"/>
    <xf numFmtId="4" fontId="4" fillId="0" borderId="11" xfId="0" applyNumberFormat="1" applyFont="1" applyBorder="1" applyAlignment="1">
      <alignment horizontal="right" wrapText="1"/>
    </xf>
    <xf numFmtId="4" fontId="6" fillId="2" borderId="12" xfId="0" applyNumberFormat="1" applyFont="1" applyFill="1" applyBorder="1"/>
    <xf numFmtId="4" fontId="5" fillId="2" borderId="12" xfId="0" applyNumberFormat="1" applyFont="1" applyFill="1" applyBorder="1"/>
    <xf numFmtId="164" fontId="6" fillId="2" borderId="8" xfId="0" applyNumberFormat="1" applyFont="1" applyFill="1" applyBorder="1" applyAlignment="1">
      <alignment wrapText="1"/>
    </xf>
    <xf numFmtId="4" fontId="6" fillId="2" borderId="13" xfId="0" applyNumberFormat="1" applyFont="1" applyFill="1" applyBorder="1" applyAlignment="1">
      <alignment wrapText="1"/>
    </xf>
    <xf numFmtId="164" fontId="5" fillId="2" borderId="8" xfId="0" applyNumberFormat="1" applyFont="1" applyFill="1" applyBorder="1" applyAlignment="1">
      <alignment wrapText="1"/>
    </xf>
    <xf numFmtId="4" fontId="5" fillId="2" borderId="13" xfId="0" applyNumberFormat="1" applyFont="1" applyFill="1" applyBorder="1" applyAlignment="1">
      <alignment wrapText="1"/>
    </xf>
    <xf numFmtId="164" fontId="5" fillId="2" borderId="14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2" borderId="8" xfId="0" applyNumberFormat="1" applyFont="1" applyFill="1" applyBorder="1"/>
    <xf numFmtId="4" fontId="5" fillId="2" borderId="13" xfId="0" applyNumberFormat="1" applyFont="1" applyFill="1" applyBorder="1"/>
    <xf numFmtId="164" fontId="0" fillId="0" borderId="9" xfId="0" applyNumberFormat="1" applyBorder="1"/>
    <xf numFmtId="4" fontId="0" fillId="0" borderId="10" xfId="0" applyNumberFormat="1" applyBorder="1"/>
    <xf numFmtId="164" fontId="6" fillId="2" borderId="8" xfId="0" applyNumberFormat="1" applyFont="1" applyFill="1" applyBorder="1"/>
    <xf numFmtId="4" fontId="6" fillId="2" borderId="13" xfId="0" applyNumberFormat="1" applyFont="1" applyFill="1" applyBorder="1"/>
    <xf numFmtId="164" fontId="4" fillId="0" borderId="9" xfId="0" applyNumberFormat="1" applyFont="1" applyBorder="1" applyAlignment="1">
      <alignment horizontal="right" wrapText="1"/>
    </xf>
    <xf numFmtId="164" fontId="4" fillId="0" borderId="20" xfId="0" applyNumberFormat="1" applyFont="1" applyBorder="1" applyAlignment="1">
      <alignment horizontal="right" wrapText="1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9" xfId="0" applyBorder="1"/>
    <xf numFmtId="0" fontId="0" fillId="0" borderId="3" xfId="0" applyBorder="1"/>
    <xf numFmtId="0" fontId="5" fillId="2" borderId="23" xfId="0" applyFont="1" applyFill="1" applyBorder="1"/>
    <xf numFmtId="0" fontId="5" fillId="2" borderId="13" xfId="0" applyFont="1" applyFill="1" applyBorder="1"/>
    <xf numFmtId="0" fontId="0" fillId="0" borderId="10" xfId="0" applyBorder="1"/>
    <xf numFmtId="0" fontId="0" fillId="0" borderId="2" xfId="0" applyBorder="1"/>
    <xf numFmtId="0" fontId="0" fillId="0" borderId="24" xfId="0" applyBorder="1"/>
    <xf numFmtId="0" fontId="6" fillId="2" borderId="23" xfId="0" applyFont="1" applyFill="1" applyBorder="1"/>
    <xf numFmtId="0" fontId="6" fillId="2" borderId="13" xfId="0" applyFont="1" applyFill="1" applyBorder="1"/>
    <xf numFmtId="0" fontId="0" fillId="3" borderId="0" xfId="0" applyFill="1"/>
    <xf numFmtId="164" fontId="0" fillId="3" borderId="0" xfId="0" applyNumberFormat="1" applyFill="1"/>
    <xf numFmtId="4" fontId="0" fillId="3" borderId="0" xfId="0" applyNumberFormat="1" applyFill="1"/>
    <xf numFmtId="0" fontId="1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164" fontId="1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164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4" fontId="7" fillId="0" borderId="3" xfId="0" applyNumberFormat="1" applyFont="1" applyBorder="1"/>
    <xf numFmtId="164" fontId="8" fillId="0" borderId="25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0" fontId="9" fillId="0" borderId="2" xfId="0" applyFont="1" applyBorder="1"/>
    <xf numFmtId="0" fontId="9" fillId="0" borderId="3" xfId="0" applyFont="1" applyBorder="1"/>
    <xf numFmtId="164" fontId="9" fillId="0" borderId="2" xfId="0" applyNumberFormat="1" applyFont="1" applyBorder="1"/>
    <xf numFmtId="4" fontId="9" fillId="0" borderId="1" xfId="0" applyNumberFormat="1" applyFont="1" applyBorder="1"/>
    <xf numFmtId="4" fontId="9" fillId="0" borderId="3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4" fontId="9" fillId="0" borderId="0" xfId="0" applyNumberFormat="1" applyFont="1"/>
    <xf numFmtId="0" fontId="9" fillId="0" borderId="0" xfId="0" applyFont="1"/>
    <xf numFmtId="0" fontId="10" fillId="2" borderId="23" xfId="0" applyFont="1" applyFill="1" applyBorder="1"/>
    <xf numFmtId="0" fontId="10" fillId="2" borderId="13" xfId="0" applyFont="1" applyFill="1" applyBorder="1"/>
    <xf numFmtId="164" fontId="10" fillId="2" borderId="8" xfId="0" applyNumberFormat="1" applyFont="1" applyFill="1" applyBorder="1"/>
    <xf numFmtId="4" fontId="10" fillId="2" borderId="12" xfId="0" applyNumberFormat="1" applyFont="1" applyFill="1" applyBorder="1"/>
    <xf numFmtId="4" fontId="10" fillId="2" borderId="13" xfId="0" applyNumberFormat="1" applyFont="1" applyFill="1" applyBorder="1"/>
    <xf numFmtId="164" fontId="11" fillId="2" borderId="8" xfId="0" applyNumberFormat="1" applyFont="1" applyFill="1" applyBorder="1" applyAlignment="1">
      <alignment wrapText="1"/>
    </xf>
    <xf numFmtId="4" fontId="11" fillId="2" borderId="13" xfId="0" applyNumberFormat="1" applyFont="1" applyFill="1" applyBorder="1" applyAlignment="1">
      <alignment wrapText="1"/>
    </xf>
    <xf numFmtId="164" fontId="10" fillId="2" borderId="8" xfId="0" applyNumberFormat="1" applyFont="1" applyFill="1" applyBorder="1" applyAlignment="1">
      <alignment wrapText="1"/>
    </xf>
    <xf numFmtId="4" fontId="10" fillId="2" borderId="13" xfId="0" applyNumberFormat="1" applyFont="1" applyFill="1" applyBorder="1" applyAlignment="1">
      <alignment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5" fillId="0" borderId="13" xfId="0" applyNumberFormat="1" applyFont="1" applyBorder="1"/>
    <xf numFmtId="4" fontId="6" fillId="0" borderId="13" xfId="0" applyNumberFormat="1" applyFont="1" applyBorder="1"/>
    <xf numFmtId="4" fontId="10" fillId="0" borderId="13" xfId="0" applyNumberFormat="1" applyFont="1" applyBorder="1"/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6" customWidth="1"/>
    <col min="4" max="4" width="10.33203125" style="2" bestFit="1" customWidth="1"/>
    <col min="5" max="5" width="9.44140625" style="2" bestFit="1" customWidth="1"/>
    <col min="6" max="6" width="9.109375" style="6" customWidth="1"/>
    <col min="7" max="7" width="10.33203125" style="2" bestFit="1" customWidth="1"/>
    <col min="8" max="8" width="12" style="2" customWidth="1"/>
    <col min="9" max="9" width="9.88671875" style="6" bestFit="1" customWidth="1"/>
    <col min="10" max="10" width="10.33203125" style="2" bestFit="1" customWidth="1"/>
    <col min="11" max="11" width="9.44140625" style="2" bestFit="1" customWidth="1"/>
    <col min="12" max="12" width="9.109375" style="6" customWidth="1"/>
    <col min="13" max="13" width="10.33203125" style="2" bestFit="1" customWidth="1"/>
    <col min="14" max="14" width="10.88671875" style="2" bestFit="1" customWidth="1"/>
    <col min="15" max="17" width="10.88671875" style="2" customWidth="1"/>
    <col min="18" max="18" width="9.109375" style="6" customWidth="1"/>
    <col min="19" max="19" width="10.33203125" style="2" bestFit="1" customWidth="1"/>
    <col min="20" max="20" width="10.88671875" style="2" bestFit="1" customWidth="1"/>
    <col min="21" max="21" width="9.109375" style="6" customWidth="1"/>
    <col min="22" max="22" width="10.33203125" style="2" bestFit="1" customWidth="1"/>
    <col min="23" max="23" width="9.88671875" style="2" bestFit="1" customWidth="1"/>
    <col min="24" max="24" width="9.109375" style="6" customWidth="1"/>
    <col min="25" max="25" width="10.33203125" style="2" bestFit="1" customWidth="1"/>
    <col min="26" max="26" width="12.33203125" style="2" customWidth="1"/>
    <col min="27" max="27" width="9.109375" style="6" customWidth="1"/>
    <col min="28" max="28" width="10.33203125" style="2" bestFit="1" customWidth="1"/>
    <col min="29" max="29" width="11.6640625" style="2" customWidth="1"/>
    <col min="30" max="30" width="9.109375" style="6" customWidth="1"/>
    <col min="31" max="31" width="10.33203125" style="2" bestFit="1" customWidth="1"/>
    <col min="32" max="32" width="11.6640625" style="2" customWidth="1"/>
    <col min="33" max="34" width="9.44140625" style="2" customWidth="1"/>
    <col min="35" max="35" width="10.88671875" style="2" bestFit="1" customWidth="1"/>
    <col min="36" max="36" width="9.109375" style="6" customWidth="1"/>
    <col min="37" max="37" width="10.33203125" style="2" bestFit="1" customWidth="1"/>
    <col min="38" max="38" width="9.44140625" style="2" bestFit="1" customWidth="1"/>
    <col min="39" max="39" width="9.88671875" style="6" bestFit="1" customWidth="1"/>
    <col min="40" max="40" width="10.33203125" style="2" customWidth="1"/>
    <col min="41" max="41" width="9.88671875" style="2" bestFit="1" customWidth="1"/>
    <col min="42" max="42" width="9.88671875" style="6" bestFit="1" customWidth="1"/>
    <col min="43" max="43" width="10.33203125" style="2" customWidth="1"/>
    <col min="44" max="44" width="9.88671875" style="2" bestFit="1" customWidth="1"/>
    <col min="45" max="45" width="9.88671875" style="6" bestFit="1" customWidth="1"/>
    <col min="46" max="46" width="10.33203125" style="2" customWidth="1"/>
    <col min="47" max="47" width="9.88671875" style="2" bestFit="1" customWidth="1"/>
    <col min="48" max="48" width="9.109375" style="6" customWidth="1"/>
    <col min="49" max="49" width="10.33203125" style="2" bestFit="1" customWidth="1"/>
    <col min="50" max="50" width="9.88671875" style="2" bestFit="1" customWidth="1"/>
    <col min="51" max="51" width="9.109375" style="6" customWidth="1"/>
    <col min="52" max="52" width="10.33203125" style="2" bestFit="1" customWidth="1"/>
    <col min="53" max="53" width="9.88671875" style="2" bestFit="1" customWidth="1"/>
    <col min="54" max="54" width="9.109375" style="6" customWidth="1"/>
    <col min="55" max="55" width="10.33203125" style="2" bestFit="1" customWidth="1"/>
    <col min="56" max="56" width="9.88671875" style="2" bestFit="1" customWidth="1"/>
    <col min="57" max="57" width="9.109375" style="6" customWidth="1"/>
    <col min="58" max="58" width="10.33203125" style="2" bestFit="1" customWidth="1"/>
    <col min="59" max="59" width="14" style="2" customWidth="1"/>
    <col min="60" max="60" width="11.33203125" style="6" customWidth="1"/>
    <col min="61" max="61" width="10.33203125" style="2" bestFit="1" customWidth="1"/>
    <col min="62" max="62" width="9.88671875" style="2" bestFit="1" customWidth="1"/>
    <col min="63" max="63" width="10.109375" style="6" customWidth="1"/>
    <col min="64" max="64" width="10.33203125" style="2" bestFit="1" customWidth="1"/>
    <col min="65" max="65" width="10.88671875" style="2" bestFit="1" customWidth="1"/>
    <col min="66" max="66" width="9.109375" style="6" customWidth="1"/>
    <col min="67" max="67" width="10.33203125" style="2" bestFit="1" customWidth="1"/>
    <col min="68" max="68" width="14" style="2" customWidth="1"/>
    <col min="69" max="69" width="9.109375" style="6" customWidth="1"/>
    <col min="70" max="70" width="10.33203125" style="2" bestFit="1" customWidth="1"/>
    <col min="71" max="71" width="9.88671875" style="2" bestFit="1" customWidth="1"/>
    <col min="72" max="72" width="9.109375" style="6" customWidth="1"/>
    <col min="73" max="73" width="10.33203125" style="2" bestFit="1" customWidth="1"/>
    <col min="74" max="74" width="10.5546875" style="2" customWidth="1"/>
    <col min="75" max="75" width="9.109375" style="6" customWidth="1"/>
    <col min="76" max="76" width="10.33203125" style="2" bestFit="1" customWidth="1"/>
    <col min="77" max="77" width="10.5546875" style="2" customWidth="1"/>
    <col min="78" max="78" width="9.109375" style="6" customWidth="1"/>
    <col min="79" max="79" width="10.33203125" style="2" bestFit="1" customWidth="1"/>
    <col min="80" max="80" width="9.44140625" style="2" bestFit="1" customWidth="1"/>
    <col min="81" max="81" width="9.109375" style="6" customWidth="1"/>
    <col min="82" max="82" width="10.33203125" style="2" bestFit="1" customWidth="1"/>
    <col min="83" max="83" width="9.88671875" style="2" bestFit="1" customWidth="1"/>
    <col min="84" max="84" width="9.109375" style="6" customWidth="1"/>
    <col min="85" max="85" width="10.33203125" style="2" bestFit="1" customWidth="1"/>
    <col min="86" max="86" width="9.88671875" style="2" bestFit="1" customWidth="1"/>
    <col min="87" max="87" width="9.109375" style="6" customWidth="1"/>
    <col min="88" max="88" width="10.33203125" style="2" bestFit="1" customWidth="1"/>
    <col min="89" max="89" width="9.88671875" style="2" bestFit="1" customWidth="1"/>
    <col min="90" max="90" width="9.109375" style="6" customWidth="1"/>
    <col min="91" max="91" width="10.33203125" style="2" bestFit="1" customWidth="1"/>
    <col min="92" max="92" width="9.44140625" style="2" bestFit="1" customWidth="1"/>
    <col min="93" max="93" width="9.109375" style="6" customWidth="1"/>
    <col min="94" max="94" width="10.33203125" style="2" bestFit="1" customWidth="1"/>
    <col min="95" max="95" width="9.88671875" style="2" bestFit="1" customWidth="1"/>
    <col min="96" max="96" width="9.109375" style="6" customWidth="1"/>
    <col min="97" max="97" width="10.33203125" style="2" bestFit="1" customWidth="1"/>
    <col min="98" max="98" width="10.88671875" style="2" bestFit="1" customWidth="1"/>
    <col min="99" max="99" width="9.109375" style="6" customWidth="1"/>
    <col min="100" max="100" width="10.33203125" style="2" bestFit="1" customWidth="1"/>
    <col min="101" max="101" width="9.44140625" style="2" bestFit="1" customWidth="1"/>
    <col min="102" max="102" width="9.109375" style="6" customWidth="1"/>
    <col min="103" max="103" width="10.33203125" style="2" bestFit="1" customWidth="1"/>
    <col min="104" max="104" width="9.88671875" style="2" bestFit="1" customWidth="1"/>
    <col min="105" max="105" width="11" style="6" customWidth="1"/>
    <col min="106" max="106" width="11.5546875" style="2" customWidth="1"/>
    <col min="107" max="107" width="11.33203125" style="2" customWidth="1"/>
    <col min="108" max="108" width="9.109375" style="6" customWidth="1"/>
    <col min="109" max="109" width="10.33203125" style="2" bestFit="1" customWidth="1"/>
    <col min="110" max="110" width="11.88671875" style="2" customWidth="1"/>
    <col min="111" max="111" width="9.109375" style="6" customWidth="1"/>
    <col min="112" max="112" width="10.33203125" style="2" bestFit="1" customWidth="1"/>
    <col min="113" max="113" width="9.44140625" style="2" bestFit="1" customWidth="1"/>
    <col min="114" max="114" width="9.109375" style="6" customWidth="1"/>
    <col min="115" max="115" width="10.33203125" style="2" bestFit="1" customWidth="1"/>
    <col min="116" max="116" width="9.88671875" style="2" bestFit="1" customWidth="1"/>
    <col min="117" max="117" width="9.109375" style="6" customWidth="1"/>
    <col min="118" max="118" width="10.33203125" style="2" bestFit="1" customWidth="1"/>
    <col min="119" max="119" width="11.33203125" style="2" customWidth="1"/>
    <col min="120" max="120" width="11.44140625" style="6" customWidth="1"/>
    <col min="121" max="121" width="10.33203125" style="2" customWidth="1"/>
    <col min="122" max="122" width="9.44140625" style="2" bestFit="1" customWidth="1"/>
    <col min="123" max="123" width="9.109375" style="6" customWidth="1"/>
    <col min="124" max="124" width="10.33203125" style="2" customWidth="1"/>
    <col min="125" max="125" width="9.44140625" style="2" bestFit="1" customWidth="1"/>
    <col min="126" max="127" width="9.88671875" style="2" customWidth="1"/>
    <col min="128" max="128" width="10.5546875" style="2" customWidth="1"/>
    <col min="129" max="129" width="9.88671875" style="6" bestFit="1" customWidth="1"/>
    <col min="130" max="130" width="10.88671875" style="2" bestFit="1" customWidth="1"/>
    <col min="131" max="131" width="9.44140625" style="2" bestFit="1" customWidth="1"/>
    <col min="132" max="132" width="9.88671875" style="6" bestFit="1" customWidth="1"/>
    <col min="133" max="133" width="10.88671875" style="2" bestFit="1" customWidth="1"/>
    <col min="134" max="134" width="9.44140625" style="2" bestFit="1" customWidth="1"/>
    <col min="135" max="135" width="9.109375" style="6" customWidth="1"/>
    <col min="136" max="136" width="10.33203125" style="2" bestFit="1" customWidth="1"/>
    <col min="137" max="137" width="9.88671875" style="2" bestFit="1" customWidth="1"/>
    <col min="138" max="138" width="9.109375" style="6" customWidth="1"/>
    <col min="139" max="139" width="10.33203125" style="2" bestFit="1" customWidth="1"/>
    <col min="140" max="140" width="9.88671875" style="2" bestFit="1" customWidth="1"/>
    <col min="141" max="141" width="9.109375" style="6" customWidth="1"/>
    <col min="142" max="142" width="10.33203125" style="2" bestFit="1" customWidth="1"/>
    <col min="143" max="143" width="9.88671875" style="2" bestFit="1" customWidth="1"/>
    <col min="144" max="144" width="9.109375" style="6" customWidth="1"/>
    <col min="145" max="145" width="10.33203125" style="2" bestFit="1" customWidth="1"/>
    <col min="146" max="146" width="9.88671875" style="2" bestFit="1" customWidth="1"/>
    <col min="147" max="147" width="9.109375" style="6" customWidth="1"/>
    <col min="148" max="148" width="10.33203125" style="2" bestFit="1" customWidth="1"/>
    <col min="149" max="149" width="9.88671875" style="2" bestFit="1" customWidth="1"/>
    <col min="150" max="150" width="11.44140625" style="6" customWidth="1"/>
    <col min="151" max="151" width="10.33203125" style="2" bestFit="1" customWidth="1"/>
    <col min="152" max="152" width="9.88671875" style="2" bestFit="1" customWidth="1"/>
    <col min="153" max="153" width="9.109375" style="6" customWidth="1"/>
    <col min="154" max="154" width="10.33203125" style="2" bestFit="1" customWidth="1"/>
    <col min="155" max="155" width="10.44140625" style="2" customWidth="1"/>
    <col min="156" max="156" width="9.109375" style="6" customWidth="1"/>
    <col min="157" max="157" width="10.33203125" style="2" bestFit="1" customWidth="1"/>
    <col min="158" max="158" width="10.44140625" style="2" customWidth="1"/>
    <col min="159" max="159" width="9.109375" style="6" customWidth="1"/>
    <col min="160" max="160" width="10.33203125" style="2" bestFit="1" customWidth="1"/>
    <col min="161" max="162" width="9.88671875" style="2" bestFit="1" customWidth="1"/>
    <col min="163" max="163" width="10.33203125" style="2" bestFit="1" customWidth="1"/>
    <col min="164" max="164" width="9.5546875" style="2" customWidth="1"/>
    <col min="165" max="165" width="9.109375" style="6" customWidth="1"/>
    <col min="166" max="166" width="10.33203125" style="2" bestFit="1" customWidth="1"/>
    <col min="167" max="167" width="11.44140625" style="2" customWidth="1"/>
    <col min="168" max="168" width="9.109375" style="6" customWidth="1"/>
    <col min="169" max="169" width="10.33203125" style="2" bestFit="1" customWidth="1"/>
    <col min="170" max="170" width="9.44140625" style="2" bestFit="1" customWidth="1"/>
    <col min="171" max="171" width="9.109375" style="6" customWidth="1"/>
    <col min="172" max="172" width="10.33203125" style="2" customWidth="1"/>
    <col min="173" max="173" width="9.88671875" style="2" bestFit="1" customWidth="1"/>
    <col min="174" max="174" width="9.109375" style="6" customWidth="1"/>
    <col min="175" max="175" width="10.33203125" style="2" bestFit="1" customWidth="1"/>
    <col min="176" max="176" width="9.44140625" style="2" bestFit="1" customWidth="1"/>
    <col min="177" max="177" width="9.109375" style="6" customWidth="1"/>
    <col min="178" max="178" width="10.33203125" style="2" bestFit="1" customWidth="1"/>
    <col min="179" max="179" width="10.6640625" style="2" customWidth="1"/>
    <col min="180" max="180" width="9.109375" style="6" customWidth="1"/>
    <col min="181" max="181" width="10.33203125" style="2" bestFit="1" customWidth="1"/>
    <col min="182" max="182" width="9.44140625" style="2" bestFit="1" customWidth="1"/>
    <col min="183" max="183" width="9.109375" style="6" customWidth="1"/>
    <col min="184" max="184" width="10.33203125" style="2" bestFit="1" customWidth="1"/>
    <col min="185" max="185" width="9.44140625" style="2" bestFit="1" customWidth="1"/>
    <col min="186" max="186" width="9.88671875" style="6" bestFit="1" customWidth="1"/>
    <col min="187" max="187" width="10.33203125" style="2" bestFit="1" customWidth="1"/>
    <col min="188" max="188" width="9.88671875" style="2" bestFit="1" customWidth="1"/>
    <col min="189" max="189" width="9.109375" style="6" customWidth="1"/>
    <col min="190" max="190" width="10.33203125" style="2" bestFit="1" customWidth="1"/>
    <col min="191" max="191" width="9.44140625" style="2" bestFit="1" customWidth="1"/>
    <col min="192" max="192" width="9.109375" style="6" customWidth="1"/>
    <col min="193" max="193" width="10.33203125" style="2" bestFit="1" customWidth="1"/>
    <col min="194" max="194" width="9.88671875" style="2" bestFit="1" customWidth="1"/>
    <col min="195" max="195" width="9.109375" style="6" customWidth="1"/>
    <col min="196" max="196" width="10.33203125" style="2" bestFit="1" customWidth="1"/>
    <col min="197" max="197" width="9.44140625" style="2" bestFit="1" customWidth="1"/>
    <col min="198" max="198" width="9.109375" style="6" customWidth="1"/>
    <col min="199" max="199" width="10.33203125" style="2" bestFit="1" customWidth="1"/>
    <col min="200" max="200" width="10" style="2" bestFit="1" customWidth="1"/>
    <col min="201" max="201" width="9.109375" style="6" customWidth="1"/>
    <col min="202" max="202" width="10.33203125" style="2" customWidth="1"/>
    <col min="203" max="203" width="9.88671875" style="2" bestFit="1" customWidth="1"/>
    <col min="204" max="204" width="9" style="2" customWidth="1"/>
    <col min="205" max="205" width="10.33203125" style="2" customWidth="1"/>
    <col min="206" max="206" width="11" style="2" customWidth="1"/>
    <col min="207" max="207" width="9.109375" style="6" customWidth="1"/>
    <col min="208" max="208" width="10.33203125" style="2" bestFit="1" customWidth="1"/>
    <col min="209" max="209" width="9.44140625" style="2" bestFit="1" customWidth="1"/>
    <col min="210" max="210" width="9.109375" style="6" customWidth="1"/>
    <col min="211" max="211" width="10.33203125" style="2" bestFit="1" customWidth="1"/>
    <col min="212" max="212" width="9.88671875" style="2" bestFit="1" customWidth="1"/>
    <col min="213" max="213" width="9.109375" style="6" customWidth="1"/>
    <col min="214" max="214" width="10.33203125" style="2" bestFit="1" customWidth="1"/>
    <col min="215" max="215" width="9.44140625" style="2" bestFit="1" customWidth="1"/>
    <col min="216" max="216" width="9.109375" style="6" customWidth="1"/>
    <col min="217" max="217" width="10.33203125" style="2" bestFit="1" customWidth="1"/>
    <col min="218" max="218" width="10.88671875" style="2" bestFit="1" customWidth="1"/>
    <col min="219" max="219" width="9.109375" style="6" customWidth="1"/>
    <col min="220" max="220" width="10.33203125" style="2" bestFit="1" customWidth="1"/>
    <col min="221" max="221" width="10.5546875" style="2" customWidth="1"/>
    <col min="222" max="222" width="9.109375" style="6" customWidth="1"/>
    <col min="223" max="223" width="10.33203125" style="2" bestFit="1" customWidth="1"/>
    <col min="224" max="224" width="9.44140625" style="2" bestFit="1" customWidth="1"/>
    <col min="225" max="225" width="9.109375" style="6" customWidth="1"/>
    <col min="226" max="226" width="10.33203125" style="2" bestFit="1" customWidth="1"/>
    <col min="227" max="227" width="9.44140625" style="2" bestFit="1" customWidth="1"/>
    <col min="228" max="228" width="9.88671875" style="6" bestFit="1" customWidth="1"/>
    <col min="229" max="229" width="10.88671875" style="2" bestFit="1" customWidth="1"/>
    <col min="230" max="230" width="9.88671875" style="2" bestFit="1" customWidth="1"/>
    <col min="231" max="231" width="9.109375" style="6" customWidth="1"/>
    <col min="232" max="232" width="10.33203125" style="2" bestFit="1" customWidth="1"/>
    <col min="233" max="233" width="9.44140625" style="2" bestFit="1" customWidth="1"/>
    <col min="234" max="234" width="9.109375" style="6" customWidth="1"/>
    <col min="235" max="235" width="10.33203125" style="2" bestFit="1" customWidth="1"/>
    <col min="236" max="236" width="12.109375" style="2" customWidth="1"/>
    <col min="237" max="237" width="9.109375" style="6" customWidth="1"/>
    <col min="238" max="238" width="10.33203125" style="2" bestFit="1" customWidth="1"/>
    <col min="239" max="239" width="12" style="2" customWidth="1"/>
    <col min="240" max="240" width="9.109375" style="6" customWidth="1"/>
    <col min="241" max="241" width="10.33203125" style="2" bestFit="1" customWidth="1"/>
    <col min="242" max="242" width="10.88671875" style="2" customWidth="1"/>
    <col min="243" max="243" width="9.88671875" style="6" bestFit="1" customWidth="1"/>
    <col min="244" max="244" width="10.33203125" style="2" bestFit="1" customWidth="1"/>
    <col min="245" max="245" width="9.88671875" style="2" bestFit="1" customWidth="1"/>
    <col min="246" max="246" width="9.109375" style="6" customWidth="1"/>
    <col min="247" max="247" width="10.33203125" style="2" bestFit="1" customWidth="1"/>
    <col min="248" max="248" width="9.88671875" style="2" bestFit="1" customWidth="1"/>
    <col min="249" max="249" width="12.109375" style="6" bestFit="1" customWidth="1"/>
    <col min="250" max="250" width="13" style="2" bestFit="1" customWidth="1"/>
    <col min="251" max="251" width="9.109375" style="2"/>
  </cols>
  <sheetData>
    <row r="1" spans="1:251" s="51" customFormat="1" x14ac:dyDescent="0.3">
      <c r="C1" s="52"/>
      <c r="D1" s="53"/>
      <c r="E1" s="53"/>
      <c r="F1" s="52"/>
      <c r="G1" s="53"/>
      <c r="H1" s="53"/>
      <c r="I1" s="52"/>
      <c r="J1" s="53"/>
      <c r="K1" s="53"/>
      <c r="L1" s="52"/>
      <c r="M1" s="53"/>
      <c r="N1" s="53"/>
      <c r="O1" s="53"/>
      <c r="P1" s="53"/>
      <c r="Q1" s="53"/>
      <c r="R1" s="52"/>
      <c r="S1" s="53"/>
      <c r="T1" s="53"/>
      <c r="U1" s="52"/>
      <c r="V1" s="53"/>
      <c r="W1" s="53"/>
      <c r="X1" s="52"/>
      <c r="Y1" s="53"/>
      <c r="Z1" s="53"/>
      <c r="AA1" s="52"/>
      <c r="AB1" s="53"/>
      <c r="AC1" s="53"/>
      <c r="AD1" s="52"/>
      <c r="AE1" s="53"/>
      <c r="AF1" s="53"/>
      <c r="AG1" s="53"/>
      <c r="AH1" s="53"/>
      <c r="AI1" s="53"/>
      <c r="AJ1" s="52"/>
      <c r="AK1" s="53"/>
      <c r="AL1" s="53"/>
      <c r="AM1" s="52"/>
      <c r="AN1" s="53"/>
      <c r="AO1" s="53"/>
      <c r="AP1" s="52"/>
      <c r="AQ1" s="53"/>
      <c r="AR1" s="53"/>
      <c r="AS1" s="52"/>
      <c r="AT1" s="53"/>
      <c r="AU1" s="53"/>
      <c r="AV1" s="52"/>
      <c r="AW1" s="53"/>
      <c r="AX1" s="53"/>
      <c r="AY1" s="52"/>
      <c r="AZ1" s="53"/>
      <c r="BA1" s="53"/>
      <c r="BB1" s="52"/>
      <c r="BC1" s="53"/>
      <c r="BD1" s="53"/>
      <c r="BE1" s="52"/>
      <c r="BF1" s="53"/>
      <c r="BG1" s="53"/>
      <c r="BH1" s="52"/>
      <c r="BI1" s="53"/>
      <c r="BJ1" s="53"/>
      <c r="BK1" s="52"/>
      <c r="BL1" s="53"/>
      <c r="BM1" s="53"/>
      <c r="BN1" s="52"/>
      <c r="BO1" s="53"/>
      <c r="BP1" s="53"/>
      <c r="BQ1" s="52"/>
      <c r="BR1" s="53"/>
      <c r="BS1" s="53"/>
      <c r="BT1" s="52"/>
      <c r="BU1" s="53"/>
      <c r="BV1" s="53"/>
      <c r="BW1" s="52"/>
      <c r="BX1" s="53"/>
      <c r="BY1" s="53"/>
      <c r="BZ1" s="52"/>
      <c r="CA1" s="53"/>
      <c r="CB1" s="53"/>
      <c r="CC1" s="52"/>
      <c r="CD1" s="53"/>
      <c r="CE1" s="53"/>
      <c r="CF1" s="52"/>
      <c r="CG1" s="53"/>
      <c r="CH1" s="53"/>
      <c r="CI1" s="52"/>
      <c r="CJ1" s="53"/>
      <c r="CK1" s="53"/>
      <c r="CL1" s="52"/>
      <c r="CM1" s="53"/>
      <c r="CN1" s="53"/>
      <c r="CO1" s="52"/>
      <c r="CP1" s="53"/>
      <c r="CQ1" s="53"/>
      <c r="CR1" s="52"/>
      <c r="CS1" s="53"/>
      <c r="CT1" s="53"/>
      <c r="CU1" s="52"/>
      <c r="CV1" s="53"/>
      <c r="CW1" s="53"/>
      <c r="CX1" s="52"/>
      <c r="CY1" s="53"/>
      <c r="CZ1" s="53"/>
      <c r="DA1" s="52"/>
      <c r="DB1" s="53"/>
      <c r="DC1" s="53"/>
      <c r="DD1" s="52"/>
      <c r="DE1" s="53"/>
      <c r="DF1" s="53"/>
      <c r="DG1" s="52"/>
      <c r="DH1" s="53"/>
      <c r="DI1" s="53"/>
      <c r="DJ1" s="52"/>
      <c r="DK1" s="53"/>
      <c r="DL1" s="53"/>
      <c r="DM1" s="52"/>
      <c r="DN1" s="53"/>
      <c r="DO1" s="53"/>
      <c r="DP1" s="52"/>
      <c r="DQ1" s="53"/>
      <c r="DR1" s="53"/>
      <c r="DS1" s="52"/>
      <c r="DT1" s="53"/>
      <c r="DU1" s="53"/>
      <c r="DV1" s="53"/>
      <c r="DW1" s="53"/>
      <c r="DX1" s="53"/>
      <c r="DY1" s="52"/>
      <c r="DZ1" s="53"/>
      <c r="EA1" s="53"/>
      <c r="EB1" s="52"/>
      <c r="EC1" s="53"/>
      <c r="ED1" s="53"/>
      <c r="EE1" s="52"/>
      <c r="EF1" s="53"/>
      <c r="EG1" s="53"/>
      <c r="EH1" s="52"/>
      <c r="EI1" s="53"/>
      <c r="EJ1" s="53"/>
      <c r="EK1" s="52"/>
      <c r="EL1" s="53"/>
      <c r="EM1" s="53"/>
      <c r="EN1" s="52"/>
      <c r="EO1" s="53"/>
      <c r="EP1" s="53"/>
      <c r="EQ1" s="52"/>
      <c r="ER1" s="53"/>
      <c r="ES1" s="53"/>
      <c r="ET1" s="52"/>
      <c r="EU1" s="53"/>
      <c r="EV1" s="53"/>
      <c r="EW1" s="52"/>
      <c r="EX1" s="53"/>
      <c r="EY1" s="53"/>
      <c r="EZ1" s="52"/>
      <c r="FA1" s="53"/>
      <c r="FB1" s="53"/>
      <c r="FC1" s="52"/>
      <c r="FD1" s="53"/>
      <c r="FE1" s="53"/>
      <c r="FF1" s="53"/>
      <c r="FG1" s="53"/>
      <c r="FH1" s="53"/>
      <c r="FI1" s="52"/>
      <c r="FJ1" s="53"/>
      <c r="FK1" s="53"/>
      <c r="FL1" s="52"/>
      <c r="FM1" s="53"/>
      <c r="FN1" s="53"/>
      <c r="FO1" s="52"/>
      <c r="FP1" s="53"/>
      <c r="FQ1" s="53"/>
      <c r="FR1" s="52"/>
      <c r="FS1" s="53"/>
      <c r="FT1" s="53"/>
      <c r="FU1" s="52"/>
      <c r="FV1" s="53"/>
      <c r="FW1" s="53"/>
      <c r="FX1" s="52"/>
      <c r="FY1" s="53"/>
      <c r="FZ1" s="53"/>
      <c r="GA1" s="52"/>
      <c r="GB1" s="53"/>
      <c r="GC1" s="53"/>
      <c r="GD1" s="52"/>
      <c r="GE1" s="53"/>
      <c r="GF1" s="53"/>
      <c r="GG1" s="52"/>
      <c r="GH1" s="53"/>
      <c r="GI1" s="53"/>
      <c r="GJ1" s="52"/>
      <c r="GK1" s="53"/>
      <c r="GL1" s="53"/>
      <c r="GM1" s="52"/>
      <c r="GN1" s="53"/>
      <c r="GO1" s="53"/>
      <c r="GP1" s="52"/>
      <c r="GQ1" s="53"/>
      <c r="GR1" s="53"/>
      <c r="GS1" s="52"/>
      <c r="GT1" s="53"/>
      <c r="GU1" s="53"/>
      <c r="GV1" s="53"/>
      <c r="GW1" s="53"/>
      <c r="GX1" s="53"/>
      <c r="GY1" s="52"/>
      <c r="GZ1" s="53"/>
      <c r="HA1" s="53"/>
      <c r="HB1" s="52"/>
      <c r="HC1" s="53"/>
      <c r="HD1" s="53"/>
      <c r="HE1" s="52"/>
      <c r="HF1" s="53"/>
      <c r="HG1" s="53"/>
      <c r="HH1" s="52"/>
      <c r="HI1" s="53"/>
      <c r="HJ1" s="53"/>
      <c r="HK1" s="52"/>
      <c r="HL1" s="53"/>
      <c r="HM1" s="53"/>
      <c r="HN1" s="52"/>
      <c r="HO1" s="53"/>
      <c r="HP1" s="53"/>
      <c r="HQ1" s="52"/>
      <c r="HR1" s="53"/>
      <c r="HS1" s="53"/>
      <c r="HT1" s="52"/>
      <c r="HU1" s="53"/>
      <c r="HV1" s="53"/>
      <c r="HW1" s="52"/>
      <c r="HX1" s="53"/>
      <c r="HY1" s="53"/>
      <c r="HZ1" s="52"/>
      <c r="IA1" s="53"/>
      <c r="IB1" s="53"/>
      <c r="IC1" s="52"/>
      <c r="ID1" s="53"/>
      <c r="IE1" s="53"/>
      <c r="IF1" s="52"/>
      <c r="IG1" s="53"/>
      <c r="IH1" s="53"/>
      <c r="II1" s="52"/>
      <c r="IJ1" s="53"/>
      <c r="IK1" s="53"/>
      <c r="IL1" s="52"/>
      <c r="IM1" s="53"/>
      <c r="IN1" s="53"/>
      <c r="IO1" s="52"/>
      <c r="IP1" s="53"/>
      <c r="IQ1" s="53"/>
    </row>
    <row r="2" spans="1:251" s="54" customFormat="1" ht="21" customHeight="1" x14ac:dyDescent="0.4">
      <c r="B2" s="55" t="s">
        <v>18</v>
      </c>
      <c r="C2" s="98" t="s">
        <v>77</v>
      </c>
      <c r="D2" s="98"/>
      <c r="E2" s="98"/>
      <c r="F2" s="98"/>
      <c r="G2" s="98"/>
      <c r="H2" s="98"/>
      <c r="I2" s="98"/>
      <c r="J2" s="98"/>
      <c r="K2" s="98"/>
      <c r="L2" s="56"/>
      <c r="M2" s="57"/>
      <c r="N2" s="57"/>
      <c r="O2" s="57"/>
      <c r="P2" s="57"/>
      <c r="Q2" s="57"/>
      <c r="R2" s="56"/>
      <c r="S2" s="57"/>
      <c r="T2" s="57"/>
      <c r="U2" s="56"/>
      <c r="V2" s="57"/>
      <c r="W2" s="57"/>
      <c r="X2" s="56"/>
      <c r="Y2" s="57"/>
      <c r="Z2" s="57"/>
      <c r="AA2" s="56"/>
      <c r="AB2" s="57"/>
      <c r="AC2" s="57"/>
      <c r="AD2" s="56"/>
      <c r="AE2" s="57"/>
      <c r="AF2" s="57"/>
      <c r="AG2" s="57"/>
      <c r="AH2" s="57"/>
      <c r="AI2" s="57"/>
      <c r="AJ2" s="56"/>
      <c r="AK2" s="57"/>
      <c r="AL2" s="57"/>
      <c r="AM2" s="56"/>
      <c r="AN2" s="57"/>
      <c r="AO2" s="57"/>
      <c r="AP2" s="56"/>
      <c r="AQ2" s="57"/>
      <c r="AR2" s="57"/>
      <c r="AS2" s="56"/>
      <c r="AT2" s="57"/>
      <c r="AU2" s="57"/>
      <c r="AV2" s="56"/>
      <c r="AW2" s="57"/>
      <c r="AX2" s="57"/>
      <c r="AY2" s="56"/>
      <c r="AZ2" s="57"/>
      <c r="BA2" s="57"/>
      <c r="BB2" s="56"/>
      <c r="BC2" s="57"/>
      <c r="BD2" s="57"/>
      <c r="BE2" s="56"/>
      <c r="BF2" s="57"/>
      <c r="BG2" s="57"/>
      <c r="BH2" s="56"/>
      <c r="BI2" s="57"/>
      <c r="BJ2" s="57"/>
      <c r="BK2" s="56"/>
      <c r="BL2" s="57"/>
      <c r="BM2" s="57"/>
      <c r="BN2" s="56"/>
      <c r="BO2" s="57"/>
      <c r="BP2" s="57"/>
      <c r="BQ2" s="56"/>
      <c r="BR2" s="57"/>
      <c r="BS2" s="57"/>
      <c r="BT2" s="56"/>
      <c r="BU2" s="57"/>
      <c r="BV2" s="57"/>
      <c r="BW2" s="56"/>
      <c r="BX2" s="57"/>
      <c r="BY2" s="57"/>
      <c r="BZ2" s="56"/>
      <c r="CA2" s="57"/>
      <c r="CB2" s="57"/>
      <c r="CC2" s="56"/>
      <c r="CD2" s="57"/>
      <c r="CE2" s="57"/>
      <c r="CF2" s="56"/>
      <c r="CG2" s="57"/>
      <c r="CH2" s="57"/>
      <c r="CI2" s="56"/>
      <c r="CJ2" s="57"/>
      <c r="CK2" s="57"/>
      <c r="CL2" s="56"/>
      <c r="CM2" s="57"/>
      <c r="CN2" s="57"/>
      <c r="CO2" s="56"/>
      <c r="CP2" s="57"/>
      <c r="CQ2" s="57"/>
      <c r="CR2" s="56"/>
      <c r="CS2" s="57"/>
      <c r="CT2" s="57"/>
      <c r="CU2" s="56"/>
      <c r="CV2" s="57"/>
      <c r="CW2" s="57"/>
      <c r="CX2" s="56"/>
      <c r="CY2" s="57"/>
      <c r="CZ2" s="57"/>
      <c r="DA2" s="56"/>
      <c r="DB2" s="57"/>
      <c r="DC2" s="57"/>
      <c r="DD2" s="56"/>
      <c r="DE2" s="57"/>
      <c r="DF2" s="57"/>
      <c r="DG2" s="56"/>
      <c r="DH2" s="57"/>
      <c r="DI2" s="57"/>
      <c r="DJ2" s="56"/>
      <c r="DK2" s="57"/>
      <c r="DL2" s="57"/>
      <c r="DM2" s="56"/>
      <c r="DN2" s="57"/>
      <c r="DO2" s="57"/>
      <c r="DP2" s="56"/>
      <c r="DQ2" s="57"/>
      <c r="DR2" s="57"/>
      <c r="DS2" s="56"/>
      <c r="DT2" s="57"/>
      <c r="DU2" s="57"/>
      <c r="DV2" s="57"/>
      <c r="DW2" s="57"/>
      <c r="DX2" s="57"/>
      <c r="DY2" s="56"/>
      <c r="DZ2" s="57"/>
      <c r="EA2" s="57"/>
      <c r="EB2" s="56"/>
      <c r="EC2" s="57"/>
      <c r="ED2" s="57"/>
      <c r="EE2" s="56"/>
      <c r="EF2" s="57"/>
      <c r="EG2" s="57"/>
      <c r="EH2" s="56"/>
      <c r="EI2" s="57"/>
      <c r="EJ2" s="57"/>
      <c r="EK2" s="56"/>
      <c r="EL2" s="57"/>
      <c r="EM2" s="57"/>
      <c r="EN2" s="56"/>
      <c r="EO2" s="57"/>
      <c r="EP2" s="57"/>
      <c r="EQ2" s="56"/>
      <c r="ER2" s="57"/>
      <c r="ES2" s="57"/>
      <c r="ET2" s="56"/>
      <c r="EU2" s="57"/>
      <c r="EV2" s="57"/>
      <c r="EW2" s="56"/>
      <c r="EX2" s="57"/>
      <c r="EY2" s="57"/>
      <c r="EZ2" s="56"/>
      <c r="FA2" s="57"/>
      <c r="FB2" s="57"/>
      <c r="FC2" s="56"/>
      <c r="FD2" s="57"/>
      <c r="FE2" s="57"/>
      <c r="FF2" s="57"/>
      <c r="FG2" s="57"/>
      <c r="FH2" s="57"/>
      <c r="FI2" s="56"/>
      <c r="FJ2" s="57"/>
      <c r="FK2" s="57"/>
      <c r="FL2" s="56"/>
      <c r="FM2" s="57"/>
      <c r="FN2" s="57"/>
      <c r="FO2" s="56"/>
      <c r="FP2" s="57"/>
      <c r="FQ2" s="57"/>
      <c r="FR2" s="56"/>
      <c r="FS2" s="57"/>
      <c r="FT2" s="57"/>
      <c r="FU2" s="56"/>
      <c r="FV2" s="57"/>
      <c r="FW2" s="57"/>
      <c r="FX2" s="56"/>
      <c r="FY2" s="57"/>
      <c r="FZ2" s="57"/>
      <c r="GA2" s="56"/>
      <c r="GB2" s="57"/>
      <c r="GC2" s="57"/>
      <c r="GD2" s="56"/>
      <c r="GE2" s="57"/>
      <c r="GF2" s="57"/>
      <c r="GG2" s="56"/>
      <c r="GH2" s="57"/>
      <c r="GI2" s="57"/>
      <c r="GJ2" s="56"/>
      <c r="GK2" s="57"/>
      <c r="GL2" s="57"/>
      <c r="GM2" s="56"/>
      <c r="GN2" s="57"/>
      <c r="GO2" s="57"/>
      <c r="GP2" s="56"/>
      <c r="GQ2" s="57"/>
      <c r="GR2" s="57"/>
      <c r="GS2" s="56"/>
      <c r="GT2" s="57"/>
      <c r="GU2" s="57"/>
      <c r="GV2" s="57"/>
      <c r="GW2" s="57"/>
      <c r="GX2" s="57"/>
      <c r="GY2" s="56"/>
      <c r="GZ2" s="57"/>
      <c r="HA2" s="57"/>
      <c r="HB2" s="56"/>
      <c r="HC2" s="57"/>
      <c r="HD2" s="57"/>
      <c r="HE2" s="56"/>
      <c r="HF2" s="57"/>
      <c r="HG2" s="57"/>
      <c r="HH2" s="56"/>
      <c r="HI2" s="57"/>
      <c r="HJ2" s="57"/>
      <c r="HK2" s="56"/>
      <c r="HL2" s="57"/>
      <c r="HM2" s="57"/>
      <c r="HN2" s="56"/>
      <c r="HO2" s="57"/>
      <c r="HP2" s="57"/>
      <c r="HQ2" s="56"/>
      <c r="HR2" s="57"/>
      <c r="HS2" s="57"/>
      <c r="HT2" s="56"/>
      <c r="HU2" s="57"/>
      <c r="HV2" s="57"/>
      <c r="HW2" s="56"/>
      <c r="HX2" s="57"/>
      <c r="HY2" s="57"/>
      <c r="HZ2" s="56"/>
      <c r="IA2" s="57"/>
      <c r="IB2" s="57"/>
      <c r="IC2" s="56"/>
      <c r="ID2" s="57"/>
      <c r="IE2" s="57"/>
      <c r="IF2" s="56"/>
      <c r="IG2" s="57"/>
      <c r="IH2" s="57"/>
      <c r="II2" s="56"/>
      <c r="IJ2" s="57"/>
      <c r="IK2" s="57"/>
      <c r="IL2" s="56"/>
      <c r="IM2" s="57"/>
      <c r="IN2" s="57"/>
      <c r="IO2" s="56"/>
      <c r="IP2" s="57"/>
      <c r="IQ2" s="57"/>
    </row>
    <row r="3" spans="1:251" s="54" customFormat="1" ht="16.2" thickBot="1" x14ac:dyDescent="0.35">
      <c r="C3" s="58"/>
      <c r="D3" s="59"/>
      <c r="E3" s="59"/>
      <c r="F3" s="58"/>
      <c r="G3" s="59"/>
      <c r="H3" s="59"/>
      <c r="I3" s="56"/>
      <c r="J3" s="57"/>
      <c r="K3" s="57"/>
      <c r="L3" s="56"/>
      <c r="M3" s="57"/>
      <c r="N3" s="57"/>
      <c r="O3" s="57"/>
      <c r="P3" s="57"/>
      <c r="Q3" s="57"/>
      <c r="R3" s="56"/>
      <c r="S3" s="57"/>
      <c r="T3" s="57"/>
      <c r="U3" s="56"/>
      <c r="V3" s="57"/>
      <c r="W3" s="57"/>
      <c r="X3" s="56"/>
      <c r="Y3" s="57"/>
      <c r="Z3" s="57"/>
      <c r="AA3" s="56"/>
      <c r="AB3" s="57"/>
      <c r="AC3" s="57"/>
      <c r="AD3" s="56"/>
      <c r="AE3" s="57"/>
      <c r="AF3" s="57"/>
      <c r="AG3" s="57"/>
      <c r="AH3" s="57"/>
      <c r="AI3" s="57"/>
      <c r="AJ3" s="56"/>
      <c r="AK3" s="57"/>
      <c r="AL3" s="57"/>
      <c r="AM3" s="56"/>
      <c r="AN3" s="57"/>
      <c r="AO3" s="57"/>
      <c r="AP3" s="56"/>
      <c r="AQ3" s="57"/>
      <c r="AR3" s="57"/>
      <c r="AS3" s="56"/>
      <c r="AT3" s="57"/>
      <c r="AU3" s="57"/>
      <c r="AV3" s="56"/>
      <c r="AW3" s="57"/>
      <c r="AX3" s="57"/>
      <c r="AY3" s="56"/>
      <c r="AZ3" s="57"/>
      <c r="BA3" s="57"/>
      <c r="BB3" s="56"/>
      <c r="BC3" s="57"/>
      <c r="BD3" s="57"/>
      <c r="BE3" s="56"/>
      <c r="BF3" s="57"/>
      <c r="BG3" s="57"/>
      <c r="BH3" s="56"/>
      <c r="BI3" s="57"/>
      <c r="BJ3" s="57"/>
      <c r="BK3" s="56"/>
      <c r="BL3" s="57"/>
      <c r="BM3" s="57"/>
      <c r="BN3" s="56"/>
      <c r="BO3" s="57"/>
      <c r="BP3" s="57"/>
      <c r="BQ3" s="56"/>
      <c r="BR3" s="57"/>
      <c r="BS3" s="57"/>
      <c r="BT3" s="56"/>
      <c r="BU3" s="57"/>
      <c r="BV3" s="57"/>
      <c r="BW3" s="56"/>
      <c r="BX3" s="57"/>
      <c r="BY3" s="57"/>
      <c r="BZ3" s="56"/>
      <c r="CA3" s="57"/>
      <c r="CB3" s="57"/>
      <c r="CC3" s="56"/>
      <c r="CD3" s="57"/>
      <c r="CE3" s="57"/>
      <c r="CF3" s="56"/>
      <c r="CG3" s="57"/>
      <c r="CH3" s="57"/>
      <c r="CI3" s="56"/>
      <c r="CJ3" s="57"/>
      <c r="CK3" s="57"/>
      <c r="CL3" s="56"/>
      <c r="CM3" s="57"/>
      <c r="CN3" s="57"/>
      <c r="CO3" s="56"/>
      <c r="CP3" s="57"/>
      <c r="CQ3" s="57"/>
      <c r="CR3" s="56"/>
      <c r="CS3" s="57"/>
      <c r="CT3" s="57"/>
      <c r="CU3" s="56"/>
      <c r="CV3" s="57"/>
      <c r="CW3" s="57"/>
      <c r="CX3" s="56"/>
      <c r="CY3" s="57"/>
      <c r="CZ3" s="57"/>
      <c r="DA3" s="56"/>
      <c r="DB3" s="57"/>
      <c r="DC3" s="57"/>
      <c r="DD3" s="56"/>
      <c r="DE3" s="57"/>
      <c r="DF3" s="57"/>
      <c r="DG3" s="56"/>
      <c r="DH3" s="57"/>
      <c r="DI3" s="57"/>
      <c r="DJ3" s="56"/>
      <c r="DK3" s="57"/>
      <c r="DL3" s="57"/>
      <c r="DM3" s="56"/>
      <c r="DN3" s="57"/>
      <c r="DO3" s="57"/>
      <c r="DP3" s="56"/>
      <c r="DQ3" s="57"/>
      <c r="DR3" s="57"/>
      <c r="DS3" s="56"/>
      <c r="DT3" s="57"/>
      <c r="DU3" s="57"/>
      <c r="DV3" s="57"/>
      <c r="DW3" s="57"/>
      <c r="DX3" s="57"/>
      <c r="DY3" s="56"/>
      <c r="DZ3" s="57"/>
      <c r="EA3" s="57"/>
      <c r="EB3" s="56"/>
      <c r="EC3" s="57"/>
      <c r="ED3" s="57"/>
      <c r="EE3" s="56"/>
      <c r="EF3" s="57"/>
      <c r="EG3" s="57"/>
      <c r="EH3" s="56"/>
      <c r="EI3" s="57"/>
      <c r="EJ3" s="57"/>
      <c r="EK3" s="56"/>
      <c r="EL3" s="57"/>
      <c r="EM3" s="57"/>
      <c r="EN3" s="56"/>
      <c r="EO3" s="57"/>
      <c r="EP3" s="57"/>
      <c r="EQ3" s="56"/>
      <c r="ER3" s="57"/>
      <c r="ES3" s="57"/>
      <c r="ET3" s="56"/>
      <c r="EU3" s="57"/>
      <c r="EV3" s="57"/>
      <c r="EW3" s="56"/>
      <c r="EX3" s="57"/>
      <c r="EY3" s="57"/>
      <c r="EZ3" s="56"/>
      <c r="FA3" s="57"/>
      <c r="FB3" s="57"/>
      <c r="FC3" s="56"/>
      <c r="FD3" s="57"/>
      <c r="FE3" s="57"/>
      <c r="FF3" s="57"/>
      <c r="FG3" s="57"/>
      <c r="FH3" s="57"/>
      <c r="FI3" s="56"/>
      <c r="FJ3" s="57"/>
      <c r="FK3" s="57"/>
      <c r="FL3" s="56"/>
      <c r="FM3" s="57"/>
      <c r="FN3" s="57"/>
      <c r="FO3" s="56"/>
      <c r="FP3" s="57"/>
      <c r="FQ3" s="57"/>
      <c r="FR3" s="56"/>
      <c r="FS3" s="57"/>
      <c r="FT3" s="57"/>
      <c r="FU3" s="56"/>
      <c r="FV3" s="57"/>
      <c r="FW3" s="57"/>
      <c r="FX3" s="56"/>
      <c r="FY3" s="57"/>
      <c r="FZ3" s="57"/>
      <c r="GA3" s="56"/>
      <c r="GB3" s="57"/>
      <c r="GC3" s="57"/>
      <c r="GD3" s="56"/>
      <c r="GE3" s="57"/>
      <c r="GF3" s="57"/>
      <c r="GG3" s="56"/>
      <c r="GH3" s="57"/>
      <c r="GI3" s="57"/>
      <c r="GJ3" s="56"/>
      <c r="GK3" s="57"/>
      <c r="GL3" s="57"/>
      <c r="GM3" s="56"/>
      <c r="GN3" s="57"/>
      <c r="GO3" s="57"/>
      <c r="GP3" s="56"/>
      <c r="GQ3" s="57"/>
      <c r="GR3" s="57"/>
      <c r="GS3" s="56"/>
      <c r="GT3" s="57"/>
      <c r="GU3" s="57"/>
      <c r="GV3" s="57"/>
      <c r="GW3" s="57"/>
      <c r="GX3" s="57"/>
      <c r="GY3" s="56"/>
      <c r="GZ3" s="57"/>
      <c r="HA3" s="57"/>
      <c r="HB3" s="56"/>
      <c r="HC3" s="57"/>
      <c r="HD3" s="57"/>
      <c r="HE3" s="56"/>
      <c r="HF3" s="57"/>
      <c r="HG3" s="57"/>
      <c r="HH3" s="56"/>
      <c r="HI3" s="57"/>
      <c r="HJ3" s="57"/>
      <c r="HK3" s="56"/>
      <c r="HL3" s="57"/>
      <c r="HM3" s="57"/>
      <c r="HN3" s="56"/>
      <c r="HO3" s="57"/>
      <c r="HP3" s="57"/>
      <c r="HQ3" s="56"/>
      <c r="HR3" s="57"/>
      <c r="HS3" s="57"/>
      <c r="HT3" s="56"/>
      <c r="HU3" s="57"/>
      <c r="HV3" s="57"/>
      <c r="HW3" s="56"/>
      <c r="HX3" s="57"/>
      <c r="HY3" s="57"/>
      <c r="HZ3" s="56"/>
      <c r="IA3" s="57"/>
      <c r="IB3" s="57"/>
      <c r="IC3" s="56"/>
      <c r="ID3" s="57"/>
      <c r="IE3" s="57"/>
      <c r="IF3" s="56"/>
      <c r="IG3" s="57"/>
      <c r="IH3" s="57"/>
      <c r="II3" s="56"/>
      <c r="IJ3" s="57"/>
      <c r="IK3" s="57"/>
      <c r="IL3" s="56"/>
      <c r="IM3" s="57"/>
      <c r="IN3" s="57"/>
      <c r="IO3" s="56"/>
      <c r="IP3" s="57"/>
      <c r="IQ3" s="57"/>
    </row>
    <row r="4" spans="1:251" s="5" customFormat="1" ht="45" customHeight="1" x14ac:dyDescent="0.3">
      <c r="A4" s="99" t="s">
        <v>0</v>
      </c>
      <c r="B4" s="100"/>
      <c r="C4" s="93" t="s">
        <v>24</v>
      </c>
      <c r="D4" s="94"/>
      <c r="E4" s="95"/>
      <c r="F4" s="93" t="s">
        <v>84</v>
      </c>
      <c r="G4" s="94"/>
      <c r="H4" s="95"/>
      <c r="I4" s="93" t="s">
        <v>25</v>
      </c>
      <c r="J4" s="94"/>
      <c r="K4" s="95"/>
      <c r="L4" s="93" t="s">
        <v>26</v>
      </c>
      <c r="M4" s="94"/>
      <c r="N4" s="95"/>
      <c r="O4" s="90" t="s">
        <v>83</v>
      </c>
      <c r="P4" s="96"/>
      <c r="Q4" s="97"/>
      <c r="R4" s="93" t="s">
        <v>80</v>
      </c>
      <c r="S4" s="94"/>
      <c r="T4" s="95"/>
      <c r="U4" s="93" t="s">
        <v>27</v>
      </c>
      <c r="V4" s="94"/>
      <c r="W4" s="95"/>
      <c r="X4" s="90" t="s">
        <v>71</v>
      </c>
      <c r="Y4" s="91"/>
      <c r="Z4" s="92"/>
      <c r="AA4" s="90" t="s">
        <v>96</v>
      </c>
      <c r="AB4" s="91"/>
      <c r="AC4" s="92"/>
      <c r="AD4" s="90" t="s">
        <v>72</v>
      </c>
      <c r="AE4" s="91"/>
      <c r="AF4" s="92"/>
      <c r="AG4" s="90" t="s">
        <v>82</v>
      </c>
      <c r="AH4" s="96"/>
      <c r="AI4" s="97"/>
      <c r="AJ4" s="93" t="s">
        <v>28</v>
      </c>
      <c r="AK4" s="94"/>
      <c r="AL4" s="95"/>
      <c r="AM4" s="93" t="s">
        <v>102</v>
      </c>
      <c r="AN4" s="94"/>
      <c r="AO4" s="95"/>
      <c r="AP4" s="93" t="s">
        <v>99</v>
      </c>
      <c r="AQ4" s="94"/>
      <c r="AR4" s="95"/>
      <c r="AS4" s="93" t="s">
        <v>29</v>
      </c>
      <c r="AT4" s="94"/>
      <c r="AU4" s="95"/>
      <c r="AV4" s="93" t="s">
        <v>101</v>
      </c>
      <c r="AW4" s="94"/>
      <c r="AX4" s="95"/>
      <c r="AY4" s="93" t="s">
        <v>87</v>
      </c>
      <c r="AZ4" s="94"/>
      <c r="BA4" s="95"/>
      <c r="BB4" s="93" t="s">
        <v>30</v>
      </c>
      <c r="BC4" s="94"/>
      <c r="BD4" s="95"/>
      <c r="BE4" s="93" t="s">
        <v>92</v>
      </c>
      <c r="BF4" s="94"/>
      <c r="BG4" s="95"/>
      <c r="BH4" s="93" t="s">
        <v>31</v>
      </c>
      <c r="BI4" s="94"/>
      <c r="BJ4" s="95"/>
      <c r="BK4" s="90" t="s">
        <v>98</v>
      </c>
      <c r="BL4" s="91"/>
      <c r="BM4" s="92"/>
      <c r="BN4" s="93" t="s">
        <v>88</v>
      </c>
      <c r="BO4" s="94"/>
      <c r="BP4" s="95"/>
      <c r="BQ4" s="93" t="s">
        <v>32</v>
      </c>
      <c r="BR4" s="94"/>
      <c r="BS4" s="95"/>
      <c r="BT4" s="93" t="s">
        <v>89</v>
      </c>
      <c r="BU4" s="94"/>
      <c r="BV4" s="95"/>
      <c r="BW4" s="93" t="s">
        <v>33</v>
      </c>
      <c r="BX4" s="94"/>
      <c r="BY4" s="95"/>
      <c r="BZ4" s="93" t="s">
        <v>19</v>
      </c>
      <c r="CA4" s="94"/>
      <c r="CB4" s="95"/>
      <c r="CC4" s="93" t="s">
        <v>34</v>
      </c>
      <c r="CD4" s="94"/>
      <c r="CE4" s="95"/>
      <c r="CF4" s="93" t="s">
        <v>95</v>
      </c>
      <c r="CG4" s="94"/>
      <c r="CH4" s="95"/>
      <c r="CI4" s="93" t="s">
        <v>35</v>
      </c>
      <c r="CJ4" s="94"/>
      <c r="CK4" s="95"/>
      <c r="CL4" s="90" t="s">
        <v>73</v>
      </c>
      <c r="CM4" s="91"/>
      <c r="CN4" s="92"/>
      <c r="CO4" s="93" t="s">
        <v>36</v>
      </c>
      <c r="CP4" s="94"/>
      <c r="CQ4" s="95"/>
      <c r="CR4" s="93" t="s">
        <v>37</v>
      </c>
      <c r="CS4" s="94"/>
      <c r="CT4" s="95"/>
      <c r="CU4" s="93" t="s">
        <v>38</v>
      </c>
      <c r="CV4" s="94"/>
      <c r="CW4" s="95"/>
      <c r="CX4" s="93" t="s">
        <v>39</v>
      </c>
      <c r="CY4" s="94"/>
      <c r="CZ4" s="95"/>
      <c r="DA4" s="93" t="s">
        <v>40</v>
      </c>
      <c r="DB4" s="94"/>
      <c r="DC4" s="95"/>
      <c r="DD4" s="93" t="s">
        <v>41</v>
      </c>
      <c r="DE4" s="94"/>
      <c r="DF4" s="95"/>
      <c r="DG4" s="93" t="s">
        <v>42</v>
      </c>
      <c r="DH4" s="94"/>
      <c r="DI4" s="95"/>
      <c r="DJ4" s="93" t="s">
        <v>86</v>
      </c>
      <c r="DK4" s="94"/>
      <c r="DL4" s="95"/>
      <c r="DM4" s="93" t="s">
        <v>43</v>
      </c>
      <c r="DN4" s="94"/>
      <c r="DO4" s="95"/>
      <c r="DP4" s="93" t="s">
        <v>85</v>
      </c>
      <c r="DQ4" s="94"/>
      <c r="DR4" s="95"/>
      <c r="DS4" s="93" t="s">
        <v>44</v>
      </c>
      <c r="DT4" s="94"/>
      <c r="DU4" s="95"/>
      <c r="DV4" s="93" t="s">
        <v>78</v>
      </c>
      <c r="DW4" s="94"/>
      <c r="DX4" s="95"/>
      <c r="DY4" s="93" t="s">
        <v>45</v>
      </c>
      <c r="DZ4" s="94"/>
      <c r="EA4" s="95"/>
      <c r="EB4" s="93" t="s">
        <v>81</v>
      </c>
      <c r="EC4" s="94"/>
      <c r="ED4" s="95"/>
      <c r="EE4" s="93" t="s">
        <v>103</v>
      </c>
      <c r="EF4" s="94"/>
      <c r="EG4" s="95"/>
      <c r="EH4" s="93" t="s">
        <v>104</v>
      </c>
      <c r="EI4" s="94"/>
      <c r="EJ4" s="95"/>
      <c r="EK4" s="93" t="s">
        <v>46</v>
      </c>
      <c r="EL4" s="94"/>
      <c r="EM4" s="95"/>
      <c r="EN4" s="93" t="s">
        <v>100</v>
      </c>
      <c r="EO4" s="94"/>
      <c r="EP4" s="95"/>
      <c r="EQ4" s="93" t="s">
        <v>97</v>
      </c>
      <c r="ER4" s="94"/>
      <c r="ES4" s="95"/>
      <c r="ET4" s="93" t="s">
        <v>47</v>
      </c>
      <c r="EU4" s="94"/>
      <c r="EV4" s="95"/>
      <c r="EW4" s="93" t="s">
        <v>48</v>
      </c>
      <c r="EX4" s="94"/>
      <c r="EY4" s="95"/>
      <c r="EZ4" s="93" t="s">
        <v>105</v>
      </c>
      <c r="FA4" s="94"/>
      <c r="FB4" s="95"/>
      <c r="FC4" s="93" t="s">
        <v>20</v>
      </c>
      <c r="FD4" s="94"/>
      <c r="FE4" s="95"/>
      <c r="FF4" s="93" t="s">
        <v>79</v>
      </c>
      <c r="FG4" s="94"/>
      <c r="FH4" s="95"/>
      <c r="FI4" s="93" t="s">
        <v>49</v>
      </c>
      <c r="FJ4" s="94"/>
      <c r="FK4" s="95"/>
      <c r="FL4" s="93" t="s">
        <v>93</v>
      </c>
      <c r="FM4" s="94"/>
      <c r="FN4" s="95"/>
      <c r="FO4" s="93" t="s">
        <v>50</v>
      </c>
      <c r="FP4" s="94"/>
      <c r="FQ4" s="95"/>
      <c r="FR4" s="93" t="s">
        <v>51</v>
      </c>
      <c r="FS4" s="94"/>
      <c r="FT4" s="95"/>
      <c r="FU4" s="93" t="s">
        <v>52</v>
      </c>
      <c r="FV4" s="94"/>
      <c r="FW4" s="95"/>
      <c r="FX4" s="93" t="s">
        <v>53</v>
      </c>
      <c r="FY4" s="94"/>
      <c r="FZ4" s="95"/>
      <c r="GA4" s="93" t="s">
        <v>54</v>
      </c>
      <c r="GB4" s="94"/>
      <c r="GC4" s="95"/>
      <c r="GD4" s="93" t="s">
        <v>55</v>
      </c>
      <c r="GE4" s="94"/>
      <c r="GF4" s="95"/>
      <c r="GG4" s="93" t="s">
        <v>56</v>
      </c>
      <c r="GH4" s="94"/>
      <c r="GI4" s="95"/>
      <c r="GJ4" s="93" t="s">
        <v>57</v>
      </c>
      <c r="GK4" s="94"/>
      <c r="GL4" s="95"/>
      <c r="GM4" s="93" t="s">
        <v>58</v>
      </c>
      <c r="GN4" s="94"/>
      <c r="GO4" s="95"/>
      <c r="GP4" s="93" t="s">
        <v>59</v>
      </c>
      <c r="GQ4" s="94"/>
      <c r="GR4" s="95"/>
      <c r="GS4" s="93" t="s">
        <v>60</v>
      </c>
      <c r="GT4" s="94"/>
      <c r="GU4" s="95"/>
      <c r="GV4" s="90" t="s">
        <v>90</v>
      </c>
      <c r="GW4" s="91"/>
      <c r="GX4" s="92"/>
      <c r="GY4" s="90" t="s">
        <v>74</v>
      </c>
      <c r="GZ4" s="91"/>
      <c r="HA4" s="92"/>
      <c r="HB4" s="93" t="s">
        <v>61</v>
      </c>
      <c r="HC4" s="94"/>
      <c r="HD4" s="95"/>
      <c r="HE4" s="90" t="s">
        <v>75</v>
      </c>
      <c r="HF4" s="91"/>
      <c r="HG4" s="92"/>
      <c r="HH4" s="93" t="s">
        <v>62</v>
      </c>
      <c r="HI4" s="94"/>
      <c r="HJ4" s="95"/>
      <c r="HK4" s="93" t="s">
        <v>63</v>
      </c>
      <c r="HL4" s="94"/>
      <c r="HM4" s="95"/>
      <c r="HN4" s="93" t="s">
        <v>64</v>
      </c>
      <c r="HO4" s="94"/>
      <c r="HP4" s="95"/>
      <c r="HQ4" s="93" t="s">
        <v>65</v>
      </c>
      <c r="HR4" s="94"/>
      <c r="HS4" s="95"/>
      <c r="HT4" s="93" t="s">
        <v>66</v>
      </c>
      <c r="HU4" s="94"/>
      <c r="HV4" s="95"/>
      <c r="HW4" s="93" t="s">
        <v>67</v>
      </c>
      <c r="HX4" s="94"/>
      <c r="HY4" s="95"/>
      <c r="HZ4" s="93" t="s">
        <v>68</v>
      </c>
      <c r="IA4" s="94"/>
      <c r="IB4" s="95"/>
      <c r="IC4" s="93" t="s">
        <v>69</v>
      </c>
      <c r="ID4" s="94"/>
      <c r="IE4" s="95"/>
      <c r="IF4" s="90" t="s">
        <v>76</v>
      </c>
      <c r="IG4" s="91"/>
      <c r="IH4" s="92"/>
      <c r="II4" s="93" t="s">
        <v>70</v>
      </c>
      <c r="IJ4" s="94"/>
      <c r="IK4" s="95"/>
      <c r="IL4" s="93" t="s">
        <v>94</v>
      </c>
      <c r="IM4" s="94"/>
      <c r="IN4" s="95"/>
      <c r="IO4" s="27" t="s">
        <v>21</v>
      </c>
      <c r="IP4" s="28" t="s">
        <v>21</v>
      </c>
      <c r="IQ4" s="4"/>
    </row>
    <row r="5" spans="1:251" ht="45" customHeight="1" thickBot="1" x14ac:dyDescent="0.35">
      <c r="A5" s="40" t="s">
        <v>1</v>
      </c>
      <c r="B5" s="41" t="s">
        <v>91</v>
      </c>
      <c r="C5" s="17" t="s">
        <v>2</v>
      </c>
      <c r="D5" s="16" t="s">
        <v>3</v>
      </c>
      <c r="E5" s="18" t="s">
        <v>4</v>
      </c>
      <c r="F5" s="17" t="s">
        <v>2</v>
      </c>
      <c r="G5" s="16" t="s">
        <v>3</v>
      </c>
      <c r="H5" s="18" t="s">
        <v>4</v>
      </c>
      <c r="I5" s="17" t="s">
        <v>2</v>
      </c>
      <c r="J5" s="16" t="s">
        <v>3</v>
      </c>
      <c r="K5" s="18" t="s">
        <v>4</v>
      </c>
      <c r="L5" s="17" t="s">
        <v>2</v>
      </c>
      <c r="M5" s="16" t="s">
        <v>3</v>
      </c>
      <c r="N5" s="18" t="s">
        <v>4</v>
      </c>
      <c r="O5" s="17" t="s">
        <v>2</v>
      </c>
      <c r="P5" s="16" t="s">
        <v>3</v>
      </c>
      <c r="Q5" s="18" t="s">
        <v>4</v>
      </c>
      <c r="R5" s="17" t="s">
        <v>2</v>
      </c>
      <c r="S5" s="16" t="s">
        <v>3</v>
      </c>
      <c r="T5" s="18" t="s">
        <v>4</v>
      </c>
      <c r="U5" s="17" t="s">
        <v>2</v>
      </c>
      <c r="V5" s="16" t="s">
        <v>3</v>
      </c>
      <c r="W5" s="18" t="s">
        <v>4</v>
      </c>
      <c r="X5" s="17" t="s">
        <v>2</v>
      </c>
      <c r="Y5" s="16" t="s">
        <v>3</v>
      </c>
      <c r="Z5" s="18" t="s">
        <v>4</v>
      </c>
      <c r="AA5" s="17" t="s">
        <v>2</v>
      </c>
      <c r="AB5" s="16" t="s">
        <v>3</v>
      </c>
      <c r="AC5" s="18" t="s">
        <v>4</v>
      </c>
      <c r="AD5" s="17" t="s">
        <v>2</v>
      </c>
      <c r="AE5" s="16" t="s">
        <v>3</v>
      </c>
      <c r="AF5" s="18" t="s">
        <v>4</v>
      </c>
      <c r="AG5" s="17" t="s">
        <v>2</v>
      </c>
      <c r="AH5" s="16" t="s">
        <v>3</v>
      </c>
      <c r="AI5" s="18" t="s">
        <v>4</v>
      </c>
      <c r="AJ5" s="17" t="s">
        <v>2</v>
      </c>
      <c r="AK5" s="16" t="s">
        <v>3</v>
      </c>
      <c r="AL5" s="18" t="s">
        <v>4</v>
      </c>
      <c r="AM5" s="17" t="s">
        <v>2</v>
      </c>
      <c r="AN5" s="16" t="s">
        <v>3</v>
      </c>
      <c r="AO5" s="18" t="s">
        <v>4</v>
      </c>
      <c r="AP5" s="17" t="s">
        <v>2</v>
      </c>
      <c r="AQ5" s="16" t="s">
        <v>3</v>
      </c>
      <c r="AR5" s="18" t="s">
        <v>4</v>
      </c>
      <c r="AS5" s="17" t="s">
        <v>2</v>
      </c>
      <c r="AT5" s="16" t="s">
        <v>3</v>
      </c>
      <c r="AU5" s="18" t="s">
        <v>4</v>
      </c>
      <c r="AV5" s="17" t="s">
        <v>2</v>
      </c>
      <c r="AW5" s="16" t="s">
        <v>3</v>
      </c>
      <c r="AX5" s="18" t="s">
        <v>4</v>
      </c>
      <c r="AY5" s="17" t="s">
        <v>2</v>
      </c>
      <c r="AZ5" s="16" t="s">
        <v>3</v>
      </c>
      <c r="BA5" s="18" t="s">
        <v>4</v>
      </c>
      <c r="BB5" s="17" t="s">
        <v>2</v>
      </c>
      <c r="BC5" s="16" t="s">
        <v>3</v>
      </c>
      <c r="BD5" s="18" t="s">
        <v>4</v>
      </c>
      <c r="BE5" s="17" t="s">
        <v>2</v>
      </c>
      <c r="BF5" s="16" t="s">
        <v>3</v>
      </c>
      <c r="BG5" s="18" t="s">
        <v>4</v>
      </c>
      <c r="BH5" s="17" t="s">
        <v>2</v>
      </c>
      <c r="BI5" s="16" t="s">
        <v>3</v>
      </c>
      <c r="BJ5" s="18" t="s">
        <v>4</v>
      </c>
      <c r="BK5" s="17" t="s">
        <v>2</v>
      </c>
      <c r="BL5" s="16" t="s">
        <v>3</v>
      </c>
      <c r="BM5" s="18" t="s">
        <v>4</v>
      </c>
      <c r="BN5" s="17" t="s">
        <v>2</v>
      </c>
      <c r="BO5" s="16" t="s">
        <v>3</v>
      </c>
      <c r="BP5" s="18" t="s">
        <v>4</v>
      </c>
      <c r="BQ5" s="17" t="s">
        <v>2</v>
      </c>
      <c r="BR5" s="16" t="s">
        <v>3</v>
      </c>
      <c r="BS5" s="18" t="s">
        <v>4</v>
      </c>
      <c r="BT5" s="17" t="s">
        <v>2</v>
      </c>
      <c r="BU5" s="16" t="s">
        <v>3</v>
      </c>
      <c r="BV5" s="18" t="s">
        <v>4</v>
      </c>
      <c r="BW5" s="17" t="s">
        <v>2</v>
      </c>
      <c r="BX5" s="16" t="s">
        <v>3</v>
      </c>
      <c r="BY5" s="18" t="s">
        <v>4</v>
      </c>
      <c r="BZ5" s="17" t="s">
        <v>2</v>
      </c>
      <c r="CA5" s="16" t="s">
        <v>3</v>
      </c>
      <c r="CB5" s="18" t="s">
        <v>4</v>
      </c>
      <c r="CC5" s="17" t="s">
        <v>2</v>
      </c>
      <c r="CD5" s="16" t="s">
        <v>3</v>
      </c>
      <c r="CE5" s="18" t="s">
        <v>4</v>
      </c>
      <c r="CF5" s="17" t="s">
        <v>2</v>
      </c>
      <c r="CG5" s="16" t="s">
        <v>3</v>
      </c>
      <c r="CH5" s="18" t="s">
        <v>4</v>
      </c>
      <c r="CI5" s="17" t="s">
        <v>2</v>
      </c>
      <c r="CJ5" s="16" t="s">
        <v>3</v>
      </c>
      <c r="CK5" s="18" t="s">
        <v>4</v>
      </c>
      <c r="CL5" s="17" t="s">
        <v>2</v>
      </c>
      <c r="CM5" s="16" t="s">
        <v>3</v>
      </c>
      <c r="CN5" s="18" t="s">
        <v>4</v>
      </c>
      <c r="CO5" s="17" t="s">
        <v>2</v>
      </c>
      <c r="CP5" s="16" t="s">
        <v>3</v>
      </c>
      <c r="CQ5" s="18" t="s">
        <v>4</v>
      </c>
      <c r="CR5" s="17" t="s">
        <v>2</v>
      </c>
      <c r="CS5" s="16" t="s">
        <v>3</v>
      </c>
      <c r="CT5" s="18" t="s">
        <v>4</v>
      </c>
      <c r="CU5" s="17" t="s">
        <v>2</v>
      </c>
      <c r="CV5" s="16" t="s">
        <v>3</v>
      </c>
      <c r="CW5" s="18" t="s">
        <v>4</v>
      </c>
      <c r="CX5" s="17" t="s">
        <v>2</v>
      </c>
      <c r="CY5" s="16" t="s">
        <v>3</v>
      </c>
      <c r="CZ5" s="18" t="s">
        <v>4</v>
      </c>
      <c r="DA5" s="17" t="s">
        <v>2</v>
      </c>
      <c r="DB5" s="16" t="s">
        <v>3</v>
      </c>
      <c r="DC5" s="18" t="s">
        <v>4</v>
      </c>
      <c r="DD5" s="17" t="s">
        <v>2</v>
      </c>
      <c r="DE5" s="16" t="s">
        <v>3</v>
      </c>
      <c r="DF5" s="18" t="s">
        <v>4</v>
      </c>
      <c r="DG5" s="17" t="s">
        <v>2</v>
      </c>
      <c r="DH5" s="16" t="s">
        <v>3</v>
      </c>
      <c r="DI5" s="18" t="s">
        <v>4</v>
      </c>
      <c r="DJ5" s="17" t="s">
        <v>2</v>
      </c>
      <c r="DK5" s="16" t="s">
        <v>3</v>
      </c>
      <c r="DL5" s="18" t="s">
        <v>4</v>
      </c>
      <c r="DM5" s="17" t="s">
        <v>2</v>
      </c>
      <c r="DN5" s="16" t="s">
        <v>3</v>
      </c>
      <c r="DO5" s="18" t="s">
        <v>4</v>
      </c>
      <c r="DP5" s="17" t="s">
        <v>2</v>
      </c>
      <c r="DQ5" s="16" t="s">
        <v>3</v>
      </c>
      <c r="DR5" s="18" t="s">
        <v>4</v>
      </c>
      <c r="DS5" s="17" t="s">
        <v>2</v>
      </c>
      <c r="DT5" s="16" t="s">
        <v>3</v>
      </c>
      <c r="DU5" s="18" t="s">
        <v>4</v>
      </c>
      <c r="DV5" s="17" t="s">
        <v>2</v>
      </c>
      <c r="DW5" s="16" t="s">
        <v>3</v>
      </c>
      <c r="DX5" s="18" t="s">
        <v>4</v>
      </c>
      <c r="DY5" s="17" t="s">
        <v>2</v>
      </c>
      <c r="DZ5" s="16" t="s">
        <v>3</v>
      </c>
      <c r="EA5" s="18" t="s">
        <v>4</v>
      </c>
      <c r="EB5" s="17" t="s">
        <v>2</v>
      </c>
      <c r="EC5" s="16" t="s">
        <v>3</v>
      </c>
      <c r="ED5" s="18" t="s">
        <v>4</v>
      </c>
      <c r="EE5" s="17" t="s">
        <v>2</v>
      </c>
      <c r="EF5" s="16" t="s">
        <v>3</v>
      </c>
      <c r="EG5" s="18" t="s">
        <v>4</v>
      </c>
      <c r="EH5" s="17" t="s">
        <v>2</v>
      </c>
      <c r="EI5" s="16" t="s">
        <v>3</v>
      </c>
      <c r="EJ5" s="18" t="s">
        <v>4</v>
      </c>
      <c r="EK5" s="17" t="s">
        <v>2</v>
      </c>
      <c r="EL5" s="16" t="s">
        <v>3</v>
      </c>
      <c r="EM5" s="18" t="s">
        <v>4</v>
      </c>
      <c r="EN5" s="17" t="s">
        <v>2</v>
      </c>
      <c r="EO5" s="16" t="s">
        <v>3</v>
      </c>
      <c r="EP5" s="18" t="s">
        <v>4</v>
      </c>
      <c r="EQ5" s="17" t="s">
        <v>2</v>
      </c>
      <c r="ER5" s="16" t="s">
        <v>3</v>
      </c>
      <c r="ES5" s="18" t="s">
        <v>4</v>
      </c>
      <c r="ET5" s="17" t="s">
        <v>2</v>
      </c>
      <c r="EU5" s="16" t="s">
        <v>3</v>
      </c>
      <c r="EV5" s="18" t="s">
        <v>4</v>
      </c>
      <c r="EW5" s="17" t="s">
        <v>2</v>
      </c>
      <c r="EX5" s="16" t="s">
        <v>3</v>
      </c>
      <c r="EY5" s="18" t="s">
        <v>4</v>
      </c>
      <c r="EZ5" s="17" t="s">
        <v>2</v>
      </c>
      <c r="FA5" s="16" t="s">
        <v>3</v>
      </c>
      <c r="FB5" s="18" t="s">
        <v>4</v>
      </c>
      <c r="FC5" s="17" t="s">
        <v>2</v>
      </c>
      <c r="FD5" s="16" t="s">
        <v>3</v>
      </c>
      <c r="FE5" s="18" t="s">
        <v>4</v>
      </c>
      <c r="FF5" s="17" t="s">
        <v>2</v>
      </c>
      <c r="FG5" s="16" t="s">
        <v>3</v>
      </c>
      <c r="FH5" s="18" t="s">
        <v>4</v>
      </c>
      <c r="FI5" s="17" t="s">
        <v>2</v>
      </c>
      <c r="FJ5" s="16" t="s">
        <v>3</v>
      </c>
      <c r="FK5" s="18" t="s">
        <v>4</v>
      </c>
      <c r="FL5" s="17" t="s">
        <v>2</v>
      </c>
      <c r="FM5" s="16" t="s">
        <v>3</v>
      </c>
      <c r="FN5" s="18" t="s">
        <v>4</v>
      </c>
      <c r="FO5" s="17" t="s">
        <v>2</v>
      </c>
      <c r="FP5" s="16" t="s">
        <v>3</v>
      </c>
      <c r="FQ5" s="18" t="s">
        <v>4</v>
      </c>
      <c r="FR5" s="17" t="s">
        <v>2</v>
      </c>
      <c r="FS5" s="16" t="s">
        <v>3</v>
      </c>
      <c r="FT5" s="18" t="s">
        <v>4</v>
      </c>
      <c r="FU5" s="17" t="s">
        <v>2</v>
      </c>
      <c r="FV5" s="16" t="s">
        <v>3</v>
      </c>
      <c r="FW5" s="18" t="s">
        <v>4</v>
      </c>
      <c r="FX5" s="17" t="s">
        <v>2</v>
      </c>
      <c r="FY5" s="16" t="s">
        <v>3</v>
      </c>
      <c r="FZ5" s="18" t="s">
        <v>4</v>
      </c>
      <c r="GA5" s="17" t="s">
        <v>2</v>
      </c>
      <c r="GB5" s="16" t="s">
        <v>3</v>
      </c>
      <c r="GC5" s="18" t="s">
        <v>4</v>
      </c>
      <c r="GD5" s="17" t="s">
        <v>2</v>
      </c>
      <c r="GE5" s="16" t="s">
        <v>3</v>
      </c>
      <c r="GF5" s="18" t="s">
        <v>4</v>
      </c>
      <c r="GG5" s="17" t="s">
        <v>2</v>
      </c>
      <c r="GH5" s="16" t="s">
        <v>3</v>
      </c>
      <c r="GI5" s="18" t="s">
        <v>4</v>
      </c>
      <c r="GJ5" s="17" t="s">
        <v>2</v>
      </c>
      <c r="GK5" s="16" t="s">
        <v>3</v>
      </c>
      <c r="GL5" s="18" t="s">
        <v>4</v>
      </c>
      <c r="GM5" s="17" t="s">
        <v>2</v>
      </c>
      <c r="GN5" s="16" t="s">
        <v>3</v>
      </c>
      <c r="GO5" s="18" t="s">
        <v>4</v>
      </c>
      <c r="GP5" s="17" t="s">
        <v>2</v>
      </c>
      <c r="GQ5" s="16" t="s">
        <v>3</v>
      </c>
      <c r="GR5" s="18" t="s">
        <v>4</v>
      </c>
      <c r="GS5" s="17" t="s">
        <v>2</v>
      </c>
      <c r="GT5" s="16" t="s">
        <v>3</v>
      </c>
      <c r="GU5" s="18" t="s">
        <v>4</v>
      </c>
      <c r="GV5" s="17" t="s">
        <v>2</v>
      </c>
      <c r="GW5" s="16" t="s">
        <v>3</v>
      </c>
      <c r="GX5" s="18" t="s">
        <v>4</v>
      </c>
      <c r="GY5" s="17" t="s">
        <v>2</v>
      </c>
      <c r="GZ5" s="16" t="s">
        <v>3</v>
      </c>
      <c r="HA5" s="18" t="s">
        <v>4</v>
      </c>
      <c r="HB5" s="17" t="s">
        <v>2</v>
      </c>
      <c r="HC5" s="16" t="s">
        <v>3</v>
      </c>
      <c r="HD5" s="18" t="s">
        <v>4</v>
      </c>
      <c r="HE5" s="17" t="s">
        <v>2</v>
      </c>
      <c r="HF5" s="16" t="s">
        <v>3</v>
      </c>
      <c r="HG5" s="18" t="s">
        <v>4</v>
      </c>
      <c r="HH5" s="17" t="s">
        <v>2</v>
      </c>
      <c r="HI5" s="16" t="s">
        <v>3</v>
      </c>
      <c r="HJ5" s="18" t="s">
        <v>4</v>
      </c>
      <c r="HK5" s="17" t="s">
        <v>2</v>
      </c>
      <c r="HL5" s="16" t="s">
        <v>3</v>
      </c>
      <c r="HM5" s="18" t="s">
        <v>4</v>
      </c>
      <c r="HN5" s="17" t="s">
        <v>2</v>
      </c>
      <c r="HO5" s="16" t="s">
        <v>3</v>
      </c>
      <c r="HP5" s="18" t="s">
        <v>4</v>
      </c>
      <c r="HQ5" s="17" t="s">
        <v>2</v>
      </c>
      <c r="HR5" s="16" t="s">
        <v>3</v>
      </c>
      <c r="HS5" s="18" t="s">
        <v>4</v>
      </c>
      <c r="HT5" s="17" t="s">
        <v>2</v>
      </c>
      <c r="HU5" s="16" t="s">
        <v>3</v>
      </c>
      <c r="HV5" s="18" t="s">
        <v>4</v>
      </c>
      <c r="HW5" s="17" t="s">
        <v>2</v>
      </c>
      <c r="HX5" s="16" t="s">
        <v>3</v>
      </c>
      <c r="HY5" s="18" t="s">
        <v>4</v>
      </c>
      <c r="HZ5" s="17" t="s">
        <v>2</v>
      </c>
      <c r="IA5" s="16" t="s">
        <v>3</v>
      </c>
      <c r="IB5" s="18" t="s">
        <v>4</v>
      </c>
      <c r="IC5" s="17" t="s">
        <v>2</v>
      </c>
      <c r="ID5" s="16" t="s">
        <v>3</v>
      </c>
      <c r="IE5" s="18" t="s">
        <v>4</v>
      </c>
      <c r="IF5" s="17" t="s">
        <v>2</v>
      </c>
      <c r="IG5" s="16" t="s">
        <v>3</v>
      </c>
      <c r="IH5" s="18" t="s">
        <v>4</v>
      </c>
      <c r="II5" s="17" t="s">
        <v>2</v>
      </c>
      <c r="IJ5" s="16" t="s">
        <v>3</v>
      </c>
      <c r="IK5" s="18" t="s">
        <v>4</v>
      </c>
      <c r="IL5" s="17" t="s">
        <v>2</v>
      </c>
      <c r="IM5" s="16" t="s">
        <v>3</v>
      </c>
      <c r="IN5" s="18" t="s">
        <v>4</v>
      </c>
      <c r="IO5" s="17" t="s">
        <v>22</v>
      </c>
      <c r="IP5" s="18" t="s">
        <v>23</v>
      </c>
      <c r="IQ5" s="1"/>
    </row>
    <row r="6" spans="1:251" x14ac:dyDescent="0.3">
      <c r="A6" s="42">
        <v>2004</v>
      </c>
      <c r="B6" s="43" t="s">
        <v>5</v>
      </c>
      <c r="C6" s="29">
        <v>0</v>
      </c>
      <c r="D6" s="7">
        <v>0</v>
      </c>
      <c r="E6" s="30">
        <v>0</v>
      </c>
      <c r="F6" s="29">
        <v>0</v>
      </c>
      <c r="G6" s="7">
        <v>0</v>
      </c>
      <c r="H6" s="30">
        <v>0</v>
      </c>
      <c r="I6" s="29">
        <v>0</v>
      </c>
      <c r="J6" s="7">
        <v>0</v>
      </c>
      <c r="K6" s="30">
        <v>0</v>
      </c>
      <c r="L6" s="31">
        <v>1</v>
      </c>
      <c r="M6" s="9">
        <v>15</v>
      </c>
      <c r="N6" s="30">
        <f>M6/L6*1000</f>
        <v>15000</v>
      </c>
      <c r="O6" s="29">
        <v>0</v>
      </c>
      <c r="P6" s="7">
        <v>0</v>
      </c>
      <c r="Q6" s="30">
        <v>0</v>
      </c>
      <c r="R6" s="29">
        <v>0</v>
      </c>
      <c r="S6" s="7">
        <v>0</v>
      </c>
      <c r="T6" s="30">
        <v>0</v>
      </c>
      <c r="U6" s="29">
        <v>0</v>
      </c>
      <c r="V6" s="7">
        <v>0</v>
      </c>
      <c r="W6" s="30">
        <v>0</v>
      </c>
      <c r="X6" s="29">
        <v>0</v>
      </c>
      <c r="Y6" s="7">
        <v>0</v>
      </c>
      <c r="Z6" s="30">
        <v>0</v>
      </c>
      <c r="AA6" s="29">
        <v>0</v>
      </c>
      <c r="AB6" s="7">
        <v>0</v>
      </c>
      <c r="AC6" s="30">
        <v>0</v>
      </c>
      <c r="AD6" s="29">
        <v>0</v>
      </c>
      <c r="AE6" s="7">
        <v>0</v>
      </c>
      <c r="AF6" s="30">
        <v>0</v>
      </c>
      <c r="AG6" s="29">
        <v>0</v>
      </c>
      <c r="AH6" s="7">
        <v>0</v>
      </c>
      <c r="AI6" s="30">
        <v>0</v>
      </c>
      <c r="AJ6" s="29">
        <v>0</v>
      </c>
      <c r="AK6" s="7">
        <v>0</v>
      </c>
      <c r="AL6" s="30">
        <v>0</v>
      </c>
      <c r="AM6" s="31">
        <v>0</v>
      </c>
      <c r="AN6" s="9">
        <v>0</v>
      </c>
      <c r="AO6" s="30">
        <f t="shared" ref="AO6:AO17" si="0">IF(AM6=0,0,AN6/AM6*1000)</f>
        <v>0</v>
      </c>
      <c r="AP6" s="31">
        <v>0</v>
      </c>
      <c r="AQ6" s="9">
        <v>0</v>
      </c>
      <c r="AR6" s="30">
        <f t="shared" ref="AR6:AR17" si="1">IF(AP6=0,0,AQ6/AP6*1000)</f>
        <v>0</v>
      </c>
      <c r="AS6" s="31">
        <v>30</v>
      </c>
      <c r="AT6" s="9">
        <v>178</v>
      </c>
      <c r="AU6" s="30">
        <f t="shared" ref="AU6:AU17" si="2">AT6/AS6*1000</f>
        <v>5933.3333333333339</v>
      </c>
      <c r="AV6" s="29">
        <v>0</v>
      </c>
      <c r="AW6" s="7">
        <v>0</v>
      </c>
      <c r="AX6" s="30">
        <f t="shared" ref="AX6:AX17" si="3">IF(AV6=0,0,AW6/AV6*1000)</f>
        <v>0</v>
      </c>
      <c r="AY6" s="29">
        <v>0</v>
      </c>
      <c r="AZ6" s="7">
        <v>0</v>
      </c>
      <c r="BA6" s="30">
        <v>0</v>
      </c>
      <c r="BB6" s="29">
        <v>0</v>
      </c>
      <c r="BC6" s="7">
        <v>0</v>
      </c>
      <c r="BD6" s="30">
        <v>0</v>
      </c>
      <c r="BE6" s="29">
        <v>0</v>
      </c>
      <c r="BF6" s="7">
        <v>0</v>
      </c>
      <c r="BG6" s="30">
        <v>0</v>
      </c>
      <c r="BH6" s="29">
        <v>0</v>
      </c>
      <c r="BI6" s="7">
        <v>0</v>
      </c>
      <c r="BJ6" s="30">
        <v>0</v>
      </c>
      <c r="BK6" s="29">
        <v>0</v>
      </c>
      <c r="BL6" s="7">
        <v>0</v>
      </c>
      <c r="BM6" s="30">
        <v>0</v>
      </c>
      <c r="BN6" s="29">
        <v>0</v>
      </c>
      <c r="BO6" s="7">
        <v>0</v>
      </c>
      <c r="BP6" s="30">
        <v>0</v>
      </c>
      <c r="BQ6" s="29">
        <v>0</v>
      </c>
      <c r="BR6" s="7">
        <v>0</v>
      </c>
      <c r="BS6" s="30">
        <v>0</v>
      </c>
      <c r="BT6" s="29">
        <v>0</v>
      </c>
      <c r="BU6" s="7">
        <v>0</v>
      </c>
      <c r="BV6" s="30">
        <v>0</v>
      </c>
      <c r="BW6" s="29">
        <v>0</v>
      </c>
      <c r="BX6" s="7">
        <v>0</v>
      </c>
      <c r="BY6" s="30">
        <v>0</v>
      </c>
      <c r="BZ6" s="29">
        <v>0</v>
      </c>
      <c r="CA6" s="7">
        <v>0</v>
      </c>
      <c r="CB6" s="30">
        <v>0</v>
      </c>
      <c r="CC6" s="31">
        <v>7</v>
      </c>
      <c r="CD6" s="9">
        <v>24</v>
      </c>
      <c r="CE6" s="30">
        <f t="shared" ref="CE6:CE13" si="4">CD6/CC6*1000</f>
        <v>3428.5714285714284</v>
      </c>
      <c r="CF6" s="29">
        <v>0</v>
      </c>
      <c r="CG6" s="7">
        <v>0</v>
      </c>
      <c r="CH6" s="30">
        <v>0</v>
      </c>
      <c r="CI6" s="31">
        <v>1</v>
      </c>
      <c r="CJ6" s="9">
        <v>2</v>
      </c>
      <c r="CK6" s="30">
        <f t="shared" ref="CK6:CK17" si="5">CJ6/CI6*1000</f>
        <v>2000</v>
      </c>
      <c r="CL6" s="29">
        <v>0</v>
      </c>
      <c r="CM6" s="7">
        <v>0</v>
      </c>
      <c r="CN6" s="30">
        <v>0</v>
      </c>
      <c r="CO6" s="29">
        <v>0</v>
      </c>
      <c r="CP6" s="7">
        <v>0</v>
      </c>
      <c r="CQ6" s="30">
        <v>0</v>
      </c>
      <c r="CR6" s="29">
        <v>0</v>
      </c>
      <c r="CS6" s="7">
        <v>0</v>
      </c>
      <c r="CT6" s="30">
        <v>0</v>
      </c>
      <c r="CU6" s="29">
        <v>0</v>
      </c>
      <c r="CV6" s="7">
        <v>0</v>
      </c>
      <c r="CW6" s="30">
        <v>0</v>
      </c>
      <c r="CX6" s="29">
        <v>0</v>
      </c>
      <c r="CY6" s="7">
        <v>0</v>
      </c>
      <c r="CZ6" s="30">
        <v>0</v>
      </c>
      <c r="DA6" s="31">
        <v>345</v>
      </c>
      <c r="DB6" s="9">
        <v>1777</v>
      </c>
      <c r="DC6" s="30">
        <f t="shared" ref="DC6:DC17" si="6">DB6/DA6*1000</f>
        <v>5150.7246376811599</v>
      </c>
      <c r="DD6" s="31">
        <v>1</v>
      </c>
      <c r="DE6" s="9">
        <v>21</v>
      </c>
      <c r="DF6" s="30">
        <f t="shared" ref="DF6:DF8" si="7">DE6/DD6*1000</f>
        <v>21000</v>
      </c>
      <c r="DG6" s="29">
        <v>0</v>
      </c>
      <c r="DH6" s="7">
        <v>0</v>
      </c>
      <c r="DI6" s="30">
        <v>0</v>
      </c>
      <c r="DJ6" s="29">
        <v>0</v>
      </c>
      <c r="DK6" s="7">
        <v>0</v>
      </c>
      <c r="DL6" s="30">
        <v>0</v>
      </c>
      <c r="DM6" s="29">
        <v>0</v>
      </c>
      <c r="DN6" s="7">
        <v>1</v>
      </c>
      <c r="DO6" s="30">
        <v>0</v>
      </c>
      <c r="DP6" s="29">
        <v>0</v>
      </c>
      <c r="DQ6" s="7">
        <v>0</v>
      </c>
      <c r="DR6" s="30">
        <v>0</v>
      </c>
      <c r="DS6" s="29">
        <v>0</v>
      </c>
      <c r="DT6" s="7">
        <v>0</v>
      </c>
      <c r="DU6" s="30">
        <v>0</v>
      </c>
      <c r="DV6" s="29">
        <v>0</v>
      </c>
      <c r="DW6" s="7">
        <v>0</v>
      </c>
      <c r="DX6" s="30">
        <v>0</v>
      </c>
      <c r="DY6" s="29">
        <v>0</v>
      </c>
      <c r="DZ6" s="7">
        <v>0</v>
      </c>
      <c r="EA6" s="30">
        <v>0</v>
      </c>
      <c r="EB6" s="29">
        <v>0</v>
      </c>
      <c r="EC6" s="7">
        <v>0</v>
      </c>
      <c r="ED6" s="30">
        <v>0</v>
      </c>
      <c r="EE6" s="31">
        <v>0</v>
      </c>
      <c r="EF6" s="9">
        <v>0</v>
      </c>
      <c r="EG6" s="30">
        <f t="shared" ref="EG6:EG17" si="8">IF(EE6=0,0,EF6/EE6*1000)</f>
        <v>0</v>
      </c>
      <c r="EH6" s="31">
        <v>0</v>
      </c>
      <c r="EI6" s="9">
        <v>0</v>
      </c>
      <c r="EJ6" s="30">
        <f t="shared" ref="EJ6:EJ17" si="9">IF(EH6=0,0,EI6/EH6*1000)</f>
        <v>0</v>
      </c>
      <c r="EK6" s="31">
        <v>10</v>
      </c>
      <c r="EL6" s="9">
        <v>64</v>
      </c>
      <c r="EM6" s="30">
        <f t="shared" ref="EM6" si="10">EL6/EK6*1000</f>
        <v>6400</v>
      </c>
      <c r="EN6" s="31">
        <v>0</v>
      </c>
      <c r="EO6" s="9">
        <v>0</v>
      </c>
      <c r="EP6" s="30">
        <f t="shared" ref="EP6:EP17" si="11">IF(EN6=0,0,EO6/EN6*1000)</f>
        <v>0</v>
      </c>
      <c r="EQ6" s="31">
        <v>10</v>
      </c>
      <c r="ER6" s="9">
        <v>64</v>
      </c>
      <c r="ES6" s="30">
        <f t="shared" ref="ES6" si="12">ER6/EQ6*1000</f>
        <v>6400</v>
      </c>
      <c r="ET6" s="29">
        <v>0</v>
      </c>
      <c r="EU6" s="7">
        <v>0</v>
      </c>
      <c r="EV6" s="30">
        <v>0</v>
      </c>
      <c r="EW6" s="29">
        <v>0</v>
      </c>
      <c r="EX6" s="7">
        <v>0</v>
      </c>
      <c r="EY6" s="30">
        <v>0</v>
      </c>
      <c r="EZ6" s="29"/>
      <c r="FA6" s="7"/>
      <c r="FB6" s="30"/>
      <c r="FC6" s="29">
        <v>0</v>
      </c>
      <c r="FD6" s="7">
        <v>0</v>
      </c>
      <c r="FE6" s="30">
        <v>0</v>
      </c>
      <c r="FF6" s="29">
        <v>0</v>
      </c>
      <c r="FG6" s="7">
        <v>0</v>
      </c>
      <c r="FH6" s="30">
        <v>0</v>
      </c>
      <c r="FI6" s="29">
        <v>0</v>
      </c>
      <c r="FJ6" s="7">
        <v>0</v>
      </c>
      <c r="FK6" s="30">
        <v>0</v>
      </c>
      <c r="FL6" s="29">
        <v>0</v>
      </c>
      <c r="FM6" s="7">
        <v>0</v>
      </c>
      <c r="FN6" s="30">
        <v>0</v>
      </c>
      <c r="FO6" s="29">
        <v>0</v>
      </c>
      <c r="FP6" s="7">
        <v>0</v>
      </c>
      <c r="FQ6" s="30">
        <v>0</v>
      </c>
      <c r="FR6" s="29">
        <v>0</v>
      </c>
      <c r="FS6" s="7">
        <v>0</v>
      </c>
      <c r="FT6" s="30">
        <v>0</v>
      </c>
      <c r="FU6" s="29">
        <v>0</v>
      </c>
      <c r="FV6" s="7">
        <v>0</v>
      </c>
      <c r="FW6" s="30">
        <v>0</v>
      </c>
      <c r="FX6" s="29">
        <v>0</v>
      </c>
      <c r="FY6" s="7">
        <v>0</v>
      </c>
      <c r="FZ6" s="30">
        <v>0</v>
      </c>
      <c r="GA6" s="29">
        <v>0</v>
      </c>
      <c r="GB6" s="7">
        <v>0</v>
      </c>
      <c r="GC6" s="30">
        <v>0</v>
      </c>
      <c r="GD6" s="29">
        <v>0</v>
      </c>
      <c r="GE6" s="7">
        <v>0</v>
      </c>
      <c r="GF6" s="30">
        <v>0</v>
      </c>
      <c r="GG6" s="29">
        <v>0</v>
      </c>
      <c r="GH6" s="7">
        <v>0</v>
      </c>
      <c r="GI6" s="30">
        <v>0</v>
      </c>
      <c r="GJ6" s="29">
        <v>0</v>
      </c>
      <c r="GK6" s="7">
        <v>0</v>
      </c>
      <c r="GL6" s="30">
        <v>0</v>
      </c>
      <c r="GM6" s="29">
        <v>0</v>
      </c>
      <c r="GN6" s="7">
        <v>0</v>
      </c>
      <c r="GO6" s="30">
        <v>0</v>
      </c>
      <c r="GP6" s="29">
        <v>0</v>
      </c>
      <c r="GQ6" s="7">
        <v>0</v>
      </c>
      <c r="GR6" s="30">
        <v>0</v>
      </c>
      <c r="GS6" s="29">
        <v>0</v>
      </c>
      <c r="GT6" s="7">
        <v>0</v>
      </c>
      <c r="GU6" s="30">
        <v>0</v>
      </c>
      <c r="GV6" s="29">
        <v>0</v>
      </c>
      <c r="GW6" s="7">
        <v>0</v>
      </c>
      <c r="GX6" s="30">
        <v>0</v>
      </c>
      <c r="GY6" s="29">
        <v>0</v>
      </c>
      <c r="GZ6" s="7">
        <v>0</v>
      </c>
      <c r="HA6" s="30">
        <v>0</v>
      </c>
      <c r="HB6" s="29">
        <v>0</v>
      </c>
      <c r="HC6" s="7">
        <v>0</v>
      </c>
      <c r="HD6" s="30">
        <v>0</v>
      </c>
      <c r="HE6" s="29">
        <v>0</v>
      </c>
      <c r="HF6" s="7">
        <v>0</v>
      </c>
      <c r="HG6" s="30">
        <v>0</v>
      </c>
      <c r="HH6" s="31">
        <v>4</v>
      </c>
      <c r="HI6" s="9">
        <v>20</v>
      </c>
      <c r="HJ6" s="30">
        <f t="shared" ref="HJ6:HJ17" si="13">HI6/HH6*1000</f>
        <v>5000</v>
      </c>
      <c r="HK6" s="31">
        <v>1</v>
      </c>
      <c r="HL6" s="9">
        <v>6</v>
      </c>
      <c r="HM6" s="30">
        <f t="shared" ref="HM6:HM17" si="14">HL6/HK6*1000</f>
        <v>6000</v>
      </c>
      <c r="HN6" s="29">
        <v>0</v>
      </c>
      <c r="HO6" s="7">
        <v>0</v>
      </c>
      <c r="HP6" s="30">
        <v>0</v>
      </c>
      <c r="HQ6" s="31">
        <v>8</v>
      </c>
      <c r="HR6" s="9">
        <v>30</v>
      </c>
      <c r="HS6" s="30">
        <f t="shared" ref="HS6:HS10" si="15">HR6/HQ6*1000</f>
        <v>3750</v>
      </c>
      <c r="HT6" s="29">
        <v>0</v>
      </c>
      <c r="HU6" s="7">
        <v>0</v>
      </c>
      <c r="HV6" s="30">
        <v>0</v>
      </c>
      <c r="HW6" s="29">
        <v>0</v>
      </c>
      <c r="HX6" s="7">
        <v>0</v>
      </c>
      <c r="HY6" s="30">
        <v>0</v>
      </c>
      <c r="HZ6" s="29">
        <v>0</v>
      </c>
      <c r="IA6" s="7">
        <v>0</v>
      </c>
      <c r="IB6" s="30">
        <v>0</v>
      </c>
      <c r="IC6" s="29">
        <v>0</v>
      </c>
      <c r="ID6" s="7">
        <v>2</v>
      </c>
      <c r="IE6" s="30">
        <v>0</v>
      </c>
      <c r="IF6" s="29">
        <v>0</v>
      </c>
      <c r="IG6" s="7">
        <v>0</v>
      </c>
      <c r="IH6" s="30">
        <v>0</v>
      </c>
      <c r="II6" s="29">
        <v>0</v>
      </c>
      <c r="IJ6" s="7">
        <v>0</v>
      </c>
      <c r="IK6" s="30">
        <v>0</v>
      </c>
      <c r="IL6" s="29">
        <v>0</v>
      </c>
      <c r="IM6" s="7">
        <v>0</v>
      </c>
      <c r="IN6" s="30">
        <v>0</v>
      </c>
      <c r="IO6" s="3" t="e">
        <f>C6+I6+L6+U6+X6+AD6+AJ6+AS6+BB6+BH6+BQ6+BW6+BZ6+CC6+CI6+CL6+CO6+CR6+CU6+CX6+DA6+DD6+DG6+DM6+DS6+DY6+EK6+ET6+EW6+FC6+FI6+FO6+FR6+FU6+FX6+GA6+GD6+GG6+GJ6+GM6+GP6+GS6+GY6+HB6+HE6+HH6+HK6+HN6+HQ6+HT6+HW6+HZ6+IC6+IF6+II6+#REF!</f>
        <v>#REF!</v>
      </c>
      <c r="IP6" s="12" t="e">
        <f>D6+J6+M6+V6+Y6+AE6+AK6+AT6+BC6+BI6+BR6+BX6+CA6+CD6+CJ6+CM6+CP6+CS6+CV6+CY6+DB6+DE6+DH6+DN6+DT6+DZ6+EL6+EU6+EX6+FD6+FJ6+FP6+FS6+FV6+FY6+GB6+GE6+GH6+GK6+GN6+GQ6+GT6+GZ6+HC6+HF6+HI6+HL6+HO6+HR6+HU6+HX6+IA6+ID6+IG6+IJ6+#REF!</f>
        <v>#REF!</v>
      </c>
      <c r="IQ6" s="1"/>
    </row>
    <row r="7" spans="1:251" x14ac:dyDescent="0.3">
      <c r="A7" s="42">
        <v>2004</v>
      </c>
      <c r="B7" s="43" t="s">
        <v>6</v>
      </c>
      <c r="C7" s="29">
        <v>0</v>
      </c>
      <c r="D7" s="7">
        <v>0</v>
      </c>
      <c r="E7" s="30">
        <v>0</v>
      </c>
      <c r="F7" s="29">
        <v>0</v>
      </c>
      <c r="G7" s="7">
        <v>0</v>
      </c>
      <c r="H7" s="30">
        <v>0</v>
      </c>
      <c r="I7" s="29">
        <v>0</v>
      </c>
      <c r="J7" s="7">
        <v>0</v>
      </c>
      <c r="K7" s="30">
        <v>0</v>
      </c>
      <c r="L7" s="29">
        <v>0</v>
      </c>
      <c r="M7" s="7">
        <v>0</v>
      </c>
      <c r="N7" s="30">
        <v>0</v>
      </c>
      <c r="O7" s="29">
        <v>0</v>
      </c>
      <c r="P7" s="7">
        <v>0</v>
      </c>
      <c r="Q7" s="30">
        <v>0</v>
      </c>
      <c r="R7" s="29">
        <v>0</v>
      </c>
      <c r="S7" s="7">
        <v>0</v>
      </c>
      <c r="T7" s="30">
        <v>0</v>
      </c>
      <c r="U7" s="29">
        <v>0</v>
      </c>
      <c r="V7" s="7">
        <v>0</v>
      </c>
      <c r="W7" s="30">
        <v>0</v>
      </c>
      <c r="X7" s="29">
        <v>0</v>
      </c>
      <c r="Y7" s="7">
        <v>0</v>
      </c>
      <c r="Z7" s="30">
        <v>0</v>
      </c>
      <c r="AA7" s="29">
        <v>0</v>
      </c>
      <c r="AB7" s="7">
        <v>0</v>
      </c>
      <c r="AC7" s="30">
        <v>0</v>
      </c>
      <c r="AD7" s="29">
        <v>0</v>
      </c>
      <c r="AE7" s="7">
        <v>0</v>
      </c>
      <c r="AF7" s="30">
        <v>0</v>
      </c>
      <c r="AG7" s="29">
        <v>0</v>
      </c>
      <c r="AH7" s="7">
        <v>0</v>
      </c>
      <c r="AI7" s="30">
        <v>0</v>
      </c>
      <c r="AJ7" s="29">
        <v>0</v>
      </c>
      <c r="AK7" s="7">
        <v>0</v>
      </c>
      <c r="AL7" s="30">
        <v>0</v>
      </c>
      <c r="AM7" s="31">
        <v>0</v>
      </c>
      <c r="AN7" s="9">
        <v>0</v>
      </c>
      <c r="AO7" s="30">
        <f t="shared" si="0"/>
        <v>0</v>
      </c>
      <c r="AP7" s="31">
        <v>0</v>
      </c>
      <c r="AQ7" s="9">
        <v>0</v>
      </c>
      <c r="AR7" s="30">
        <f t="shared" si="1"/>
        <v>0</v>
      </c>
      <c r="AS7" s="31">
        <v>1</v>
      </c>
      <c r="AT7" s="9">
        <v>5</v>
      </c>
      <c r="AU7" s="30">
        <f t="shared" si="2"/>
        <v>5000</v>
      </c>
      <c r="AV7" s="29">
        <v>0</v>
      </c>
      <c r="AW7" s="7">
        <v>0</v>
      </c>
      <c r="AX7" s="30">
        <f t="shared" si="3"/>
        <v>0</v>
      </c>
      <c r="AY7" s="29">
        <v>0</v>
      </c>
      <c r="AZ7" s="7">
        <v>0</v>
      </c>
      <c r="BA7" s="30">
        <v>0</v>
      </c>
      <c r="BB7" s="29">
        <v>0</v>
      </c>
      <c r="BC7" s="7">
        <v>0</v>
      </c>
      <c r="BD7" s="30">
        <v>0</v>
      </c>
      <c r="BE7" s="29">
        <v>0</v>
      </c>
      <c r="BF7" s="7">
        <v>0</v>
      </c>
      <c r="BG7" s="30">
        <v>0</v>
      </c>
      <c r="BH7" s="29">
        <v>0</v>
      </c>
      <c r="BI7" s="7">
        <v>0</v>
      </c>
      <c r="BJ7" s="30">
        <v>0</v>
      </c>
      <c r="BK7" s="29">
        <v>0</v>
      </c>
      <c r="BL7" s="7">
        <v>0</v>
      </c>
      <c r="BM7" s="30">
        <v>0</v>
      </c>
      <c r="BN7" s="29">
        <v>0</v>
      </c>
      <c r="BO7" s="7">
        <v>0</v>
      </c>
      <c r="BP7" s="30">
        <v>0</v>
      </c>
      <c r="BQ7" s="29">
        <v>0</v>
      </c>
      <c r="BR7" s="7">
        <v>0</v>
      </c>
      <c r="BS7" s="30">
        <v>0</v>
      </c>
      <c r="BT7" s="29">
        <v>0</v>
      </c>
      <c r="BU7" s="7">
        <v>0</v>
      </c>
      <c r="BV7" s="30">
        <v>0</v>
      </c>
      <c r="BW7" s="29">
        <v>0</v>
      </c>
      <c r="BX7" s="7">
        <v>0</v>
      </c>
      <c r="BY7" s="30">
        <v>0</v>
      </c>
      <c r="BZ7" s="29">
        <v>0</v>
      </c>
      <c r="CA7" s="7">
        <v>0</v>
      </c>
      <c r="CB7" s="30">
        <v>0</v>
      </c>
      <c r="CC7" s="31">
        <v>42</v>
      </c>
      <c r="CD7" s="9">
        <v>156</v>
      </c>
      <c r="CE7" s="30">
        <f t="shared" si="4"/>
        <v>3714.2857142857142</v>
      </c>
      <c r="CF7" s="29">
        <v>0</v>
      </c>
      <c r="CG7" s="7">
        <v>0</v>
      </c>
      <c r="CH7" s="30">
        <v>0</v>
      </c>
      <c r="CI7" s="31">
        <v>1</v>
      </c>
      <c r="CJ7" s="9">
        <v>2</v>
      </c>
      <c r="CK7" s="30">
        <f t="shared" si="5"/>
        <v>2000</v>
      </c>
      <c r="CL7" s="29">
        <v>0</v>
      </c>
      <c r="CM7" s="7">
        <v>0</v>
      </c>
      <c r="CN7" s="30">
        <v>0</v>
      </c>
      <c r="CO7" s="29">
        <v>0</v>
      </c>
      <c r="CP7" s="7">
        <v>0</v>
      </c>
      <c r="CQ7" s="30">
        <v>0</v>
      </c>
      <c r="CR7" s="29">
        <v>0</v>
      </c>
      <c r="CS7" s="7">
        <v>0</v>
      </c>
      <c r="CT7" s="30">
        <v>0</v>
      </c>
      <c r="CU7" s="29">
        <v>0</v>
      </c>
      <c r="CV7" s="7">
        <v>0</v>
      </c>
      <c r="CW7" s="30">
        <v>0</v>
      </c>
      <c r="CX7" s="29">
        <v>0</v>
      </c>
      <c r="CY7" s="7">
        <v>0</v>
      </c>
      <c r="CZ7" s="30">
        <v>0</v>
      </c>
      <c r="DA7" s="31">
        <v>414</v>
      </c>
      <c r="DB7" s="9">
        <v>2138</v>
      </c>
      <c r="DC7" s="30">
        <f t="shared" si="6"/>
        <v>5164.2512077294687</v>
      </c>
      <c r="DD7" s="29">
        <v>0</v>
      </c>
      <c r="DE7" s="7">
        <v>2</v>
      </c>
      <c r="DF7" s="30">
        <v>0</v>
      </c>
      <c r="DG7" s="29">
        <v>0</v>
      </c>
      <c r="DH7" s="7">
        <v>0</v>
      </c>
      <c r="DI7" s="30">
        <v>0</v>
      </c>
      <c r="DJ7" s="29">
        <v>0</v>
      </c>
      <c r="DK7" s="7">
        <v>0</v>
      </c>
      <c r="DL7" s="30">
        <v>0</v>
      </c>
      <c r="DM7" s="29">
        <v>0</v>
      </c>
      <c r="DN7" s="7">
        <v>1</v>
      </c>
      <c r="DO7" s="30">
        <v>0</v>
      </c>
      <c r="DP7" s="29">
        <v>0</v>
      </c>
      <c r="DQ7" s="7">
        <v>0</v>
      </c>
      <c r="DR7" s="30">
        <v>0</v>
      </c>
      <c r="DS7" s="29">
        <v>0</v>
      </c>
      <c r="DT7" s="7">
        <v>0</v>
      </c>
      <c r="DU7" s="30">
        <v>0</v>
      </c>
      <c r="DV7" s="29">
        <v>0</v>
      </c>
      <c r="DW7" s="7">
        <v>0</v>
      </c>
      <c r="DX7" s="30">
        <v>0</v>
      </c>
      <c r="DY7" s="29">
        <v>0</v>
      </c>
      <c r="DZ7" s="7">
        <v>0</v>
      </c>
      <c r="EA7" s="30">
        <v>0</v>
      </c>
      <c r="EB7" s="29">
        <v>0</v>
      </c>
      <c r="EC7" s="7">
        <v>0</v>
      </c>
      <c r="ED7" s="30">
        <v>0</v>
      </c>
      <c r="EE7" s="29">
        <v>0</v>
      </c>
      <c r="EF7" s="7">
        <v>0</v>
      </c>
      <c r="EG7" s="30">
        <f t="shared" si="8"/>
        <v>0</v>
      </c>
      <c r="EH7" s="29">
        <v>0</v>
      </c>
      <c r="EI7" s="7">
        <v>0</v>
      </c>
      <c r="EJ7" s="30">
        <f t="shared" si="9"/>
        <v>0</v>
      </c>
      <c r="EK7" s="29">
        <v>0</v>
      </c>
      <c r="EL7" s="7">
        <v>0</v>
      </c>
      <c r="EM7" s="30">
        <v>0</v>
      </c>
      <c r="EN7" s="29">
        <v>0</v>
      </c>
      <c r="EO7" s="7">
        <v>0</v>
      </c>
      <c r="EP7" s="30">
        <f t="shared" si="11"/>
        <v>0</v>
      </c>
      <c r="EQ7" s="29">
        <v>0</v>
      </c>
      <c r="ER7" s="7">
        <v>0</v>
      </c>
      <c r="ES7" s="30">
        <v>0</v>
      </c>
      <c r="ET7" s="29">
        <v>0</v>
      </c>
      <c r="EU7" s="7">
        <v>0</v>
      </c>
      <c r="EV7" s="30">
        <v>0</v>
      </c>
      <c r="EW7" s="29">
        <v>0</v>
      </c>
      <c r="EX7" s="7">
        <v>0</v>
      </c>
      <c r="EY7" s="30">
        <v>0</v>
      </c>
      <c r="EZ7" s="29"/>
      <c r="FA7" s="7"/>
      <c r="FB7" s="30"/>
      <c r="FC7" s="29">
        <v>0</v>
      </c>
      <c r="FD7" s="7">
        <v>0</v>
      </c>
      <c r="FE7" s="30">
        <v>0</v>
      </c>
      <c r="FF7" s="29">
        <v>0</v>
      </c>
      <c r="FG7" s="7">
        <v>0</v>
      </c>
      <c r="FH7" s="30">
        <v>0</v>
      </c>
      <c r="FI7" s="29">
        <v>0</v>
      </c>
      <c r="FJ7" s="7">
        <v>0</v>
      </c>
      <c r="FK7" s="30">
        <v>0</v>
      </c>
      <c r="FL7" s="29">
        <v>0</v>
      </c>
      <c r="FM7" s="7">
        <v>0</v>
      </c>
      <c r="FN7" s="30">
        <v>0</v>
      </c>
      <c r="FO7" s="29">
        <v>0</v>
      </c>
      <c r="FP7" s="7">
        <v>0</v>
      </c>
      <c r="FQ7" s="30">
        <v>0</v>
      </c>
      <c r="FR7" s="29">
        <v>0</v>
      </c>
      <c r="FS7" s="7">
        <v>0</v>
      </c>
      <c r="FT7" s="30">
        <v>0</v>
      </c>
      <c r="FU7" s="29">
        <v>0</v>
      </c>
      <c r="FV7" s="7">
        <v>0</v>
      </c>
      <c r="FW7" s="30">
        <v>0</v>
      </c>
      <c r="FX7" s="29">
        <v>0</v>
      </c>
      <c r="FY7" s="7">
        <v>0</v>
      </c>
      <c r="FZ7" s="30">
        <v>0</v>
      </c>
      <c r="GA7" s="29">
        <v>0</v>
      </c>
      <c r="GB7" s="7">
        <v>0</v>
      </c>
      <c r="GC7" s="30">
        <v>0</v>
      </c>
      <c r="GD7" s="29">
        <v>0</v>
      </c>
      <c r="GE7" s="7">
        <v>0</v>
      </c>
      <c r="GF7" s="30">
        <v>0</v>
      </c>
      <c r="GG7" s="29">
        <v>0</v>
      </c>
      <c r="GH7" s="7">
        <v>0</v>
      </c>
      <c r="GI7" s="30">
        <v>0</v>
      </c>
      <c r="GJ7" s="29">
        <v>0</v>
      </c>
      <c r="GK7" s="7">
        <v>0</v>
      </c>
      <c r="GL7" s="30">
        <v>0</v>
      </c>
      <c r="GM7" s="29">
        <v>0</v>
      </c>
      <c r="GN7" s="7">
        <v>0</v>
      </c>
      <c r="GO7" s="30">
        <v>0</v>
      </c>
      <c r="GP7" s="29">
        <v>0</v>
      </c>
      <c r="GQ7" s="7">
        <v>0</v>
      </c>
      <c r="GR7" s="30">
        <v>0</v>
      </c>
      <c r="GS7" s="29">
        <v>0</v>
      </c>
      <c r="GT7" s="7">
        <v>0</v>
      </c>
      <c r="GU7" s="30">
        <v>0</v>
      </c>
      <c r="GV7" s="29">
        <v>0</v>
      </c>
      <c r="GW7" s="7">
        <v>0</v>
      </c>
      <c r="GX7" s="30">
        <v>0</v>
      </c>
      <c r="GY7" s="29">
        <v>0</v>
      </c>
      <c r="GZ7" s="7">
        <v>0</v>
      </c>
      <c r="HA7" s="30">
        <v>0</v>
      </c>
      <c r="HB7" s="29">
        <v>0</v>
      </c>
      <c r="HC7" s="7">
        <v>0</v>
      </c>
      <c r="HD7" s="30">
        <v>0</v>
      </c>
      <c r="HE7" s="29">
        <v>0</v>
      </c>
      <c r="HF7" s="7">
        <v>0</v>
      </c>
      <c r="HG7" s="30">
        <v>0</v>
      </c>
      <c r="HH7" s="31">
        <v>4</v>
      </c>
      <c r="HI7" s="9">
        <v>38</v>
      </c>
      <c r="HJ7" s="30">
        <f t="shared" si="13"/>
        <v>9500</v>
      </c>
      <c r="HK7" s="31">
        <v>1</v>
      </c>
      <c r="HL7" s="9">
        <v>9</v>
      </c>
      <c r="HM7" s="30">
        <f t="shared" si="14"/>
        <v>9000</v>
      </c>
      <c r="HN7" s="29">
        <v>0</v>
      </c>
      <c r="HO7" s="7">
        <v>0</v>
      </c>
      <c r="HP7" s="30">
        <v>0</v>
      </c>
      <c r="HQ7" s="29">
        <v>0</v>
      </c>
      <c r="HR7" s="7">
        <v>0</v>
      </c>
      <c r="HS7" s="30">
        <v>0</v>
      </c>
      <c r="HT7" s="31">
        <v>22</v>
      </c>
      <c r="HU7" s="9">
        <v>73</v>
      </c>
      <c r="HV7" s="30">
        <f t="shared" ref="HV7:HV17" si="16">HU7/HT7*1000</f>
        <v>3318.1818181818185</v>
      </c>
      <c r="HW7" s="31">
        <v>45</v>
      </c>
      <c r="HX7" s="9">
        <v>132</v>
      </c>
      <c r="HY7" s="30">
        <f t="shared" ref="HY7:HY15" si="17">HX7/HW7*1000</f>
        <v>2933.333333333333</v>
      </c>
      <c r="HZ7" s="29">
        <v>0</v>
      </c>
      <c r="IA7" s="7">
        <v>0</v>
      </c>
      <c r="IB7" s="30">
        <v>0</v>
      </c>
      <c r="IC7" s="29">
        <v>0</v>
      </c>
      <c r="ID7" s="7">
        <v>0</v>
      </c>
      <c r="IE7" s="30">
        <v>0</v>
      </c>
      <c r="IF7" s="29">
        <v>0</v>
      </c>
      <c r="IG7" s="7">
        <v>0</v>
      </c>
      <c r="IH7" s="30">
        <v>0</v>
      </c>
      <c r="II7" s="29">
        <v>0</v>
      </c>
      <c r="IJ7" s="7">
        <v>0</v>
      </c>
      <c r="IK7" s="30">
        <v>0</v>
      </c>
      <c r="IL7" s="29">
        <v>0</v>
      </c>
      <c r="IM7" s="7">
        <v>0</v>
      </c>
      <c r="IN7" s="30">
        <v>0</v>
      </c>
      <c r="IO7" s="3" t="e">
        <f>C7+I7+L7+U7+X7+AD7+AJ7+AS7+BB7+BH7+BQ7+BW7+BZ7+CC7+CI7+CL7+CO7+CR7+CU7+CX7+DA7+DD7+DG7+DM7+DS7+DY7+EK7+ET7+EW7+FC7+FI7+FO7+FR7+FU7+FX7+GA7+GD7+GG7+GJ7+GM7+GP7+GS7+GY7+HB7+HE7+HH7+HK7+HN7+HQ7+HT7+HW7+HZ7+IC7+IF7+II7+#REF!</f>
        <v>#REF!</v>
      </c>
      <c r="IP7" s="12" t="e">
        <f>D7+J7+M7+V7+Y7+AE7+AK7+AT7+BC7+BI7+BR7+BX7+CA7+CD7+CJ7+CM7+CP7+CS7+CV7+CY7+DB7+DE7+DH7+DN7+DT7+DZ7+EL7+EU7+EX7+FD7+FJ7+FP7+FS7+FV7+FY7+GB7+GE7+GH7+GK7+GN7+GQ7+GT7+GZ7+HC7+HF7+HI7+HL7+HO7+HR7+HU7+HX7+IA7+ID7+IG7+IJ7+#REF!</f>
        <v>#REF!</v>
      </c>
      <c r="IQ7" s="1"/>
    </row>
    <row r="8" spans="1:251" x14ac:dyDescent="0.3">
      <c r="A8" s="42">
        <v>2004</v>
      </c>
      <c r="B8" s="43" t="s">
        <v>7</v>
      </c>
      <c r="C8" s="31">
        <v>6</v>
      </c>
      <c r="D8" s="9">
        <v>11</v>
      </c>
      <c r="E8" s="30">
        <f t="shared" ref="E8" si="18">D8/C8*1000</f>
        <v>1833.3333333333333</v>
      </c>
      <c r="F8" s="29">
        <v>0</v>
      </c>
      <c r="G8" s="7">
        <v>0</v>
      </c>
      <c r="H8" s="30">
        <v>0</v>
      </c>
      <c r="I8" s="29">
        <v>0</v>
      </c>
      <c r="J8" s="7">
        <v>0</v>
      </c>
      <c r="K8" s="30">
        <v>0</v>
      </c>
      <c r="L8" s="29">
        <v>0</v>
      </c>
      <c r="M8" s="7">
        <v>0</v>
      </c>
      <c r="N8" s="30">
        <v>0</v>
      </c>
      <c r="O8" s="29">
        <v>0</v>
      </c>
      <c r="P8" s="7">
        <v>0</v>
      </c>
      <c r="Q8" s="30">
        <v>0</v>
      </c>
      <c r="R8" s="29">
        <v>0</v>
      </c>
      <c r="S8" s="7">
        <v>0</v>
      </c>
      <c r="T8" s="30">
        <v>0</v>
      </c>
      <c r="U8" s="29">
        <v>0</v>
      </c>
      <c r="V8" s="7">
        <v>0</v>
      </c>
      <c r="W8" s="30">
        <v>0</v>
      </c>
      <c r="X8" s="29">
        <v>0</v>
      </c>
      <c r="Y8" s="7">
        <v>0</v>
      </c>
      <c r="Z8" s="30">
        <v>0</v>
      </c>
      <c r="AA8" s="29">
        <v>0</v>
      </c>
      <c r="AB8" s="7">
        <v>0</v>
      </c>
      <c r="AC8" s="30">
        <v>0</v>
      </c>
      <c r="AD8" s="29">
        <v>0</v>
      </c>
      <c r="AE8" s="7">
        <v>0</v>
      </c>
      <c r="AF8" s="30">
        <v>0</v>
      </c>
      <c r="AG8" s="29">
        <v>0</v>
      </c>
      <c r="AH8" s="7">
        <v>0</v>
      </c>
      <c r="AI8" s="30">
        <v>0</v>
      </c>
      <c r="AJ8" s="29">
        <v>0</v>
      </c>
      <c r="AK8" s="7">
        <v>0</v>
      </c>
      <c r="AL8" s="30">
        <v>0</v>
      </c>
      <c r="AM8" s="31">
        <v>0</v>
      </c>
      <c r="AN8" s="9">
        <v>0</v>
      </c>
      <c r="AO8" s="30">
        <f t="shared" si="0"/>
        <v>0</v>
      </c>
      <c r="AP8" s="31">
        <v>0</v>
      </c>
      <c r="AQ8" s="9">
        <v>0</v>
      </c>
      <c r="AR8" s="30">
        <f t="shared" si="1"/>
        <v>0</v>
      </c>
      <c r="AS8" s="31">
        <v>45</v>
      </c>
      <c r="AT8" s="9">
        <v>175</v>
      </c>
      <c r="AU8" s="30">
        <f t="shared" si="2"/>
        <v>3888.8888888888887</v>
      </c>
      <c r="AV8" s="29">
        <v>0</v>
      </c>
      <c r="AW8" s="7">
        <v>0</v>
      </c>
      <c r="AX8" s="30">
        <f t="shared" si="3"/>
        <v>0</v>
      </c>
      <c r="AY8" s="29">
        <v>0</v>
      </c>
      <c r="AZ8" s="7">
        <v>0</v>
      </c>
      <c r="BA8" s="30">
        <v>0</v>
      </c>
      <c r="BB8" s="29">
        <v>0</v>
      </c>
      <c r="BC8" s="7">
        <v>0</v>
      </c>
      <c r="BD8" s="30">
        <v>0</v>
      </c>
      <c r="BE8" s="29">
        <v>0</v>
      </c>
      <c r="BF8" s="7">
        <v>0</v>
      </c>
      <c r="BG8" s="30">
        <v>0</v>
      </c>
      <c r="BH8" s="29">
        <v>0</v>
      </c>
      <c r="BI8" s="7">
        <v>0</v>
      </c>
      <c r="BJ8" s="30">
        <v>0</v>
      </c>
      <c r="BK8" s="29">
        <v>0</v>
      </c>
      <c r="BL8" s="7">
        <v>0</v>
      </c>
      <c r="BM8" s="30">
        <v>0</v>
      </c>
      <c r="BN8" s="29">
        <v>0</v>
      </c>
      <c r="BO8" s="7">
        <v>0</v>
      </c>
      <c r="BP8" s="30">
        <v>0</v>
      </c>
      <c r="BQ8" s="29">
        <v>0</v>
      </c>
      <c r="BR8" s="7">
        <v>0</v>
      </c>
      <c r="BS8" s="30">
        <v>0</v>
      </c>
      <c r="BT8" s="29">
        <v>0</v>
      </c>
      <c r="BU8" s="7">
        <v>0</v>
      </c>
      <c r="BV8" s="30">
        <v>0</v>
      </c>
      <c r="BW8" s="29">
        <v>0</v>
      </c>
      <c r="BX8" s="7">
        <v>0</v>
      </c>
      <c r="BY8" s="30">
        <v>0</v>
      </c>
      <c r="BZ8" s="29">
        <v>0</v>
      </c>
      <c r="CA8" s="7">
        <v>0</v>
      </c>
      <c r="CB8" s="30">
        <v>0</v>
      </c>
      <c r="CC8" s="29">
        <v>0</v>
      </c>
      <c r="CD8" s="7">
        <v>0</v>
      </c>
      <c r="CE8" s="30">
        <v>0</v>
      </c>
      <c r="CF8" s="29">
        <v>0</v>
      </c>
      <c r="CG8" s="7">
        <v>0</v>
      </c>
      <c r="CH8" s="30">
        <v>0</v>
      </c>
      <c r="CI8" s="31">
        <v>8</v>
      </c>
      <c r="CJ8" s="9">
        <v>25</v>
      </c>
      <c r="CK8" s="30">
        <f t="shared" si="5"/>
        <v>3125</v>
      </c>
      <c r="CL8" s="29">
        <v>0</v>
      </c>
      <c r="CM8" s="7">
        <v>0</v>
      </c>
      <c r="CN8" s="30">
        <v>0</v>
      </c>
      <c r="CO8" s="29">
        <v>0</v>
      </c>
      <c r="CP8" s="7">
        <v>0</v>
      </c>
      <c r="CQ8" s="30">
        <v>0</v>
      </c>
      <c r="CR8" s="29">
        <v>0</v>
      </c>
      <c r="CS8" s="7">
        <v>0</v>
      </c>
      <c r="CT8" s="30">
        <v>0</v>
      </c>
      <c r="CU8" s="29">
        <v>0</v>
      </c>
      <c r="CV8" s="7">
        <v>0</v>
      </c>
      <c r="CW8" s="30">
        <v>0</v>
      </c>
      <c r="CX8" s="29">
        <v>0</v>
      </c>
      <c r="CY8" s="7">
        <v>0</v>
      </c>
      <c r="CZ8" s="30">
        <v>0</v>
      </c>
      <c r="DA8" s="31">
        <v>618</v>
      </c>
      <c r="DB8" s="9">
        <v>3124</v>
      </c>
      <c r="DC8" s="30">
        <f t="shared" si="6"/>
        <v>5055.0161812297738</v>
      </c>
      <c r="DD8" s="31">
        <v>2</v>
      </c>
      <c r="DE8" s="9">
        <v>34</v>
      </c>
      <c r="DF8" s="30">
        <f t="shared" si="7"/>
        <v>17000</v>
      </c>
      <c r="DG8" s="29">
        <v>0</v>
      </c>
      <c r="DH8" s="7">
        <v>0</v>
      </c>
      <c r="DI8" s="30">
        <v>0</v>
      </c>
      <c r="DJ8" s="29">
        <v>0</v>
      </c>
      <c r="DK8" s="7">
        <v>0</v>
      </c>
      <c r="DL8" s="30">
        <v>0</v>
      </c>
      <c r="DM8" s="29">
        <v>0</v>
      </c>
      <c r="DN8" s="7">
        <v>2</v>
      </c>
      <c r="DO8" s="30">
        <v>0</v>
      </c>
      <c r="DP8" s="29">
        <v>0</v>
      </c>
      <c r="DQ8" s="7">
        <v>0</v>
      </c>
      <c r="DR8" s="30">
        <v>0</v>
      </c>
      <c r="DS8" s="29">
        <v>0</v>
      </c>
      <c r="DT8" s="7">
        <v>0</v>
      </c>
      <c r="DU8" s="30">
        <v>0</v>
      </c>
      <c r="DV8" s="29">
        <v>0</v>
      </c>
      <c r="DW8" s="7">
        <v>0</v>
      </c>
      <c r="DX8" s="30">
        <v>0</v>
      </c>
      <c r="DY8" s="29">
        <v>0</v>
      </c>
      <c r="DZ8" s="7">
        <v>0</v>
      </c>
      <c r="EA8" s="30">
        <v>0</v>
      </c>
      <c r="EB8" s="29">
        <v>0</v>
      </c>
      <c r="EC8" s="7">
        <v>0</v>
      </c>
      <c r="ED8" s="30">
        <v>0</v>
      </c>
      <c r="EE8" s="29">
        <v>0</v>
      </c>
      <c r="EF8" s="7">
        <v>0</v>
      </c>
      <c r="EG8" s="30">
        <f t="shared" si="8"/>
        <v>0</v>
      </c>
      <c r="EH8" s="29">
        <v>0</v>
      </c>
      <c r="EI8" s="7">
        <v>0</v>
      </c>
      <c r="EJ8" s="30">
        <f t="shared" si="9"/>
        <v>0</v>
      </c>
      <c r="EK8" s="29">
        <v>0</v>
      </c>
      <c r="EL8" s="7">
        <v>0</v>
      </c>
      <c r="EM8" s="30">
        <v>0</v>
      </c>
      <c r="EN8" s="29">
        <v>0</v>
      </c>
      <c r="EO8" s="7">
        <v>0</v>
      </c>
      <c r="EP8" s="30">
        <f t="shared" si="11"/>
        <v>0</v>
      </c>
      <c r="EQ8" s="29">
        <v>0</v>
      </c>
      <c r="ER8" s="7">
        <v>0</v>
      </c>
      <c r="ES8" s="30">
        <v>0</v>
      </c>
      <c r="ET8" s="29">
        <v>0</v>
      </c>
      <c r="EU8" s="7">
        <v>0</v>
      </c>
      <c r="EV8" s="30">
        <v>0</v>
      </c>
      <c r="EW8" s="29">
        <v>0</v>
      </c>
      <c r="EX8" s="7">
        <v>0</v>
      </c>
      <c r="EY8" s="30">
        <v>0</v>
      </c>
      <c r="EZ8" s="29"/>
      <c r="FA8" s="7"/>
      <c r="FB8" s="30"/>
      <c r="FC8" s="29">
        <v>0</v>
      </c>
      <c r="FD8" s="7">
        <v>0</v>
      </c>
      <c r="FE8" s="30">
        <v>0</v>
      </c>
      <c r="FF8" s="29">
        <v>0</v>
      </c>
      <c r="FG8" s="7">
        <v>0</v>
      </c>
      <c r="FH8" s="30">
        <v>0</v>
      </c>
      <c r="FI8" s="29">
        <v>0</v>
      </c>
      <c r="FJ8" s="7">
        <v>0</v>
      </c>
      <c r="FK8" s="30">
        <v>0</v>
      </c>
      <c r="FL8" s="29">
        <v>0</v>
      </c>
      <c r="FM8" s="7">
        <v>0</v>
      </c>
      <c r="FN8" s="30">
        <v>0</v>
      </c>
      <c r="FO8" s="29">
        <v>0</v>
      </c>
      <c r="FP8" s="7">
        <v>0</v>
      </c>
      <c r="FQ8" s="30">
        <v>0</v>
      </c>
      <c r="FR8" s="29">
        <v>0</v>
      </c>
      <c r="FS8" s="7">
        <v>0</v>
      </c>
      <c r="FT8" s="30">
        <v>0</v>
      </c>
      <c r="FU8" s="29">
        <v>0</v>
      </c>
      <c r="FV8" s="7">
        <v>0</v>
      </c>
      <c r="FW8" s="30">
        <v>0</v>
      </c>
      <c r="FX8" s="29">
        <v>0</v>
      </c>
      <c r="FY8" s="7">
        <v>0</v>
      </c>
      <c r="FZ8" s="30">
        <v>0</v>
      </c>
      <c r="GA8" s="29">
        <v>0</v>
      </c>
      <c r="GB8" s="7">
        <v>0</v>
      </c>
      <c r="GC8" s="30">
        <v>0</v>
      </c>
      <c r="GD8" s="29">
        <v>0</v>
      </c>
      <c r="GE8" s="7">
        <v>0</v>
      </c>
      <c r="GF8" s="30">
        <v>0</v>
      </c>
      <c r="GG8" s="29">
        <v>0</v>
      </c>
      <c r="GH8" s="7">
        <v>0</v>
      </c>
      <c r="GI8" s="30">
        <v>0</v>
      </c>
      <c r="GJ8" s="29">
        <v>0</v>
      </c>
      <c r="GK8" s="7">
        <v>0</v>
      </c>
      <c r="GL8" s="30">
        <v>0</v>
      </c>
      <c r="GM8" s="29">
        <v>0</v>
      </c>
      <c r="GN8" s="7">
        <v>0</v>
      </c>
      <c r="GO8" s="30">
        <v>0</v>
      </c>
      <c r="GP8" s="29">
        <v>0</v>
      </c>
      <c r="GQ8" s="7">
        <v>0</v>
      </c>
      <c r="GR8" s="30">
        <v>0</v>
      </c>
      <c r="GS8" s="29">
        <v>0</v>
      </c>
      <c r="GT8" s="7">
        <v>0</v>
      </c>
      <c r="GU8" s="30">
        <v>0</v>
      </c>
      <c r="GV8" s="29">
        <v>0</v>
      </c>
      <c r="GW8" s="7">
        <v>0</v>
      </c>
      <c r="GX8" s="30">
        <v>0</v>
      </c>
      <c r="GY8" s="29">
        <v>0</v>
      </c>
      <c r="GZ8" s="7">
        <v>0</v>
      </c>
      <c r="HA8" s="30">
        <v>0</v>
      </c>
      <c r="HB8" s="29">
        <v>0</v>
      </c>
      <c r="HC8" s="7">
        <v>0</v>
      </c>
      <c r="HD8" s="30">
        <v>0</v>
      </c>
      <c r="HE8" s="29">
        <v>0</v>
      </c>
      <c r="HF8" s="7">
        <v>0</v>
      </c>
      <c r="HG8" s="30">
        <v>0</v>
      </c>
      <c r="HH8" s="31">
        <v>3</v>
      </c>
      <c r="HI8" s="9">
        <v>10</v>
      </c>
      <c r="HJ8" s="30">
        <f t="shared" si="13"/>
        <v>3333.3333333333335</v>
      </c>
      <c r="HK8" s="31">
        <v>5</v>
      </c>
      <c r="HL8" s="9">
        <v>28</v>
      </c>
      <c r="HM8" s="30">
        <f t="shared" si="14"/>
        <v>5600</v>
      </c>
      <c r="HN8" s="29">
        <v>0</v>
      </c>
      <c r="HO8" s="7">
        <v>0</v>
      </c>
      <c r="HP8" s="30">
        <v>0</v>
      </c>
      <c r="HQ8" s="29">
        <v>0</v>
      </c>
      <c r="HR8" s="7">
        <v>0</v>
      </c>
      <c r="HS8" s="30">
        <v>0</v>
      </c>
      <c r="HT8" s="31">
        <v>45</v>
      </c>
      <c r="HU8" s="9">
        <v>128</v>
      </c>
      <c r="HV8" s="30">
        <f t="shared" si="16"/>
        <v>2844.4444444444443</v>
      </c>
      <c r="HW8" s="31">
        <v>18</v>
      </c>
      <c r="HX8" s="9">
        <v>50</v>
      </c>
      <c r="HY8" s="30">
        <f t="shared" si="17"/>
        <v>2777.7777777777778</v>
      </c>
      <c r="HZ8" s="29">
        <v>0</v>
      </c>
      <c r="IA8" s="7">
        <v>0</v>
      </c>
      <c r="IB8" s="30">
        <v>0</v>
      </c>
      <c r="IC8" s="29">
        <v>0</v>
      </c>
      <c r="ID8" s="7">
        <v>0</v>
      </c>
      <c r="IE8" s="30">
        <v>0</v>
      </c>
      <c r="IF8" s="29">
        <v>0</v>
      </c>
      <c r="IG8" s="7">
        <v>0</v>
      </c>
      <c r="IH8" s="30">
        <v>0</v>
      </c>
      <c r="II8" s="29">
        <v>0</v>
      </c>
      <c r="IJ8" s="7">
        <v>0</v>
      </c>
      <c r="IK8" s="30">
        <v>0</v>
      </c>
      <c r="IL8" s="29">
        <v>0</v>
      </c>
      <c r="IM8" s="7">
        <v>0</v>
      </c>
      <c r="IN8" s="30">
        <v>0</v>
      </c>
      <c r="IO8" s="3" t="e">
        <f>C8+I8+L8+U8+X8+AD8+AJ8+AS8+BB8+BH8+BQ8+BW8+BZ8+CC8+CI8+CL8+CO8+CR8+CU8+CX8+DA8+DD8+DG8+DM8+DS8+DY8+EK8+ET8+EW8+FC8+FI8+FO8+FR8+FU8+FX8+GA8+GD8+GG8+GJ8+GM8+GP8+GS8+GY8+HB8+HE8+HH8+HK8+HN8+HQ8+HT8+HW8+HZ8+IC8+IF8+II8+#REF!</f>
        <v>#REF!</v>
      </c>
      <c r="IP8" s="12" t="e">
        <f>D8+J8+M8+V8+Y8+AE8+AK8+AT8+BC8+BI8+BR8+BX8+CA8+CD8+CJ8+CM8+CP8+CS8+CV8+CY8+DB8+DE8+DH8+DN8+DT8+DZ8+EL8+EU8+EX8+FD8+FJ8+FP8+FS8+FV8+FY8+GB8+GE8+GH8+GK8+GN8+GQ8+GT8+GZ8+HC8+HF8+HI8+HL8+HO8+HR8+HU8+HX8+IA8+ID8+IG8+IJ8+#REF!</f>
        <v>#REF!</v>
      </c>
      <c r="IQ8" s="1"/>
    </row>
    <row r="9" spans="1:251" x14ac:dyDescent="0.3">
      <c r="A9" s="42">
        <v>2004</v>
      </c>
      <c r="B9" s="43" t="s">
        <v>8</v>
      </c>
      <c r="C9" s="29">
        <v>0</v>
      </c>
      <c r="D9" s="7">
        <v>0</v>
      </c>
      <c r="E9" s="30">
        <v>0</v>
      </c>
      <c r="F9" s="29">
        <v>0</v>
      </c>
      <c r="G9" s="7">
        <v>0</v>
      </c>
      <c r="H9" s="30">
        <v>0</v>
      </c>
      <c r="I9" s="29">
        <v>0</v>
      </c>
      <c r="J9" s="7">
        <v>0</v>
      </c>
      <c r="K9" s="30">
        <v>0</v>
      </c>
      <c r="L9" s="31">
        <v>5</v>
      </c>
      <c r="M9" s="9">
        <v>72</v>
      </c>
      <c r="N9" s="30">
        <f t="shared" ref="N9:N14" si="19">M9/L9*1000</f>
        <v>14400</v>
      </c>
      <c r="O9" s="29">
        <v>0</v>
      </c>
      <c r="P9" s="7">
        <v>0</v>
      </c>
      <c r="Q9" s="30">
        <v>0</v>
      </c>
      <c r="R9" s="29">
        <v>0</v>
      </c>
      <c r="S9" s="7">
        <v>0</v>
      </c>
      <c r="T9" s="30">
        <v>0</v>
      </c>
      <c r="U9" s="29">
        <v>0</v>
      </c>
      <c r="V9" s="7">
        <v>0</v>
      </c>
      <c r="W9" s="30">
        <v>0</v>
      </c>
      <c r="X9" s="29">
        <v>0</v>
      </c>
      <c r="Y9" s="7">
        <v>0</v>
      </c>
      <c r="Z9" s="30">
        <v>0</v>
      </c>
      <c r="AA9" s="29">
        <v>0</v>
      </c>
      <c r="AB9" s="7">
        <v>0</v>
      </c>
      <c r="AC9" s="30">
        <v>0</v>
      </c>
      <c r="AD9" s="29">
        <v>0</v>
      </c>
      <c r="AE9" s="7">
        <v>0</v>
      </c>
      <c r="AF9" s="30">
        <v>0</v>
      </c>
      <c r="AG9" s="29">
        <v>0</v>
      </c>
      <c r="AH9" s="7">
        <v>0</v>
      </c>
      <c r="AI9" s="30">
        <v>0</v>
      </c>
      <c r="AJ9" s="29">
        <v>0</v>
      </c>
      <c r="AK9" s="7">
        <v>0</v>
      </c>
      <c r="AL9" s="30">
        <v>0</v>
      </c>
      <c r="AM9" s="31">
        <v>0</v>
      </c>
      <c r="AN9" s="9">
        <v>0</v>
      </c>
      <c r="AO9" s="30">
        <f t="shared" si="0"/>
        <v>0</v>
      </c>
      <c r="AP9" s="31">
        <v>0</v>
      </c>
      <c r="AQ9" s="9">
        <v>0</v>
      </c>
      <c r="AR9" s="30">
        <f t="shared" si="1"/>
        <v>0</v>
      </c>
      <c r="AS9" s="31">
        <v>20</v>
      </c>
      <c r="AT9" s="9">
        <v>27</v>
      </c>
      <c r="AU9" s="30">
        <f t="shared" si="2"/>
        <v>1350</v>
      </c>
      <c r="AV9" s="29">
        <v>0</v>
      </c>
      <c r="AW9" s="7">
        <v>0</v>
      </c>
      <c r="AX9" s="30">
        <f t="shared" si="3"/>
        <v>0</v>
      </c>
      <c r="AY9" s="29">
        <v>0</v>
      </c>
      <c r="AZ9" s="7">
        <v>0</v>
      </c>
      <c r="BA9" s="30">
        <v>0</v>
      </c>
      <c r="BB9" s="29">
        <v>0</v>
      </c>
      <c r="BC9" s="7">
        <v>0</v>
      </c>
      <c r="BD9" s="30">
        <v>0</v>
      </c>
      <c r="BE9" s="29">
        <v>0</v>
      </c>
      <c r="BF9" s="7">
        <v>0</v>
      </c>
      <c r="BG9" s="30">
        <v>0</v>
      </c>
      <c r="BH9" s="29">
        <v>0</v>
      </c>
      <c r="BI9" s="7">
        <v>0</v>
      </c>
      <c r="BJ9" s="30">
        <v>0</v>
      </c>
      <c r="BK9" s="29">
        <v>0</v>
      </c>
      <c r="BL9" s="7">
        <v>0</v>
      </c>
      <c r="BM9" s="30">
        <v>0</v>
      </c>
      <c r="BN9" s="29">
        <v>0</v>
      </c>
      <c r="BO9" s="7">
        <v>0</v>
      </c>
      <c r="BP9" s="30">
        <v>0</v>
      </c>
      <c r="BQ9" s="29">
        <v>0</v>
      </c>
      <c r="BR9" s="7">
        <v>0</v>
      </c>
      <c r="BS9" s="30">
        <v>0</v>
      </c>
      <c r="BT9" s="29">
        <v>0</v>
      </c>
      <c r="BU9" s="7">
        <v>0</v>
      </c>
      <c r="BV9" s="30">
        <v>0</v>
      </c>
      <c r="BW9" s="29">
        <v>0</v>
      </c>
      <c r="BX9" s="7">
        <v>0</v>
      </c>
      <c r="BY9" s="30">
        <v>0</v>
      </c>
      <c r="BZ9" s="29">
        <v>0</v>
      </c>
      <c r="CA9" s="7">
        <v>0</v>
      </c>
      <c r="CB9" s="30">
        <v>0</v>
      </c>
      <c r="CC9" s="31">
        <v>19</v>
      </c>
      <c r="CD9" s="9">
        <v>57</v>
      </c>
      <c r="CE9" s="30">
        <f t="shared" si="4"/>
        <v>3000</v>
      </c>
      <c r="CF9" s="29">
        <v>0</v>
      </c>
      <c r="CG9" s="7">
        <v>0</v>
      </c>
      <c r="CH9" s="30">
        <v>0</v>
      </c>
      <c r="CI9" s="31">
        <v>4</v>
      </c>
      <c r="CJ9" s="9">
        <v>14</v>
      </c>
      <c r="CK9" s="30">
        <f t="shared" si="5"/>
        <v>3500</v>
      </c>
      <c r="CL9" s="29">
        <v>0</v>
      </c>
      <c r="CM9" s="7">
        <v>0</v>
      </c>
      <c r="CN9" s="30">
        <v>0</v>
      </c>
      <c r="CO9" s="29">
        <v>0</v>
      </c>
      <c r="CP9" s="7">
        <v>0</v>
      </c>
      <c r="CQ9" s="30">
        <v>0</v>
      </c>
      <c r="CR9" s="29">
        <v>0</v>
      </c>
      <c r="CS9" s="7">
        <v>0</v>
      </c>
      <c r="CT9" s="30">
        <v>0</v>
      </c>
      <c r="CU9" s="29">
        <v>0</v>
      </c>
      <c r="CV9" s="7">
        <v>0</v>
      </c>
      <c r="CW9" s="30">
        <v>0</v>
      </c>
      <c r="CX9" s="29">
        <v>0</v>
      </c>
      <c r="CY9" s="7">
        <v>0</v>
      </c>
      <c r="CZ9" s="30">
        <v>0</v>
      </c>
      <c r="DA9" s="31">
        <v>345</v>
      </c>
      <c r="DB9" s="9">
        <v>1763</v>
      </c>
      <c r="DC9" s="30">
        <f t="shared" si="6"/>
        <v>5110.144927536232</v>
      </c>
      <c r="DD9" s="29">
        <v>0</v>
      </c>
      <c r="DE9" s="7">
        <v>0</v>
      </c>
      <c r="DF9" s="30">
        <v>0</v>
      </c>
      <c r="DG9" s="29">
        <v>0</v>
      </c>
      <c r="DH9" s="7">
        <v>0</v>
      </c>
      <c r="DI9" s="30">
        <v>0</v>
      </c>
      <c r="DJ9" s="29">
        <v>0</v>
      </c>
      <c r="DK9" s="7">
        <v>0</v>
      </c>
      <c r="DL9" s="30">
        <v>0</v>
      </c>
      <c r="DM9" s="29">
        <v>0</v>
      </c>
      <c r="DN9" s="7">
        <v>0</v>
      </c>
      <c r="DO9" s="30">
        <v>0</v>
      </c>
      <c r="DP9" s="29">
        <v>0</v>
      </c>
      <c r="DQ9" s="7">
        <v>0</v>
      </c>
      <c r="DR9" s="30">
        <v>0</v>
      </c>
      <c r="DS9" s="29">
        <v>0</v>
      </c>
      <c r="DT9" s="7">
        <v>0</v>
      </c>
      <c r="DU9" s="30">
        <v>0</v>
      </c>
      <c r="DV9" s="29">
        <v>0</v>
      </c>
      <c r="DW9" s="7">
        <v>0</v>
      </c>
      <c r="DX9" s="30">
        <v>0</v>
      </c>
      <c r="DY9" s="29">
        <v>0</v>
      </c>
      <c r="DZ9" s="7">
        <v>0</v>
      </c>
      <c r="EA9" s="30">
        <v>0</v>
      </c>
      <c r="EB9" s="29">
        <v>0</v>
      </c>
      <c r="EC9" s="7">
        <v>0</v>
      </c>
      <c r="ED9" s="30">
        <v>0</v>
      </c>
      <c r="EE9" s="29">
        <v>0</v>
      </c>
      <c r="EF9" s="7">
        <v>0</v>
      </c>
      <c r="EG9" s="30">
        <f t="shared" si="8"/>
        <v>0</v>
      </c>
      <c r="EH9" s="29">
        <v>0</v>
      </c>
      <c r="EI9" s="7">
        <v>0</v>
      </c>
      <c r="EJ9" s="30">
        <f t="shared" si="9"/>
        <v>0</v>
      </c>
      <c r="EK9" s="29">
        <v>0</v>
      </c>
      <c r="EL9" s="7">
        <v>0</v>
      </c>
      <c r="EM9" s="30">
        <v>0</v>
      </c>
      <c r="EN9" s="29">
        <v>0</v>
      </c>
      <c r="EO9" s="7">
        <v>0</v>
      </c>
      <c r="EP9" s="30">
        <f t="shared" si="11"/>
        <v>0</v>
      </c>
      <c r="EQ9" s="29">
        <v>0</v>
      </c>
      <c r="ER9" s="7">
        <v>0</v>
      </c>
      <c r="ES9" s="30">
        <v>0</v>
      </c>
      <c r="ET9" s="29">
        <v>0</v>
      </c>
      <c r="EU9" s="7">
        <v>0</v>
      </c>
      <c r="EV9" s="30">
        <v>0</v>
      </c>
      <c r="EW9" s="29">
        <v>0</v>
      </c>
      <c r="EX9" s="7">
        <v>0</v>
      </c>
      <c r="EY9" s="30">
        <v>0</v>
      </c>
      <c r="EZ9" s="29"/>
      <c r="FA9" s="7"/>
      <c r="FB9" s="30"/>
      <c r="FC9" s="29">
        <v>0</v>
      </c>
      <c r="FD9" s="7">
        <v>0</v>
      </c>
      <c r="FE9" s="30">
        <v>0</v>
      </c>
      <c r="FF9" s="29">
        <v>0</v>
      </c>
      <c r="FG9" s="7">
        <v>0</v>
      </c>
      <c r="FH9" s="30">
        <v>0</v>
      </c>
      <c r="FI9" s="29">
        <v>0</v>
      </c>
      <c r="FJ9" s="7">
        <v>0</v>
      </c>
      <c r="FK9" s="30">
        <v>0</v>
      </c>
      <c r="FL9" s="29">
        <v>0</v>
      </c>
      <c r="FM9" s="7">
        <v>0</v>
      </c>
      <c r="FN9" s="30">
        <v>0</v>
      </c>
      <c r="FO9" s="29">
        <v>0</v>
      </c>
      <c r="FP9" s="7">
        <v>0</v>
      </c>
      <c r="FQ9" s="30">
        <v>0</v>
      </c>
      <c r="FR9" s="29">
        <v>0</v>
      </c>
      <c r="FS9" s="7">
        <v>0</v>
      </c>
      <c r="FT9" s="30">
        <v>0</v>
      </c>
      <c r="FU9" s="29">
        <v>0</v>
      </c>
      <c r="FV9" s="7">
        <v>0</v>
      </c>
      <c r="FW9" s="30">
        <v>0</v>
      </c>
      <c r="FX9" s="29">
        <v>0</v>
      </c>
      <c r="FY9" s="7">
        <v>0</v>
      </c>
      <c r="FZ9" s="30">
        <v>0</v>
      </c>
      <c r="GA9" s="29">
        <v>0</v>
      </c>
      <c r="GB9" s="7">
        <v>0</v>
      </c>
      <c r="GC9" s="30">
        <v>0</v>
      </c>
      <c r="GD9" s="31">
        <v>1</v>
      </c>
      <c r="GE9" s="9">
        <v>6</v>
      </c>
      <c r="GF9" s="30">
        <f t="shared" ref="GF9:GF16" si="20">GE9/GD9*1000</f>
        <v>6000</v>
      </c>
      <c r="GG9" s="29">
        <v>0</v>
      </c>
      <c r="GH9" s="7">
        <v>0</v>
      </c>
      <c r="GI9" s="30">
        <v>0</v>
      </c>
      <c r="GJ9" s="29">
        <v>0</v>
      </c>
      <c r="GK9" s="7">
        <v>0</v>
      </c>
      <c r="GL9" s="30">
        <v>0</v>
      </c>
      <c r="GM9" s="29">
        <v>0</v>
      </c>
      <c r="GN9" s="7">
        <v>0</v>
      </c>
      <c r="GO9" s="30">
        <v>0</v>
      </c>
      <c r="GP9" s="29">
        <v>0</v>
      </c>
      <c r="GQ9" s="7">
        <v>0</v>
      </c>
      <c r="GR9" s="30">
        <v>0</v>
      </c>
      <c r="GS9" s="29">
        <v>0</v>
      </c>
      <c r="GT9" s="7">
        <v>0</v>
      </c>
      <c r="GU9" s="30">
        <v>0</v>
      </c>
      <c r="GV9" s="29">
        <v>0</v>
      </c>
      <c r="GW9" s="7">
        <v>0</v>
      </c>
      <c r="GX9" s="30">
        <v>0</v>
      </c>
      <c r="GY9" s="29">
        <v>0</v>
      </c>
      <c r="GZ9" s="7">
        <v>0</v>
      </c>
      <c r="HA9" s="30">
        <v>0</v>
      </c>
      <c r="HB9" s="29">
        <v>0</v>
      </c>
      <c r="HC9" s="7">
        <v>0</v>
      </c>
      <c r="HD9" s="30">
        <v>0</v>
      </c>
      <c r="HE9" s="29">
        <v>0</v>
      </c>
      <c r="HF9" s="7">
        <v>0</v>
      </c>
      <c r="HG9" s="30">
        <v>0</v>
      </c>
      <c r="HH9" s="31">
        <v>4</v>
      </c>
      <c r="HI9" s="9">
        <v>13</v>
      </c>
      <c r="HJ9" s="30">
        <f t="shared" si="13"/>
        <v>3250</v>
      </c>
      <c r="HK9" s="31">
        <v>4</v>
      </c>
      <c r="HL9" s="9">
        <v>24</v>
      </c>
      <c r="HM9" s="30">
        <f t="shared" si="14"/>
        <v>6000</v>
      </c>
      <c r="HN9" s="29">
        <v>0</v>
      </c>
      <c r="HO9" s="7">
        <v>0</v>
      </c>
      <c r="HP9" s="30">
        <v>0</v>
      </c>
      <c r="HQ9" s="31">
        <v>5</v>
      </c>
      <c r="HR9" s="9">
        <v>21</v>
      </c>
      <c r="HS9" s="30">
        <f t="shared" si="15"/>
        <v>4200</v>
      </c>
      <c r="HT9" s="31">
        <v>92</v>
      </c>
      <c r="HU9" s="9">
        <v>88</v>
      </c>
      <c r="HV9" s="30">
        <f t="shared" si="16"/>
        <v>956.52173913043487</v>
      </c>
      <c r="HW9" s="29">
        <v>0</v>
      </c>
      <c r="HX9" s="7">
        <v>0</v>
      </c>
      <c r="HY9" s="30">
        <v>0</v>
      </c>
      <c r="HZ9" s="29">
        <v>0</v>
      </c>
      <c r="IA9" s="7">
        <v>0</v>
      </c>
      <c r="IB9" s="30">
        <v>0</v>
      </c>
      <c r="IC9" s="29">
        <v>0</v>
      </c>
      <c r="ID9" s="7">
        <v>0</v>
      </c>
      <c r="IE9" s="30">
        <v>0</v>
      </c>
      <c r="IF9" s="29">
        <v>0</v>
      </c>
      <c r="IG9" s="7">
        <v>0</v>
      </c>
      <c r="IH9" s="30">
        <v>0</v>
      </c>
      <c r="II9" s="29">
        <v>0</v>
      </c>
      <c r="IJ9" s="7">
        <v>0</v>
      </c>
      <c r="IK9" s="30">
        <v>0</v>
      </c>
      <c r="IL9" s="29">
        <v>0</v>
      </c>
      <c r="IM9" s="7">
        <v>0</v>
      </c>
      <c r="IN9" s="30">
        <v>0</v>
      </c>
      <c r="IO9" s="3" t="e">
        <f>C9+I9+L9+U9+X9+AD9+AJ9+AS9+BB9+BH9+BQ9+BW9+BZ9+CC9+CI9+CL9+CO9+CR9+CU9+CX9+DA9+DD9+DG9+DM9+DS9+DY9+EK9+ET9+EW9+FC9+FI9+FO9+FR9+FU9+FX9+GA9+GD9+GG9+GJ9+GM9+GP9+GS9+GY9+HB9+HE9+HH9+HK9+HN9+HQ9+HT9+HW9+HZ9+IC9+IF9+II9+#REF!</f>
        <v>#REF!</v>
      </c>
      <c r="IP9" s="12" t="e">
        <f>D9+J9+M9+V9+Y9+AE9+AK9+AT9+BC9+BI9+BR9+BX9+CA9+CD9+CJ9+CM9+CP9+CS9+CV9+CY9+DB9+DE9+DH9+DN9+DT9+DZ9+EL9+EU9+EX9+FD9+FJ9+FP9+FS9+FV9+FY9+GB9+GE9+GH9+GK9+GN9+GQ9+GT9+GZ9+HC9+HF9+HI9+HL9+HO9+HR9+HU9+HX9+IA9+ID9+IG9+IJ9+#REF!</f>
        <v>#REF!</v>
      </c>
      <c r="IQ9" s="1"/>
    </row>
    <row r="10" spans="1:251" x14ac:dyDescent="0.3">
      <c r="A10" s="42">
        <v>2004</v>
      </c>
      <c r="B10" s="43" t="s">
        <v>9</v>
      </c>
      <c r="C10" s="29">
        <v>0</v>
      </c>
      <c r="D10" s="7">
        <v>0</v>
      </c>
      <c r="E10" s="30">
        <v>0</v>
      </c>
      <c r="F10" s="29">
        <v>0</v>
      </c>
      <c r="G10" s="7">
        <v>0</v>
      </c>
      <c r="H10" s="30">
        <v>0</v>
      </c>
      <c r="I10" s="29">
        <v>0</v>
      </c>
      <c r="J10" s="7">
        <v>0</v>
      </c>
      <c r="K10" s="30">
        <v>0</v>
      </c>
      <c r="L10" s="29">
        <v>0</v>
      </c>
      <c r="M10" s="7">
        <v>0</v>
      </c>
      <c r="N10" s="30">
        <v>0</v>
      </c>
      <c r="O10" s="29">
        <v>0</v>
      </c>
      <c r="P10" s="7">
        <v>0</v>
      </c>
      <c r="Q10" s="30">
        <v>0</v>
      </c>
      <c r="R10" s="29">
        <v>0</v>
      </c>
      <c r="S10" s="7">
        <v>0</v>
      </c>
      <c r="T10" s="30">
        <v>0</v>
      </c>
      <c r="U10" s="29">
        <v>0</v>
      </c>
      <c r="V10" s="7">
        <v>0</v>
      </c>
      <c r="W10" s="30">
        <v>0</v>
      </c>
      <c r="X10" s="29">
        <v>0</v>
      </c>
      <c r="Y10" s="7">
        <v>0</v>
      </c>
      <c r="Z10" s="30">
        <v>0</v>
      </c>
      <c r="AA10" s="29">
        <v>0</v>
      </c>
      <c r="AB10" s="7">
        <v>0</v>
      </c>
      <c r="AC10" s="30">
        <v>0</v>
      </c>
      <c r="AD10" s="29">
        <v>0</v>
      </c>
      <c r="AE10" s="7">
        <v>0</v>
      </c>
      <c r="AF10" s="30">
        <v>0</v>
      </c>
      <c r="AG10" s="29">
        <v>0</v>
      </c>
      <c r="AH10" s="7">
        <v>0</v>
      </c>
      <c r="AI10" s="30">
        <v>0</v>
      </c>
      <c r="AJ10" s="29">
        <v>0</v>
      </c>
      <c r="AK10" s="7">
        <v>0</v>
      </c>
      <c r="AL10" s="30">
        <v>0</v>
      </c>
      <c r="AM10" s="31">
        <v>0</v>
      </c>
      <c r="AN10" s="9">
        <v>0</v>
      </c>
      <c r="AO10" s="30">
        <f t="shared" si="0"/>
        <v>0</v>
      </c>
      <c r="AP10" s="31">
        <v>0</v>
      </c>
      <c r="AQ10" s="9">
        <v>0</v>
      </c>
      <c r="AR10" s="30">
        <f t="shared" si="1"/>
        <v>0</v>
      </c>
      <c r="AS10" s="31">
        <v>44</v>
      </c>
      <c r="AT10" s="9">
        <v>64</v>
      </c>
      <c r="AU10" s="30">
        <f t="shared" si="2"/>
        <v>1454.5454545454545</v>
      </c>
      <c r="AV10" s="29">
        <v>0</v>
      </c>
      <c r="AW10" s="7">
        <v>0</v>
      </c>
      <c r="AX10" s="30">
        <f t="shared" si="3"/>
        <v>0</v>
      </c>
      <c r="AY10" s="29">
        <v>0</v>
      </c>
      <c r="AZ10" s="7">
        <v>0</v>
      </c>
      <c r="BA10" s="30">
        <v>0</v>
      </c>
      <c r="BB10" s="29">
        <v>0</v>
      </c>
      <c r="BC10" s="7">
        <v>0</v>
      </c>
      <c r="BD10" s="30">
        <v>0</v>
      </c>
      <c r="BE10" s="29">
        <v>0</v>
      </c>
      <c r="BF10" s="7">
        <v>0</v>
      </c>
      <c r="BG10" s="30">
        <v>0</v>
      </c>
      <c r="BH10" s="29">
        <v>0</v>
      </c>
      <c r="BI10" s="7">
        <v>0</v>
      </c>
      <c r="BJ10" s="30">
        <v>0</v>
      </c>
      <c r="BK10" s="29">
        <v>0</v>
      </c>
      <c r="BL10" s="7">
        <v>0</v>
      </c>
      <c r="BM10" s="30">
        <v>0</v>
      </c>
      <c r="BN10" s="29">
        <v>0</v>
      </c>
      <c r="BO10" s="7">
        <v>0</v>
      </c>
      <c r="BP10" s="30">
        <v>0</v>
      </c>
      <c r="BQ10" s="29">
        <v>0</v>
      </c>
      <c r="BR10" s="7">
        <v>0</v>
      </c>
      <c r="BS10" s="30">
        <v>0</v>
      </c>
      <c r="BT10" s="29">
        <v>0</v>
      </c>
      <c r="BU10" s="7">
        <v>0</v>
      </c>
      <c r="BV10" s="30">
        <v>0</v>
      </c>
      <c r="BW10" s="29">
        <v>0</v>
      </c>
      <c r="BX10" s="7">
        <v>0</v>
      </c>
      <c r="BY10" s="30">
        <v>0</v>
      </c>
      <c r="BZ10" s="29">
        <v>0</v>
      </c>
      <c r="CA10" s="7">
        <v>0</v>
      </c>
      <c r="CB10" s="30">
        <v>0</v>
      </c>
      <c r="CC10" s="29">
        <v>0</v>
      </c>
      <c r="CD10" s="7">
        <v>0</v>
      </c>
      <c r="CE10" s="30">
        <v>0</v>
      </c>
      <c r="CF10" s="29">
        <v>0</v>
      </c>
      <c r="CG10" s="7">
        <v>0</v>
      </c>
      <c r="CH10" s="30">
        <v>0</v>
      </c>
      <c r="CI10" s="31">
        <v>2</v>
      </c>
      <c r="CJ10" s="9">
        <v>4</v>
      </c>
      <c r="CK10" s="30">
        <f t="shared" si="5"/>
        <v>2000</v>
      </c>
      <c r="CL10" s="29">
        <v>0</v>
      </c>
      <c r="CM10" s="7">
        <v>0</v>
      </c>
      <c r="CN10" s="30">
        <v>0</v>
      </c>
      <c r="CO10" s="29">
        <v>0</v>
      </c>
      <c r="CP10" s="7">
        <v>0</v>
      </c>
      <c r="CQ10" s="30">
        <v>0</v>
      </c>
      <c r="CR10" s="29">
        <v>0</v>
      </c>
      <c r="CS10" s="7">
        <v>0</v>
      </c>
      <c r="CT10" s="30">
        <v>0</v>
      </c>
      <c r="CU10" s="29">
        <v>0</v>
      </c>
      <c r="CV10" s="7">
        <v>0</v>
      </c>
      <c r="CW10" s="30">
        <v>0</v>
      </c>
      <c r="CX10" s="29">
        <v>0</v>
      </c>
      <c r="CY10" s="7">
        <v>0</v>
      </c>
      <c r="CZ10" s="30">
        <v>0</v>
      </c>
      <c r="DA10" s="31">
        <v>408</v>
      </c>
      <c r="DB10" s="9">
        <v>2340</v>
      </c>
      <c r="DC10" s="30">
        <f t="shared" si="6"/>
        <v>5735.2941176470586</v>
      </c>
      <c r="DD10" s="29">
        <v>0</v>
      </c>
      <c r="DE10" s="7">
        <v>6</v>
      </c>
      <c r="DF10" s="30">
        <v>0</v>
      </c>
      <c r="DG10" s="29">
        <v>0</v>
      </c>
      <c r="DH10" s="7">
        <v>0</v>
      </c>
      <c r="DI10" s="30">
        <v>0</v>
      </c>
      <c r="DJ10" s="29">
        <v>0</v>
      </c>
      <c r="DK10" s="7">
        <v>0</v>
      </c>
      <c r="DL10" s="30">
        <v>0</v>
      </c>
      <c r="DM10" s="29">
        <v>0</v>
      </c>
      <c r="DN10" s="7">
        <v>0</v>
      </c>
      <c r="DO10" s="30">
        <v>0</v>
      </c>
      <c r="DP10" s="29">
        <v>0</v>
      </c>
      <c r="DQ10" s="7">
        <v>0</v>
      </c>
      <c r="DR10" s="30">
        <v>0</v>
      </c>
      <c r="DS10" s="29">
        <v>0</v>
      </c>
      <c r="DT10" s="7">
        <v>0</v>
      </c>
      <c r="DU10" s="30">
        <v>0</v>
      </c>
      <c r="DV10" s="29">
        <v>0</v>
      </c>
      <c r="DW10" s="7">
        <v>0</v>
      </c>
      <c r="DX10" s="30">
        <v>0</v>
      </c>
      <c r="DY10" s="29">
        <v>0</v>
      </c>
      <c r="DZ10" s="7">
        <v>0</v>
      </c>
      <c r="EA10" s="30">
        <v>0</v>
      </c>
      <c r="EB10" s="29">
        <v>0</v>
      </c>
      <c r="EC10" s="7">
        <v>0</v>
      </c>
      <c r="ED10" s="30">
        <v>0</v>
      </c>
      <c r="EE10" s="29">
        <v>0</v>
      </c>
      <c r="EF10" s="7">
        <v>0</v>
      </c>
      <c r="EG10" s="30">
        <f t="shared" si="8"/>
        <v>0</v>
      </c>
      <c r="EH10" s="29">
        <v>0</v>
      </c>
      <c r="EI10" s="7">
        <v>0</v>
      </c>
      <c r="EJ10" s="30">
        <f t="shared" si="9"/>
        <v>0</v>
      </c>
      <c r="EK10" s="29">
        <v>0</v>
      </c>
      <c r="EL10" s="7">
        <v>0</v>
      </c>
      <c r="EM10" s="30">
        <v>0</v>
      </c>
      <c r="EN10" s="29">
        <v>0</v>
      </c>
      <c r="EO10" s="7">
        <v>0</v>
      </c>
      <c r="EP10" s="30">
        <f t="shared" si="11"/>
        <v>0</v>
      </c>
      <c r="EQ10" s="29">
        <v>0</v>
      </c>
      <c r="ER10" s="7">
        <v>0</v>
      </c>
      <c r="ES10" s="30">
        <v>0</v>
      </c>
      <c r="ET10" s="29">
        <v>0</v>
      </c>
      <c r="EU10" s="7">
        <v>0</v>
      </c>
      <c r="EV10" s="30">
        <v>0</v>
      </c>
      <c r="EW10" s="29">
        <v>0</v>
      </c>
      <c r="EX10" s="7">
        <v>0</v>
      </c>
      <c r="EY10" s="30">
        <v>0</v>
      </c>
      <c r="EZ10" s="29"/>
      <c r="FA10" s="7"/>
      <c r="FB10" s="30"/>
      <c r="FC10" s="29">
        <v>0</v>
      </c>
      <c r="FD10" s="7">
        <v>0</v>
      </c>
      <c r="FE10" s="30">
        <v>0</v>
      </c>
      <c r="FF10" s="29">
        <v>0</v>
      </c>
      <c r="FG10" s="7">
        <v>0</v>
      </c>
      <c r="FH10" s="30">
        <v>0</v>
      </c>
      <c r="FI10" s="31">
        <v>1</v>
      </c>
      <c r="FJ10" s="9">
        <v>17</v>
      </c>
      <c r="FK10" s="30">
        <f t="shared" ref="FK10:FK16" si="21">FJ10/FI10*1000</f>
        <v>17000</v>
      </c>
      <c r="FL10" s="29">
        <v>0</v>
      </c>
      <c r="FM10" s="7">
        <v>0</v>
      </c>
      <c r="FN10" s="30">
        <v>0</v>
      </c>
      <c r="FO10" s="29">
        <v>0</v>
      </c>
      <c r="FP10" s="7">
        <v>0</v>
      </c>
      <c r="FQ10" s="30">
        <v>0</v>
      </c>
      <c r="FR10" s="29">
        <v>0</v>
      </c>
      <c r="FS10" s="7">
        <v>0</v>
      </c>
      <c r="FT10" s="30">
        <v>0</v>
      </c>
      <c r="FU10" s="29">
        <v>0</v>
      </c>
      <c r="FV10" s="7">
        <v>0</v>
      </c>
      <c r="FW10" s="30">
        <v>0</v>
      </c>
      <c r="FX10" s="29">
        <v>0</v>
      </c>
      <c r="FY10" s="7">
        <v>0</v>
      </c>
      <c r="FZ10" s="30">
        <v>0</v>
      </c>
      <c r="GA10" s="29">
        <v>0</v>
      </c>
      <c r="GB10" s="7">
        <v>0</v>
      </c>
      <c r="GC10" s="30">
        <v>0</v>
      </c>
      <c r="GD10" s="29">
        <v>0</v>
      </c>
      <c r="GE10" s="7">
        <v>0</v>
      </c>
      <c r="GF10" s="30">
        <v>0</v>
      </c>
      <c r="GG10" s="29">
        <v>0</v>
      </c>
      <c r="GH10" s="7">
        <v>0</v>
      </c>
      <c r="GI10" s="30">
        <v>0</v>
      </c>
      <c r="GJ10" s="29">
        <v>0</v>
      </c>
      <c r="GK10" s="7">
        <v>0</v>
      </c>
      <c r="GL10" s="30">
        <v>0</v>
      </c>
      <c r="GM10" s="29">
        <v>0</v>
      </c>
      <c r="GN10" s="7">
        <v>0</v>
      </c>
      <c r="GO10" s="30">
        <v>0</v>
      </c>
      <c r="GP10" s="29">
        <v>0</v>
      </c>
      <c r="GQ10" s="7">
        <v>0</v>
      </c>
      <c r="GR10" s="30">
        <v>0</v>
      </c>
      <c r="GS10" s="29">
        <v>0</v>
      </c>
      <c r="GT10" s="7">
        <v>0</v>
      </c>
      <c r="GU10" s="30">
        <v>0</v>
      </c>
      <c r="GV10" s="29">
        <v>0</v>
      </c>
      <c r="GW10" s="7">
        <v>0</v>
      </c>
      <c r="GX10" s="30">
        <v>0</v>
      </c>
      <c r="GY10" s="29">
        <v>0</v>
      </c>
      <c r="GZ10" s="7">
        <v>1</v>
      </c>
      <c r="HA10" s="30">
        <v>0</v>
      </c>
      <c r="HB10" s="29">
        <v>0</v>
      </c>
      <c r="HC10" s="7">
        <v>0</v>
      </c>
      <c r="HD10" s="30">
        <v>0</v>
      </c>
      <c r="HE10" s="29">
        <v>0</v>
      </c>
      <c r="HF10" s="7">
        <v>0</v>
      </c>
      <c r="HG10" s="30">
        <v>0</v>
      </c>
      <c r="HH10" s="31">
        <v>6</v>
      </c>
      <c r="HI10" s="9">
        <v>23</v>
      </c>
      <c r="HJ10" s="30">
        <f t="shared" si="13"/>
        <v>3833.3333333333335</v>
      </c>
      <c r="HK10" s="31">
        <v>1</v>
      </c>
      <c r="HL10" s="9">
        <v>3</v>
      </c>
      <c r="HM10" s="30">
        <f t="shared" si="14"/>
        <v>3000</v>
      </c>
      <c r="HN10" s="29">
        <v>0</v>
      </c>
      <c r="HO10" s="7">
        <v>0</v>
      </c>
      <c r="HP10" s="30">
        <v>0</v>
      </c>
      <c r="HQ10" s="31">
        <v>3</v>
      </c>
      <c r="HR10" s="9">
        <v>10</v>
      </c>
      <c r="HS10" s="30">
        <f t="shared" si="15"/>
        <v>3333.3333333333335</v>
      </c>
      <c r="HT10" s="31">
        <v>49</v>
      </c>
      <c r="HU10" s="9">
        <v>193</v>
      </c>
      <c r="HV10" s="30">
        <f t="shared" si="16"/>
        <v>3938.7755102040819</v>
      </c>
      <c r="HW10" s="31">
        <v>118</v>
      </c>
      <c r="HX10" s="9">
        <v>354</v>
      </c>
      <c r="HY10" s="30">
        <f t="shared" si="17"/>
        <v>3000</v>
      </c>
      <c r="HZ10" s="29">
        <v>0</v>
      </c>
      <c r="IA10" s="7">
        <v>0</v>
      </c>
      <c r="IB10" s="30">
        <v>0</v>
      </c>
      <c r="IC10" s="29">
        <v>0</v>
      </c>
      <c r="ID10" s="7">
        <v>0</v>
      </c>
      <c r="IE10" s="30">
        <v>0</v>
      </c>
      <c r="IF10" s="29">
        <v>0</v>
      </c>
      <c r="IG10" s="7">
        <v>0</v>
      </c>
      <c r="IH10" s="30">
        <v>0</v>
      </c>
      <c r="II10" s="29">
        <v>0</v>
      </c>
      <c r="IJ10" s="7">
        <v>0</v>
      </c>
      <c r="IK10" s="30">
        <v>0</v>
      </c>
      <c r="IL10" s="29">
        <v>0</v>
      </c>
      <c r="IM10" s="7">
        <v>0</v>
      </c>
      <c r="IN10" s="30">
        <v>0</v>
      </c>
      <c r="IO10" s="3" t="e">
        <f>C10+I10+L10+U10+X10+AD10+AJ10+AS10+BB10+BH10+BQ10+BW10+BZ10+CC10+CI10+CL10+CO10+CR10+CU10+CX10+DA10+DD10+DG10+DM10+DS10+DY10+EK10+ET10+EW10+FC10+FI10+FO10+FR10+FU10+FX10+GA10+GD10+GG10+GJ10+GM10+GP10+GS10+GY10+HB10+HE10+HH10+HK10+HN10+HQ10+HT10+HW10+HZ10+IC10+IF10+II10+#REF!</f>
        <v>#REF!</v>
      </c>
      <c r="IP10" s="12" t="e">
        <f>D10+J10+M10+V10+Y10+AE10+AK10+AT10+BC10+BI10+BR10+BX10+CA10+CD10+CJ10+CM10+CP10+CS10+CV10+CY10+DB10+DE10+DH10+DN10+DT10+DZ10+EL10+EU10+EX10+FD10+FJ10+FP10+FS10+FV10+FY10+GB10+GE10+GH10+GK10+GN10+GQ10+GT10+GZ10+HC10+HF10+HI10+HL10+HO10+HR10+HU10+HX10+IA10+ID10+IG10+IJ10+#REF!</f>
        <v>#REF!</v>
      </c>
      <c r="IQ10" s="1"/>
    </row>
    <row r="11" spans="1:251" x14ac:dyDescent="0.3">
      <c r="A11" s="42">
        <v>2004</v>
      </c>
      <c r="B11" s="43" t="s">
        <v>10</v>
      </c>
      <c r="C11" s="29">
        <v>0</v>
      </c>
      <c r="D11" s="7">
        <v>0</v>
      </c>
      <c r="E11" s="30">
        <v>0</v>
      </c>
      <c r="F11" s="29">
        <v>0</v>
      </c>
      <c r="G11" s="7">
        <v>0</v>
      </c>
      <c r="H11" s="30">
        <v>0</v>
      </c>
      <c r="I11" s="29">
        <v>0</v>
      </c>
      <c r="J11" s="7">
        <v>0</v>
      </c>
      <c r="K11" s="30">
        <v>0</v>
      </c>
      <c r="L11" s="29">
        <v>0</v>
      </c>
      <c r="M11" s="7">
        <v>0</v>
      </c>
      <c r="N11" s="30">
        <v>0</v>
      </c>
      <c r="O11" s="29">
        <v>0</v>
      </c>
      <c r="P11" s="7">
        <v>0</v>
      </c>
      <c r="Q11" s="30">
        <v>0</v>
      </c>
      <c r="R11" s="29">
        <v>0</v>
      </c>
      <c r="S11" s="7">
        <v>0</v>
      </c>
      <c r="T11" s="30">
        <v>0</v>
      </c>
      <c r="U11" s="29">
        <v>0</v>
      </c>
      <c r="V11" s="7">
        <v>0</v>
      </c>
      <c r="W11" s="30">
        <v>0</v>
      </c>
      <c r="X11" s="29">
        <v>0</v>
      </c>
      <c r="Y11" s="7">
        <v>0</v>
      </c>
      <c r="Z11" s="30">
        <v>0</v>
      </c>
      <c r="AA11" s="29">
        <v>0</v>
      </c>
      <c r="AB11" s="7">
        <v>0</v>
      </c>
      <c r="AC11" s="30">
        <v>0</v>
      </c>
      <c r="AD11" s="29">
        <v>0</v>
      </c>
      <c r="AE11" s="7">
        <v>0</v>
      </c>
      <c r="AF11" s="30">
        <v>0</v>
      </c>
      <c r="AG11" s="29">
        <v>0</v>
      </c>
      <c r="AH11" s="7">
        <v>0</v>
      </c>
      <c r="AI11" s="30">
        <v>0</v>
      </c>
      <c r="AJ11" s="29">
        <v>0</v>
      </c>
      <c r="AK11" s="7">
        <v>0</v>
      </c>
      <c r="AL11" s="30">
        <v>0</v>
      </c>
      <c r="AM11" s="31">
        <v>0</v>
      </c>
      <c r="AN11" s="9">
        <v>0</v>
      </c>
      <c r="AO11" s="30">
        <f t="shared" si="0"/>
        <v>0</v>
      </c>
      <c r="AP11" s="31">
        <v>0</v>
      </c>
      <c r="AQ11" s="9">
        <v>0</v>
      </c>
      <c r="AR11" s="30">
        <f t="shared" si="1"/>
        <v>0</v>
      </c>
      <c r="AS11" s="31">
        <v>32</v>
      </c>
      <c r="AT11" s="9">
        <v>39</v>
      </c>
      <c r="AU11" s="30">
        <f t="shared" si="2"/>
        <v>1218.75</v>
      </c>
      <c r="AV11" s="29">
        <v>0</v>
      </c>
      <c r="AW11" s="7">
        <v>0</v>
      </c>
      <c r="AX11" s="30">
        <f t="shared" si="3"/>
        <v>0</v>
      </c>
      <c r="AY11" s="29">
        <v>0</v>
      </c>
      <c r="AZ11" s="7">
        <v>0</v>
      </c>
      <c r="BA11" s="30">
        <v>0</v>
      </c>
      <c r="BB11" s="29">
        <v>0</v>
      </c>
      <c r="BC11" s="7">
        <v>0</v>
      </c>
      <c r="BD11" s="30">
        <v>0</v>
      </c>
      <c r="BE11" s="29">
        <v>0</v>
      </c>
      <c r="BF11" s="7">
        <v>0</v>
      </c>
      <c r="BG11" s="30">
        <v>0</v>
      </c>
      <c r="BH11" s="29">
        <v>0</v>
      </c>
      <c r="BI11" s="7">
        <v>0</v>
      </c>
      <c r="BJ11" s="30">
        <v>0</v>
      </c>
      <c r="BK11" s="29">
        <v>0</v>
      </c>
      <c r="BL11" s="7">
        <v>0</v>
      </c>
      <c r="BM11" s="30">
        <v>0</v>
      </c>
      <c r="BN11" s="29">
        <v>0</v>
      </c>
      <c r="BO11" s="7">
        <v>0</v>
      </c>
      <c r="BP11" s="30">
        <v>0</v>
      </c>
      <c r="BQ11" s="29">
        <v>0</v>
      </c>
      <c r="BR11" s="7">
        <v>0</v>
      </c>
      <c r="BS11" s="30">
        <v>0</v>
      </c>
      <c r="BT11" s="29">
        <v>0</v>
      </c>
      <c r="BU11" s="7">
        <v>0</v>
      </c>
      <c r="BV11" s="30">
        <v>0</v>
      </c>
      <c r="BW11" s="29">
        <v>0</v>
      </c>
      <c r="BX11" s="7">
        <v>0</v>
      </c>
      <c r="BY11" s="30">
        <v>0</v>
      </c>
      <c r="BZ11" s="29">
        <v>0</v>
      </c>
      <c r="CA11" s="7">
        <v>0</v>
      </c>
      <c r="CB11" s="30">
        <v>0</v>
      </c>
      <c r="CC11" s="31">
        <v>22</v>
      </c>
      <c r="CD11" s="9">
        <v>85</v>
      </c>
      <c r="CE11" s="30">
        <f t="shared" si="4"/>
        <v>3863.636363636364</v>
      </c>
      <c r="CF11" s="29">
        <v>0</v>
      </c>
      <c r="CG11" s="7">
        <v>0</v>
      </c>
      <c r="CH11" s="30">
        <v>0</v>
      </c>
      <c r="CI11" s="29">
        <v>0</v>
      </c>
      <c r="CJ11" s="7">
        <v>2</v>
      </c>
      <c r="CK11" s="30">
        <v>0</v>
      </c>
      <c r="CL11" s="29">
        <v>0</v>
      </c>
      <c r="CM11" s="7">
        <v>0</v>
      </c>
      <c r="CN11" s="30">
        <v>0</v>
      </c>
      <c r="CO11" s="29">
        <v>0</v>
      </c>
      <c r="CP11" s="7">
        <v>0</v>
      </c>
      <c r="CQ11" s="30">
        <v>0</v>
      </c>
      <c r="CR11" s="29">
        <v>0</v>
      </c>
      <c r="CS11" s="7">
        <v>0</v>
      </c>
      <c r="CT11" s="30">
        <v>0</v>
      </c>
      <c r="CU11" s="29">
        <v>0</v>
      </c>
      <c r="CV11" s="7">
        <v>0</v>
      </c>
      <c r="CW11" s="30">
        <v>0</v>
      </c>
      <c r="CX11" s="29">
        <v>0</v>
      </c>
      <c r="CY11" s="7">
        <v>0</v>
      </c>
      <c r="CZ11" s="30">
        <v>0</v>
      </c>
      <c r="DA11" s="31">
        <v>604</v>
      </c>
      <c r="DB11" s="9">
        <v>3675</v>
      </c>
      <c r="DC11" s="30">
        <f t="shared" si="6"/>
        <v>6084.4370860927156</v>
      </c>
      <c r="DD11" s="29">
        <v>0</v>
      </c>
      <c r="DE11" s="7">
        <v>2</v>
      </c>
      <c r="DF11" s="30">
        <v>0</v>
      </c>
      <c r="DG11" s="29">
        <v>0</v>
      </c>
      <c r="DH11" s="7">
        <v>0</v>
      </c>
      <c r="DI11" s="30">
        <v>0</v>
      </c>
      <c r="DJ11" s="29">
        <v>0</v>
      </c>
      <c r="DK11" s="7">
        <v>0</v>
      </c>
      <c r="DL11" s="30">
        <v>0</v>
      </c>
      <c r="DM11" s="29">
        <v>0</v>
      </c>
      <c r="DN11" s="7">
        <v>0</v>
      </c>
      <c r="DO11" s="30">
        <v>0</v>
      </c>
      <c r="DP11" s="29">
        <v>0</v>
      </c>
      <c r="DQ11" s="7">
        <v>0</v>
      </c>
      <c r="DR11" s="30">
        <v>0</v>
      </c>
      <c r="DS11" s="29">
        <v>0</v>
      </c>
      <c r="DT11" s="7">
        <v>0</v>
      </c>
      <c r="DU11" s="30">
        <v>0</v>
      </c>
      <c r="DV11" s="29">
        <v>0</v>
      </c>
      <c r="DW11" s="7">
        <v>0</v>
      </c>
      <c r="DX11" s="30">
        <v>0</v>
      </c>
      <c r="DY11" s="29">
        <v>0</v>
      </c>
      <c r="DZ11" s="7">
        <v>0</v>
      </c>
      <c r="EA11" s="30">
        <v>0</v>
      </c>
      <c r="EB11" s="29">
        <v>0</v>
      </c>
      <c r="EC11" s="7">
        <v>0</v>
      </c>
      <c r="ED11" s="30">
        <v>0</v>
      </c>
      <c r="EE11" s="29">
        <v>0</v>
      </c>
      <c r="EF11" s="7">
        <v>0</v>
      </c>
      <c r="EG11" s="30">
        <f t="shared" si="8"/>
        <v>0</v>
      </c>
      <c r="EH11" s="29">
        <v>0</v>
      </c>
      <c r="EI11" s="7">
        <v>0</v>
      </c>
      <c r="EJ11" s="30">
        <f t="shared" si="9"/>
        <v>0</v>
      </c>
      <c r="EK11" s="29">
        <v>0</v>
      </c>
      <c r="EL11" s="7">
        <v>0</v>
      </c>
      <c r="EM11" s="30">
        <v>0</v>
      </c>
      <c r="EN11" s="29">
        <v>0</v>
      </c>
      <c r="EO11" s="7">
        <v>0</v>
      </c>
      <c r="EP11" s="30">
        <f t="shared" si="11"/>
        <v>0</v>
      </c>
      <c r="EQ11" s="29">
        <v>0</v>
      </c>
      <c r="ER11" s="7">
        <v>0</v>
      </c>
      <c r="ES11" s="30">
        <v>0</v>
      </c>
      <c r="ET11" s="29">
        <v>0</v>
      </c>
      <c r="EU11" s="7">
        <v>0</v>
      </c>
      <c r="EV11" s="30">
        <v>0</v>
      </c>
      <c r="EW11" s="29">
        <v>0</v>
      </c>
      <c r="EX11" s="7">
        <v>0</v>
      </c>
      <c r="EY11" s="30">
        <v>0</v>
      </c>
      <c r="EZ11" s="29"/>
      <c r="FA11" s="7"/>
      <c r="FB11" s="30"/>
      <c r="FC11" s="29">
        <v>0</v>
      </c>
      <c r="FD11" s="7">
        <v>0</v>
      </c>
      <c r="FE11" s="30">
        <v>0</v>
      </c>
      <c r="FF11" s="29">
        <v>0</v>
      </c>
      <c r="FG11" s="7">
        <v>0</v>
      </c>
      <c r="FH11" s="30">
        <v>0</v>
      </c>
      <c r="FI11" s="29">
        <v>0</v>
      </c>
      <c r="FJ11" s="7">
        <v>0</v>
      </c>
      <c r="FK11" s="30">
        <v>0</v>
      </c>
      <c r="FL11" s="29">
        <v>0</v>
      </c>
      <c r="FM11" s="7">
        <v>0</v>
      </c>
      <c r="FN11" s="30">
        <v>0</v>
      </c>
      <c r="FO11" s="29">
        <v>0</v>
      </c>
      <c r="FP11" s="7">
        <v>0</v>
      </c>
      <c r="FQ11" s="30">
        <v>0</v>
      </c>
      <c r="FR11" s="29">
        <v>0</v>
      </c>
      <c r="FS11" s="7">
        <v>0</v>
      </c>
      <c r="FT11" s="30">
        <v>0</v>
      </c>
      <c r="FU11" s="29">
        <v>0</v>
      </c>
      <c r="FV11" s="7">
        <v>0</v>
      </c>
      <c r="FW11" s="30">
        <v>0</v>
      </c>
      <c r="FX11" s="29">
        <v>0</v>
      </c>
      <c r="FY11" s="7">
        <v>0</v>
      </c>
      <c r="FZ11" s="30">
        <v>0</v>
      </c>
      <c r="GA11" s="29">
        <v>0</v>
      </c>
      <c r="GB11" s="7">
        <v>0</v>
      </c>
      <c r="GC11" s="30">
        <v>0</v>
      </c>
      <c r="GD11" s="29">
        <v>0</v>
      </c>
      <c r="GE11" s="7">
        <v>0</v>
      </c>
      <c r="GF11" s="30">
        <v>0</v>
      </c>
      <c r="GG11" s="29">
        <v>0</v>
      </c>
      <c r="GH11" s="7">
        <v>0</v>
      </c>
      <c r="GI11" s="30">
        <v>0</v>
      </c>
      <c r="GJ11" s="29">
        <v>0</v>
      </c>
      <c r="GK11" s="7">
        <v>0</v>
      </c>
      <c r="GL11" s="30">
        <v>0</v>
      </c>
      <c r="GM11" s="29">
        <v>0</v>
      </c>
      <c r="GN11" s="7">
        <v>0</v>
      </c>
      <c r="GO11" s="30">
        <v>0</v>
      </c>
      <c r="GP11" s="29">
        <v>0</v>
      </c>
      <c r="GQ11" s="7">
        <v>0</v>
      </c>
      <c r="GR11" s="30">
        <v>0</v>
      </c>
      <c r="GS11" s="29">
        <v>0</v>
      </c>
      <c r="GT11" s="7">
        <v>0</v>
      </c>
      <c r="GU11" s="30">
        <v>0</v>
      </c>
      <c r="GV11" s="29">
        <v>0</v>
      </c>
      <c r="GW11" s="7">
        <v>0</v>
      </c>
      <c r="GX11" s="30">
        <v>0</v>
      </c>
      <c r="GY11" s="29">
        <v>0</v>
      </c>
      <c r="GZ11" s="7">
        <v>0</v>
      </c>
      <c r="HA11" s="30">
        <v>0</v>
      </c>
      <c r="HB11" s="29">
        <v>0</v>
      </c>
      <c r="HC11" s="7">
        <v>0</v>
      </c>
      <c r="HD11" s="30">
        <v>0</v>
      </c>
      <c r="HE11" s="29">
        <v>0</v>
      </c>
      <c r="HF11" s="7">
        <v>0</v>
      </c>
      <c r="HG11" s="30">
        <v>0</v>
      </c>
      <c r="HH11" s="31">
        <v>9</v>
      </c>
      <c r="HI11" s="9">
        <v>41</v>
      </c>
      <c r="HJ11" s="30">
        <f t="shared" si="13"/>
        <v>4555.5555555555557</v>
      </c>
      <c r="HK11" s="31">
        <v>2</v>
      </c>
      <c r="HL11" s="9">
        <v>8</v>
      </c>
      <c r="HM11" s="30">
        <f t="shared" si="14"/>
        <v>4000</v>
      </c>
      <c r="HN11" s="29">
        <v>0</v>
      </c>
      <c r="HO11" s="7">
        <v>0</v>
      </c>
      <c r="HP11" s="30">
        <v>0</v>
      </c>
      <c r="HQ11" s="29">
        <v>0</v>
      </c>
      <c r="HR11" s="7">
        <v>0</v>
      </c>
      <c r="HS11" s="30">
        <v>0</v>
      </c>
      <c r="HT11" s="31">
        <v>100</v>
      </c>
      <c r="HU11" s="9">
        <v>266</v>
      </c>
      <c r="HV11" s="30">
        <f t="shared" si="16"/>
        <v>2660</v>
      </c>
      <c r="HW11" s="29">
        <v>0</v>
      </c>
      <c r="HX11" s="7">
        <v>0</v>
      </c>
      <c r="HY11" s="30">
        <v>0</v>
      </c>
      <c r="HZ11" s="29">
        <v>0</v>
      </c>
      <c r="IA11" s="7">
        <v>0</v>
      </c>
      <c r="IB11" s="30">
        <v>0</v>
      </c>
      <c r="IC11" s="29">
        <v>0</v>
      </c>
      <c r="ID11" s="7">
        <v>0</v>
      </c>
      <c r="IE11" s="30">
        <v>0</v>
      </c>
      <c r="IF11" s="29">
        <v>0</v>
      </c>
      <c r="IG11" s="7">
        <v>0</v>
      </c>
      <c r="IH11" s="30">
        <v>0</v>
      </c>
      <c r="II11" s="29">
        <v>0</v>
      </c>
      <c r="IJ11" s="7">
        <v>0</v>
      </c>
      <c r="IK11" s="30">
        <v>0</v>
      </c>
      <c r="IL11" s="29">
        <v>0</v>
      </c>
      <c r="IM11" s="7">
        <v>0</v>
      </c>
      <c r="IN11" s="30">
        <v>0</v>
      </c>
      <c r="IO11" s="3" t="e">
        <f>C11+I11+L11+U11+X11+AD11+AJ11+AS11+BB11+BH11+BQ11+BW11+BZ11+CC11+CI11+CL11+CO11+CR11+CU11+CX11+DA11+DD11+DG11+DM11+DS11+DY11+EK11+ET11+EW11+FC11+FI11+FO11+FR11+FU11+FX11+GA11+GD11+GG11+GJ11+GM11+GP11+GS11+GY11+HB11+HE11+HH11+HK11+HN11+HQ11+HT11+HW11+HZ11+IC11+IF11+II11+#REF!</f>
        <v>#REF!</v>
      </c>
      <c r="IP11" s="12" t="e">
        <f>D11+J11+M11+V11+Y11+AE11+AK11+AT11+BC11+BI11+BR11+BX11+CA11+CD11+CJ11+CM11+CP11+CS11+CV11+CY11+DB11+DE11+DH11+DN11+DT11+DZ11+EL11+EU11+EX11+FD11+FJ11+FP11+FS11+FV11+FY11+GB11+GE11+GH11+GK11+GN11+GQ11+GT11+GZ11+HC11+HF11+HI11+HL11+HO11+HR11+HU11+HX11+IA11+ID11+IG11+IJ11+#REF!</f>
        <v>#REF!</v>
      </c>
      <c r="IQ11" s="1"/>
    </row>
    <row r="12" spans="1:251" x14ac:dyDescent="0.3">
      <c r="A12" s="42">
        <v>2004</v>
      </c>
      <c r="B12" s="43" t="s">
        <v>11</v>
      </c>
      <c r="C12" s="29">
        <v>0</v>
      </c>
      <c r="D12" s="7">
        <v>0</v>
      </c>
      <c r="E12" s="30">
        <v>0</v>
      </c>
      <c r="F12" s="29">
        <v>0</v>
      </c>
      <c r="G12" s="7">
        <v>0</v>
      </c>
      <c r="H12" s="30">
        <v>0</v>
      </c>
      <c r="I12" s="29">
        <v>0</v>
      </c>
      <c r="J12" s="7">
        <v>0</v>
      </c>
      <c r="K12" s="30">
        <v>0</v>
      </c>
      <c r="L12" s="29">
        <v>0</v>
      </c>
      <c r="M12" s="7">
        <v>2</v>
      </c>
      <c r="N12" s="30">
        <v>0</v>
      </c>
      <c r="O12" s="29">
        <v>0</v>
      </c>
      <c r="P12" s="7">
        <v>0</v>
      </c>
      <c r="Q12" s="30">
        <v>0</v>
      </c>
      <c r="R12" s="29">
        <v>0</v>
      </c>
      <c r="S12" s="7">
        <v>0</v>
      </c>
      <c r="T12" s="30">
        <v>0</v>
      </c>
      <c r="U12" s="29">
        <v>0</v>
      </c>
      <c r="V12" s="7">
        <v>0</v>
      </c>
      <c r="W12" s="30">
        <v>0</v>
      </c>
      <c r="X12" s="29">
        <v>0</v>
      </c>
      <c r="Y12" s="7">
        <v>0</v>
      </c>
      <c r="Z12" s="30">
        <v>0</v>
      </c>
      <c r="AA12" s="29">
        <v>0</v>
      </c>
      <c r="AB12" s="7">
        <v>0</v>
      </c>
      <c r="AC12" s="30">
        <v>0</v>
      </c>
      <c r="AD12" s="29">
        <v>0</v>
      </c>
      <c r="AE12" s="7">
        <v>0</v>
      </c>
      <c r="AF12" s="30">
        <v>0</v>
      </c>
      <c r="AG12" s="29">
        <v>0</v>
      </c>
      <c r="AH12" s="7">
        <v>0</v>
      </c>
      <c r="AI12" s="30">
        <v>0</v>
      </c>
      <c r="AJ12" s="29">
        <v>0</v>
      </c>
      <c r="AK12" s="7">
        <v>0</v>
      </c>
      <c r="AL12" s="30">
        <v>0</v>
      </c>
      <c r="AM12" s="31">
        <v>0</v>
      </c>
      <c r="AN12" s="9">
        <v>0</v>
      </c>
      <c r="AO12" s="30">
        <f t="shared" si="0"/>
        <v>0</v>
      </c>
      <c r="AP12" s="31">
        <v>0</v>
      </c>
      <c r="AQ12" s="9">
        <v>0</v>
      </c>
      <c r="AR12" s="30">
        <f t="shared" si="1"/>
        <v>0</v>
      </c>
      <c r="AS12" s="31">
        <v>18</v>
      </c>
      <c r="AT12" s="9">
        <v>107</v>
      </c>
      <c r="AU12" s="30">
        <f t="shared" si="2"/>
        <v>5944.4444444444443</v>
      </c>
      <c r="AV12" s="29">
        <v>0</v>
      </c>
      <c r="AW12" s="7">
        <v>0</v>
      </c>
      <c r="AX12" s="30">
        <f t="shared" si="3"/>
        <v>0</v>
      </c>
      <c r="AY12" s="29">
        <v>0</v>
      </c>
      <c r="AZ12" s="7">
        <v>0</v>
      </c>
      <c r="BA12" s="30">
        <v>0</v>
      </c>
      <c r="BB12" s="29">
        <v>0</v>
      </c>
      <c r="BC12" s="7">
        <v>0</v>
      </c>
      <c r="BD12" s="30">
        <v>0</v>
      </c>
      <c r="BE12" s="29">
        <v>0</v>
      </c>
      <c r="BF12" s="7">
        <v>0</v>
      </c>
      <c r="BG12" s="30">
        <v>0</v>
      </c>
      <c r="BH12" s="29">
        <v>0</v>
      </c>
      <c r="BI12" s="7">
        <v>0</v>
      </c>
      <c r="BJ12" s="30">
        <v>0</v>
      </c>
      <c r="BK12" s="29">
        <v>0</v>
      </c>
      <c r="BL12" s="7">
        <v>0</v>
      </c>
      <c r="BM12" s="30">
        <v>0</v>
      </c>
      <c r="BN12" s="29">
        <v>0</v>
      </c>
      <c r="BO12" s="7">
        <v>0</v>
      </c>
      <c r="BP12" s="30">
        <v>0</v>
      </c>
      <c r="BQ12" s="29">
        <v>0</v>
      </c>
      <c r="BR12" s="7">
        <v>0</v>
      </c>
      <c r="BS12" s="30">
        <v>0</v>
      </c>
      <c r="BT12" s="29">
        <v>0</v>
      </c>
      <c r="BU12" s="7">
        <v>0</v>
      </c>
      <c r="BV12" s="30">
        <v>0</v>
      </c>
      <c r="BW12" s="29">
        <v>0</v>
      </c>
      <c r="BX12" s="7">
        <v>1</v>
      </c>
      <c r="BY12" s="30">
        <v>0</v>
      </c>
      <c r="BZ12" s="29">
        <v>0</v>
      </c>
      <c r="CA12" s="7">
        <v>0</v>
      </c>
      <c r="CB12" s="30">
        <v>0</v>
      </c>
      <c r="CC12" s="31">
        <v>29</v>
      </c>
      <c r="CD12" s="9">
        <v>94</v>
      </c>
      <c r="CE12" s="30">
        <f t="shared" si="4"/>
        <v>3241.3793103448274</v>
      </c>
      <c r="CF12" s="29">
        <v>0</v>
      </c>
      <c r="CG12" s="7">
        <v>0</v>
      </c>
      <c r="CH12" s="30">
        <v>0</v>
      </c>
      <c r="CI12" s="31">
        <v>6</v>
      </c>
      <c r="CJ12" s="9">
        <v>14</v>
      </c>
      <c r="CK12" s="30">
        <f t="shared" si="5"/>
        <v>2333.3333333333335</v>
      </c>
      <c r="CL12" s="29">
        <v>0</v>
      </c>
      <c r="CM12" s="7">
        <v>0</v>
      </c>
      <c r="CN12" s="30">
        <v>0</v>
      </c>
      <c r="CO12" s="31">
        <v>1</v>
      </c>
      <c r="CP12" s="9">
        <v>12</v>
      </c>
      <c r="CQ12" s="30">
        <f t="shared" ref="CQ12:CQ17" si="22">CP12/CO12*1000</f>
        <v>12000</v>
      </c>
      <c r="CR12" s="29">
        <v>0</v>
      </c>
      <c r="CS12" s="7">
        <v>0</v>
      </c>
      <c r="CT12" s="30">
        <v>0</v>
      </c>
      <c r="CU12" s="29">
        <v>0</v>
      </c>
      <c r="CV12" s="7">
        <v>0</v>
      </c>
      <c r="CW12" s="30">
        <v>0</v>
      </c>
      <c r="CX12" s="29">
        <v>0</v>
      </c>
      <c r="CY12" s="7">
        <v>0</v>
      </c>
      <c r="CZ12" s="30">
        <v>0</v>
      </c>
      <c r="DA12" s="31">
        <v>562</v>
      </c>
      <c r="DB12" s="9">
        <v>3217</v>
      </c>
      <c r="DC12" s="30">
        <f t="shared" si="6"/>
        <v>5724.1992882562272</v>
      </c>
      <c r="DD12" s="29">
        <v>0</v>
      </c>
      <c r="DE12" s="7">
        <v>11</v>
      </c>
      <c r="DF12" s="30">
        <v>0</v>
      </c>
      <c r="DG12" s="29">
        <v>0</v>
      </c>
      <c r="DH12" s="7">
        <v>0</v>
      </c>
      <c r="DI12" s="30">
        <v>0</v>
      </c>
      <c r="DJ12" s="29">
        <v>0</v>
      </c>
      <c r="DK12" s="7">
        <v>0</v>
      </c>
      <c r="DL12" s="30">
        <v>0</v>
      </c>
      <c r="DM12" s="31">
        <v>1</v>
      </c>
      <c r="DN12" s="9">
        <v>5</v>
      </c>
      <c r="DO12" s="30">
        <f t="shared" ref="DO12:DO16" si="23">DN12/DM12*1000</f>
        <v>5000</v>
      </c>
      <c r="DP12" s="29">
        <v>0</v>
      </c>
      <c r="DQ12" s="7">
        <v>0</v>
      </c>
      <c r="DR12" s="30">
        <v>0</v>
      </c>
      <c r="DS12" s="29">
        <v>0</v>
      </c>
      <c r="DT12" s="7">
        <v>0</v>
      </c>
      <c r="DU12" s="30">
        <v>0</v>
      </c>
      <c r="DV12" s="29">
        <v>0</v>
      </c>
      <c r="DW12" s="7">
        <v>0</v>
      </c>
      <c r="DX12" s="30">
        <v>0</v>
      </c>
      <c r="DY12" s="29">
        <v>0</v>
      </c>
      <c r="DZ12" s="7">
        <v>0</v>
      </c>
      <c r="EA12" s="30">
        <v>0</v>
      </c>
      <c r="EB12" s="29">
        <v>0</v>
      </c>
      <c r="EC12" s="7">
        <v>0</v>
      </c>
      <c r="ED12" s="30">
        <v>0</v>
      </c>
      <c r="EE12" s="29">
        <v>0</v>
      </c>
      <c r="EF12" s="7">
        <v>0</v>
      </c>
      <c r="EG12" s="30">
        <f t="shared" si="8"/>
        <v>0</v>
      </c>
      <c r="EH12" s="29">
        <v>0</v>
      </c>
      <c r="EI12" s="7">
        <v>0</v>
      </c>
      <c r="EJ12" s="30">
        <f t="shared" si="9"/>
        <v>0</v>
      </c>
      <c r="EK12" s="29">
        <v>0</v>
      </c>
      <c r="EL12" s="7">
        <v>0</v>
      </c>
      <c r="EM12" s="30">
        <v>0</v>
      </c>
      <c r="EN12" s="29">
        <v>0</v>
      </c>
      <c r="EO12" s="7">
        <v>0</v>
      </c>
      <c r="EP12" s="30">
        <f t="shared" si="11"/>
        <v>0</v>
      </c>
      <c r="EQ12" s="29">
        <v>0</v>
      </c>
      <c r="ER12" s="7">
        <v>0</v>
      </c>
      <c r="ES12" s="30">
        <v>0</v>
      </c>
      <c r="ET12" s="29">
        <v>0</v>
      </c>
      <c r="EU12" s="7">
        <v>0</v>
      </c>
      <c r="EV12" s="30">
        <v>0</v>
      </c>
      <c r="EW12" s="29">
        <v>0</v>
      </c>
      <c r="EX12" s="7">
        <v>0</v>
      </c>
      <c r="EY12" s="30">
        <v>0</v>
      </c>
      <c r="EZ12" s="29"/>
      <c r="FA12" s="7"/>
      <c r="FB12" s="30"/>
      <c r="FC12" s="29">
        <v>0</v>
      </c>
      <c r="FD12" s="7">
        <v>0</v>
      </c>
      <c r="FE12" s="30">
        <v>0</v>
      </c>
      <c r="FF12" s="29">
        <v>0</v>
      </c>
      <c r="FG12" s="7">
        <v>0</v>
      </c>
      <c r="FH12" s="30">
        <v>0</v>
      </c>
      <c r="FI12" s="29">
        <v>0</v>
      </c>
      <c r="FJ12" s="7">
        <v>0</v>
      </c>
      <c r="FK12" s="30">
        <v>0</v>
      </c>
      <c r="FL12" s="29">
        <v>0</v>
      </c>
      <c r="FM12" s="7">
        <v>0</v>
      </c>
      <c r="FN12" s="30">
        <v>0</v>
      </c>
      <c r="FO12" s="29">
        <v>0</v>
      </c>
      <c r="FP12" s="7">
        <v>0</v>
      </c>
      <c r="FQ12" s="30">
        <v>0</v>
      </c>
      <c r="FR12" s="29">
        <v>0</v>
      </c>
      <c r="FS12" s="7">
        <v>0</v>
      </c>
      <c r="FT12" s="30">
        <v>0</v>
      </c>
      <c r="FU12" s="29">
        <v>0</v>
      </c>
      <c r="FV12" s="7">
        <v>1</v>
      </c>
      <c r="FW12" s="30">
        <v>0</v>
      </c>
      <c r="FX12" s="29">
        <v>0</v>
      </c>
      <c r="FY12" s="7">
        <v>0</v>
      </c>
      <c r="FZ12" s="30">
        <v>0</v>
      </c>
      <c r="GA12" s="29">
        <v>0</v>
      </c>
      <c r="GB12" s="7">
        <v>0</v>
      </c>
      <c r="GC12" s="30">
        <v>0</v>
      </c>
      <c r="GD12" s="29">
        <v>0</v>
      </c>
      <c r="GE12" s="7">
        <v>0</v>
      </c>
      <c r="GF12" s="30">
        <v>0</v>
      </c>
      <c r="GG12" s="29">
        <v>0</v>
      </c>
      <c r="GH12" s="7">
        <v>0</v>
      </c>
      <c r="GI12" s="30">
        <v>0</v>
      </c>
      <c r="GJ12" s="29">
        <v>0</v>
      </c>
      <c r="GK12" s="7">
        <v>0</v>
      </c>
      <c r="GL12" s="30">
        <v>0</v>
      </c>
      <c r="GM12" s="29">
        <v>0</v>
      </c>
      <c r="GN12" s="7">
        <v>0</v>
      </c>
      <c r="GO12" s="30">
        <v>0</v>
      </c>
      <c r="GP12" s="29">
        <v>0</v>
      </c>
      <c r="GQ12" s="7">
        <v>0</v>
      </c>
      <c r="GR12" s="30">
        <v>0</v>
      </c>
      <c r="GS12" s="29">
        <v>0</v>
      </c>
      <c r="GT12" s="7">
        <v>0</v>
      </c>
      <c r="GU12" s="30">
        <v>0</v>
      </c>
      <c r="GV12" s="29">
        <v>0</v>
      </c>
      <c r="GW12" s="7">
        <v>0</v>
      </c>
      <c r="GX12" s="30">
        <v>0</v>
      </c>
      <c r="GY12" s="29">
        <v>0</v>
      </c>
      <c r="GZ12" s="7">
        <v>0</v>
      </c>
      <c r="HA12" s="30">
        <v>0</v>
      </c>
      <c r="HB12" s="29">
        <v>0</v>
      </c>
      <c r="HC12" s="7">
        <v>0</v>
      </c>
      <c r="HD12" s="30">
        <v>0</v>
      </c>
      <c r="HE12" s="29">
        <v>0</v>
      </c>
      <c r="HF12" s="7">
        <v>0</v>
      </c>
      <c r="HG12" s="30">
        <v>0</v>
      </c>
      <c r="HH12" s="31">
        <v>6</v>
      </c>
      <c r="HI12" s="9">
        <v>29</v>
      </c>
      <c r="HJ12" s="30">
        <f t="shared" si="13"/>
        <v>4833.333333333333</v>
      </c>
      <c r="HK12" s="31">
        <v>6</v>
      </c>
      <c r="HL12" s="9">
        <v>24</v>
      </c>
      <c r="HM12" s="30">
        <f t="shared" si="14"/>
        <v>4000</v>
      </c>
      <c r="HN12" s="29">
        <v>0</v>
      </c>
      <c r="HO12" s="7">
        <v>0</v>
      </c>
      <c r="HP12" s="30">
        <v>0</v>
      </c>
      <c r="HQ12" s="29">
        <v>0</v>
      </c>
      <c r="HR12" s="7">
        <v>0</v>
      </c>
      <c r="HS12" s="30">
        <v>0</v>
      </c>
      <c r="HT12" s="31">
        <v>36</v>
      </c>
      <c r="HU12" s="9">
        <v>33</v>
      </c>
      <c r="HV12" s="30">
        <f t="shared" si="16"/>
        <v>916.66666666666663</v>
      </c>
      <c r="HW12" s="29">
        <v>0</v>
      </c>
      <c r="HX12" s="7">
        <v>0</v>
      </c>
      <c r="HY12" s="30">
        <v>0</v>
      </c>
      <c r="HZ12" s="29">
        <v>0</v>
      </c>
      <c r="IA12" s="7">
        <v>0</v>
      </c>
      <c r="IB12" s="30">
        <v>0</v>
      </c>
      <c r="IC12" s="29">
        <v>0</v>
      </c>
      <c r="ID12" s="7">
        <v>0</v>
      </c>
      <c r="IE12" s="30">
        <v>0</v>
      </c>
      <c r="IF12" s="29">
        <v>0</v>
      </c>
      <c r="IG12" s="7">
        <v>0</v>
      </c>
      <c r="IH12" s="30">
        <v>0</v>
      </c>
      <c r="II12" s="29">
        <v>0</v>
      </c>
      <c r="IJ12" s="7">
        <v>0</v>
      </c>
      <c r="IK12" s="30">
        <v>0</v>
      </c>
      <c r="IL12" s="29">
        <v>0</v>
      </c>
      <c r="IM12" s="7">
        <v>0</v>
      </c>
      <c r="IN12" s="30">
        <v>0</v>
      </c>
      <c r="IO12" s="3" t="e">
        <f>C12+I12+L12+U12+X12+AD12+AJ12+AS12+BB12+BH12+BQ12+BW12+BZ12+CC12+CI12+CL12+CO12+CR12+CU12+CX12+DA12+DD12+DG12+DM12+DS12+DY12+EK12+ET12+EW12+FC12+FI12+FO12+FR12+FU12+FX12+GA12+GD12+GG12+GJ12+GM12+GP12+GS12+GY12+HB12+HE12+HH12+HK12+HN12+HQ12+HT12+HW12+HZ12+IC12+IF12+II12+#REF!</f>
        <v>#REF!</v>
      </c>
      <c r="IP12" s="12" t="e">
        <f>D12+J12+M12+V12+Y12+AE12+AK12+AT12+BC12+BI12+BR12+BX12+CA12+CD12+CJ12+CM12+CP12+CS12+CV12+CY12+DB12+DE12+DH12+DN12+DT12+DZ12+EL12+EU12+EX12+FD12+FJ12+FP12+FS12+FV12+FY12+GB12+GE12+GH12+GK12+GN12+GQ12+GT12+GZ12+HC12+HF12+HI12+HL12+HO12+HR12+HU12+HX12+IA12+ID12+IG12+IJ12+#REF!</f>
        <v>#REF!</v>
      </c>
      <c r="IQ12" s="1"/>
    </row>
    <row r="13" spans="1:251" x14ac:dyDescent="0.3">
      <c r="A13" s="42">
        <v>2004</v>
      </c>
      <c r="B13" s="43" t="s">
        <v>12</v>
      </c>
      <c r="C13" s="29">
        <v>0</v>
      </c>
      <c r="D13" s="7">
        <v>0</v>
      </c>
      <c r="E13" s="30">
        <v>0</v>
      </c>
      <c r="F13" s="29">
        <v>0</v>
      </c>
      <c r="G13" s="7">
        <v>0</v>
      </c>
      <c r="H13" s="30">
        <v>0</v>
      </c>
      <c r="I13" s="29">
        <v>0</v>
      </c>
      <c r="J13" s="7">
        <v>0</v>
      </c>
      <c r="K13" s="30">
        <v>0</v>
      </c>
      <c r="L13" s="29">
        <v>0</v>
      </c>
      <c r="M13" s="7">
        <v>0</v>
      </c>
      <c r="N13" s="30">
        <v>0</v>
      </c>
      <c r="O13" s="29">
        <v>0</v>
      </c>
      <c r="P13" s="7">
        <v>0</v>
      </c>
      <c r="Q13" s="30">
        <v>0</v>
      </c>
      <c r="R13" s="29">
        <v>0</v>
      </c>
      <c r="S13" s="7">
        <v>0</v>
      </c>
      <c r="T13" s="30">
        <v>0</v>
      </c>
      <c r="U13" s="29">
        <v>0</v>
      </c>
      <c r="V13" s="7">
        <v>0</v>
      </c>
      <c r="W13" s="30">
        <v>0</v>
      </c>
      <c r="X13" s="29">
        <v>0</v>
      </c>
      <c r="Y13" s="7">
        <v>0</v>
      </c>
      <c r="Z13" s="30">
        <v>0</v>
      </c>
      <c r="AA13" s="29">
        <v>0</v>
      </c>
      <c r="AB13" s="7">
        <v>0</v>
      </c>
      <c r="AC13" s="30">
        <v>0</v>
      </c>
      <c r="AD13" s="29">
        <v>0</v>
      </c>
      <c r="AE13" s="7">
        <v>0</v>
      </c>
      <c r="AF13" s="30">
        <v>0</v>
      </c>
      <c r="AG13" s="29">
        <v>0</v>
      </c>
      <c r="AH13" s="7">
        <v>0</v>
      </c>
      <c r="AI13" s="30">
        <v>0</v>
      </c>
      <c r="AJ13" s="29">
        <v>0</v>
      </c>
      <c r="AK13" s="7">
        <v>0</v>
      </c>
      <c r="AL13" s="30">
        <v>0</v>
      </c>
      <c r="AM13" s="31">
        <v>0</v>
      </c>
      <c r="AN13" s="9">
        <v>0</v>
      </c>
      <c r="AO13" s="30">
        <f t="shared" si="0"/>
        <v>0</v>
      </c>
      <c r="AP13" s="31">
        <v>0</v>
      </c>
      <c r="AQ13" s="9">
        <v>0</v>
      </c>
      <c r="AR13" s="30">
        <f t="shared" si="1"/>
        <v>0</v>
      </c>
      <c r="AS13" s="31">
        <v>33</v>
      </c>
      <c r="AT13" s="9">
        <v>155</v>
      </c>
      <c r="AU13" s="30">
        <f t="shared" si="2"/>
        <v>4696.969696969697</v>
      </c>
      <c r="AV13" s="29">
        <v>0</v>
      </c>
      <c r="AW13" s="7">
        <v>0</v>
      </c>
      <c r="AX13" s="30">
        <f t="shared" si="3"/>
        <v>0</v>
      </c>
      <c r="AY13" s="29">
        <v>0</v>
      </c>
      <c r="AZ13" s="7">
        <v>0</v>
      </c>
      <c r="BA13" s="30">
        <v>0</v>
      </c>
      <c r="BB13" s="29">
        <v>0</v>
      </c>
      <c r="BC13" s="7">
        <v>0</v>
      </c>
      <c r="BD13" s="30">
        <v>0</v>
      </c>
      <c r="BE13" s="29">
        <v>0</v>
      </c>
      <c r="BF13" s="7">
        <v>0</v>
      </c>
      <c r="BG13" s="30">
        <v>0</v>
      </c>
      <c r="BH13" s="29">
        <v>0</v>
      </c>
      <c r="BI13" s="7">
        <v>0</v>
      </c>
      <c r="BJ13" s="30">
        <v>0</v>
      </c>
      <c r="BK13" s="29">
        <v>0</v>
      </c>
      <c r="BL13" s="7">
        <v>0</v>
      </c>
      <c r="BM13" s="30">
        <v>0</v>
      </c>
      <c r="BN13" s="29">
        <v>0</v>
      </c>
      <c r="BO13" s="7">
        <v>0</v>
      </c>
      <c r="BP13" s="30">
        <v>0</v>
      </c>
      <c r="BQ13" s="29">
        <v>0</v>
      </c>
      <c r="BR13" s="7">
        <v>0</v>
      </c>
      <c r="BS13" s="30">
        <v>0</v>
      </c>
      <c r="BT13" s="29">
        <v>0</v>
      </c>
      <c r="BU13" s="7">
        <v>0</v>
      </c>
      <c r="BV13" s="30">
        <v>0</v>
      </c>
      <c r="BW13" s="29">
        <v>0</v>
      </c>
      <c r="BX13" s="7">
        <v>2</v>
      </c>
      <c r="BY13" s="30">
        <v>0</v>
      </c>
      <c r="BZ13" s="29">
        <v>0</v>
      </c>
      <c r="CA13" s="7">
        <v>0</v>
      </c>
      <c r="CB13" s="30">
        <v>0</v>
      </c>
      <c r="CC13" s="31">
        <v>43</v>
      </c>
      <c r="CD13" s="9">
        <v>151</v>
      </c>
      <c r="CE13" s="30">
        <f t="shared" si="4"/>
        <v>3511.6279069767443</v>
      </c>
      <c r="CF13" s="29">
        <v>0</v>
      </c>
      <c r="CG13" s="7">
        <v>0</v>
      </c>
      <c r="CH13" s="30">
        <v>0</v>
      </c>
      <c r="CI13" s="31">
        <v>1</v>
      </c>
      <c r="CJ13" s="9">
        <v>2</v>
      </c>
      <c r="CK13" s="30">
        <f t="shared" si="5"/>
        <v>2000</v>
      </c>
      <c r="CL13" s="29">
        <v>0</v>
      </c>
      <c r="CM13" s="7">
        <v>0</v>
      </c>
      <c r="CN13" s="30">
        <v>0</v>
      </c>
      <c r="CO13" s="29">
        <v>0</v>
      </c>
      <c r="CP13" s="7">
        <v>0</v>
      </c>
      <c r="CQ13" s="30">
        <v>0</v>
      </c>
      <c r="CR13" s="29">
        <v>0</v>
      </c>
      <c r="CS13" s="7">
        <v>0</v>
      </c>
      <c r="CT13" s="30">
        <v>0</v>
      </c>
      <c r="CU13" s="29">
        <v>0</v>
      </c>
      <c r="CV13" s="7">
        <v>0</v>
      </c>
      <c r="CW13" s="30">
        <v>0</v>
      </c>
      <c r="CX13" s="29">
        <v>0</v>
      </c>
      <c r="CY13" s="7">
        <v>0</v>
      </c>
      <c r="CZ13" s="30">
        <v>0</v>
      </c>
      <c r="DA13" s="31">
        <v>540</v>
      </c>
      <c r="DB13" s="9">
        <v>2412</v>
      </c>
      <c r="DC13" s="30">
        <f t="shared" si="6"/>
        <v>4466.666666666667</v>
      </c>
      <c r="DD13" s="29">
        <v>0</v>
      </c>
      <c r="DE13" s="7">
        <v>1</v>
      </c>
      <c r="DF13" s="30">
        <v>0</v>
      </c>
      <c r="DG13" s="29">
        <v>0</v>
      </c>
      <c r="DH13" s="7">
        <v>0</v>
      </c>
      <c r="DI13" s="30">
        <v>0</v>
      </c>
      <c r="DJ13" s="29">
        <v>0</v>
      </c>
      <c r="DK13" s="7">
        <v>0</v>
      </c>
      <c r="DL13" s="30">
        <v>0</v>
      </c>
      <c r="DM13" s="29">
        <v>0</v>
      </c>
      <c r="DN13" s="7">
        <v>5</v>
      </c>
      <c r="DO13" s="30">
        <v>0</v>
      </c>
      <c r="DP13" s="29">
        <v>0</v>
      </c>
      <c r="DQ13" s="7">
        <v>0</v>
      </c>
      <c r="DR13" s="30">
        <v>0</v>
      </c>
      <c r="DS13" s="29">
        <v>0</v>
      </c>
      <c r="DT13" s="7">
        <v>0</v>
      </c>
      <c r="DU13" s="30">
        <v>0</v>
      </c>
      <c r="DV13" s="29">
        <v>0</v>
      </c>
      <c r="DW13" s="7">
        <v>0</v>
      </c>
      <c r="DX13" s="30">
        <v>0</v>
      </c>
      <c r="DY13" s="29">
        <v>0</v>
      </c>
      <c r="DZ13" s="7">
        <v>0</v>
      </c>
      <c r="EA13" s="30">
        <v>0</v>
      </c>
      <c r="EB13" s="29">
        <v>0</v>
      </c>
      <c r="EC13" s="7">
        <v>0</v>
      </c>
      <c r="ED13" s="30">
        <v>0</v>
      </c>
      <c r="EE13" s="29">
        <v>0</v>
      </c>
      <c r="EF13" s="7">
        <v>0</v>
      </c>
      <c r="EG13" s="30">
        <f t="shared" si="8"/>
        <v>0</v>
      </c>
      <c r="EH13" s="29">
        <v>0</v>
      </c>
      <c r="EI13" s="7">
        <v>0</v>
      </c>
      <c r="EJ13" s="30">
        <f t="shared" si="9"/>
        <v>0</v>
      </c>
      <c r="EK13" s="29">
        <v>0</v>
      </c>
      <c r="EL13" s="7">
        <v>0</v>
      </c>
      <c r="EM13" s="30">
        <v>0</v>
      </c>
      <c r="EN13" s="29">
        <v>0</v>
      </c>
      <c r="EO13" s="7">
        <v>0</v>
      </c>
      <c r="EP13" s="30">
        <f t="shared" si="11"/>
        <v>0</v>
      </c>
      <c r="EQ13" s="29">
        <v>0</v>
      </c>
      <c r="ER13" s="7">
        <v>0</v>
      </c>
      <c r="ES13" s="30">
        <v>0</v>
      </c>
      <c r="ET13" s="29">
        <v>0</v>
      </c>
      <c r="EU13" s="7">
        <v>0</v>
      </c>
      <c r="EV13" s="30">
        <v>0</v>
      </c>
      <c r="EW13" s="29">
        <v>0</v>
      </c>
      <c r="EX13" s="7">
        <v>0</v>
      </c>
      <c r="EY13" s="30">
        <v>0</v>
      </c>
      <c r="EZ13" s="29"/>
      <c r="FA13" s="7"/>
      <c r="FB13" s="30"/>
      <c r="FC13" s="29">
        <v>0</v>
      </c>
      <c r="FD13" s="7">
        <v>0</v>
      </c>
      <c r="FE13" s="30">
        <v>0</v>
      </c>
      <c r="FF13" s="29">
        <v>0</v>
      </c>
      <c r="FG13" s="7">
        <v>0</v>
      </c>
      <c r="FH13" s="30">
        <v>0</v>
      </c>
      <c r="FI13" s="31">
        <v>1</v>
      </c>
      <c r="FJ13" s="9">
        <v>4</v>
      </c>
      <c r="FK13" s="30">
        <f t="shared" si="21"/>
        <v>4000</v>
      </c>
      <c r="FL13" s="29">
        <v>0</v>
      </c>
      <c r="FM13" s="7">
        <v>0</v>
      </c>
      <c r="FN13" s="30">
        <v>0</v>
      </c>
      <c r="FO13" s="29">
        <v>0</v>
      </c>
      <c r="FP13" s="7">
        <v>0</v>
      </c>
      <c r="FQ13" s="30">
        <v>0</v>
      </c>
      <c r="FR13" s="29">
        <v>0</v>
      </c>
      <c r="FS13" s="7">
        <v>0</v>
      </c>
      <c r="FT13" s="30">
        <v>0</v>
      </c>
      <c r="FU13" s="29">
        <v>0</v>
      </c>
      <c r="FV13" s="7">
        <v>0</v>
      </c>
      <c r="FW13" s="30">
        <v>0</v>
      </c>
      <c r="FX13" s="29">
        <v>0</v>
      </c>
      <c r="FY13" s="7">
        <v>0</v>
      </c>
      <c r="FZ13" s="30">
        <v>0</v>
      </c>
      <c r="GA13" s="29">
        <v>0</v>
      </c>
      <c r="GB13" s="7">
        <v>0</v>
      </c>
      <c r="GC13" s="30">
        <v>0</v>
      </c>
      <c r="GD13" s="29">
        <v>0</v>
      </c>
      <c r="GE13" s="7">
        <v>0</v>
      </c>
      <c r="GF13" s="30">
        <v>0</v>
      </c>
      <c r="GG13" s="29">
        <v>0</v>
      </c>
      <c r="GH13" s="7">
        <v>0</v>
      </c>
      <c r="GI13" s="30">
        <v>0</v>
      </c>
      <c r="GJ13" s="29">
        <v>0</v>
      </c>
      <c r="GK13" s="7">
        <v>0</v>
      </c>
      <c r="GL13" s="30">
        <v>0</v>
      </c>
      <c r="GM13" s="29">
        <v>0</v>
      </c>
      <c r="GN13" s="7">
        <v>0</v>
      </c>
      <c r="GO13" s="30">
        <v>0</v>
      </c>
      <c r="GP13" s="29">
        <v>0</v>
      </c>
      <c r="GQ13" s="7">
        <v>0</v>
      </c>
      <c r="GR13" s="30">
        <v>0</v>
      </c>
      <c r="GS13" s="29">
        <v>0</v>
      </c>
      <c r="GT13" s="7">
        <v>0</v>
      </c>
      <c r="GU13" s="30">
        <v>0</v>
      </c>
      <c r="GV13" s="29">
        <v>0</v>
      </c>
      <c r="GW13" s="7">
        <v>0</v>
      </c>
      <c r="GX13" s="30">
        <v>0</v>
      </c>
      <c r="GY13" s="29">
        <v>0</v>
      </c>
      <c r="GZ13" s="7">
        <v>0</v>
      </c>
      <c r="HA13" s="30">
        <v>0</v>
      </c>
      <c r="HB13" s="29">
        <v>0</v>
      </c>
      <c r="HC13" s="7">
        <v>0</v>
      </c>
      <c r="HD13" s="30">
        <v>0</v>
      </c>
      <c r="HE13" s="29">
        <v>0</v>
      </c>
      <c r="HF13" s="7">
        <v>0</v>
      </c>
      <c r="HG13" s="30">
        <v>0</v>
      </c>
      <c r="HH13" s="31">
        <v>7</v>
      </c>
      <c r="HI13" s="9">
        <v>35</v>
      </c>
      <c r="HJ13" s="30">
        <f t="shared" si="13"/>
        <v>5000</v>
      </c>
      <c r="HK13" s="31">
        <v>1</v>
      </c>
      <c r="HL13" s="9">
        <v>8</v>
      </c>
      <c r="HM13" s="30">
        <f t="shared" si="14"/>
        <v>8000</v>
      </c>
      <c r="HN13" s="29">
        <v>0</v>
      </c>
      <c r="HO13" s="7">
        <v>0</v>
      </c>
      <c r="HP13" s="30">
        <v>0</v>
      </c>
      <c r="HQ13" s="29">
        <v>0</v>
      </c>
      <c r="HR13" s="7">
        <v>0</v>
      </c>
      <c r="HS13" s="30">
        <v>0</v>
      </c>
      <c r="HT13" s="31">
        <v>86</v>
      </c>
      <c r="HU13" s="9">
        <v>159</v>
      </c>
      <c r="HV13" s="30">
        <f t="shared" si="16"/>
        <v>1848.8372093023256</v>
      </c>
      <c r="HW13" s="29">
        <v>0</v>
      </c>
      <c r="HX13" s="7">
        <v>0</v>
      </c>
      <c r="HY13" s="30">
        <v>0</v>
      </c>
      <c r="HZ13" s="29">
        <v>0</v>
      </c>
      <c r="IA13" s="7">
        <v>0</v>
      </c>
      <c r="IB13" s="30">
        <v>0</v>
      </c>
      <c r="IC13" s="29">
        <v>0</v>
      </c>
      <c r="ID13" s="7">
        <v>0</v>
      </c>
      <c r="IE13" s="30">
        <v>0</v>
      </c>
      <c r="IF13" s="29">
        <v>0</v>
      </c>
      <c r="IG13" s="7">
        <v>0</v>
      </c>
      <c r="IH13" s="30">
        <v>0</v>
      </c>
      <c r="II13" s="29">
        <v>0</v>
      </c>
      <c r="IJ13" s="7">
        <v>0</v>
      </c>
      <c r="IK13" s="30">
        <v>0</v>
      </c>
      <c r="IL13" s="31">
        <v>6</v>
      </c>
      <c r="IM13" s="9">
        <v>19</v>
      </c>
      <c r="IN13" s="30">
        <f t="shared" ref="IN13" si="24">IM13/IL13*1000</f>
        <v>3166.6666666666665</v>
      </c>
      <c r="IO13" s="3" t="e">
        <f>C13+I13+L13+U13+X13+AD13+AJ13+AS13+BB13+BH13+BQ13+BW13+BZ13+CC13+CI13+CL13+CO13+CR13+CU13+CX13+DA13+DD13+DG13+DM13+DS13+DY13+EK13+ET13+EW13+FC13+FI13+FO13+FR13+FU13+FX13+GA13+GD13+GG13+GJ13+GM13+GP13+GS13+GY13+HB13+HE13+HH13+HK13+HN13+HQ13+HT13+HW13+HZ13+IC13+IF13+II13+#REF!</f>
        <v>#REF!</v>
      </c>
      <c r="IP13" s="12" t="e">
        <f>D13+J13+M13+V13+Y13+AE13+AK13+AT13+BC13+BI13+BR13+BX13+CA13+CD13+CJ13+CM13+CP13+CS13+CV13+CY13+DB13+DE13+DH13+DN13+DT13+DZ13+EL13+EU13+EX13+FD13+FJ13+FP13+FS13+FV13+FY13+GB13+GE13+GH13+GK13+GN13+GQ13+GT13+GZ13+HC13+HF13+HI13+HL13+HO13+HR13+HU13+HX13+IA13+ID13+IG13+IJ13+#REF!</f>
        <v>#REF!</v>
      </c>
      <c r="IQ13" s="1"/>
    </row>
    <row r="14" spans="1:251" x14ac:dyDescent="0.3">
      <c r="A14" s="42">
        <v>2004</v>
      </c>
      <c r="B14" s="43" t="s">
        <v>13</v>
      </c>
      <c r="C14" s="29">
        <v>0</v>
      </c>
      <c r="D14" s="7">
        <v>0</v>
      </c>
      <c r="E14" s="30">
        <v>0</v>
      </c>
      <c r="F14" s="29">
        <v>0</v>
      </c>
      <c r="G14" s="7">
        <v>0</v>
      </c>
      <c r="H14" s="30">
        <v>0</v>
      </c>
      <c r="I14" s="29">
        <v>0</v>
      </c>
      <c r="J14" s="7">
        <v>0</v>
      </c>
      <c r="K14" s="30">
        <v>0</v>
      </c>
      <c r="L14" s="31">
        <v>5</v>
      </c>
      <c r="M14" s="9">
        <v>55</v>
      </c>
      <c r="N14" s="30">
        <f t="shared" si="19"/>
        <v>11000</v>
      </c>
      <c r="O14" s="29">
        <v>0</v>
      </c>
      <c r="P14" s="7">
        <v>0</v>
      </c>
      <c r="Q14" s="30">
        <v>0</v>
      </c>
      <c r="R14" s="29">
        <v>0</v>
      </c>
      <c r="S14" s="7">
        <v>0</v>
      </c>
      <c r="T14" s="30">
        <v>0</v>
      </c>
      <c r="U14" s="29">
        <v>0</v>
      </c>
      <c r="V14" s="7">
        <v>0</v>
      </c>
      <c r="W14" s="30">
        <v>0</v>
      </c>
      <c r="X14" s="29">
        <v>0</v>
      </c>
      <c r="Y14" s="7">
        <v>0</v>
      </c>
      <c r="Z14" s="30">
        <v>0</v>
      </c>
      <c r="AA14" s="29">
        <v>0</v>
      </c>
      <c r="AB14" s="7">
        <v>0</v>
      </c>
      <c r="AC14" s="30">
        <v>0</v>
      </c>
      <c r="AD14" s="29">
        <v>0</v>
      </c>
      <c r="AE14" s="7">
        <v>0</v>
      </c>
      <c r="AF14" s="30">
        <v>0</v>
      </c>
      <c r="AG14" s="29">
        <v>0</v>
      </c>
      <c r="AH14" s="7">
        <v>0</v>
      </c>
      <c r="AI14" s="30">
        <v>0</v>
      </c>
      <c r="AJ14" s="29">
        <v>0</v>
      </c>
      <c r="AK14" s="7">
        <v>0</v>
      </c>
      <c r="AL14" s="30">
        <v>0</v>
      </c>
      <c r="AM14" s="31">
        <v>0</v>
      </c>
      <c r="AN14" s="9">
        <v>0</v>
      </c>
      <c r="AO14" s="30">
        <f t="shared" si="0"/>
        <v>0</v>
      </c>
      <c r="AP14" s="31">
        <v>0</v>
      </c>
      <c r="AQ14" s="9">
        <v>0</v>
      </c>
      <c r="AR14" s="30">
        <f t="shared" si="1"/>
        <v>0</v>
      </c>
      <c r="AS14" s="31">
        <v>14</v>
      </c>
      <c r="AT14" s="9">
        <v>96</v>
      </c>
      <c r="AU14" s="30">
        <f t="shared" si="2"/>
        <v>6857.1428571428569</v>
      </c>
      <c r="AV14" s="29">
        <v>0</v>
      </c>
      <c r="AW14" s="7">
        <v>0</v>
      </c>
      <c r="AX14" s="30">
        <f t="shared" si="3"/>
        <v>0</v>
      </c>
      <c r="AY14" s="29">
        <v>0</v>
      </c>
      <c r="AZ14" s="7">
        <v>0</v>
      </c>
      <c r="BA14" s="30">
        <v>0</v>
      </c>
      <c r="BB14" s="29">
        <v>0</v>
      </c>
      <c r="BC14" s="7">
        <v>0</v>
      </c>
      <c r="BD14" s="30">
        <v>0</v>
      </c>
      <c r="BE14" s="29">
        <v>0</v>
      </c>
      <c r="BF14" s="7">
        <v>0</v>
      </c>
      <c r="BG14" s="30">
        <v>0</v>
      </c>
      <c r="BH14" s="29">
        <v>0</v>
      </c>
      <c r="BI14" s="7">
        <v>0</v>
      </c>
      <c r="BJ14" s="30">
        <v>0</v>
      </c>
      <c r="BK14" s="29">
        <v>0</v>
      </c>
      <c r="BL14" s="7">
        <v>0</v>
      </c>
      <c r="BM14" s="30">
        <v>0</v>
      </c>
      <c r="BN14" s="29">
        <v>0</v>
      </c>
      <c r="BO14" s="7">
        <v>0</v>
      </c>
      <c r="BP14" s="30">
        <v>0</v>
      </c>
      <c r="BQ14" s="29">
        <v>0</v>
      </c>
      <c r="BR14" s="7">
        <v>0</v>
      </c>
      <c r="BS14" s="30">
        <v>0</v>
      </c>
      <c r="BT14" s="29">
        <v>0</v>
      </c>
      <c r="BU14" s="7">
        <v>0</v>
      </c>
      <c r="BV14" s="30">
        <v>0</v>
      </c>
      <c r="BW14" s="29">
        <v>0</v>
      </c>
      <c r="BX14" s="7">
        <v>0</v>
      </c>
      <c r="BY14" s="30">
        <v>0</v>
      </c>
      <c r="BZ14" s="29">
        <v>0</v>
      </c>
      <c r="CA14" s="7">
        <v>0</v>
      </c>
      <c r="CB14" s="30">
        <v>0</v>
      </c>
      <c r="CC14" s="29">
        <v>0</v>
      </c>
      <c r="CD14" s="7">
        <v>0</v>
      </c>
      <c r="CE14" s="30">
        <v>0</v>
      </c>
      <c r="CF14" s="29">
        <v>0</v>
      </c>
      <c r="CG14" s="7">
        <v>0</v>
      </c>
      <c r="CH14" s="30">
        <v>0</v>
      </c>
      <c r="CI14" s="31">
        <v>1</v>
      </c>
      <c r="CJ14" s="9">
        <v>2</v>
      </c>
      <c r="CK14" s="30">
        <f t="shared" si="5"/>
        <v>2000</v>
      </c>
      <c r="CL14" s="29">
        <v>0</v>
      </c>
      <c r="CM14" s="7">
        <v>0</v>
      </c>
      <c r="CN14" s="30">
        <v>0</v>
      </c>
      <c r="CO14" s="31">
        <v>3</v>
      </c>
      <c r="CP14" s="9">
        <v>30</v>
      </c>
      <c r="CQ14" s="30">
        <f t="shared" si="22"/>
        <v>10000</v>
      </c>
      <c r="CR14" s="29">
        <v>0</v>
      </c>
      <c r="CS14" s="7">
        <v>0</v>
      </c>
      <c r="CT14" s="30">
        <v>0</v>
      </c>
      <c r="CU14" s="29">
        <v>0</v>
      </c>
      <c r="CV14" s="7">
        <v>0</v>
      </c>
      <c r="CW14" s="30">
        <v>0</v>
      </c>
      <c r="CX14" s="29">
        <v>0</v>
      </c>
      <c r="CY14" s="7">
        <v>0</v>
      </c>
      <c r="CZ14" s="30">
        <v>0</v>
      </c>
      <c r="DA14" s="31">
        <v>505</v>
      </c>
      <c r="DB14" s="9">
        <v>2556</v>
      </c>
      <c r="DC14" s="30">
        <f t="shared" si="6"/>
        <v>5061.3861386138615</v>
      </c>
      <c r="DD14" s="29">
        <v>0</v>
      </c>
      <c r="DE14" s="7">
        <v>2</v>
      </c>
      <c r="DF14" s="30">
        <v>0</v>
      </c>
      <c r="DG14" s="29">
        <v>0</v>
      </c>
      <c r="DH14" s="7">
        <v>0</v>
      </c>
      <c r="DI14" s="30">
        <v>0</v>
      </c>
      <c r="DJ14" s="29">
        <v>0</v>
      </c>
      <c r="DK14" s="7">
        <v>0</v>
      </c>
      <c r="DL14" s="30">
        <v>0</v>
      </c>
      <c r="DM14" s="29">
        <v>0</v>
      </c>
      <c r="DN14" s="7">
        <v>0</v>
      </c>
      <c r="DO14" s="30">
        <v>0</v>
      </c>
      <c r="DP14" s="29">
        <v>0</v>
      </c>
      <c r="DQ14" s="7">
        <v>0</v>
      </c>
      <c r="DR14" s="30">
        <v>0</v>
      </c>
      <c r="DS14" s="29">
        <v>0</v>
      </c>
      <c r="DT14" s="7">
        <v>0</v>
      </c>
      <c r="DU14" s="30">
        <v>0</v>
      </c>
      <c r="DV14" s="29">
        <v>0</v>
      </c>
      <c r="DW14" s="7">
        <v>0</v>
      </c>
      <c r="DX14" s="30">
        <v>0</v>
      </c>
      <c r="DY14" s="29">
        <v>0</v>
      </c>
      <c r="DZ14" s="7">
        <v>0</v>
      </c>
      <c r="EA14" s="30">
        <v>0</v>
      </c>
      <c r="EB14" s="29">
        <v>0</v>
      </c>
      <c r="EC14" s="7">
        <v>0</v>
      </c>
      <c r="ED14" s="30">
        <v>0</v>
      </c>
      <c r="EE14" s="29">
        <v>0</v>
      </c>
      <c r="EF14" s="7">
        <v>0</v>
      </c>
      <c r="EG14" s="30">
        <f t="shared" si="8"/>
        <v>0</v>
      </c>
      <c r="EH14" s="29">
        <v>0</v>
      </c>
      <c r="EI14" s="7">
        <v>0</v>
      </c>
      <c r="EJ14" s="30">
        <f t="shared" si="9"/>
        <v>0</v>
      </c>
      <c r="EK14" s="29">
        <v>0</v>
      </c>
      <c r="EL14" s="7">
        <v>0</v>
      </c>
      <c r="EM14" s="30">
        <v>0</v>
      </c>
      <c r="EN14" s="29">
        <v>0</v>
      </c>
      <c r="EO14" s="7">
        <v>0</v>
      </c>
      <c r="EP14" s="30">
        <f t="shared" si="11"/>
        <v>0</v>
      </c>
      <c r="EQ14" s="29">
        <v>0</v>
      </c>
      <c r="ER14" s="7">
        <v>0</v>
      </c>
      <c r="ES14" s="30">
        <v>0</v>
      </c>
      <c r="ET14" s="29">
        <v>0</v>
      </c>
      <c r="EU14" s="7">
        <v>0</v>
      </c>
      <c r="EV14" s="30">
        <v>0</v>
      </c>
      <c r="EW14" s="29">
        <v>0</v>
      </c>
      <c r="EX14" s="7">
        <v>0</v>
      </c>
      <c r="EY14" s="30">
        <v>0</v>
      </c>
      <c r="EZ14" s="29"/>
      <c r="FA14" s="7"/>
      <c r="FB14" s="30"/>
      <c r="FC14" s="29">
        <v>0</v>
      </c>
      <c r="FD14" s="7">
        <v>0</v>
      </c>
      <c r="FE14" s="30">
        <v>0</v>
      </c>
      <c r="FF14" s="29">
        <v>0</v>
      </c>
      <c r="FG14" s="7">
        <v>0</v>
      </c>
      <c r="FH14" s="30">
        <v>0</v>
      </c>
      <c r="FI14" s="29">
        <v>0</v>
      </c>
      <c r="FJ14" s="7">
        <v>0</v>
      </c>
      <c r="FK14" s="30">
        <v>0</v>
      </c>
      <c r="FL14" s="29">
        <v>0</v>
      </c>
      <c r="FM14" s="7">
        <v>0</v>
      </c>
      <c r="FN14" s="30">
        <v>0</v>
      </c>
      <c r="FO14" s="29">
        <v>0</v>
      </c>
      <c r="FP14" s="7">
        <v>0</v>
      </c>
      <c r="FQ14" s="30">
        <v>0</v>
      </c>
      <c r="FR14" s="29">
        <v>0</v>
      </c>
      <c r="FS14" s="7">
        <v>0</v>
      </c>
      <c r="FT14" s="30">
        <v>0</v>
      </c>
      <c r="FU14" s="31">
        <v>6</v>
      </c>
      <c r="FV14" s="9">
        <v>19</v>
      </c>
      <c r="FW14" s="30">
        <f t="shared" ref="FW14" si="25">FV14/FU14*1000</f>
        <v>3166.6666666666665</v>
      </c>
      <c r="FX14" s="29">
        <v>0</v>
      </c>
      <c r="FY14" s="7">
        <v>0</v>
      </c>
      <c r="FZ14" s="30">
        <v>0</v>
      </c>
      <c r="GA14" s="29">
        <v>0</v>
      </c>
      <c r="GB14" s="7">
        <v>0</v>
      </c>
      <c r="GC14" s="30">
        <v>0</v>
      </c>
      <c r="GD14" s="29">
        <v>0</v>
      </c>
      <c r="GE14" s="7">
        <v>0</v>
      </c>
      <c r="GF14" s="30">
        <v>0</v>
      </c>
      <c r="GG14" s="29">
        <v>0</v>
      </c>
      <c r="GH14" s="7">
        <v>0</v>
      </c>
      <c r="GI14" s="30">
        <v>0</v>
      </c>
      <c r="GJ14" s="29">
        <v>0</v>
      </c>
      <c r="GK14" s="7">
        <v>0</v>
      </c>
      <c r="GL14" s="30">
        <v>0</v>
      </c>
      <c r="GM14" s="29">
        <v>0</v>
      </c>
      <c r="GN14" s="7">
        <v>0</v>
      </c>
      <c r="GO14" s="30">
        <v>0</v>
      </c>
      <c r="GP14" s="29">
        <v>0</v>
      </c>
      <c r="GQ14" s="7">
        <v>0</v>
      </c>
      <c r="GR14" s="30">
        <v>0</v>
      </c>
      <c r="GS14" s="29">
        <v>0</v>
      </c>
      <c r="GT14" s="7">
        <v>0</v>
      </c>
      <c r="GU14" s="30">
        <v>0</v>
      </c>
      <c r="GV14" s="29">
        <v>0</v>
      </c>
      <c r="GW14" s="7">
        <v>0</v>
      </c>
      <c r="GX14" s="30">
        <v>0</v>
      </c>
      <c r="GY14" s="29">
        <v>0</v>
      </c>
      <c r="GZ14" s="7">
        <v>0</v>
      </c>
      <c r="HA14" s="30">
        <v>0</v>
      </c>
      <c r="HB14" s="29">
        <v>0</v>
      </c>
      <c r="HC14" s="7">
        <v>0</v>
      </c>
      <c r="HD14" s="30">
        <v>0</v>
      </c>
      <c r="HE14" s="29">
        <v>0</v>
      </c>
      <c r="HF14" s="7">
        <v>0</v>
      </c>
      <c r="HG14" s="30">
        <v>0</v>
      </c>
      <c r="HH14" s="31">
        <v>2</v>
      </c>
      <c r="HI14" s="9">
        <v>13</v>
      </c>
      <c r="HJ14" s="30">
        <f t="shared" si="13"/>
        <v>6500</v>
      </c>
      <c r="HK14" s="29">
        <v>0</v>
      </c>
      <c r="HL14" s="7">
        <v>3</v>
      </c>
      <c r="HM14" s="30">
        <v>0</v>
      </c>
      <c r="HN14" s="29">
        <v>0</v>
      </c>
      <c r="HO14" s="7">
        <v>0</v>
      </c>
      <c r="HP14" s="30">
        <v>0</v>
      </c>
      <c r="HQ14" s="29">
        <v>0</v>
      </c>
      <c r="HR14" s="7">
        <v>0</v>
      </c>
      <c r="HS14" s="30">
        <v>0</v>
      </c>
      <c r="HT14" s="31">
        <v>115</v>
      </c>
      <c r="HU14" s="9">
        <v>306</v>
      </c>
      <c r="HV14" s="30">
        <f t="shared" si="16"/>
        <v>2660.8695652173915</v>
      </c>
      <c r="HW14" s="29">
        <v>0</v>
      </c>
      <c r="HX14" s="7">
        <v>0</v>
      </c>
      <c r="HY14" s="30">
        <v>0</v>
      </c>
      <c r="HZ14" s="29">
        <v>0</v>
      </c>
      <c r="IA14" s="7">
        <v>0</v>
      </c>
      <c r="IB14" s="30">
        <v>0</v>
      </c>
      <c r="IC14" s="29">
        <v>0</v>
      </c>
      <c r="ID14" s="7">
        <v>0</v>
      </c>
      <c r="IE14" s="30">
        <v>0</v>
      </c>
      <c r="IF14" s="29">
        <v>0</v>
      </c>
      <c r="IG14" s="7">
        <v>0</v>
      </c>
      <c r="IH14" s="30">
        <v>0</v>
      </c>
      <c r="II14" s="29">
        <v>0</v>
      </c>
      <c r="IJ14" s="7">
        <v>0</v>
      </c>
      <c r="IK14" s="30">
        <v>0</v>
      </c>
      <c r="IL14" s="29">
        <v>0</v>
      </c>
      <c r="IM14" s="7">
        <v>0</v>
      </c>
      <c r="IN14" s="30">
        <v>0</v>
      </c>
      <c r="IO14" s="3" t="e">
        <f>C14+I14+L14+U14+X14+AD14+AJ14+AS14+BB14+BH14+BQ14+BW14+BZ14+CC14+CI14+CL14+CO14+CR14+CU14+CX14+DA14+DD14+DG14+DM14+DS14+DY14+EK14+ET14+EW14+FC14+FI14+FO14+FR14+FU14+FX14+GA14+GD14+GG14+GJ14+GM14+GP14+GS14+GY14+HB14+HE14+HH14+HK14+HN14+HQ14+HT14+HW14+HZ14+IC14+IF14+II14+#REF!</f>
        <v>#REF!</v>
      </c>
      <c r="IP14" s="12" t="e">
        <f>D14+J14+M14+V14+Y14+AE14+AK14+AT14+BC14+BI14+BR14+BX14+CA14+CD14+CJ14+CM14+CP14+CS14+CV14+CY14+DB14+DE14+DH14+DN14+DT14+DZ14+EL14+EU14+EX14+FD14+FJ14+FP14+FS14+FV14+FY14+GB14+GE14+GH14+GK14+GN14+GQ14+GT14+GZ14+HC14+HF14+HI14+HL14+HO14+HR14+HU14+HX14+IA14+ID14+IG14+IJ14+#REF!</f>
        <v>#REF!</v>
      </c>
      <c r="IQ14" s="1"/>
    </row>
    <row r="15" spans="1:251" x14ac:dyDescent="0.3">
      <c r="A15" s="42">
        <v>2004</v>
      </c>
      <c r="B15" s="43" t="s">
        <v>14</v>
      </c>
      <c r="C15" s="29">
        <v>0</v>
      </c>
      <c r="D15" s="7">
        <v>0</v>
      </c>
      <c r="E15" s="30">
        <v>0</v>
      </c>
      <c r="F15" s="29">
        <v>0</v>
      </c>
      <c r="G15" s="7">
        <v>0</v>
      </c>
      <c r="H15" s="30">
        <v>0</v>
      </c>
      <c r="I15" s="31">
        <v>45</v>
      </c>
      <c r="J15" s="9">
        <v>121</v>
      </c>
      <c r="K15" s="30">
        <f t="shared" ref="K15" si="26">J15/I15*1000</f>
        <v>2688.8888888888891</v>
      </c>
      <c r="L15" s="29">
        <v>0</v>
      </c>
      <c r="M15" s="7">
        <v>0</v>
      </c>
      <c r="N15" s="30">
        <v>0</v>
      </c>
      <c r="O15" s="29">
        <v>0</v>
      </c>
      <c r="P15" s="7">
        <v>0</v>
      </c>
      <c r="Q15" s="30">
        <v>0</v>
      </c>
      <c r="R15" s="29">
        <v>0</v>
      </c>
      <c r="S15" s="7">
        <v>0</v>
      </c>
      <c r="T15" s="30">
        <v>0</v>
      </c>
      <c r="U15" s="29">
        <v>0</v>
      </c>
      <c r="V15" s="7">
        <v>0</v>
      </c>
      <c r="W15" s="30">
        <v>0</v>
      </c>
      <c r="X15" s="29">
        <v>0</v>
      </c>
      <c r="Y15" s="7">
        <v>0</v>
      </c>
      <c r="Z15" s="30">
        <v>0</v>
      </c>
      <c r="AA15" s="29">
        <v>0</v>
      </c>
      <c r="AB15" s="7">
        <v>0</v>
      </c>
      <c r="AC15" s="30">
        <v>0</v>
      </c>
      <c r="AD15" s="29">
        <v>0</v>
      </c>
      <c r="AE15" s="7">
        <v>0</v>
      </c>
      <c r="AF15" s="30">
        <v>0</v>
      </c>
      <c r="AG15" s="29">
        <v>0</v>
      </c>
      <c r="AH15" s="7">
        <v>0</v>
      </c>
      <c r="AI15" s="30">
        <v>0</v>
      </c>
      <c r="AJ15" s="29">
        <v>0</v>
      </c>
      <c r="AK15" s="7">
        <v>0</v>
      </c>
      <c r="AL15" s="30">
        <v>0</v>
      </c>
      <c r="AM15" s="31">
        <v>0</v>
      </c>
      <c r="AN15" s="9">
        <v>0</v>
      </c>
      <c r="AO15" s="30">
        <f t="shared" si="0"/>
        <v>0</v>
      </c>
      <c r="AP15" s="31">
        <v>0</v>
      </c>
      <c r="AQ15" s="9">
        <v>0</v>
      </c>
      <c r="AR15" s="30">
        <f t="shared" si="1"/>
        <v>0</v>
      </c>
      <c r="AS15" s="31">
        <v>34</v>
      </c>
      <c r="AT15" s="9">
        <v>129</v>
      </c>
      <c r="AU15" s="30">
        <f t="shared" si="2"/>
        <v>3794.1176470588234</v>
      </c>
      <c r="AV15" s="29">
        <v>0</v>
      </c>
      <c r="AW15" s="7">
        <v>0</v>
      </c>
      <c r="AX15" s="30">
        <f t="shared" si="3"/>
        <v>0</v>
      </c>
      <c r="AY15" s="29">
        <v>0</v>
      </c>
      <c r="AZ15" s="7">
        <v>0</v>
      </c>
      <c r="BA15" s="30">
        <v>0</v>
      </c>
      <c r="BB15" s="29">
        <v>0</v>
      </c>
      <c r="BC15" s="7">
        <v>0</v>
      </c>
      <c r="BD15" s="30">
        <v>0</v>
      </c>
      <c r="BE15" s="29">
        <v>0</v>
      </c>
      <c r="BF15" s="7">
        <v>0</v>
      </c>
      <c r="BG15" s="30">
        <v>0</v>
      </c>
      <c r="BH15" s="29">
        <v>0</v>
      </c>
      <c r="BI15" s="7">
        <v>0</v>
      </c>
      <c r="BJ15" s="30">
        <v>0</v>
      </c>
      <c r="BK15" s="29">
        <v>0</v>
      </c>
      <c r="BL15" s="7">
        <v>0</v>
      </c>
      <c r="BM15" s="30">
        <v>0</v>
      </c>
      <c r="BN15" s="29">
        <v>0</v>
      </c>
      <c r="BO15" s="7">
        <v>0</v>
      </c>
      <c r="BP15" s="30">
        <v>0</v>
      </c>
      <c r="BQ15" s="29">
        <v>0</v>
      </c>
      <c r="BR15" s="7">
        <v>0</v>
      </c>
      <c r="BS15" s="30">
        <v>0</v>
      </c>
      <c r="BT15" s="29">
        <v>0</v>
      </c>
      <c r="BU15" s="7">
        <v>0</v>
      </c>
      <c r="BV15" s="30">
        <v>0</v>
      </c>
      <c r="BW15" s="29">
        <v>0</v>
      </c>
      <c r="BX15" s="7">
        <v>0</v>
      </c>
      <c r="BY15" s="30">
        <v>0</v>
      </c>
      <c r="BZ15" s="29">
        <v>0</v>
      </c>
      <c r="CA15" s="7">
        <v>0</v>
      </c>
      <c r="CB15" s="30">
        <v>0</v>
      </c>
      <c r="CC15" s="29">
        <v>0</v>
      </c>
      <c r="CD15" s="7">
        <v>0</v>
      </c>
      <c r="CE15" s="30">
        <v>0</v>
      </c>
      <c r="CF15" s="29">
        <v>0</v>
      </c>
      <c r="CG15" s="7">
        <v>0</v>
      </c>
      <c r="CH15" s="30">
        <v>0</v>
      </c>
      <c r="CI15" s="31">
        <v>3</v>
      </c>
      <c r="CJ15" s="9">
        <v>4</v>
      </c>
      <c r="CK15" s="30">
        <f t="shared" si="5"/>
        <v>1333.3333333333333</v>
      </c>
      <c r="CL15" s="29">
        <v>0</v>
      </c>
      <c r="CM15" s="7">
        <v>0</v>
      </c>
      <c r="CN15" s="30">
        <v>0</v>
      </c>
      <c r="CO15" s="31">
        <v>2</v>
      </c>
      <c r="CP15" s="9">
        <v>7</v>
      </c>
      <c r="CQ15" s="30">
        <f t="shared" si="22"/>
        <v>3500</v>
      </c>
      <c r="CR15" s="29">
        <v>0</v>
      </c>
      <c r="CS15" s="7">
        <v>0</v>
      </c>
      <c r="CT15" s="30">
        <v>0</v>
      </c>
      <c r="CU15" s="29">
        <v>0</v>
      </c>
      <c r="CV15" s="7">
        <v>0</v>
      </c>
      <c r="CW15" s="30">
        <v>0</v>
      </c>
      <c r="CX15" s="29">
        <v>0</v>
      </c>
      <c r="CY15" s="7">
        <v>0</v>
      </c>
      <c r="CZ15" s="30">
        <v>0</v>
      </c>
      <c r="DA15" s="31">
        <v>387</v>
      </c>
      <c r="DB15" s="9">
        <v>1765</v>
      </c>
      <c r="DC15" s="30">
        <f t="shared" si="6"/>
        <v>4560.723514211887</v>
      </c>
      <c r="DD15" s="29">
        <v>0</v>
      </c>
      <c r="DE15" s="7">
        <v>3</v>
      </c>
      <c r="DF15" s="30">
        <v>0</v>
      </c>
      <c r="DG15" s="29">
        <v>0</v>
      </c>
      <c r="DH15" s="7">
        <v>0</v>
      </c>
      <c r="DI15" s="30">
        <v>0</v>
      </c>
      <c r="DJ15" s="29">
        <v>0</v>
      </c>
      <c r="DK15" s="7">
        <v>0</v>
      </c>
      <c r="DL15" s="30">
        <v>0</v>
      </c>
      <c r="DM15" s="29">
        <v>0</v>
      </c>
      <c r="DN15" s="7">
        <v>0</v>
      </c>
      <c r="DO15" s="30">
        <v>0</v>
      </c>
      <c r="DP15" s="29">
        <v>0</v>
      </c>
      <c r="DQ15" s="7">
        <v>0</v>
      </c>
      <c r="DR15" s="30">
        <v>0</v>
      </c>
      <c r="DS15" s="29">
        <v>0</v>
      </c>
      <c r="DT15" s="7">
        <v>0</v>
      </c>
      <c r="DU15" s="30">
        <v>0</v>
      </c>
      <c r="DV15" s="29">
        <v>0</v>
      </c>
      <c r="DW15" s="7">
        <v>0</v>
      </c>
      <c r="DX15" s="30">
        <v>0</v>
      </c>
      <c r="DY15" s="29">
        <v>0</v>
      </c>
      <c r="DZ15" s="7">
        <v>0</v>
      </c>
      <c r="EA15" s="30">
        <v>0</v>
      </c>
      <c r="EB15" s="29">
        <v>0</v>
      </c>
      <c r="EC15" s="7">
        <v>0</v>
      </c>
      <c r="ED15" s="30">
        <v>0</v>
      </c>
      <c r="EE15" s="29">
        <v>0</v>
      </c>
      <c r="EF15" s="7">
        <v>0</v>
      </c>
      <c r="EG15" s="30">
        <f t="shared" si="8"/>
        <v>0</v>
      </c>
      <c r="EH15" s="29">
        <v>0</v>
      </c>
      <c r="EI15" s="7">
        <v>0</v>
      </c>
      <c r="EJ15" s="30">
        <f t="shared" si="9"/>
        <v>0</v>
      </c>
      <c r="EK15" s="29">
        <v>0</v>
      </c>
      <c r="EL15" s="7">
        <v>0</v>
      </c>
      <c r="EM15" s="30">
        <v>0</v>
      </c>
      <c r="EN15" s="29">
        <v>0</v>
      </c>
      <c r="EO15" s="7">
        <v>0</v>
      </c>
      <c r="EP15" s="30">
        <f t="shared" si="11"/>
        <v>0</v>
      </c>
      <c r="EQ15" s="29">
        <v>0</v>
      </c>
      <c r="ER15" s="7">
        <v>0</v>
      </c>
      <c r="ES15" s="30">
        <v>0</v>
      </c>
      <c r="ET15" s="29">
        <v>0</v>
      </c>
      <c r="EU15" s="7">
        <v>0</v>
      </c>
      <c r="EV15" s="30">
        <v>0</v>
      </c>
      <c r="EW15" s="29">
        <v>0</v>
      </c>
      <c r="EX15" s="7">
        <v>0</v>
      </c>
      <c r="EY15" s="30">
        <v>0</v>
      </c>
      <c r="EZ15" s="29"/>
      <c r="FA15" s="7"/>
      <c r="FB15" s="30"/>
      <c r="FC15" s="29">
        <v>0</v>
      </c>
      <c r="FD15" s="7">
        <v>4</v>
      </c>
      <c r="FE15" s="30">
        <v>0</v>
      </c>
      <c r="FF15" s="29">
        <v>0</v>
      </c>
      <c r="FG15" s="7">
        <v>0</v>
      </c>
      <c r="FH15" s="30">
        <v>0</v>
      </c>
      <c r="FI15" s="29">
        <v>0</v>
      </c>
      <c r="FJ15" s="7">
        <v>0</v>
      </c>
      <c r="FK15" s="30">
        <v>0</v>
      </c>
      <c r="FL15" s="29">
        <v>0</v>
      </c>
      <c r="FM15" s="7">
        <v>0</v>
      </c>
      <c r="FN15" s="30">
        <v>0</v>
      </c>
      <c r="FO15" s="29">
        <v>0</v>
      </c>
      <c r="FP15" s="7">
        <v>0</v>
      </c>
      <c r="FQ15" s="30">
        <v>0</v>
      </c>
      <c r="FR15" s="31">
        <v>10</v>
      </c>
      <c r="FS15" s="9">
        <v>34</v>
      </c>
      <c r="FT15" s="30">
        <f t="shared" ref="FT15" si="27">FS15/FR15*1000</f>
        <v>3400</v>
      </c>
      <c r="FU15" s="29">
        <v>0</v>
      </c>
      <c r="FV15" s="7">
        <v>0</v>
      </c>
      <c r="FW15" s="30">
        <v>0</v>
      </c>
      <c r="FX15" s="29">
        <v>0</v>
      </c>
      <c r="FY15" s="7">
        <v>0</v>
      </c>
      <c r="FZ15" s="30">
        <v>0</v>
      </c>
      <c r="GA15" s="29">
        <v>0</v>
      </c>
      <c r="GB15" s="7">
        <v>0</v>
      </c>
      <c r="GC15" s="30">
        <v>0</v>
      </c>
      <c r="GD15" s="29">
        <v>0</v>
      </c>
      <c r="GE15" s="7">
        <v>0</v>
      </c>
      <c r="GF15" s="30">
        <v>0</v>
      </c>
      <c r="GG15" s="29">
        <v>0</v>
      </c>
      <c r="GH15" s="7">
        <v>0</v>
      </c>
      <c r="GI15" s="30">
        <v>0</v>
      </c>
      <c r="GJ15" s="29">
        <v>0</v>
      </c>
      <c r="GK15" s="7">
        <v>0</v>
      </c>
      <c r="GL15" s="30">
        <v>0</v>
      </c>
      <c r="GM15" s="29">
        <v>0</v>
      </c>
      <c r="GN15" s="7">
        <v>0</v>
      </c>
      <c r="GO15" s="30">
        <v>0</v>
      </c>
      <c r="GP15" s="29">
        <v>0</v>
      </c>
      <c r="GQ15" s="7">
        <v>0</v>
      </c>
      <c r="GR15" s="30">
        <v>0</v>
      </c>
      <c r="GS15" s="29">
        <v>0</v>
      </c>
      <c r="GT15" s="7">
        <v>0</v>
      </c>
      <c r="GU15" s="30">
        <v>0</v>
      </c>
      <c r="GV15" s="29">
        <v>0</v>
      </c>
      <c r="GW15" s="7">
        <v>0</v>
      </c>
      <c r="GX15" s="30">
        <v>0</v>
      </c>
      <c r="GY15" s="29">
        <v>0</v>
      </c>
      <c r="GZ15" s="7">
        <v>0</v>
      </c>
      <c r="HA15" s="30">
        <v>0</v>
      </c>
      <c r="HB15" s="29">
        <v>0</v>
      </c>
      <c r="HC15" s="7">
        <v>0</v>
      </c>
      <c r="HD15" s="30">
        <v>0</v>
      </c>
      <c r="HE15" s="29">
        <v>0</v>
      </c>
      <c r="HF15" s="7">
        <v>0</v>
      </c>
      <c r="HG15" s="30">
        <v>0</v>
      </c>
      <c r="HH15" s="31">
        <v>6</v>
      </c>
      <c r="HI15" s="9">
        <v>27</v>
      </c>
      <c r="HJ15" s="30">
        <f t="shared" si="13"/>
        <v>4500</v>
      </c>
      <c r="HK15" s="31">
        <v>7</v>
      </c>
      <c r="HL15" s="9">
        <v>41</v>
      </c>
      <c r="HM15" s="30">
        <f t="shared" si="14"/>
        <v>5857.1428571428569</v>
      </c>
      <c r="HN15" s="29">
        <v>0</v>
      </c>
      <c r="HO15" s="7">
        <v>0</v>
      </c>
      <c r="HP15" s="30">
        <v>0</v>
      </c>
      <c r="HQ15" s="29">
        <v>0</v>
      </c>
      <c r="HR15" s="7">
        <v>0</v>
      </c>
      <c r="HS15" s="30">
        <v>0</v>
      </c>
      <c r="HT15" s="31">
        <v>127</v>
      </c>
      <c r="HU15" s="9">
        <v>338</v>
      </c>
      <c r="HV15" s="30">
        <f t="shared" si="16"/>
        <v>2661.4173228346458</v>
      </c>
      <c r="HW15" s="31">
        <v>67</v>
      </c>
      <c r="HX15" s="9">
        <v>174</v>
      </c>
      <c r="HY15" s="30">
        <f t="shared" si="17"/>
        <v>2597.0149253731342</v>
      </c>
      <c r="HZ15" s="29">
        <v>0</v>
      </c>
      <c r="IA15" s="7">
        <v>0</v>
      </c>
      <c r="IB15" s="30">
        <v>0</v>
      </c>
      <c r="IC15" s="29">
        <v>0</v>
      </c>
      <c r="ID15" s="7">
        <v>0</v>
      </c>
      <c r="IE15" s="30">
        <v>0</v>
      </c>
      <c r="IF15" s="29">
        <v>0</v>
      </c>
      <c r="IG15" s="7">
        <v>0</v>
      </c>
      <c r="IH15" s="30">
        <v>0</v>
      </c>
      <c r="II15" s="29">
        <v>0</v>
      </c>
      <c r="IJ15" s="7">
        <v>0</v>
      </c>
      <c r="IK15" s="30">
        <v>0</v>
      </c>
      <c r="IL15" s="29">
        <v>0</v>
      </c>
      <c r="IM15" s="7">
        <v>0</v>
      </c>
      <c r="IN15" s="30">
        <v>0</v>
      </c>
      <c r="IO15" s="3" t="e">
        <f>C15+I15+L15+U15+X15+AD15+AJ15+AS15+BB15+BH15+BQ15+BW15+BZ15+CC15+CI15+CL15+CO15+CR15+CU15+CX15+DA15+DD15+DG15+DM15+DS15+DY15+EK15+ET15+EW15+FC15+FI15+FO15+FR15+FU15+FX15+GA15+GD15+GG15+GJ15+GM15+GP15+GS15+GY15+HB15+HE15+HH15+HK15+HN15+HQ15+HT15+HW15+HZ15+IC15+IF15+II15+#REF!</f>
        <v>#REF!</v>
      </c>
      <c r="IP15" s="12" t="e">
        <f>D15+J15+M15+V15+Y15+AE15+AK15+AT15+BC15+BI15+BR15+BX15+CA15+CD15+CJ15+CM15+CP15+CS15+CV15+CY15+DB15+DE15+DH15+DN15+DT15+DZ15+EL15+EU15+EX15+FD15+FJ15+FP15+FS15+FV15+FY15+GB15+GE15+GH15+GK15+GN15+GQ15+GT15+GZ15+HC15+HF15+HI15+HL15+HO15+HR15+HU15+HX15+IA15+ID15+IG15+IJ15+#REF!</f>
        <v>#REF!</v>
      </c>
      <c r="IQ15" s="1"/>
    </row>
    <row r="16" spans="1:251" x14ac:dyDescent="0.3">
      <c r="A16" s="42">
        <v>2004</v>
      </c>
      <c r="B16" s="43" t="s">
        <v>15</v>
      </c>
      <c r="C16" s="29">
        <v>0</v>
      </c>
      <c r="D16" s="7">
        <v>0</v>
      </c>
      <c r="E16" s="30">
        <v>0</v>
      </c>
      <c r="F16" s="29">
        <v>0</v>
      </c>
      <c r="G16" s="7">
        <v>0</v>
      </c>
      <c r="H16" s="30">
        <v>0</v>
      </c>
      <c r="I16" s="29">
        <v>0</v>
      </c>
      <c r="J16" s="7">
        <v>0</v>
      </c>
      <c r="K16" s="30">
        <v>0</v>
      </c>
      <c r="L16" s="29">
        <v>0</v>
      </c>
      <c r="M16" s="7">
        <v>0</v>
      </c>
      <c r="N16" s="30">
        <v>0</v>
      </c>
      <c r="O16" s="29">
        <v>0</v>
      </c>
      <c r="P16" s="7">
        <v>0</v>
      </c>
      <c r="Q16" s="30">
        <v>0</v>
      </c>
      <c r="R16" s="29">
        <v>0</v>
      </c>
      <c r="S16" s="7">
        <v>0</v>
      </c>
      <c r="T16" s="30">
        <v>0</v>
      </c>
      <c r="U16" s="29">
        <v>0</v>
      </c>
      <c r="V16" s="7">
        <v>0</v>
      </c>
      <c r="W16" s="30">
        <v>0</v>
      </c>
      <c r="X16" s="29">
        <v>0</v>
      </c>
      <c r="Y16" s="7">
        <v>0</v>
      </c>
      <c r="Z16" s="30">
        <v>0</v>
      </c>
      <c r="AA16" s="29">
        <v>0</v>
      </c>
      <c r="AB16" s="7">
        <v>0</v>
      </c>
      <c r="AC16" s="30">
        <v>0</v>
      </c>
      <c r="AD16" s="29">
        <v>0</v>
      </c>
      <c r="AE16" s="7">
        <v>0</v>
      </c>
      <c r="AF16" s="30">
        <v>0</v>
      </c>
      <c r="AG16" s="29">
        <v>0</v>
      </c>
      <c r="AH16" s="7">
        <v>0</v>
      </c>
      <c r="AI16" s="30">
        <v>0</v>
      </c>
      <c r="AJ16" s="29">
        <v>0</v>
      </c>
      <c r="AK16" s="7">
        <v>0</v>
      </c>
      <c r="AL16" s="30">
        <v>0</v>
      </c>
      <c r="AM16" s="31">
        <v>0</v>
      </c>
      <c r="AN16" s="9">
        <v>0</v>
      </c>
      <c r="AO16" s="30">
        <f t="shared" si="0"/>
        <v>0</v>
      </c>
      <c r="AP16" s="31">
        <v>0</v>
      </c>
      <c r="AQ16" s="9">
        <v>0</v>
      </c>
      <c r="AR16" s="30">
        <f t="shared" si="1"/>
        <v>0</v>
      </c>
      <c r="AS16" s="31">
        <v>53</v>
      </c>
      <c r="AT16" s="9">
        <v>83</v>
      </c>
      <c r="AU16" s="30">
        <f t="shared" si="2"/>
        <v>1566.0377358490566</v>
      </c>
      <c r="AV16" s="29">
        <v>0</v>
      </c>
      <c r="AW16" s="7">
        <v>0</v>
      </c>
      <c r="AX16" s="30">
        <f t="shared" si="3"/>
        <v>0</v>
      </c>
      <c r="AY16" s="29">
        <v>0</v>
      </c>
      <c r="AZ16" s="7">
        <v>0</v>
      </c>
      <c r="BA16" s="30">
        <v>0</v>
      </c>
      <c r="BB16" s="29">
        <v>0</v>
      </c>
      <c r="BC16" s="7">
        <v>0</v>
      </c>
      <c r="BD16" s="30">
        <v>0</v>
      </c>
      <c r="BE16" s="29">
        <v>0</v>
      </c>
      <c r="BF16" s="7">
        <v>0</v>
      </c>
      <c r="BG16" s="30">
        <v>0</v>
      </c>
      <c r="BH16" s="29">
        <v>0</v>
      </c>
      <c r="BI16" s="7">
        <v>0</v>
      </c>
      <c r="BJ16" s="30">
        <v>0</v>
      </c>
      <c r="BK16" s="29">
        <v>0</v>
      </c>
      <c r="BL16" s="7">
        <v>0</v>
      </c>
      <c r="BM16" s="30">
        <v>0</v>
      </c>
      <c r="BN16" s="29">
        <v>0</v>
      </c>
      <c r="BO16" s="7">
        <v>0</v>
      </c>
      <c r="BP16" s="30">
        <v>0</v>
      </c>
      <c r="BQ16" s="29">
        <v>0</v>
      </c>
      <c r="BR16" s="7">
        <v>0</v>
      </c>
      <c r="BS16" s="30">
        <v>0</v>
      </c>
      <c r="BT16" s="29">
        <v>0</v>
      </c>
      <c r="BU16" s="7">
        <v>0</v>
      </c>
      <c r="BV16" s="30">
        <v>0</v>
      </c>
      <c r="BW16" s="29">
        <v>0</v>
      </c>
      <c r="BX16" s="7">
        <v>0</v>
      </c>
      <c r="BY16" s="30">
        <v>0</v>
      </c>
      <c r="BZ16" s="29">
        <v>0</v>
      </c>
      <c r="CA16" s="7">
        <v>0</v>
      </c>
      <c r="CB16" s="30">
        <v>0</v>
      </c>
      <c r="CC16" s="29">
        <v>0</v>
      </c>
      <c r="CD16" s="7">
        <v>0</v>
      </c>
      <c r="CE16" s="30">
        <v>0</v>
      </c>
      <c r="CF16" s="29">
        <v>0</v>
      </c>
      <c r="CG16" s="7">
        <v>0</v>
      </c>
      <c r="CH16" s="30">
        <v>0</v>
      </c>
      <c r="CI16" s="31">
        <v>3</v>
      </c>
      <c r="CJ16" s="9">
        <v>13</v>
      </c>
      <c r="CK16" s="30">
        <f t="shared" si="5"/>
        <v>4333.333333333333</v>
      </c>
      <c r="CL16" s="29">
        <v>0</v>
      </c>
      <c r="CM16" s="7">
        <v>0</v>
      </c>
      <c r="CN16" s="30">
        <v>0</v>
      </c>
      <c r="CO16" s="31">
        <v>6</v>
      </c>
      <c r="CP16" s="9">
        <v>21</v>
      </c>
      <c r="CQ16" s="30">
        <f t="shared" si="22"/>
        <v>3500</v>
      </c>
      <c r="CR16" s="31">
        <v>124</v>
      </c>
      <c r="CS16" s="9">
        <v>792</v>
      </c>
      <c r="CT16" s="30">
        <f t="shared" ref="CT16:CT17" si="28">CS16/CR16*1000</f>
        <v>6387.0967741935483</v>
      </c>
      <c r="CU16" s="29">
        <v>0</v>
      </c>
      <c r="CV16" s="7">
        <v>0</v>
      </c>
      <c r="CW16" s="30">
        <v>0</v>
      </c>
      <c r="CX16" s="29">
        <v>0</v>
      </c>
      <c r="CY16" s="7">
        <v>0</v>
      </c>
      <c r="CZ16" s="30">
        <v>0</v>
      </c>
      <c r="DA16" s="31">
        <v>443</v>
      </c>
      <c r="DB16" s="9">
        <v>2600</v>
      </c>
      <c r="DC16" s="30">
        <f t="shared" si="6"/>
        <v>5869.0744920993229</v>
      </c>
      <c r="DD16" s="29">
        <v>0</v>
      </c>
      <c r="DE16" s="7">
        <v>0</v>
      </c>
      <c r="DF16" s="30">
        <v>0</v>
      </c>
      <c r="DG16" s="29">
        <v>0</v>
      </c>
      <c r="DH16" s="7">
        <v>0</v>
      </c>
      <c r="DI16" s="30">
        <v>0</v>
      </c>
      <c r="DJ16" s="29">
        <v>0</v>
      </c>
      <c r="DK16" s="7">
        <v>0</v>
      </c>
      <c r="DL16" s="30">
        <v>0</v>
      </c>
      <c r="DM16" s="31">
        <v>1</v>
      </c>
      <c r="DN16" s="9">
        <v>1</v>
      </c>
      <c r="DO16" s="30">
        <f t="shared" si="23"/>
        <v>1000</v>
      </c>
      <c r="DP16" s="29">
        <v>0</v>
      </c>
      <c r="DQ16" s="7">
        <v>0</v>
      </c>
      <c r="DR16" s="30">
        <v>0</v>
      </c>
      <c r="DS16" s="29">
        <v>0</v>
      </c>
      <c r="DT16" s="7">
        <v>0</v>
      </c>
      <c r="DU16" s="30">
        <v>0</v>
      </c>
      <c r="DV16" s="29">
        <v>0</v>
      </c>
      <c r="DW16" s="7">
        <v>0</v>
      </c>
      <c r="DX16" s="30">
        <v>0</v>
      </c>
      <c r="DY16" s="29">
        <v>0</v>
      </c>
      <c r="DZ16" s="7">
        <v>0</v>
      </c>
      <c r="EA16" s="30">
        <v>0</v>
      </c>
      <c r="EB16" s="29">
        <v>0</v>
      </c>
      <c r="EC16" s="7">
        <v>0</v>
      </c>
      <c r="ED16" s="30">
        <v>0</v>
      </c>
      <c r="EE16" s="29">
        <v>0</v>
      </c>
      <c r="EF16" s="7">
        <v>0</v>
      </c>
      <c r="EG16" s="30">
        <f t="shared" si="8"/>
        <v>0</v>
      </c>
      <c r="EH16" s="29">
        <v>0</v>
      </c>
      <c r="EI16" s="7">
        <v>0</v>
      </c>
      <c r="EJ16" s="30">
        <f t="shared" si="9"/>
        <v>0</v>
      </c>
      <c r="EK16" s="29">
        <v>0</v>
      </c>
      <c r="EL16" s="7">
        <v>0</v>
      </c>
      <c r="EM16" s="30">
        <v>0</v>
      </c>
      <c r="EN16" s="29">
        <v>0</v>
      </c>
      <c r="EO16" s="7">
        <v>0</v>
      </c>
      <c r="EP16" s="30">
        <f t="shared" si="11"/>
        <v>0</v>
      </c>
      <c r="EQ16" s="29">
        <v>0</v>
      </c>
      <c r="ER16" s="7">
        <v>0</v>
      </c>
      <c r="ES16" s="30">
        <v>0</v>
      </c>
      <c r="ET16" s="29">
        <v>0</v>
      </c>
      <c r="EU16" s="7">
        <v>0</v>
      </c>
      <c r="EV16" s="30">
        <v>0</v>
      </c>
      <c r="EW16" s="29">
        <v>0</v>
      </c>
      <c r="EX16" s="7">
        <v>0</v>
      </c>
      <c r="EY16" s="30">
        <v>0</v>
      </c>
      <c r="EZ16" s="29"/>
      <c r="FA16" s="7"/>
      <c r="FB16" s="30"/>
      <c r="FC16" s="29">
        <v>0</v>
      </c>
      <c r="FD16" s="7">
        <v>0</v>
      </c>
      <c r="FE16" s="30">
        <v>0</v>
      </c>
      <c r="FF16" s="29">
        <v>0</v>
      </c>
      <c r="FG16" s="7">
        <v>0</v>
      </c>
      <c r="FH16" s="30">
        <v>0</v>
      </c>
      <c r="FI16" s="31">
        <v>2</v>
      </c>
      <c r="FJ16" s="9">
        <v>33</v>
      </c>
      <c r="FK16" s="30">
        <f t="shared" si="21"/>
        <v>16500</v>
      </c>
      <c r="FL16" s="29">
        <v>0</v>
      </c>
      <c r="FM16" s="7">
        <v>0</v>
      </c>
      <c r="FN16" s="30">
        <v>0</v>
      </c>
      <c r="FO16" s="29">
        <v>0</v>
      </c>
      <c r="FP16" s="7">
        <v>0</v>
      </c>
      <c r="FQ16" s="30">
        <v>0</v>
      </c>
      <c r="FR16" s="29">
        <v>0</v>
      </c>
      <c r="FS16" s="7">
        <v>0</v>
      </c>
      <c r="FT16" s="30">
        <v>0</v>
      </c>
      <c r="FU16" s="29">
        <v>0</v>
      </c>
      <c r="FV16" s="7">
        <v>0</v>
      </c>
      <c r="FW16" s="30">
        <v>0</v>
      </c>
      <c r="FX16" s="29">
        <v>0</v>
      </c>
      <c r="FY16" s="7">
        <v>0</v>
      </c>
      <c r="FZ16" s="30">
        <v>0</v>
      </c>
      <c r="GA16" s="29">
        <v>0</v>
      </c>
      <c r="GB16" s="7">
        <v>0</v>
      </c>
      <c r="GC16" s="30">
        <v>0</v>
      </c>
      <c r="GD16" s="31">
        <v>3</v>
      </c>
      <c r="GE16" s="9">
        <v>15</v>
      </c>
      <c r="GF16" s="30">
        <f t="shared" si="20"/>
        <v>5000</v>
      </c>
      <c r="GG16" s="29">
        <v>0</v>
      </c>
      <c r="GH16" s="7">
        <v>0</v>
      </c>
      <c r="GI16" s="30">
        <v>0</v>
      </c>
      <c r="GJ16" s="29">
        <v>0</v>
      </c>
      <c r="GK16" s="7">
        <v>0</v>
      </c>
      <c r="GL16" s="30">
        <v>0</v>
      </c>
      <c r="GM16" s="29">
        <v>0</v>
      </c>
      <c r="GN16" s="7">
        <v>0</v>
      </c>
      <c r="GO16" s="30">
        <v>0</v>
      </c>
      <c r="GP16" s="29">
        <v>0</v>
      </c>
      <c r="GQ16" s="7">
        <v>0</v>
      </c>
      <c r="GR16" s="30">
        <v>0</v>
      </c>
      <c r="GS16" s="29">
        <v>0</v>
      </c>
      <c r="GT16" s="7">
        <v>0</v>
      </c>
      <c r="GU16" s="30">
        <v>0</v>
      </c>
      <c r="GV16" s="29">
        <v>0</v>
      </c>
      <c r="GW16" s="7">
        <v>0</v>
      </c>
      <c r="GX16" s="30">
        <v>0</v>
      </c>
      <c r="GY16" s="29">
        <v>0</v>
      </c>
      <c r="GZ16" s="7">
        <v>0</v>
      </c>
      <c r="HA16" s="30">
        <v>0</v>
      </c>
      <c r="HB16" s="29">
        <v>0</v>
      </c>
      <c r="HC16" s="7">
        <v>0</v>
      </c>
      <c r="HD16" s="30">
        <v>0</v>
      </c>
      <c r="HE16" s="29">
        <v>0</v>
      </c>
      <c r="HF16" s="7">
        <v>0</v>
      </c>
      <c r="HG16" s="30">
        <v>0</v>
      </c>
      <c r="HH16" s="31">
        <v>2</v>
      </c>
      <c r="HI16" s="9">
        <v>6</v>
      </c>
      <c r="HJ16" s="30">
        <f t="shared" si="13"/>
        <v>3000</v>
      </c>
      <c r="HK16" s="31">
        <v>12</v>
      </c>
      <c r="HL16" s="9">
        <v>68</v>
      </c>
      <c r="HM16" s="30">
        <f t="shared" si="14"/>
        <v>5666.666666666667</v>
      </c>
      <c r="HN16" s="29">
        <v>0</v>
      </c>
      <c r="HO16" s="7">
        <v>0</v>
      </c>
      <c r="HP16" s="30">
        <v>0</v>
      </c>
      <c r="HQ16" s="29">
        <v>0</v>
      </c>
      <c r="HR16" s="7">
        <v>0</v>
      </c>
      <c r="HS16" s="30">
        <v>0</v>
      </c>
      <c r="HT16" s="31">
        <v>73</v>
      </c>
      <c r="HU16" s="9">
        <v>198</v>
      </c>
      <c r="HV16" s="30">
        <f t="shared" si="16"/>
        <v>2712.3287671232879</v>
      </c>
      <c r="HW16" s="29">
        <v>0</v>
      </c>
      <c r="HX16" s="7">
        <v>0</v>
      </c>
      <c r="HY16" s="30">
        <v>0</v>
      </c>
      <c r="HZ16" s="29">
        <v>0</v>
      </c>
      <c r="IA16" s="7">
        <v>0</v>
      </c>
      <c r="IB16" s="30">
        <v>0</v>
      </c>
      <c r="IC16" s="29">
        <v>0</v>
      </c>
      <c r="ID16" s="7">
        <v>0</v>
      </c>
      <c r="IE16" s="30">
        <v>0</v>
      </c>
      <c r="IF16" s="29">
        <v>0</v>
      </c>
      <c r="IG16" s="7">
        <v>0</v>
      </c>
      <c r="IH16" s="30">
        <v>0</v>
      </c>
      <c r="II16" s="29">
        <v>0</v>
      </c>
      <c r="IJ16" s="7">
        <v>0</v>
      </c>
      <c r="IK16" s="30">
        <v>0</v>
      </c>
      <c r="IL16" s="29">
        <v>0</v>
      </c>
      <c r="IM16" s="7">
        <v>0</v>
      </c>
      <c r="IN16" s="30">
        <v>0</v>
      </c>
      <c r="IO16" s="3" t="e">
        <f>C16+I16+L16+U16+X16+AD16+AJ16+AS16+BB16+BH16+BQ16+BW16+BZ16+CC16+CI16+CL16+CO16+CR16+CU16+CX16+DA16+DD16+DG16+DM16+DS16+DY16+EK16+ET16+EW16+FC16+FI16+FO16+FR16+FU16+FX16+GA16+GD16+GG16+GJ16+GM16+GP16+GS16+GY16+HB16+HE16+HH16+HK16+HN16+HQ16+HT16+HW16+HZ16+IC16+IF16+II16+#REF!</f>
        <v>#REF!</v>
      </c>
      <c r="IP16" s="12" t="e">
        <f>D16+J16+M16+V16+Y16+AE16+AK16+AT16+BC16+BI16+BR16+BX16+CA16+CD16+CJ16+CM16+CP16+CS16+CV16+CY16+DB16+DE16+DH16+DN16+DT16+DZ16+EL16+EU16+EX16+FD16+FJ16+FP16+FS16+FV16+FY16+GB16+GE16+GH16+GK16+GN16+GQ16+GT16+GZ16+HC16+HF16+HI16+HL16+HO16+HR16+HU16+HX16+IA16+ID16+IG16+IJ16+#REF!</f>
        <v>#REF!</v>
      </c>
      <c r="IQ16" s="1"/>
    </row>
    <row r="17" spans="1:251" x14ac:dyDescent="0.3">
      <c r="A17" s="42">
        <v>2004</v>
      </c>
      <c r="B17" s="43" t="s">
        <v>16</v>
      </c>
      <c r="C17" s="29">
        <v>0</v>
      </c>
      <c r="D17" s="7">
        <v>0</v>
      </c>
      <c r="E17" s="30">
        <v>0</v>
      </c>
      <c r="F17" s="29">
        <v>0</v>
      </c>
      <c r="G17" s="7">
        <v>0</v>
      </c>
      <c r="H17" s="30">
        <v>0</v>
      </c>
      <c r="I17" s="29">
        <v>0</v>
      </c>
      <c r="J17" s="7">
        <v>0</v>
      </c>
      <c r="K17" s="30">
        <v>0</v>
      </c>
      <c r="L17" s="29">
        <v>0</v>
      </c>
      <c r="M17" s="7">
        <v>0</v>
      </c>
      <c r="N17" s="30">
        <v>0</v>
      </c>
      <c r="O17" s="29">
        <v>0</v>
      </c>
      <c r="P17" s="7">
        <v>0</v>
      </c>
      <c r="Q17" s="30">
        <v>0</v>
      </c>
      <c r="R17" s="29">
        <v>0</v>
      </c>
      <c r="S17" s="7">
        <v>0</v>
      </c>
      <c r="T17" s="30">
        <v>0</v>
      </c>
      <c r="U17" s="29">
        <v>0</v>
      </c>
      <c r="V17" s="7">
        <v>0</v>
      </c>
      <c r="W17" s="30">
        <v>0</v>
      </c>
      <c r="X17" s="29">
        <v>0</v>
      </c>
      <c r="Y17" s="7">
        <v>0</v>
      </c>
      <c r="Z17" s="30">
        <v>0</v>
      </c>
      <c r="AA17" s="29">
        <v>0</v>
      </c>
      <c r="AB17" s="7">
        <v>0</v>
      </c>
      <c r="AC17" s="30">
        <v>0</v>
      </c>
      <c r="AD17" s="29">
        <v>0</v>
      </c>
      <c r="AE17" s="7">
        <v>0</v>
      </c>
      <c r="AF17" s="30">
        <v>0</v>
      </c>
      <c r="AG17" s="29">
        <v>0</v>
      </c>
      <c r="AH17" s="7">
        <v>0</v>
      </c>
      <c r="AI17" s="30">
        <v>0</v>
      </c>
      <c r="AJ17" s="31">
        <v>8</v>
      </c>
      <c r="AK17" s="9">
        <v>28</v>
      </c>
      <c r="AL17" s="30">
        <f t="shared" ref="AL17" si="29">AK17/AJ17*1000</f>
        <v>3500</v>
      </c>
      <c r="AM17" s="31">
        <v>0</v>
      </c>
      <c r="AN17" s="9">
        <v>0</v>
      </c>
      <c r="AO17" s="30">
        <f t="shared" si="0"/>
        <v>0</v>
      </c>
      <c r="AP17" s="31">
        <v>0</v>
      </c>
      <c r="AQ17" s="9">
        <v>0</v>
      </c>
      <c r="AR17" s="30">
        <f t="shared" si="1"/>
        <v>0</v>
      </c>
      <c r="AS17" s="31">
        <v>12</v>
      </c>
      <c r="AT17" s="9">
        <v>31</v>
      </c>
      <c r="AU17" s="30">
        <f t="shared" si="2"/>
        <v>2583.3333333333335</v>
      </c>
      <c r="AV17" s="29">
        <v>0</v>
      </c>
      <c r="AW17" s="7">
        <v>0</v>
      </c>
      <c r="AX17" s="30">
        <f t="shared" si="3"/>
        <v>0</v>
      </c>
      <c r="AY17" s="29">
        <v>0</v>
      </c>
      <c r="AZ17" s="7">
        <v>0</v>
      </c>
      <c r="BA17" s="30">
        <v>0</v>
      </c>
      <c r="BB17" s="29">
        <v>0</v>
      </c>
      <c r="BC17" s="7">
        <v>0</v>
      </c>
      <c r="BD17" s="30">
        <v>0</v>
      </c>
      <c r="BE17" s="29">
        <v>0</v>
      </c>
      <c r="BF17" s="7">
        <v>0</v>
      </c>
      <c r="BG17" s="30">
        <v>0</v>
      </c>
      <c r="BH17" s="29">
        <v>0</v>
      </c>
      <c r="BI17" s="7">
        <v>0</v>
      </c>
      <c r="BJ17" s="30">
        <v>0</v>
      </c>
      <c r="BK17" s="29">
        <v>0</v>
      </c>
      <c r="BL17" s="7">
        <v>0</v>
      </c>
      <c r="BM17" s="30">
        <v>0</v>
      </c>
      <c r="BN17" s="29">
        <v>0</v>
      </c>
      <c r="BO17" s="7">
        <v>0</v>
      </c>
      <c r="BP17" s="30">
        <v>0</v>
      </c>
      <c r="BQ17" s="29">
        <v>0</v>
      </c>
      <c r="BR17" s="7">
        <v>0</v>
      </c>
      <c r="BS17" s="30">
        <v>0</v>
      </c>
      <c r="BT17" s="29">
        <v>0</v>
      </c>
      <c r="BU17" s="7">
        <v>0</v>
      </c>
      <c r="BV17" s="30">
        <v>0</v>
      </c>
      <c r="BW17" s="29">
        <v>0</v>
      </c>
      <c r="BX17" s="7">
        <v>7</v>
      </c>
      <c r="BY17" s="30">
        <v>0</v>
      </c>
      <c r="BZ17" s="29">
        <v>0</v>
      </c>
      <c r="CA17" s="7">
        <v>0</v>
      </c>
      <c r="CB17" s="30">
        <v>0</v>
      </c>
      <c r="CC17" s="29">
        <v>0</v>
      </c>
      <c r="CD17" s="7">
        <v>0</v>
      </c>
      <c r="CE17" s="30">
        <v>0</v>
      </c>
      <c r="CF17" s="29">
        <v>0</v>
      </c>
      <c r="CG17" s="7">
        <v>0</v>
      </c>
      <c r="CH17" s="30">
        <v>0</v>
      </c>
      <c r="CI17" s="31">
        <v>7</v>
      </c>
      <c r="CJ17" s="9">
        <v>18</v>
      </c>
      <c r="CK17" s="30">
        <f t="shared" si="5"/>
        <v>2571.4285714285716</v>
      </c>
      <c r="CL17" s="29">
        <v>0</v>
      </c>
      <c r="CM17" s="7">
        <v>0</v>
      </c>
      <c r="CN17" s="30">
        <v>0</v>
      </c>
      <c r="CO17" s="31">
        <v>2</v>
      </c>
      <c r="CP17" s="9">
        <v>7</v>
      </c>
      <c r="CQ17" s="30">
        <f t="shared" si="22"/>
        <v>3500</v>
      </c>
      <c r="CR17" s="31">
        <v>4</v>
      </c>
      <c r="CS17" s="9">
        <v>42</v>
      </c>
      <c r="CT17" s="30">
        <f t="shared" si="28"/>
        <v>10500</v>
      </c>
      <c r="CU17" s="29">
        <v>0</v>
      </c>
      <c r="CV17" s="7">
        <v>0</v>
      </c>
      <c r="CW17" s="30">
        <v>0</v>
      </c>
      <c r="CX17" s="29">
        <v>0</v>
      </c>
      <c r="CY17" s="7">
        <v>0</v>
      </c>
      <c r="CZ17" s="30">
        <v>0</v>
      </c>
      <c r="DA17" s="31">
        <v>474</v>
      </c>
      <c r="DB17" s="9">
        <v>2216</v>
      </c>
      <c r="DC17" s="30">
        <f t="shared" si="6"/>
        <v>4675.1054852320676</v>
      </c>
      <c r="DD17" s="29">
        <v>0</v>
      </c>
      <c r="DE17" s="7">
        <v>0</v>
      </c>
      <c r="DF17" s="30">
        <v>0</v>
      </c>
      <c r="DG17" s="29">
        <v>0</v>
      </c>
      <c r="DH17" s="7">
        <v>0</v>
      </c>
      <c r="DI17" s="30">
        <v>0</v>
      </c>
      <c r="DJ17" s="29">
        <v>0</v>
      </c>
      <c r="DK17" s="7">
        <v>0</v>
      </c>
      <c r="DL17" s="30">
        <v>0</v>
      </c>
      <c r="DM17" s="29">
        <v>0</v>
      </c>
      <c r="DN17" s="7">
        <v>0</v>
      </c>
      <c r="DO17" s="30">
        <v>0</v>
      </c>
      <c r="DP17" s="29">
        <v>0</v>
      </c>
      <c r="DQ17" s="7">
        <v>0</v>
      </c>
      <c r="DR17" s="30">
        <v>0</v>
      </c>
      <c r="DS17" s="29">
        <v>0</v>
      </c>
      <c r="DT17" s="7">
        <v>0</v>
      </c>
      <c r="DU17" s="30">
        <v>0</v>
      </c>
      <c r="DV17" s="29">
        <v>0</v>
      </c>
      <c r="DW17" s="7">
        <v>0</v>
      </c>
      <c r="DX17" s="30">
        <v>0</v>
      </c>
      <c r="DY17" s="29">
        <v>0</v>
      </c>
      <c r="DZ17" s="7">
        <v>0</v>
      </c>
      <c r="EA17" s="30">
        <v>0</v>
      </c>
      <c r="EB17" s="29">
        <v>0</v>
      </c>
      <c r="EC17" s="7">
        <v>0</v>
      </c>
      <c r="ED17" s="30">
        <v>0</v>
      </c>
      <c r="EE17" s="29">
        <v>0</v>
      </c>
      <c r="EF17" s="7">
        <v>0</v>
      </c>
      <c r="EG17" s="30">
        <f t="shared" si="8"/>
        <v>0</v>
      </c>
      <c r="EH17" s="29">
        <v>0</v>
      </c>
      <c r="EI17" s="7">
        <v>0</v>
      </c>
      <c r="EJ17" s="30">
        <f t="shared" si="9"/>
        <v>0</v>
      </c>
      <c r="EK17" s="29">
        <v>0</v>
      </c>
      <c r="EL17" s="7">
        <v>0</v>
      </c>
      <c r="EM17" s="30">
        <v>0</v>
      </c>
      <c r="EN17" s="29">
        <v>0</v>
      </c>
      <c r="EO17" s="7">
        <v>0</v>
      </c>
      <c r="EP17" s="30">
        <f t="shared" si="11"/>
        <v>0</v>
      </c>
      <c r="EQ17" s="29">
        <v>0</v>
      </c>
      <c r="ER17" s="7">
        <v>0</v>
      </c>
      <c r="ES17" s="30">
        <v>0</v>
      </c>
      <c r="ET17" s="29">
        <v>0</v>
      </c>
      <c r="EU17" s="7">
        <v>0</v>
      </c>
      <c r="EV17" s="30">
        <v>0</v>
      </c>
      <c r="EW17" s="29">
        <v>0</v>
      </c>
      <c r="EX17" s="7">
        <v>0</v>
      </c>
      <c r="EY17" s="30">
        <v>0</v>
      </c>
      <c r="EZ17" s="29"/>
      <c r="FA17" s="7"/>
      <c r="FB17" s="30"/>
      <c r="FC17" s="29">
        <v>0</v>
      </c>
      <c r="FD17" s="7">
        <v>0</v>
      </c>
      <c r="FE17" s="30">
        <v>0</v>
      </c>
      <c r="FF17" s="29">
        <v>0</v>
      </c>
      <c r="FG17" s="7">
        <v>0</v>
      </c>
      <c r="FH17" s="30">
        <v>0</v>
      </c>
      <c r="FI17" s="29">
        <v>0</v>
      </c>
      <c r="FJ17" s="7">
        <v>0</v>
      </c>
      <c r="FK17" s="30">
        <v>0</v>
      </c>
      <c r="FL17" s="29">
        <v>0</v>
      </c>
      <c r="FM17" s="7">
        <v>0</v>
      </c>
      <c r="FN17" s="30">
        <v>0</v>
      </c>
      <c r="FO17" s="29">
        <v>0</v>
      </c>
      <c r="FP17" s="7">
        <v>0</v>
      </c>
      <c r="FQ17" s="30">
        <v>0</v>
      </c>
      <c r="FR17" s="29">
        <v>0</v>
      </c>
      <c r="FS17" s="7">
        <v>0</v>
      </c>
      <c r="FT17" s="30">
        <v>0</v>
      </c>
      <c r="FU17" s="29">
        <v>0</v>
      </c>
      <c r="FV17" s="7">
        <v>0</v>
      </c>
      <c r="FW17" s="30">
        <v>0</v>
      </c>
      <c r="FX17" s="29">
        <v>0</v>
      </c>
      <c r="FY17" s="7">
        <v>0</v>
      </c>
      <c r="FZ17" s="30">
        <v>0</v>
      </c>
      <c r="GA17" s="29">
        <v>0</v>
      </c>
      <c r="GB17" s="7">
        <v>0</v>
      </c>
      <c r="GC17" s="30">
        <v>0</v>
      </c>
      <c r="GD17" s="29">
        <v>0</v>
      </c>
      <c r="GE17" s="7">
        <v>0</v>
      </c>
      <c r="GF17" s="30">
        <v>0</v>
      </c>
      <c r="GG17" s="29">
        <v>0</v>
      </c>
      <c r="GH17" s="7">
        <v>0</v>
      </c>
      <c r="GI17" s="30">
        <v>0</v>
      </c>
      <c r="GJ17" s="29">
        <v>0</v>
      </c>
      <c r="GK17" s="7">
        <v>0</v>
      </c>
      <c r="GL17" s="30">
        <v>0</v>
      </c>
      <c r="GM17" s="29">
        <v>0</v>
      </c>
      <c r="GN17" s="7">
        <v>0</v>
      </c>
      <c r="GO17" s="30">
        <v>0</v>
      </c>
      <c r="GP17" s="29">
        <v>0</v>
      </c>
      <c r="GQ17" s="7">
        <v>0</v>
      </c>
      <c r="GR17" s="30">
        <v>0</v>
      </c>
      <c r="GS17" s="29">
        <v>0</v>
      </c>
      <c r="GT17" s="7">
        <v>0</v>
      </c>
      <c r="GU17" s="30">
        <v>0</v>
      </c>
      <c r="GV17" s="29">
        <v>0</v>
      </c>
      <c r="GW17" s="7">
        <v>0</v>
      </c>
      <c r="GX17" s="30">
        <v>0</v>
      </c>
      <c r="GY17" s="29">
        <v>0</v>
      </c>
      <c r="GZ17" s="7">
        <v>0</v>
      </c>
      <c r="HA17" s="30">
        <v>0</v>
      </c>
      <c r="HB17" s="29">
        <v>0</v>
      </c>
      <c r="HC17" s="7">
        <v>0</v>
      </c>
      <c r="HD17" s="30">
        <v>0</v>
      </c>
      <c r="HE17" s="29">
        <v>0</v>
      </c>
      <c r="HF17" s="7">
        <v>0</v>
      </c>
      <c r="HG17" s="30">
        <v>0</v>
      </c>
      <c r="HH17" s="31">
        <v>7</v>
      </c>
      <c r="HI17" s="9">
        <v>19</v>
      </c>
      <c r="HJ17" s="30">
        <f t="shared" si="13"/>
        <v>2714.2857142857142</v>
      </c>
      <c r="HK17" s="31">
        <v>15</v>
      </c>
      <c r="HL17" s="9">
        <v>77</v>
      </c>
      <c r="HM17" s="30">
        <f t="shared" si="14"/>
        <v>5133.3333333333339</v>
      </c>
      <c r="HN17" s="29">
        <v>0</v>
      </c>
      <c r="HO17" s="7">
        <v>0</v>
      </c>
      <c r="HP17" s="30">
        <v>0</v>
      </c>
      <c r="HQ17" s="29">
        <v>0</v>
      </c>
      <c r="HR17" s="7">
        <v>0</v>
      </c>
      <c r="HS17" s="30">
        <v>0</v>
      </c>
      <c r="HT17" s="31">
        <v>49</v>
      </c>
      <c r="HU17" s="9">
        <v>98</v>
      </c>
      <c r="HV17" s="30">
        <f t="shared" si="16"/>
        <v>2000</v>
      </c>
      <c r="HW17" s="29">
        <v>0</v>
      </c>
      <c r="HX17" s="7">
        <v>0</v>
      </c>
      <c r="HY17" s="30">
        <v>0</v>
      </c>
      <c r="HZ17" s="29">
        <v>0</v>
      </c>
      <c r="IA17" s="7">
        <v>0</v>
      </c>
      <c r="IB17" s="30">
        <v>0</v>
      </c>
      <c r="IC17" s="29">
        <v>0</v>
      </c>
      <c r="ID17" s="7">
        <v>0</v>
      </c>
      <c r="IE17" s="30">
        <v>0</v>
      </c>
      <c r="IF17" s="29">
        <v>0</v>
      </c>
      <c r="IG17" s="7">
        <v>0</v>
      </c>
      <c r="IH17" s="30">
        <v>0</v>
      </c>
      <c r="II17" s="29">
        <v>0</v>
      </c>
      <c r="IJ17" s="7">
        <v>0</v>
      </c>
      <c r="IK17" s="30">
        <v>0</v>
      </c>
      <c r="IL17" s="29">
        <v>0</v>
      </c>
      <c r="IM17" s="7">
        <v>0</v>
      </c>
      <c r="IN17" s="30">
        <v>0</v>
      </c>
      <c r="IO17" s="3" t="e">
        <f>C17+I17+L17+U17+X17+AD17+AJ17+AS17+BB17+BH17+BQ17+BW17+BZ17+CC17+CI17+CL17+CO17+CR17+CU17+CX17+DA17+DD17+DG17+DM17+DS17+DY17+EK17+ET17+EW17+FC17+FI17+FO17+FR17+FU17+FX17+GA17+GD17+GG17+GJ17+GM17+GP17+GS17+GY17+HB17+HE17+HH17+HK17+HN17+HQ17+HT17+HW17+HZ17+IC17+IF17+II17+#REF!</f>
        <v>#REF!</v>
      </c>
      <c r="IP17" s="12" t="e">
        <f>D17+J17+M17+V17+Y17+AE17+AK17+AT17+BC17+BI17+BR17+BX17+CA17+CD17+CJ17+CM17+CP17+CS17+CV17+CY17+DB17+DE17+DH17+DN17+DT17+DZ17+EL17+EU17+EX17+FD17+FJ17+FP17+FS17+FV17+FY17+GB17+GE17+GH17+GK17+GN17+GQ17+GT17+GZ17+HC17+HF17+HI17+HL17+HO17+HR17+HU17+HX17+IA17+ID17+IG17+IJ17+#REF!</f>
        <v>#REF!</v>
      </c>
      <c r="IQ17" s="1"/>
    </row>
    <row r="18" spans="1:251" ht="15" thickBot="1" x14ac:dyDescent="0.35">
      <c r="A18" s="44"/>
      <c r="B18" s="45" t="s">
        <v>17</v>
      </c>
      <c r="C18" s="32">
        <f>SUM(C6:C17)</f>
        <v>6</v>
      </c>
      <c r="D18" s="22">
        <f>SUM(D6:D17)</f>
        <v>11</v>
      </c>
      <c r="E18" s="33"/>
      <c r="F18" s="32">
        <f>SUM(F6:F17)</f>
        <v>0</v>
      </c>
      <c r="G18" s="22">
        <f>SUM(G6:G17)</f>
        <v>0</v>
      </c>
      <c r="H18" s="33"/>
      <c r="I18" s="32">
        <f t="shared" ref="I18:J18" si="30">SUM(I6:I17)</f>
        <v>45</v>
      </c>
      <c r="J18" s="22">
        <f t="shared" si="30"/>
        <v>121</v>
      </c>
      <c r="K18" s="33"/>
      <c r="L18" s="32">
        <f t="shared" ref="L18:M18" si="31">SUM(L6:L17)</f>
        <v>11</v>
      </c>
      <c r="M18" s="22">
        <f t="shared" si="31"/>
        <v>144</v>
      </c>
      <c r="N18" s="33"/>
      <c r="O18" s="32">
        <f t="shared" ref="O18:P18" si="32">SUM(O6:O17)</f>
        <v>0</v>
      </c>
      <c r="P18" s="22">
        <f t="shared" si="32"/>
        <v>0</v>
      </c>
      <c r="Q18" s="33"/>
      <c r="R18" s="32">
        <f t="shared" ref="R18:S18" si="33">SUM(R6:R17)</f>
        <v>0</v>
      </c>
      <c r="S18" s="22">
        <f t="shared" si="33"/>
        <v>0</v>
      </c>
      <c r="T18" s="33"/>
      <c r="U18" s="32">
        <f t="shared" ref="U18:V18" si="34">SUM(U6:U17)</f>
        <v>0</v>
      </c>
      <c r="V18" s="22">
        <f t="shared" si="34"/>
        <v>0</v>
      </c>
      <c r="W18" s="33"/>
      <c r="X18" s="32">
        <f t="shared" ref="X18:Y18" si="35">SUM(X6:X17)</f>
        <v>0</v>
      </c>
      <c r="Y18" s="22">
        <f t="shared" si="35"/>
        <v>0</v>
      </c>
      <c r="Z18" s="33"/>
      <c r="AA18" s="32">
        <f t="shared" ref="AA18:AB18" si="36">SUM(AA6:AA17)</f>
        <v>0</v>
      </c>
      <c r="AB18" s="22">
        <f t="shared" si="36"/>
        <v>0</v>
      </c>
      <c r="AC18" s="33"/>
      <c r="AD18" s="32">
        <f t="shared" ref="AD18:AE18" si="37">SUM(AD6:AD17)</f>
        <v>0</v>
      </c>
      <c r="AE18" s="22">
        <f t="shared" si="37"/>
        <v>0</v>
      </c>
      <c r="AF18" s="33"/>
      <c r="AG18" s="32">
        <f t="shared" ref="AG18:AH18" si="38">SUM(AG6:AG17)</f>
        <v>0</v>
      </c>
      <c r="AH18" s="22">
        <f t="shared" si="38"/>
        <v>0</v>
      </c>
      <c r="AI18" s="33"/>
      <c r="AJ18" s="32">
        <f t="shared" ref="AJ18:AK18" si="39">SUM(AJ6:AJ17)</f>
        <v>8</v>
      </c>
      <c r="AK18" s="22">
        <f t="shared" si="39"/>
        <v>28</v>
      </c>
      <c r="AL18" s="33"/>
      <c r="AM18" s="32">
        <f t="shared" ref="AM18:AN18" si="40">SUM(AM6:AM17)</f>
        <v>0</v>
      </c>
      <c r="AN18" s="22">
        <f t="shared" si="40"/>
        <v>0</v>
      </c>
      <c r="AO18" s="33"/>
      <c r="AP18" s="32">
        <f t="shared" ref="AP18:AQ18" si="41">SUM(AP6:AP17)</f>
        <v>0</v>
      </c>
      <c r="AQ18" s="22">
        <f t="shared" si="41"/>
        <v>0</v>
      </c>
      <c r="AR18" s="33"/>
      <c r="AS18" s="32">
        <f t="shared" ref="AS18:AT18" si="42">SUM(AS6:AS17)</f>
        <v>336</v>
      </c>
      <c r="AT18" s="22">
        <f t="shared" si="42"/>
        <v>1089</v>
      </c>
      <c r="AU18" s="33"/>
      <c r="AV18" s="32">
        <f t="shared" ref="AV18:AW18" si="43">SUM(AV6:AV17)</f>
        <v>0</v>
      </c>
      <c r="AW18" s="22">
        <f t="shared" si="43"/>
        <v>0</v>
      </c>
      <c r="AX18" s="33"/>
      <c r="AY18" s="32">
        <f t="shared" ref="AY18:AZ18" si="44">SUM(AY6:AY17)</f>
        <v>0</v>
      </c>
      <c r="AZ18" s="22">
        <f t="shared" si="44"/>
        <v>0</v>
      </c>
      <c r="BA18" s="33"/>
      <c r="BB18" s="32">
        <f t="shared" ref="BB18:BC18" si="45">SUM(BB6:BB17)</f>
        <v>0</v>
      </c>
      <c r="BC18" s="22">
        <f t="shared" si="45"/>
        <v>0</v>
      </c>
      <c r="BD18" s="33"/>
      <c r="BE18" s="32">
        <f t="shared" ref="BE18:BF18" si="46">SUM(BE6:BE17)</f>
        <v>0</v>
      </c>
      <c r="BF18" s="22">
        <f t="shared" si="46"/>
        <v>0</v>
      </c>
      <c r="BG18" s="33"/>
      <c r="BH18" s="32">
        <f t="shared" ref="BH18:BI18" si="47">SUM(BH6:BH17)</f>
        <v>0</v>
      </c>
      <c r="BI18" s="22">
        <f t="shared" si="47"/>
        <v>0</v>
      </c>
      <c r="BJ18" s="33"/>
      <c r="BK18" s="32">
        <f t="shared" ref="BK18:BL18" si="48">SUM(BK6:BK17)</f>
        <v>0</v>
      </c>
      <c r="BL18" s="22">
        <f t="shared" si="48"/>
        <v>0</v>
      </c>
      <c r="BM18" s="33"/>
      <c r="BN18" s="32">
        <f t="shared" ref="BN18:BO18" si="49">SUM(BN6:BN17)</f>
        <v>0</v>
      </c>
      <c r="BO18" s="22">
        <f t="shared" si="49"/>
        <v>0</v>
      </c>
      <c r="BP18" s="33"/>
      <c r="BQ18" s="32">
        <f t="shared" ref="BQ18:BR18" si="50">SUM(BQ6:BQ17)</f>
        <v>0</v>
      </c>
      <c r="BR18" s="22">
        <f t="shared" si="50"/>
        <v>0</v>
      </c>
      <c r="BS18" s="33"/>
      <c r="BT18" s="32">
        <f t="shared" ref="BT18:BU18" si="51">SUM(BT6:BT17)</f>
        <v>0</v>
      </c>
      <c r="BU18" s="22">
        <f t="shared" si="51"/>
        <v>0</v>
      </c>
      <c r="BV18" s="33"/>
      <c r="BW18" s="32">
        <f t="shared" ref="BW18:BX18" si="52">SUM(BW6:BW17)</f>
        <v>0</v>
      </c>
      <c r="BX18" s="22">
        <f t="shared" si="52"/>
        <v>10</v>
      </c>
      <c r="BY18" s="33"/>
      <c r="BZ18" s="32">
        <f t="shared" ref="BZ18:CA18" si="53">SUM(BZ6:BZ17)</f>
        <v>0</v>
      </c>
      <c r="CA18" s="22">
        <f t="shared" si="53"/>
        <v>0</v>
      </c>
      <c r="CB18" s="33"/>
      <c r="CC18" s="32">
        <f t="shared" ref="CC18:CD18" si="54">SUM(CC6:CC17)</f>
        <v>162</v>
      </c>
      <c r="CD18" s="22">
        <f t="shared" si="54"/>
        <v>567</v>
      </c>
      <c r="CE18" s="33"/>
      <c r="CF18" s="36">
        <f t="shared" ref="CF18:CG18" si="55">SUM(CF6:CF17)</f>
        <v>0</v>
      </c>
      <c r="CG18" s="21">
        <f t="shared" si="55"/>
        <v>0</v>
      </c>
      <c r="CH18" s="37"/>
      <c r="CI18" s="32">
        <f t="shared" ref="CI18:CJ18" si="56">SUM(CI6:CI17)</f>
        <v>37</v>
      </c>
      <c r="CJ18" s="22">
        <f t="shared" si="56"/>
        <v>102</v>
      </c>
      <c r="CK18" s="33"/>
      <c r="CL18" s="32">
        <f t="shared" ref="CL18:CM18" si="57">SUM(CL6:CL17)</f>
        <v>0</v>
      </c>
      <c r="CM18" s="22">
        <f t="shared" si="57"/>
        <v>0</v>
      </c>
      <c r="CN18" s="33"/>
      <c r="CO18" s="32">
        <f t="shared" ref="CO18:CP18" si="58">SUM(CO6:CO17)</f>
        <v>14</v>
      </c>
      <c r="CP18" s="22">
        <f t="shared" si="58"/>
        <v>77</v>
      </c>
      <c r="CQ18" s="33"/>
      <c r="CR18" s="32">
        <f t="shared" ref="CR18:CS18" si="59">SUM(CR6:CR17)</f>
        <v>128</v>
      </c>
      <c r="CS18" s="22">
        <f t="shared" si="59"/>
        <v>834</v>
      </c>
      <c r="CT18" s="33"/>
      <c r="CU18" s="32">
        <f t="shared" ref="CU18:CV18" si="60">SUM(CU6:CU17)</f>
        <v>0</v>
      </c>
      <c r="CV18" s="22">
        <f t="shared" si="60"/>
        <v>0</v>
      </c>
      <c r="CW18" s="33"/>
      <c r="CX18" s="32">
        <f t="shared" ref="CX18:CY18" si="61">SUM(CX6:CX17)</f>
        <v>0</v>
      </c>
      <c r="CY18" s="22">
        <f t="shared" si="61"/>
        <v>0</v>
      </c>
      <c r="CZ18" s="33"/>
      <c r="DA18" s="32">
        <f t="shared" ref="DA18:DB18" si="62">SUM(DA6:DA17)</f>
        <v>5645</v>
      </c>
      <c r="DB18" s="22">
        <f t="shared" si="62"/>
        <v>29583</v>
      </c>
      <c r="DC18" s="33"/>
      <c r="DD18" s="32">
        <f t="shared" ref="DD18:DE18" si="63">SUM(DD6:DD17)</f>
        <v>3</v>
      </c>
      <c r="DE18" s="22">
        <f t="shared" si="63"/>
        <v>82</v>
      </c>
      <c r="DF18" s="33"/>
      <c r="DG18" s="32">
        <f t="shared" ref="DG18:DH18" si="64">SUM(DG6:DG17)</f>
        <v>0</v>
      </c>
      <c r="DH18" s="22">
        <f t="shared" si="64"/>
        <v>0</v>
      </c>
      <c r="DI18" s="33"/>
      <c r="DJ18" s="32">
        <f t="shared" ref="DJ18:DK18" si="65">SUM(DJ6:DJ17)</f>
        <v>0</v>
      </c>
      <c r="DK18" s="22">
        <f t="shared" si="65"/>
        <v>0</v>
      </c>
      <c r="DL18" s="33"/>
      <c r="DM18" s="32">
        <f t="shared" ref="DM18:DN18" si="66">SUM(DM6:DM17)</f>
        <v>2</v>
      </c>
      <c r="DN18" s="22">
        <f t="shared" si="66"/>
        <v>15</v>
      </c>
      <c r="DO18" s="33"/>
      <c r="DP18" s="32">
        <f t="shared" ref="DP18:DQ18" si="67">SUM(DP6:DP17)</f>
        <v>0</v>
      </c>
      <c r="DQ18" s="22">
        <f t="shared" si="67"/>
        <v>0</v>
      </c>
      <c r="DR18" s="33"/>
      <c r="DS18" s="32">
        <f t="shared" ref="DS18:DT18" si="68">SUM(DS6:DS17)</f>
        <v>0</v>
      </c>
      <c r="DT18" s="22">
        <f t="shared" si="68"/>
        <v>0</v>
      </c>
      <c r="DU18" s="33"/>
      <c r="DV18" s="32">
        <f t="shared" ref="DV18:DW18" si="69">SUM(DV6:DV17)</f>
        <v>0</v>
      </c>
      <c r="DW18" s="22">
        <f t="shared" si="69"/>
        <v>0</v>
      </c>
      <c r="DX18" s="33"/>
      <c r="DY18" s="32">
        <f t="shared" ref="DY18:DZ18" si="70">SUM(DY6:DY17)</f>
        <v>0</v>
      </c>
      <c r="DZ18" s="22">
        <f t="shared" si="70"/>
        <v>0</v>
      </c>
      <c r="EA18" s="33"/>
      <c r="EB18" s="32">
        <f t="shared" ref="EB18:EC18" si="71">SUM(EB6:EB17)</f>
        <v>0</v>
      </c>
      <c r="EC18" s="22">
        <f t="shared" si="71"/>
        <v>0</v>
      </c>
      <c r="ED18" s="33"/>
      <c r="EE18" s="32">
        <f t="shared" ref="EE18:EF18" si="72">SUM(EE6:EE17)</f>
        <v>0</v>
      </c>
      <c r="EF18" s="22">
        <f t="shared" si="72"/>
        <v>0</v>
      </c>
      <c r="EG18" s="33"/>
      <c r="EH18" s="32">
        <f t="shared" ref="EH18:EI18" si="73">SUM(EH6:EH17)</f>
        <v>0</v>
      </c>
      <c r="EI18" s="22">
        <f t="shared" si="73"/>
        <v>0</v>
      </c>
      <c r="EJ18" s="33"/>
      <c r="EK18" s="32">
        <f t="shared" ref="EK18:EL18" si="74">SUM(EK6:EK17)</f>
        <v>10</v>
      </c>
      <c r="EL18" s="22">
        <f t="shared" si="74"/>
        <v>64</v>
      </c>
      <c r="EM18" s="33"/>
      <c r="EN18" s="32">
        <f t="shared" ref="EN18:EO18" si="75">SUM(EN6:EN17)</f>
        <v>0</v>
      </c>
      <c r="EO18" s="22">
        <f t="shared" si="75"/>
        <v>0</v>
      </c>
      <c r="EP18" s="33"/>
      <c r="EQ18" s="32">
        <f t="shared" ref="EQ18:ER18" si="76">SUM(EQ6:EQ17)</f>
        <v>10</v>
      </c>
      <c r="ER18" s="22">
        <f t="shared" si="76"/>
        <v>64</v>
      </c>
      <c r="ES18" s="33"/>
      <c r="ET18" s="32">
        <f t="shared" ref="ET18:EU18" si="77">SUM(ET6:ET17)</f>
        <v>0</v>
      </c>
      <c r="EU18" s="22">
        <f t="shared" si="77"/>
        <v>0</v>
      </c>
      <c r="EV18" s="33"/>
      <c r="EW18" s="32">
        <f t="shared" ref="EW18:EX18" si="78">SUM(EW6:EW17)</f>
        <v>0</v>
      </c>
      <c r="EX18" s="22">
        <f t="shared" si="78"/>
        <v>0</v>
      </c>
      <c r="EY18" s="33"/>
      <c r="EZ18" s="32"/>
      <c r="FA18" s="22"/>
      <c r="FB18" s="33"/>
      <c r="FC18" s="32">
        <f t="shared" ref="FC18:FD18" si="79">SUM(FC6:FC17)</f>
        <v>0</v>
      </c>
      <c r="FD18" s="22">
        <f t="shared" si="79"/>
        <v>4</v>
      </c>
      <c r="FE18" s="33"/>
      <c r="FF18" s="32">
        <f t="shared" ref="FF18:FG18" si="80">SUM(FF6:FF17)</f>
        <v>0</v>
      </c>
      <c r="FG18" s="22">
        <f t="shared" si="80"/>
        <v>0</v>
      </c>
      <c r="FH18" s="33"/>
      <c r="FI18" s="32">
        <f t="shared" ref="FI18:FJ18" si="81">SUM(FI6:FI17)</f>
        <v>4</v>
      </c>
      <c r="FJ18" s="22">
        <f t="shared" si="81"/>
        <v>54</v>
      </c>
      <c r="FK18" s="33"/>
      <c r="FL18" s="32">
        <f t="shared" ref="FL18:FM18" si="82">SUM(FL6:FL17)</f>
        <v>0</v>
      </c>
      <c r="FM18" s="22">
        <f t="shared" si="82"/>
        <v>0</v>
      </c>
      <c r="FN18" s="33"/>
      <c r="FO18" s="32">
        <f t="shared" ref="FO18:FP18" si="83">SUM(FO6:FO17)</f>
        <v>0</v>
      </c>
      <c r="FP18" s="22">
        <f t="shared" si="83"/>
        <v>0</v>
      </c>
      <c r="FQ18" s="87"/>
      <c r="FR18" s="32">
        <f t="shared" ref="FR18:FS18" si="84">SUM(FR6:FR17)</f>
        <v>10</v>
      </c>
      <c r="FS18" s="22">
        <f t="shared" si="84"/>
        <v>34</v>
      </c>
      <c r="FT18" s="33"/>
      <c r="FU18" s="32">
        <f t="shared" ref="FU18:FV18" si="85">SUM(FU6:FU17)</f>
        <v>6</v>
      </c>
      <c r="FV18" s="22">
        <f t="shared" si="85"/>
        <v>20</v>
      </c>
      <c r="FW18" s="33"/>
      <c r="FX18" s="32">
        <f t="shared" ref="FX18:FY18" si="86">SUM(FX6:FX17)</f>
        <v>0</v>
      </c>
      <c r="FY18" s="22">
        <f t="shared" si="86"/>
        <v>0</v>
      </c>
      <c r="FZ18" s="33"/>
      <c r="GA18" s="32">
        <f t="shared" ref="GA18:GB18" si="87">SUM(GA6:GA17)</f>
        <v>0</v>
      </c>
      <c r="GB18" s="22">
        <f t="shared" si="87"/>
        <v>0</v>
      </c>
      <c r="GC18" s="33"/>
      <c r="GD18" s="32">
        <f t="shared" ref="GD18:GE18" si="88">SUM(GD6:GD17)</f>
        <v>4</v>
      </c>
      <c r="GE18" s="22">
        <f t="shared" si="88"/>
        <v>21</v>
      </c>
      <c r="GF18" s="33"/>
      <c r="GG18" s="32">
        <f t="shared" ref="GG18:GH18" si="89">SUM(GG6:GG17)</f>
        <v>0</v>
      </c>
      <c r="GH18" s="22">
        <f t="shared" si="89"/>
        <v>0</v>
      </c>
      <c r="GI18" s="33"/>
      <c r="GJ18" s="32">
        <f t="shared" ref="GJ18:GK18" si="90">SUM(GJ6:GJ17)</f>
        <v>0</v>
      </c>
      <c r="GK18" s="22">
        <f t="shared" si="90"/>
        <v>0</v>
      </c>
      <c r="GL18" s="33"/>
      <c r="GM18" s="32">
        <f t="shared" ref="GM18:GN18" si="91">SUM(GM6:GM17)</f>
        <v>0</v>
      </c>
      <c r="GN18" s="22">
        <f t="shared" si="91"/>
        <v>0</v>
      </c>
      <c r="GO18" s="33"/>
      <c r="GP18" s="32">
        <f t="shared" ref="GP18:GQ18" si="92">SUM(GP6:GP17)</f>
        <v>0</v>
      </c>
      <c r="GQ18" s="22">
        <f t="shared" si="92"/>
        <v>0</v>
      </c>
      <c r="GR18" s="33"/>
      <c r="GS18" s="32">
        <f t="shared" ref="GS18:GT18" si="93">SUM(GS6:GS17)</f>
        <v>0</v>
      </c>
      <c r="GT18" s="22">
        <f t="shared" si="93"/>
        <v>0</v>
      </c>
      <c r="GU18" s="33"/>
      <c r="GV18" s="32">
        <f t="shared" ref="GV18:GW18" si="94">SUM(GV6:GV17)</f>
        <v>0</v>
      </c>
      <c r="GW18" s="22">
        <f t="shared" si="94"/>
        <v>0</v>
      </c>
      <c r="GX18" s="33"/>
      <c r="GY18" s="32">
        <f t="shared" ref="GY18:GZ18" si="95">SUM(GY6:GY17)</f>
        <v>0</v>
      </c>
      <c r="GZ18" s="22">
        <f t="shared" si="95"/>
        <v>1</v>
      </c>
      <c r="HA18" s="33"/>
      <c r="HB18" s="32">
        <f t="shared" ref="HB18:HC18" si="96">SUM(HB6:HB17)</f>
        <v>0</v>
      </c>
      <c r="HC18" s="22">
        <f t="shared" si="96"/>
        <v>0</v>
      </c>
      <c r="HD18" s="33"/>
      <c r="HE18" s="32">
        <f t="shared" ref="HE18:HF18" si="97">SUM(HE6:HE17)</f>
        <v>0</v>
      </c>
      <c r="HF18" s="22">
        <f t="shared" si="97"/>
        <v>0</v>
      </c>
      <c r="HG18" s="33"/>
      <c r="HH18" s="32">
        <f t="shared" ref="HH18:HI18" si="98">SUM(HH6:HH17)</f>
        <v>60</v>
      </c>
      <c r="HI18" s="22">
        <f t="shared" si="98"/>
        <v>274</v>
      </c>
      <c r="HJ18" s="33"/>
      <c r="HK18" s="32">
        <f t="shared" ref="HK18:HL18" si="99">SUM(HK6:HK17)</f>
        <v>55</v>
      </c>
      <c r="HL18" s="22">
        <f t="shared" si="99"/>
        <v>299</v>
      </c>
      <c r="HM18" s="33"/>
      <c r="HN18" s="32">
        <f t="shared" ref="HN18:HO18" si="100">SUM(HN6:HN17)</f>
        <v>0</v>
      </c>
      <c r="HO18" s="22">
        <f t="shared" si="100"/>
        <v>0</v>
      </c>
      <c r="HP18" s="33"/>
      <c r="HQ18" s="32">
        <f t="shared" ref="HQ18:HR18" si="101">SUM(HQ6:HQ17)</f>
        <v>16</v>
      </c>
      <c r="HR18" s="22">
        <f t="shared" si="101"/>
        <v>61</v>
      </c>
      <c r="HS18" s="33"/>
      <c r="HT18" s="32">
        <f t="shared" ref="HT18:HU18" si="102">SUM(HT6:HT17)</f>
        <v>794</v>
      </c>
      <c r="HU18" s="22">
        <f t="shared" si="102"/>
        <v>1880</v>
      </c>
      <c r="HV18" s="33"/>
      <c r="HW18" s="32">
        <f t="shared" ref="HW18:HX18" si="103">SUM(HW6:HW17)</f>
        <v>248</v>
      </c>
      <c r="HX18" s="22">
        <f t="shared" si="103"/>
        <v>710</v>
      </c>
      <c r="HY18" s="33"/>
      <c r="HZ18" s="32">
        <f t="shared" ref="HZ18:IA18" si="104">SUM(HZ6:HZ17)</f>
        <v>0</v>
      </c>
      <c r="IA18" s="22">
        <f t="shared" si="104"/>
        <v>0</v>
      </c>
      <c r="IB18" s="33"/>
      <c r="IC18" s="32">
        <f t="shared" ref="IC18:ID18" si="105">SUM(IC6:IC17)</f>
        <v>0</v>
      </c>
      <c r="ID18" s="22">
        <f t="shared" si="105"/>
        <v>2</v>
      </c>
      <c r="IE18" s="33"/>
      <c r="IF18" s="32">
        <f t="shared" ref="IF18:IG18" si="106">SUM(IF6:IF17)</f>
        <v>0</v>
      </c>
      <c r="IG18" s="22">
        <f t="shared" si="106"/>
        <v>0</v>
      </c>
      <c r="IH18" s="33"/>
      <c r="II18" s="32">
        <f t="shared" ref="II18:IJ18" si="107">SUM(II6:II17)</f>
        <v>0</v>
      </c>
      <c r="IJ18" s="22">
        <f t="shared" si="107"/>
        <v>0</v>
      </c>
      <c r="IK18" s="33"/>
      <c r="IL18" s="32">
        <f t="shared" ref="IL18:IM18" si="108">SUM(IL6:IL17)</f>
        <v>6</v>
      </c>
      <c r="IM18" s="22">
        <f t="shared" si="108"/>
        <v>19</v>
      </c>
      <c r="IN18" s="33"/>
      <c r="IO18" s="25" t="e">
        <f>C18+I18+L18+U18+X18+AD18+AJ18+AS18+BB18+BH18+BQ18+BW18+BZ18+CC18+CI18+CL18+CO18+CR18+CU18+CX18+DA18+DD18+DG18+DM18+DS18+DY18+EK18+ET18+EW18+FC18+FI18+FO18+FR18+FU18+FX18+GA18+GD18+GG18+GJ18+GM18+GP18+GS18+GY18+HB18+HE18+HH18+HK18+HN18+HQ18+HT18+HW18+HZ18+IC18+IF18+II18+#REF!</f>
        <v>#REF!</v>
      </c>
      <c r="IP18" s="26" t="e">
        <f>D18+J18+M18+V18+Y18+AE18+AK18+AT18+BC18+BI18+BR18+BX18+CA18+CD18+CJ18+CM18+CP18+CS18+CV18+CY18+DB18+DE18+DH18+DN18+DT18+DZ18+EL18+EU18+EX18+FD18+FJ18+FP18+FS18+FV18+FY18+GB18+GE18+GH18+GK18+GN18+GQ18+GT18+GZ18+HC18+HF18+HI18+HL18+HO18+HR18+HU18+HX18+IA18+ID18+IG18+IJ18+#REF!</f>
        <v>#REF!</v>
      </c>
      <c r="IQ18" s="1"/>
    </row>
    <row r="19" spans="1:251" x14ac:dyDescent="0.3">
      <c r="A19" s="42">
        <v>2005</v>
      </c>
      <c r="B19" s="46" t="s">
        <v>5</v>
      </c>
      <c r="C19" s="34">
        <v>0</v>
      </c>
      <c r="D19" s="19">
        <v>0</v>
      </c>
      <c r="E19" s="35">
        <v>0</v>
      </c>
      <c r="F19" s="34">
        <v>0</v>
      </c>
      <c r="G19" s="19">
        <v>0</v>
      </c>
      <c r="H19" s="35">
        <v>0</v>
      </c>
      <c r="I19" s="34">
        <v>0</v>
      </c>
      <c r="J19" s="19">
        <v>0</v>
      </c>
      <c r="K19" s="35">
        <v>0</v>
      </c>
      <c r="L19" s="34">
        <v>0</v>
      </c>
      <c r="M19" s="19">
        <v>5</v>
      </c>
      <c r="N19" s="35">
        <v>0</v>
      </c>
      <c r="O19" s="34">
        <v>0</v>
      </c>
      <c r="P19" s="19">
        <v>0</v>
      </c>
      <c r="Q19" s="35">
        <v>0</v>
      </c>
      <c r="R19" s="34">
        <v>0</v>
      </c>
      <c r="S19" s="19">
        <v>0</v>
      </c>
      <c r="T19" s="35">
        <v>0</v>
      </c>
      <c r="U19" s="34">
        <v>0</v>
      </c>
      <c r="V19" s="19">
        <v>0</v>
      </c>
      <c r="W19" s="35">
        <v>0</v>
      </c>
      <c r="X19" s="34">
        <v>0</v>
      </c>
      <c r="Y19" s="19">
        <v>0</v>
      </c>
      <c r="Z19" s="35">
        <v>0</v>
      </c>
      <c r="AA19" s="29">
        <v>0</v>
      </c>
      <c r="AB19" s="7">
        <v>0</v>
      </c>
      <c r="AC19" s="30">
        <v>0</v>
      </c>
      <c r="AD19" s="34">
        <v>0</v>
      </c>
      <c r="AE19" s="19">
        <v>0</v>
      </c>
      <c r="AF19" s="35">
        <v>0</v>
      </c>
      <c r="AG19" s="34">
        <v>0</v>
      </c>
      <c r="AH19" s="19">
        <v>0</v>
      </c>
      <c r="AI19" s="35">
        <v>0</v>
      </c>
      <c r="AJ19" s="34">
        <v>0</v>
      </c>
      <c r="AK19" s="19">
        <v>0</v>
      </c>
      <c r="AL19" s="35">
        <v>0</v>
      </c>
      <c r="AM19" s="38">
        <v>0</v>
      </c>
      <c r="AN19" s="20">
        <v>0</v>
      </c>
      <c r="AO19" s="35">
        <f t="shared" ref="AO19:AO30" si="109">IF(AM19=0,0,AN19/AM19*1000)</f>
        <v>0</v>
      </c>
      <c r="AP19" s="38">
        <v>0</v>
      </c>
      <c r="AQ19" s="20">
        <v>0</v>
      </c>
      <c r="AR19" s="35">
        <f t="shared" ref="AR19:AR30" si="110">IF(AP19=0,0,AQ19/AP19*1000)</f>
        <v>0</v>
      </c>
      <c r="AS19" s="38">
        <v>28</v>
      </c>
      <c r="AT19" s="20">
        <v>130</v>
      </c>
      <c r="AU19" s="35">
        <f t="shared" ref="AU19:AU30" si="111">AT19/AS19*1000</f>
        <v>4642.8571428571431</v>
      </c>
      <c r="AV19" s="34">
        <v>0</v>
      </c>
      <c r="AW19" s="19">
        <v>0</v>
      </c>
      <c r="AX19" s="35">
        <f t="shared" ref="AX19:AX30" si="112">IF(AV19=0,0,AW19/AV19*1000)</f>
        <v>0</v>
      </c>
      <c r="AY19" s="34">
        <v>0</v>
      </c>
      <c r="AZ19" s="19">
        <v>0</v>
      </c>
      <c r="BA19" s="35">
        <v>0</v>
      </c>
      <c r="BB19" s="34">
        <v>0</v>
      </c>
      <c r="BC19" s="19">
        <v>0</v>
      </c>
      <c r="BD19" s="35">
        <v>0</v>
      </c>
      <c r="BE19" s="34">
        <v>0</v>
      </c>
      <c r="BF19" s="19">
        <v>0</v>
      </c>
      <c r="BG19" s="35">
        <v>0</v>
      </c>
      <c r="BH19" s="34">
        <v>0</v>
      </c>
      <c r="BI19" s="19">
        <v>0</v>
      </c>
      <c r="BJ19" s="35">
        <v>0</v>
      </c>
      <c r="BK19" s="34">
        <v>0</v>
      </c>
      <c r="BL19" s="19">
        <v>0</v>
      </c>
      <c r="BM19" s="35">
        <v>0</v>
      </c>
      <c r="BN19" s="34">
        <v>0</v>
      </c>
      <c r="BO19" s="19">
        <v>0</v>
      </c>
      <c r="BP19" s="35">
        <v>0</v>
      </c>
      <c r="BQ19" s="34">
        <v>0</v>
      </c>
      <c r="BR19" s="19">
        <v>0</v>
      </c>
      <c r="BS19" s="35">
        <v>0</v>
      </c>
      <c r="BT19" s="34">
        <v>0</v>
      </c>
      <c r="BU19" s="19">
        <v>0</v>
      </c>
      <c r="BV19" s="35">
        <v>0</v>
      </c>
      <c r="BW19" s="34">
        <v>0</v>
      </c>
      <c r="BX19" s="19">
        <v>0</v>
      </c>
      <c r="BY19" s="35">
        <v>0</v>
      </c>
      <c r="BZ19" s="34">
        <v>0</v>
      </c>
      <c r="CA19" s="19">
        <v>0</v>
      </c>
      <c r="CB19" s="35">
        <v>0</v>
      </c>
      <c r="CC19" s="38">
        <v>40</v>
      </c>
      <c r="CD19" s="20">
        <v>156</v>
      </c>
      <c r="CE19" s="35">
        <f t="shared" ref="CE19:CE29" si="113">CD19/CC19*1000</f>
        <v>3900</v>
      </c>
      <c r="CF19" s="29">
        <v>0</v>
      </c>
      <c r="CG19" s="7">
        <v>0</v>
      </c>
      <c r="CH19" s="30">
        <v>0</v>
      </c>
      <c r="CI19" s="34">
        <v>0</v>
      </c>
      <c r="CJ19" s="19">
        <v>0</v>
      </c>
      <c r="CK19" s="35">
        <v>0</v>
      </c>
      <c r="CL19" s="34">
        <v>0</v>
      </c>
      <c r="CM19" s="19">
        <v>0</v>
      </c>
      <c r="CN19" s="35">
        <v>0</v>
      </c>
      <c r="CO19" s="34">
        <v>0</v>
      </c>
      <c r="CP19" s="19">
        <v>0</v>
      </c>
      <c r="CQ19" s="35">
        <v>0</v>
      </c>
      <c r="CR19" s="38">
        <v>147</v>
      </c>
      <c r="CS19" s="20">
        <v>969</v>
      </c>
      <c r="CT19" s="35">
        <f t="shared" ref="CT19" si="114">CS19/CR19*1000</f>
        <v>6591.8367346938776</v>
      </c>
      <c r="CU19" s="34">
        <v>0</v>
      </c>
      <c r="CV19" s="19">
        <v>0</v>
      </c>
      <c r="CW19" s="35">
        <v>0</v>
      </c>
      <c r="CX19" s="34">
        <v>0</v>
      </c>
      <c r="CY19" s="19">
        <v>0</v>
      </c>
      <c r="CZ19" s="35">
        <v>0</v>
      </c>
      <c r="DA19" s="38">
        <v>464</v>
      </c>
      <c r="DB19" s="20">
        <v>2042</v>
      </c>
      <c r="DC19" s="35">
        <f t="shared" ref="DC19:DC30" si="115">DB19/DA19*1000</f>
        <v>4400.8620689655172</v>
      </c>
      <c r="DD19" s="34">
        <v>0</v>
      </c>
      <c r="DE19" s="19">
        <v>3</v>
      </c>
      <c r="DF19" s="35">
        <v>0</v>
      </c>
      <c r="DG19" s="34">
        <v>0</v>
      </c>
      <c r="DH19" s="19">
        <v>0</v>
      </c>
      <c r="DI19" s="35">
        <v>0</v>
      </c>
      <c r="DJ19" s="34">
        <v>0</v>
      </c>
      <c r="DK19" s="19">
        <v>0</v>
      </c>
      <c r="DL19" s="35">
        <v>0</v>
      </c>
      <c r="DM19" s="34">
        <v>0</v>
      </c>
      <c r="DN19" s="19">
        <v>0</v>
      </c>
      <c r="DO19" s="35">
        <v>0</v>
      </c>
      <c r="DP19" s="34">
        <v>0</v>
      </c>
      <c r="DQ19" s="19">
        <v>0</v>
      </c>
      <c r="DR19" s="35">
        <v>0</v>
      </c>
      <c r="DS19" s="34">
        <v>0</v>
      </c>
      <c r="DT19" s="19">
        <v>0</v>
      </c>
      <c r="DU19" s="35">
        <v>0</v>
      </c>
      <c r="DV19" s="34">
        <v>0</v>
      </c>
      <c r="DW19" s="19">
        <v>0</v>
      </c>
      <c r="DX19" s="35">
        <v>0</v>
      </c>
      <c r="DY19" s="34">
        <v>0</v>
      </c>
      <c r="DZ19" s="19">
        <v>0</v>
      </c>
      <c r="EA19" s="35">
        <v>0</v>
      </c>
      <c r="EB19" s="34">
        <v>0</v>
      </c>
      <c r="EC19" s="19">
        <v>0</v>
      </c>
      <c r="ED19" s="35">
        <v>0</v>
      </c>
      <c r="EE19" s="34">
        <v>0</v>
      </c>
      <c r="EF19" s="19">
        <v>0</v>
      </c>
      <c r="EG19" s="35">
        <f t="shared" ref="EG19:EG30" si="116">IF(EE19=0,0,EF19/EE19*1000)</f>
        <v>0</v>
      </c>
      <c r="EH19" s="34">
        <v>0</v>
      </c>
      <c r="EI19" s="19">
        <v>0</v>
      </c>
      <c r="EJ19" s="35">
        <f t="shared" ref="EJ19:EJ30" si="117">IF(EH19=0,0,EI19/EH19*1000)</f>
        <v>0</v>
      </c>
      <c r="EK19" s="34">
        <v>0</v>
      </c>
      <c r="EL19" s="19">
        <v>0</v>
      </c>
      <c r="EM19" s="35">
        <v>0</v>
      </c>
      <c r="EN19" s="34">
        <v>0</v>
      </c>
      <c r="EO19" s="19">
        <v>0</v>
      </c>
      <c r="EP19" s="35">
        <f t="shared" ref="EP19:EP30" si="118">IF(EN19=0,0,EO19/EN19*1000)</f>
        <v>0</v>
      </c>
      <c r="EQ19" s="34">
        <v>0</v>
      </c>
      <c r="ER19" s="19">
        <v>0</v>
      </c>
      <c r="ES19" s="35">
        <v>0</v>
      </c>
      <c r="ET19" s="34">
        <v>0</v>
      </c>
      <c r="EU19" s="19">
        <v>0</v>
      </c>
      <c r="EV19" s="35">
        <v>0</v>
      </c>
      <c r="EW19" s="34">
        <v>0</v>
      </c>
      <c r="EX19" s="19">
        <v>0</v>
      </c>
      <c r="EY19" s="35">
        <v>0</v>
      </c>
      <c r="EZ19" s="34"/>
      <c r="FA19" s="19"/>
      <c r="FB19" s="35"/>
      <c r="FC19" s="34">
        <v>0</v>
      </c>
      <c r="FD19" s="19">
        <v>0</v>
      </c>
      <c r="FE19" s="35">
        <v>0</v>
      </c>
      <c r="FF19" s="34">
        <v>0</v>
      </c>
      <c r="FG19" s="19">
        <v>0</v>
      </c>
      <c r="FH19" s="35">
        <v>0</v>
      </c>
      <c r="FI19" s="34">
        <v>0</v>
      </c>
      <c r="FJ19" s="19">
        <v>0</v>
      </c>
      <c r="FK19" s="35">
        <v>0</v>
      </c>
      <c r="FL19" s="34">
        <v>0</v>
      </c>
      <c r="FM19" s="19">
        <v>0</v>
      </c>
      <c r="FN19" s="35">
        <v>0</v>
      </c>
      <c r="FO19" s="34">
        <v>0</v>
      </c>
      <c r="FP19" s="19">
        <v>0</v>
      </c>
      <c r="FQ19" s="35">
        <v>0</v>
      </c>
      <c r="FR19" s="34">
        <v>0</v>
      </c>
      <c r="FS19" s="19">
        <v>0</v>
      </c>
      <c r="FT19" s="35">
        <v>0</v>
      </c>
      <c r="FU19" s="38">
        <v>2</v>
      </c>
      <c r="FV19" s="20">
        <v>4</v>
      </c>
      <c r="FW19" s="35">
        <f t="shared" ref="FW19:FW30" si="119">FV19/FU19*1000</f>
        <v>2000</v>
      </c>
      <c r="FX19" s="34">
        <v>0</v>
      </c>
      <c r="FY19" s="19">
        <v>0</v>
      </c>
      <c r="FZ19" s="35">
        <v>0</v>
      </c>
      <c r="GA19" s="34">
        <v>0</v>
      </c>
      <c r="GB19" s="19">
        <v>0</v>
      </c>
      <c r="GC19" s="35">
        <v>0</v>
      </c>
      <c r="GD19" s="34">
        <v>0</v>
      </c>
      <c r="GE19" s="19">
        <v>0</v>
      </c>
      <c r="GF19" s="35">
        <v>0</v>
      </c>
      <c r="GG19" s="34">
        <v>0</v>
      </c>
      <c r="GH19" s="19">
        <v>0</v>
      </c>
      <c r="GI19" s="35">
        <v>0</v>
      </c>
      <c r="GJ19" s="34">
        <v>0</v>
      </c>
      <c r="GK19" s="19">
        <v>0</v>
      </c>
      <c r="GL19" s="35">
        <v>0</v>
      </c>
      <c r="GM19" s="34">
        <v>0</v>
      </c>
      <c r="GN19" s="19">
        <v>0</v>
      </c>
      <c r="GO19" s="35">
        <v>0</v>
      </c>
      <c r="GP19" s="34">
        <v>0</v>
      </c>
      <c r="GQ19" s="19">
        <v>0</v>
      </c>
      <c r="GR19" s="35">
        <v>0</v>
      </c>
      <c r="GS19" s="34">
        <v>0</v>
      </c>
      <c r="GT19" s="19">
        <v>0</v>
      </c>
      <c r="GU19" s="35">
        <v>0</v>
      </c>
      <c r="GV19" s="34">
        <v>0</v>
      </c>
      <c r="GW19" s="19">
        <v>0</v>
      </c>
      <c r="GX19" s="35">
        <v>0</v>
      </c>
      <c r="GY19" s="34">
        <v>0</v>
      </c>
      <c r="GZ19" s="19">
        <v>0</v>
      </c>
      <c r="HA19" s="35">
        <v>0</v>
      </c>
      <c r="HB19" s="34">
        <v>0</v>
      </c>
      <c r="HC19" s="19">
        <v>0</v>
      </c>
      <c r="HD19" s="35">
        <v>0</v>
      </c>
      <c r="HE19" s="34">
        <v>0</v>
      </c>
      <c r="HF19" s="19">
        <v>0</v>
      </c>
      <c r="HG19" s="35">
        <v>0</v>
      </c>
      <c r="HH19" s="38">
        <v>3</v>
      </c>
      <c r="HI19" s="20">
        <v>15</v>
      </c>
      <c r="HJ19" s="35">
        <f t="shared" ref="HJ19:HJ30" si="120">HI19/HH19*1000</f>
        <v>5000</v>
      </c>
      <c r="HK19" s="38">
        <v>4</v>
      </c>
      <c r="HL19" s="20">
        <v>19</v>
      </c>
      <c r="HM19" s="35">
        <f t="shared" ref="HM19:HM29" si="121">HL19/HK19*1000</f>
        <v>4750</v>
      </c>
      <c r="HN19" s="34">
        <v>0</v>
      </c>
      <c r="HO19" s="19">
        <v>0</v>
      </c>
      <c r="HP19" s="35">
        <v>0</v>
      </c>
      <c r="HQ19" s="34">
        <v>0</v>
      </c>
      <c r="HR19" s="19">
        <v>0</v>
      </c>
      <c r="HS19" s="35">
        <v>0</v>
      </c>
      <c r="HT19" s="38">
        <v>20</v>
      </c>
      <c r="HU19" s="20">
        <v>47</v>
      </c>
      <c r="HV19" s="35">
        <f t="shared" ref="HV19:HV30" si="122">HU19/HT19*1000</f>
        <v>2350</v>
      </c>
      <c r="HW19" s="38">
        <v>32</v>
      </c>
      <c r="HX19" s="20">
        <v>78</v>
      </c>
      <c r="HY19" s="35">
        <f t="shared" ref="HY19:HY25" si="123">HX19/HW19*1000</f>
        <v>2437.5</v>
      </c>
      <c r="HZ19" s="34">
        <v>0</v>
      </c>
      <c r="IA19" s="19">
        <v>0</v>
      </c>
      <c r="IB19" s="35">
        <v>0</v>
      </c>
      <c r="IC19" s="34">
        <v>0</v>
      </c>
      <c r="ID19" s="19">
        <v>0</v>
      </c>
      <c r="IE19" s="35">
        <v>0</v>
      </c>
      <c r="IF19" s="34">
        <v>0</v>
      </c>
      <c r="IG19" s="19">
        <v>0</v>
      </c>
      <c r="IH19" s="35">
        <v>0</v>
      </c>
      <c r="II19" s="34">
        <v>0</v>
      </c>
      <c r="IJ19" s="19">
        <v>0</v>
      </c>
      <c r="IK19" s="35">
        <v>0</v>
      </c>
      <c r="IL19" s="34">
        <v>0</v>
      </c>
      <c r="IM19" s="19">
        <v>0</v>
      </c>
      <c r="IN19" s="35">
        <v>0</v>
      </c>
      <c r="IO19" s="14" t="e">
        <f>C19+I19+L19+U19+X19+AD19+AJ19+AS19+BB19+BH19+BQ19+BW19+BZ19+CC19+CI19+CL19+CO19+CR19+CU19+CX19+DA19+DD19+DG19+DM19+DS19+DY19+EK19+ET19+EW19+FC19+FI19+FO19+FR19+FU19+FX19+GA19+GD19+GG19+GJ19+GM19+GP19+GS19+GY19+HB19+HE19+HH19+HK19+HN19+HQ19+HT19+HW19+HZ19+IC19+IF19+II19+#REF!</f>
        <v>#REF!</v>
      </c>
      <c r="IP19" s="15" t="e">
        <f>D19+J19+M19+V19+Y19+AE19+AK19+AT19+BC19+BI19+BR19+BX19+CA19+CD19+CJ19+CM19+CP19+CS19+CV19+CY19+DB19+DE19+DH19+DN19+DT19+DZ19+EL19+EU19+EX19+FD19+FJ19+FP19+FS19+FV19+FY19+GB19+GE19+GH19+GK19+GN19+GQ19+GT19+GZ19+HC19+HF19+HI19+HL19+HO19+HR19+HU19+HX19+IA19+ID19+IG19+IJ19+#REF!</f>
        <v>#REF!</v>
      </c>
      <c r="IQ19" s="1"/>
    </row>
    <row r="20" spans="1:251" x14ac:dyDescent="0.3">
      <c r="A20" s="47">
        <v>2005</v>
      </c>
      <c r="B20" s="43" t="s">
        <v>6</v>
      </c>
      <c r="C20" s="29">
        <v>0</v>
      </c>
      <c r="D20" s="7">
        <v>0</v>
      </c>
      <c r="E20" s="30">
        <v>0</v>
      </c>
      <c r="F20" s="29">
        <v>0</v>
      </c>
      <c r="G20" s="7">
        <v>0</v>
      </c>
      <c r="H20" s="30">
        <v>0</v>
      </c>
      <c r="I20" s="29">
        <v>0</v>
      </c>
      <c r="J20" s="7">
        <v>0</v>
      </c>
      <c r="K20" s="30">
        <v>0</v>
      </c>
      <c r="L20" s="29">
        <v>0</v>
      </c>
      <c r="M20" s="7">
        <v>0</v>
      </c>
      <c r="N20" s="30">
        <v>0</v>
      </c>
      <c r="O20" s="29">
        <v>0</v>
      </c>
      <c r="P20" s="7">
        <v>0</v>
      </c>
      <c r="Q20" s="30">
        <v>0</v>
      </c>
      <c r="R20" s="29">
        <v>0</v>
      </c>
      <c r="S20" s="7">
        <v>0</v>
      </c>
      <c r="T20" s="30">
        <v>0</v>
      </c>
      <c r="U20" s="29">
        <v>0</v>
      </c>
      <c r="V20" s="7">
        <v>0</v>
      </c>
      <c r="W20" s="30">
        <v>0</v>
      </c>
      <c r="X20" s="29">
        <v>0</v>
      </c>
      <c r="Y20" s="7">
        <v>0</v>
      </c>
      <c r="Z20" s="30">
        <v>0</v>
      </c>
      <c r="AA20" s="29">
        <v>0</v>
      </c>
      <c r="AB20" s="7">
        <v>0</v>
      </c>
      <c r="AC20" s="30">
        <v>0</v>
      </c>
      <c r="AD20" s="29">
        <v>0</v>
      </c>
      <c r="AE20" s="7">
        <v>0</v>
      </c>
      <c r="AF20" s="30">
        <v>0</v>
      </c>
      <c r="AG20" s="29">
        <v>0</v>
      </c>
      <c r="AH20" s="7">
        <v>0</v>
      </c>
      <c r="AI20" s="30">
        <v>0</v>
      </c>
      <c r="AJ20" s="29">
        <v>0</v>
      </c>
      <c r="AK20" s="7">
        <v>0</v>
      </c>
      <c r="AL20" s="30">
        <v>0</v>
      </c>
      <c r="AM20" s="31">
        <v>0</v>
      </c>
      <c r="AN20" s="9">
        <v>0</v>
      </c>
      <c r="AO20" s="30">
        <f t="shared" si="109"/>
        <v>0</v>
      </c>
      <c r="AP20" s="31">
        <v>0</v>
      </c>
      <c r="AQ20" s="9">
        <v>0</v>
      </c>
      <c r="AR20" s="30">
        <f t="shared" si="110"/>
        <v>0</v>
      </c>
      <c r="AS20" s="31">
        <v>11</v>
      </c>
      <c r="AT20" s="9">
        <v>20</v>
      </c>
      <c r="AU20" s="30">
        <f t="shared" si="111"/>
        <v>1818.181818181818</v>
      </c>
      <c r="AV20" s="29">
        <v>0</v>
      </c>
      <c r="AW20" s="7">
        <v>0</v>
      </c>
      <c r="AX20" s="30">
        <f t="shared" si="112"/>
        <v>0</v>
      </c>
      <c r="AY20" s="29">
        <v>0</v>
      </c>
      <c r="AZ20" s="7">
        <v>0</v>
      </c>
      <c r="BA20" s="30">
        <v>0</v>
      </c>
      <c r="BB20" s="29">
        <v>0</v>
      </c>
      <c r="BC20" s="7">
        <v>0</v>
      </c>
      <c r="BD20" s="30">
        <v>0</v>
      </c>
      <c r="BE20" s="29">
        <v>0</v>
      </c>
      <c r="BF20" s="7">
        <v>0</v>
      </c>
      <c r="BG20" s="30">
        <v>0</v>
      </c>
      <c r="BH20" s="29">
        <v>0</v>
      </c>
      <c r="BI20" s="7">
        <v>0</v>
      </c>
      <c r="BJ20" s="30">
        <v>0</v>
      </c>
      <c r="BK20" s="29">
        <v>0</v>
      </c>
      <c r="BL20" s="7">
        <v>0</v>
      </c>
      <c r="BM20" s="30">
        <v>0</v>
      </c>
      <c r="BN20" s="29">
        <v>0</v>
      </c>
      <c r="BO20" s="7">
        <v>0</v>
      </c>
      <c r="BP20" s="30">
        <v>0</v>
      </c>
      <c r="BQ20" s="29">
        <v>0</v>
      </c>
      <c r="BR20" s="7">
        <v>0</v>
      </c>
      <c r="BS20" s="30">
        <v>0</v>
      </c>
      <c r="BT20" s="29">
        <v>0</v>
      </c>
      <c r="BU20" s="7">
        <v>0</v>
      </c>
      <c r="BV20" s="30">
        <v>0</v>
      </c>
      <c r="BW20" s="29">
        <v>0</v>
      </c>
      <c r="BX20" s="7">
        <v>1</v>
      </c>
      <c r="BY20" s="30">
        <v>0</v>
      </c>
      <c r="BZ20" s="29">
        <v>0</v>
      </c>
      <c r="CA20" s="7">
        <v>0</v>
      </c>
      <c r="CB20" s="30">
        <v>0</v>
      </c>
      <c r="CC20" s="29">
        <v>0</v>
      </c>
      <c r="CD20" s="7">
        <v>0</v>
      </c>
      <c r="CE20" s="30">
        <v>0</v>
      </c>
      <c r="CF20" s="29">
        <v>0</v>
      </c>
      <c r="CG20" s="7">
        <v>0</v>
      </c>
      <c r="CH20" s="30">
        <v>0</v>
      </c>
      <c r="CI20" s="29">
        <v>0</v>
      </c>
      <c r="CJ20" s="7">
        <v>2</v>
      </c>
      <c r="CK20" s="30">
        <v>0</v>
      </c>
      <c r="CL20" s="29">
        <v>0</v>
      </c>
      <c r="CM20" s="7">
        <v>0</v>
      </c>
      <c r="CN20" s="30">
        <v>0</v>
      </c>
      <c r="CO20" s="31">
        <v>7</v>
      </c>
      <c r="CP20" s="9">
        <v>79</v>
      </c>
      <c r="CQ20" s="30">
        <f t="shared" ref="CQ20" si="124">CP20/CO20*1000</f>
        <v>11285.714285714286</v>
      </c>
      <c r="CR20" s="29">
        <v>0</v>
      </c>
      <c r="CS20" s="7">
        <v>0</v>
      </c>
      <c r="CT20" s="30">
        <v>0</v>
      </c>
      <c r="CU20" s="29">
        <v>0</v>
      </c>
      <c r="CV20" s="7">
        <v>0</v>
      </c>
      <c r="CW20" s="30">
        <v>0</v>
      </c>
      <c r="CX20" s="29">
        <v>0</v>
      </c>
      <c r="CY20" s="7">
        <v>0</v>
      </c>
      <c r="CZ20" s="30">
        <v>0</v>
      </c>
      <c r="DA20" s="31">
        <v>295</v>
      </c>
      <c r="DB20" s="9">
        <v>1598</v>
      </c>
      <c r="DC20" s="30">
        <f t="shared" si="115"/>
        <v>5416.9491525423728</v>
      </c>
      <c r="DD20" s="29">
        <v>0</v>
      </c>
      <c r="DE20" s="7">
        <v>0</v>
      </c>
      <c r="DF20" s="30">
        <v>0</v>
      </c>
      <c r="DG20" s="29">
        <v>0</v>
      </c>
      <c r="DH20" s="7">
        <v>0</v>
      </c>
      <c r="DI20" s="30">
        <v>0</v>
      </c>
      <c r="DJ20" s="29">
        <v>0</v>
      </c>
      <c r="DK20" s="7">
        <v>0</v>
      </c>
      <c r="DL20" s="30">
        <v>0</v>
      </c>
      <c r="DM20" s="29">
        <v>0</v>
      </c>
      <c r="DN20" s="7">
        <v>0</v>
      </c>
      <c r="DO20" s="30">
        <v>0</v>
      </c>
      <c r="DP20" s="29">
        <v>0</v>
      </c>
      <c r="DQ20" s="7">
        <v>0</v>
      </c>
      <c r="DR20" s="30">
        <v>0</v>
      </c>
      <c r="DS20" s="29">
        <v>0</v>
      </c>
      <c r="DT20" s="7">
        <v>0</v>
      </c>
      <c r="DU20" s="30">
        <v>0</v>
      </c>
      <c r="DV20" s="29">
        <v>0</v>
      </c>
      <c r="DW20" s="7">
        <v>0</v>
      </c>
      <c r="DX20" s="30">
        <v>0</v>
      </c>
      <c r="DY20" s="29">
        <v>0</v>
      </c>
      <c r="DZ20" s="7">
        <v>0</v>
      </c>
      <c r="EA20" s="30">
        <v>0</v>
      </c>
      <c r="EB20" s="29">
        <v>0</v>
      </c>
      <c r="EC20" s="7">
        <v>0</v>
      </c>
      <c r="ED20" s="30">
        <v>0</v>
      </c>
      <c r="EE20" s="29">
        <v>0</v>
      </c>
      <c r="EF20" s="7">
        <v>0</v>
      </c>
      <c r="EG20" s="30">
        <f t="shared" si="116"/>
        <v>0</v>
      </c>
      <c r="EH20" s="29">
        <v>0</v>
      </c>
      <c r="EI20" s="7">
        <v>0</v>
      </c>
      <c r="EJ20" s="30">
        <f t="shared" si="117"/>
        <v>0</v>
      </c>
      <c r="EK20" s="29">
        <v>0</v>
      </c>
      <c r="EL20" s="7">
        <v>0</v>
      </c>
      <c r="EM20" s="30">
        <v>0</v>
      </c>
      <c r="EN20" s="29">
        <v>0</v>
      </c>
      <c r="EO20" s="7">
        <v>0</v>
      </c>
      <c r="EP20" s="30">
        <f t="shared" si="118"/>
        <v>0</v>
      </c>
      <c r="EQ20" s="29">
        <v>0</v>
      </c>
      <c r="ER20" s="7">
        <v>0</v>
      </c>
      <c r="ES20" s="30">
        <v>0</v>
      </c>
      <c r="ET20" s="29">
        <v>0</v>
      </c>
      <c r="EU20" s="7">
        <v>0</v>
      </c>
      <c r="EV20" s="30">
        <v>0</v>
      </c>
      <c r="EW20" s="29">
        <v>0</v>
      </c>
      <c r="EX20" s="7">
        <v>0</v>
      </c>
      <c r="EY20" s="30">
        <v>0</v>
      </c>
      <c r="EZ20" s="29"/>
      <c r="FA20" s="7"/>
      <c r="FB20" s="30"/>
      <c r="FC20" s="29">
        <v>0</v>
      </c>
      <c r="FD20" s="7">
        <v>0</v>
      </c>
      <c r="FE20" s="30">
        <v>0</v>
      </c>
      <c r="FF20" s="29">
        <v>0</v>
      </c>
      <c r="FG20" s="7">
        <v>0</v>
      </c>
      <c r="FH20" s="30">
        <v>0</v>
      </c>
      <c r="FI20" s="29">
        <v>0</v>
      </c>
      <c r="FJ20" s="7">
        <v>0</v>
      </c>
      <c r="FK20" s="30">
        <v>0</v>
      </c>
      <c r="FL20" s="29">
        <v>0</v>
      </c>
      <c r="FM20" s="7">
        <v>0</v>
      </c>
      <c r="FN20" s="30">
        <v>0</v>
      </c>
      <c r="FO20" s="29">
        <v>0</v>
      </c>
      <c r="FP20" s="7">
        <v>0</v>
      </c>
      <c r="FQ20" s="30">
        <v>0</v>
      </c>
      <c r="FR20" s="29">
        <v>0</v>
      </c>
      <c r="FS20" s="7">
        <v>0</v>
      </c>
      <c r="FT20" s="30">
        <v>0</v>
      </c>
      <c r="FU20" s="29">
        <v>0</v>
      </c>
      <c r="FV20" s="7">
        <v>0</v>
      </c>
      <c r="FW20" s="30">
        <v>0</v>
      </c>
      <c r="FX20" s="29">
        <v>0</v>
      </c>
      <c r="FY20" s="7">
        <v>0</v>
      </c>
      <c r="FZ20" s="30">
        <v>0</v>
      </c>
      <c r="GA20" s="29">
        <v>0</v>
      </c>
      <c r="GB20" s="7">
        <v>0</v>
      </c>
      <c r="GC20" s="30">
        <v>0</v>
      </c>
      <c r="GD20" s="29">
        <v>0</v>
      </c>
      <c r="GE20" s="7">
        <v>0</v>
      </c>
      <c r="GF20" s="30">
        <v>0</v>
      </c>
      <c r="GG20" s="29">
        <v>0</v>
      </c>
      <c r="GH20" s="7">
        <v>0</v>
      </c>
      <c r="GI20" s="30">
        <v>0</v>
      </c>
      <c r="GJ20" s="29">
        <v>0</v>
      </c>
      <c r="GK20" s="7">
        <v>0</v>
      </c>
      <c r="GL20" s="30">
        <v>0</v>
      </c>
      <c r="GM20" s="29">
        <v>0</v>
      </c>
      <c r="GN20" s="7">
        <v>0</v>
      </c>
      <c r="GO20" s="30">
        <v>0</v>
      </c>
      <c r="GP20" s="29">
        <v>0</v>
      </c>
      <c r="GQ20" s="7">
        <v>0</v>
      </c>
      <c r="GR20" s="30">
        <v>0</v>
      </c>
      <c r="GS20" s="29">
        <v>0</v>
      </c>
      <c r="GT20" s="7">
        <v>0</v>
      </c>
      <c r="GU20" s="30">
        <v>0</v>
      </c>
      <c r="GV20" s="29">
        <v>0</v>
      </c>
      <c r="GW20" s="7">
        <v>0</v>
      </c>
      <c r="GX20" s="30">
        <v>0</v>
      </c>
      <c r="GY20" s="29">
        <v>0</v>
      </c>
      <c r="GZ20" s="7">
        <v>0</v>
      </c>
      <c r="HA20" s="30">
        <v>0</v>
      </c>
      <c r="HB20" s="29">
        <v>0</v>
      </c>
      <c r="HC20" s="7">
        <v>0</v>
      </c>
      <c r="HD20" s="30">
        <v>0</v>
      </c>
      <c r="HE20" s="29">
        <v>0</v>
      </c>
      <c r="HF20" s="7">
        <v>0</v>
      </c>
      <c r="HG20" s="30">
        <v>0</v>
      </c>
      <c r="HH20" s="29">
        <v>0</v>
      </c>
      <c r="HI20" s="7">
        <v>2</v>
      </c>
      <c r="HJ20" s="30">
        <v>0</v>
      </c>
      <c r="HK20" s="31">
        <v>3</v>
      </c>
      <c r="HL20" s="9">
        <v>8</v>
      </c>
      <c r="HM20" s="30">
        <f t="shared" si="121"/>
        <v>2666.6666666666665</v>
      </c>
      <c r="HN20" s="29">
        <v>0</v>
      </c>
      <c r="HO20" s="7">
        <v>0</v>
      </c>
      <c r="HP20" s="30">
        <v>0</v>
      </c>
      <c r="HQ20" s="29">
        <v>0</v>
      </c>
      <c r="HR20" s="7">
        <v>0</v>
      </c>
      <c r="HS20" s="30">
        <v>0</v>
      </c>
      <c r="HT20" s="31">
        <v>149</v>
      </c>
      <c r="HU20" s="9">
        <v>347</v>
      </c>
      <c r="HV20" s="30">
        <f t="shared" si="122"/>
        <v>2328.8590604026845</v>
      </c>
      <c r="HW20" s="31">
        <v>25</v>
      </c>
      <c r="HX20" s="9">
        <v>63</v>
      </c>
      <c r="HY20" s="30">
        <f t="shared" si="123"/>
        <v>2520</v>
      </c>
      <c r="HZ20" s="29">
        <v>0</v>
      </c>
      <c r="IA20" s="7">
        <v>2</v>
      </c>
      <c r="IB20" s="30">
        <v>0</v>
      </c>
      <c r="IC20" s="29">
        <v>0</v>
      </c>
      <c r="ID20" s="7">
        <v>0</v>
      </c>
      <c r="IE20" s="30">
        <v>0</v>
      </c>
      <c r="IF20" s="29">
        <v>0</v>
      </c>
      <c r="IG20" s="7">
        <v>0</v>
      </c>
      <c r="IH20" s="30">
        <v>0</v>
      </c>
      <c r="II20" s="29">
        <v>0</v>
      </c>
      <c r="IJ20" s="7">
        <v>0</v>
      </c>
      <c r="IK20" s="30">
        <v>0</v>
      </c>
      <c r="IL20" s="29">
        <v>0</v>
      </c>
      <c r="IM20" s="7">
        <v>0</v>
      </c>
      <c r="IN20" s="30">
        <v>0</v>
      </c>
      <c r="IO20" s="3" t="e">
        <f>C20+I20+L20+U20+X20+AD20+AJ20+AS20+BB20+BH20+BQ20+BW20+BZ20+CC20+CI20+CL20+CO20+CR20+CU20+CX20+DA20+DD20+DG20+DM20+DS20+DY20+EK20+ET20+EW20+FC20+FI20+FO20+FR20+FU20+FX20+GA20+GD20+GG20+GJ20+GM20+GP20+GS20+GY20+HB20+HE20+HH20+HK20+HN20+HQ20+HT20+HW20+HZ20+IC20+IF20+II20+#REF!</f>
        <v>#REF!</v>
      </c>
      <c r="IP20" s="12" t="e">
        <f>D20+J20+M20+V20+Y20+AE20+AK20+AT20+BC20+BI20+BR20+BX20+CA20+CD20+CJ20+CM20+CP20+CS20+CV20+CY20+DB20+DE20+DH20+DN20+DT20+DZ20+EL20+EU20+EX20+FD20+FJ20+FP20+FS20+FV20+FY20+GB20+GE20+GH20+GK20+GN20+GQ20+GT20+GZ20+HC20+HF20+HI20+HL20+HO20+HR20+HU20+HX20+IA20+ID20+IG20+IJ20+#REF!</f>
        <v>#REF!</v>
      </c>
      <c r="IQ20" s="1"/>
    </row>
    <row r="21" spans="1:251" x14ac:dyDescent="0.3">
      <c r="A21" s="47">
        <v>2005</v>
      </c>
      <c r="B21" s="43" t="s">
        <v>7</v>
      </c>
      <c r="C21" s="29">
        <v>0</v>
      </c>
      <c r="D21" s="7">
        <v>0</v>
      </c>
      <c r="E21" s="30">
        <v>0</v>
      </c>
      <c r="F21" s="29">
        <v>0</v>
      </c>
      <c r="G21" s="7">
        <v>0</v>
      </c>
      <c r="H21" s="30">
        <v>0</v>
      </c>
      <c r="I21" s="29">
        <v>0</v>
      </c>
      <c r="J21" s="7">
        <v>0</v>
      </c>
      <c r="K21" s="30">
        <v>0</v>
      </c>
      <c r="L21" s="29">
        <v>0</v>
      </c>
      <c r="M21" s="7">
        <v>0</v>
      </c>
      <c r="N21" s="30">
        <v>0</v>
      </c>
      <c r="O21" s="29">
        <v>0</v>
      </c>
      <c r="P21" s="7">
        <v>0</v>
      </c>
      <c r="Q21" s="30">
        <v>0</v>
      </c>
      <c r="R21" s="29">
        <v>0</v>
      </c>
      <c r="S21" s="7">
        <v>0</v>
      </c>
      <c r="T21" s="30">
        <v>0</v>
      </c>
      <c r="U21" s="29">
        <v>0</v>
      </c>
      <c r="V21" s="7">
        <v>0</v>
      </c>
      <c r="W21" s="30">
        <v>0</v>
      </c>
      <c r="X21" s="29">
        <v>0</v>
      </c>
      <c r="Y21" s="7">
        <v>0</v>
      </c>
      <c r="Z21" s="30">
        <v>0</v>
      </c>
      <c r="AA21" s="29">
        <v>0</v>
      </c>
      <c r="AB21" s="7">
        <v>0</v>
      </c>
      <c r="AC21" s="30">
        <v>0</v>
      </c>
      <c r="AD21" s="29">
        <v>0</v>
      </c>
      <c r="AE21" s="7">
        <v>0</v>
      </c>
      <c r="AF21" s="30">
        <v>0</v>
      </c>
      <c r="AG21" s="29">
        <v>0</v>
      </c>
      <c r="AH21" s="7">
        <v>0</v>
      </c>
      <c r="AI21" s="30">
        <v>0</v>
      </c>
      <c r="AJ21" s="31">
        <v>7</v>
      </c>
      <c r="AK21" s="9">
        <v>29</v>
      </c>
      <c r="AL21" s="30">
        <f t="shared" ref="AL21" si="125">AK21/AJ21*1000</f>
        <v>4142.8571428571431</v>
      </c>
      <c r="AM21" s="31">
        <v>0</v>
      </c>
      <c r="AN21" s="9">
        <v>0</v>
      </c>
      <c r="AO21" s="30">
        <f t="shared" si="109"/>
        <v>0</v>
      </c>
      <c r="AP21" s="31">
        <v>0</v>
      </c>
      <c r="AQ21" s="9">
        <v>0</v>
      </c>
      <c r="AR21" s="30">
        <f t="shared" si="110"/>
        <v>0</v>
      </c>
      <c r="AS21" s="31">
        <v>36</v>
      </c>
      <c r="AT21" s="9">
        <v>215</v>
      </c>
      <c r="AU21" s="30">
        <f t="shared" si="111"/>
        <v>5972.2222222222226</v>
      </c>
      <c r="AV21" s="29">
        <v>0</v>
      </c>
      <c r="AW21" s="7">
        <v>0</v>
      </c>
      <c r="AX21" s="30">
        <f t="shared" si="112"/>
        <v>0</v>
      </c>
      <c r="AY21" s="29">
        <v>0</v>
      </c>
      <c r="AZ21" s="7">
        <v>0</v>
      </c>
      <c r="BA21" s="30">
        <v>0</v>
      </c>
      <c r="BB21" s="29">
        <v>0</v>
      </c>
      <c r="BC21" s="7">
        <v>0</v>
      </c>
      <c r="BD21" s="30">
        <v>0</v>
      </c>
      <c r="BE21" s="29">
        <v>0</v>
      </c>
      <c r="BF21" s="7">
        <v>0</v>
      </c>
      <c r="BG21" s="30">
        <v>0</v>
      </c>
      <c r="BH21" s="29">
        <v>0</v>
      </c>
      <c r="BI21" s="7">
        <v>0</v>
      </c>
      <c r="BJ21" s="30">
        <v>0</v>
      </c>
      <c r="BK21" s="29">
        <v>0</v>
      </c>
      <c r="BL21" s="7">
        <v>0</v>
      </c>
      <c r="BM21" s="30">
        <v>0</v>
      </c>
      <c r="BN21" s="29">
        <v>0</v>
      </c>
      <c r="BO21" s="7">
        <v>0</v>
      </c>
      <c r="BP21" s="30">
        <v>0</v>
      </c>
      <c r="BQ21" s="29">
        <v>0</v>
      </c>
      <c r="BR21" s="7">
        <v>0</v>
      </c>
      <c r="BS21" s="30">
        <v>0</v>
      </c>
      <c r="BT21" s="29">
        <v>0</v>
      </c>
      <c r="BU21" s="7">
        <v>0</v>
      </c>
      <c r="BV21" s="30">
        <v>0</v>
      </c>
      <c r="BW21" s="29">
        <v>0</v>
      </c>
      <c r="BX21" s="7">
        <v>0</v>
      </c>
      <c r="BY21" s="30">
        <v>0</v>
      </c>
      <c r="BZ21" s="29">
        <v>0</v>
      </c>
      <c r="CA21" s="7">
        <v>0</v>
      </c>
      <c r="CB21" s="30">
        <v>0</v>
      </c>
      <c r="CC21" s="31">
        <v>19</v>
      </c>
      <c r="CD21" s="9">
        <v>59</v>
      </c>
      <c r="CE21" s="30">
        <f t="shared" si="113"/>
        <v>3105.2631578947367</v>
      </c>
      <c r="CF21" s="29">
        <v>0</v>
      </c>
      <c r="CG21" s="7">
        <v>0</v>
      </c>
      <c r="CH21" s="30">
        <v>0</v>
      </c>
      <c r="CI21" s="31">
        <v>3</v>
      </c>
      <c r="CJ21" s="9">
        <v>4</v>
      </c>
      <c r="CK21" s="30">
        <f t="shared" ref="CK21:CK30" si="126">CJ21/CI21*1000</f>
        <v>1333.3333333333333</v>
      </c>
      <c r="CL21" s="29">
        <v>0</v>
      </c>
      <c r="CM21" s="7">
        <v>0</v>
      </c>
      <c r="CN21" s="30">
        <v>0</v>
      </c>
      <c r="CO21" s="29">
        <v>0</v>
      </c>
      <c r="CP21" s="7">
        <v>0</v>
      </c>
      <c r="CQ21" s="30">
        <v>0</v>
      </c>
      <c r="CR21" s="29">
        <v>0</v>
      </c>
      <c r="CS21" s="7">
        <v>0</v>
      </c>
      <c r="CT21" s="30">
        <v>0</v>
      </c>
      <c r="CU21" s="29">
        <v>0</v>
      </c>
      <c r="CV21" s="7">
        <v>0</v>
      </c>
      <c r="CW21" s="30">
        <v>0</v>
      </c>
      <c r="CX21" s="29">
        <v>0</v>
      </c>
      <c r="CY21" s="7">
        <v>0</v>
      </c>
      <c r="CZ21" s="30">
        <v>0</v>
      </c>
      <c r="DA21" s="31">
        <v>371</v>
      </c>
      <c r="DB21" s="9">
        <v>2395</v>
      </c>
      <c r="DC21" s="30">
        <f t="shared" si="115"/>
        <v>6455.5256064690029</v>
      </c>
      <c r="DD21" s="29">
        <v>0</v>
      </c>
      <c r="DE21" s="7">
        <v>0</v>
      </c>
      <c r="DF21" s="30">
        <v>0</v>
      </c>
      <c r="DG21" s="29">
        <v>0</v>
      </c>
      <c r="DH21" s="7">
        <v>0</v>
      </c>
      <c r="DI21" s="30">
        <v>0</v>
      </c>
      <c r="DJ21" s="29">
        <v>0</v>
      </c>
      <c r="DK21" s="7">
        <v>0</v>
      </c>
      <c r="DL21" s="30">
        <v>0</v>
      </c>
      <c r="DM21" s="29">
        <v>0</v>
      </c>
      <c r="DN21" s="7">
        <v>0</v>
      </c>
      <c r="DO21" s="30">
        <v>0</v>
      </c>
      <c r="DP21" s="29">
        <v>0</v>
      </c>
      <c r="DQ21" s="7">
        <v>0</v>
      </c>
      <c r="DR21" s="30">
        <v>0</v>
      </c>
      <c r="DS21" s="29">
        <v>0</v>
      </c>
      <c r="DT21" s="7">
        <v>0</v>
      </c>
      <c r="DU21" s="30">
        <v>0</v>
      </c>
      <c r="DV21" s="29">
        <v>0</v>
      </c>
      <c r="DW21" s="7">
        <v>0</v>
      </c>
      <c r="DX21" s="30">
        <v>0</v>
      </c>
      <c r="DY21" s="29">
        <v>0</v>
      </c>
      <c r="DZ21" s="7">
        <v>0</v>
      </c>
      <c r="EA21" s="30">
        <v>0</v>
      </c>
      <c r="EB21" s="29">
        <v>0</v>
      </c>
      <c r="EC21" s="7">
        <v>0</v>
      </c>
      <c r="ED21" s="30">
        <v>0</v>
      </c>
      <c r="EE21" s="29">
        <v>0</v>
      </c>
      <c r="EF21" s="7">
        <v>0</v>
      </c>
      <c r="EG21" s="30">
        <f t="shared" si="116"/>
        <v>0</v>
      </c>
      <c r="EH21" s="29">
        <v>0</v>
      </c>
      <c r="EI21" s="7">
        <v>0</v>
      </c>
      <c r="EJ21" s="30">
        <f t="shared" si="117"/>
        <v>0</v>
      </c>
      <c r="EK21" s="29">
        <v>0</v>
      </c>
      <c r="EL21" s="7">
        <v>0</v>
      </c>
      <c r="EM21" s="30">
        <v>0</v>
      </c>
      <c r="EN21" s="29">
        <v>0</v>
      </c>
      <c r="EO21" s="7">
        <v>0</v>
      </c>
      <c r="EP21" s="30">
        <f t="shared" si="118"/>
        <v>0</v>
      </c>
      <c r="EQ21" s="29">
        <v>0</v>
      </c>
      <c r="ER21" s="7">
        <v>0</v>
      </c>
      <c r="ES21" s="30">
        <v>0</v>
      </c>
      <c r="ET21" s="29">
        <v>0</v>
      </c>
      <c r="EU21" s="7">
        <v>0</v>
      </c>
      <c r="EV21" s="30">
        <v>0</v>
      </c>
      <c r="EW21" s="29">
        <v>0</v>
      </c>
      <c r="EX21" s="7">
        <v>0</v>
      </c>
      <c r="EY21" s="30">
        <v>0</v>
      </c>
      <c r="EZ21" s="29"/>
      <c r="FA21" s="7"/>
      <c r="FB21" s="30"/>
      <c r="FC21" s="29">
        <v>0</v>
      </c>
      <c r="FD21" s="7">
        <v>0</v>
      </c>
      <c r="FE21" s="30">
        <v>0</v>
      </c>
      <c r="FF21" s="29">
        <v>0</v>
      </c>
      <c r="FG21" s="7">
        <v>0</v>
      </c>
      <c r="FH21" s="30">
        <v>0</v>
      </c>
      <c r="FI21" s="29">
        <v>0</v>
      </c>
      <c r="FJ21" s="7">
        <v>0</v>
      </c>
      <c r="FK21" s="30">
        <v>0</v>
      </c>
      <c r="FL21" s="29">
        <v>0</v>
      </c>
      <c r="FM21" s="7">
        <v>0</v>
      </c>
      <c r="FN21" s="30">
        <v>0</v>
      </c>
      <c r="FO21" s="29">
        <v>0</v>
      </c>
      <c r="FP21" s="7">
        <v>0</v>
      </c>
      <c r="FQ21" s="30">
        <v>0</v>
      </c>
      <c r="FR21" s="29">
        <v>0</v>
      </c>
      <c r="FS21" s="7">
        <v>0</v>
      </c>
      <c r="FT21" s="30">
        <v>0</v>
      </c>
      <c r="FU21" s="29">
        <v>0</v>
      </c>
      <c r="FV21" s="7">
        <v>0</v>
      </c>
      <c r="FW21" s="30">
        <v>0</v>
      </c>
      <c r="FX21" s="29">
        <v>0</v>
      </c>
      <c r="FY21" s="7">
        <v>0</v>
      </c>
      <c r="FZ21" s="30">
        <v>0</v>
      </c>
      <c r="GA21" s="29">
        <v>0</v>
      </c>
      <c r="GB21" s="7">
        <v>0</v>
      </c>
      <c r="GC21" s="30">
        <v>0</v>
      </c>
      <c r="GD21" s="29">
        <v>0</v>
      </c>
      <c r="GE21" s="7">
        <v>0</v>
      </c>
      <c r="GF21" s="30">
        <v>0</v>
      </c>
      <c r="GG21" s="29">
        <v>0</v>
      </c>
      <c r="GH21" s="7">
        <v>0</v>
      </c>
      <c r="GI21" s="30">
        <v>0</v>
      </c>
      <c r="GJ21" s="29">
        <v>0</v>
      </c>
      <c r="GK21" s="7">
        <v>0</v>
      </c>
      <c r="GL21" s="30">
        <v>0</v>
      </c>
      <c r="GM21" s="29">
        <v>0</v>
      </c>
      <c r="GN21" s="7">
        <v>0</v>
      </c>
      <c r="GO21" s="30">
        <v>0</v>
      </c>
      <c r="GP21" s="29">
        <v>0</v>
      </c>
      <c r="GQ21" s="7">
        <v>0</v>
      </c>
      <c r="GR21" s="30">
        <v>0</v>
      </c>
      <c r="GS21" s="29">
        <v>0</v>
      </c>
      <c r="GT21" s="7">
        <v>0</v>
      </c>
      <c r="GU21" s="30">
        <v>0</v>
      </c>
      <c r="GV21" s="29">
        <v>0</v>
      </c>
      <c r="GW21" s="7">
        <v>0</v>
      </c>
      <c r="GX21" s="30">
        <v>0</v>
      </c>
      <c r="GY21" s="29">
        <v>0</v>
      </c>
      <c r="GZ21" s="7">
        <v>0</v>
      </c>
      <c r="HA21" s="30">
        <v>0</v>
      </c>
      <c r="HB21" s="29">
        <v>0</v>
      </c>
      <c r="HC21" s="7">
        <v>0</v>
      </c>
      <c r="HD21" s="30">
        <v>0</v>
      </c>
      <c r="HE21" s="29">
        <v>0</v>
      </c>
      <c r="HF21" s="7">
        <v>0</v>
      </c>
      <c r="HG21" s="30">
        <v>0</v>
      </c>
      <c r="HH21" s="31">
        <v>5</v>
      </c>
      <c r="HI21" s="9">
        <v>20</v>
      </c>
      <c r="HJ21" s="30">
        <f t="shared" si="120"/>
        <v>4000</v>
      </c>
      <c r="HK21" s="31">
        <v>1</v>
      </c>
      <c r="HL21" s="9">
        <v>4</v>
      </c>
      <c r="HM21" s="30">
        <f t="shared" si="121"/>
        <v>4000</v>
      </c>
      <c r="HN21" s="29">
        <v>0</v>
      </c>
      <c r="HO21" s="7">
        <v>0</v>
      </c>
      <c r="HP21" s="30">
        <v>0</v>
      </c>
      <c r="HQ21" s="29">
        <v>0</v>
      </c>
      <c r="HR21" s="7">
        <v>0</v>
      </c>
      <c r="HS21" s="30">
        <v>0</v>
      </c>
      <c r="HT21" s="31">
        <v>50</v>
      </c>
      <c r="HU21" s="9">
        <v>123</v>
      </c>
      <c r="HV21" s="30">
        <f t="shared" si="122"/>
        <v>2460</v>
      </c>
      <c r="HW21" s="29">
        <v>0</v>
      </c>
      <c r="HX21" s="7">
        <v>0</v>
      </c>
      <c r="HY21" s="30">
        <v>0</v>
      </c>
      <c r="HZ21" s="29">
        <v>0</v>
      </c>
      <c r="IA21" s="7">
        <v>0</v>
      </c>
      <c r="IB21" s="30">
        <v>0</v>
      </c>
      <c r="IC21" s="29">
        <v>0</v>
      </c>
      <c r="ID21" s="7">
        <v>0</v>
      </c>
      <c r="IE21" s="30">
        <v>0</v>
      </c>
      <c r="IF21" s="29">
        <v>0</v>
      </c>
      <c r="IG21" s="7">
        <v>0</v>
      </c>
      <c r="IH21" s="30">
        <v>0</v>
      </c>
      <c r="II21" s="29">
        <v>0</v>
      </c>
      <c r="IJ21" s="7">
        <v>0</v>
      </c>
      <c r="IK21" s="30">
        <v>0</v>
      </c>
      <c r="IL21" s="29">
        <v>0</v>
      </c>
      <c r="IM21" s="7">
        <v>0</v>
      </c>
      <c r="IN21" s="30">
        <v>0</v>
      </c>
      <c r="IO21" s="3" t="e">
        <f>C21+I21+L21+U21+X21+AD21+AJ21+AS21+BB21+BH21+BQ21+BW21+BZ21+CC21+CI21+CL21+CO21+CR21+CU21+CX21+DA21+DD21+DG21+DM21+DS21+DY21+EK21+ET21+EW21+FC21+FI21+FO21+FR21+FU21+FX21+GA21+GD21+GG21+GJ21+GM21+GP21+GS21+GY21+HB21+HE21+HH21+HK21+HN21+HQ21+HT21+HW21+HZ21+IC21+IF21+II21+#REF!</f>
        <v>#REF!</v>
      </c>
      <c r="IP21" s="12" t="e">
        <f>D21+J21+M21+V21+Y21+AE21+AK21+AT21+BC21+BI21+BR21+BX21+CA21+CD21+CJ21+CM21+CP21+CS21+CV21+CY21+DB21+DE21+DH21+DN21+DT21+DZ21+EL21+EU21+EX21+FD21+FJ21+FP21+FS21+FV21+FY21+GB21+GE21+GH21+GK21+GN21+GQ21+GT21+GZ21+HC21+HF21+HI21+HL21+HO21+HR21+HU21+HX21+IA21+ID21+IG21+IJ21+#REF!</f>
        <v>#REF!</v>
      </c>
      <c r="IQ21" s="1"/>
    </row>
    <row r="22" spans="1:251" x14ac:dyDescent="0.3">
      <c r="A22" s="47">
        <v>2005</v>
      </c>
      <c r="B22" s="43" t="s">
        <v>8</v>
      </c>
      <c r="C22" s="29">
        <v>0</v>
      </c>
      <c r="D22" s="7">
        <v>0</v>
      </c>
      <c r="E22" s="30">
        <v>0</v>
      </c>
      <c r="F22" s="29">
        <v>0</v>
      </c>
      <c r="G22" s="7">
        <v>0</v>
      </c>
      <c r="H22" s="30">
        <v>0</v>
      </c>
      <c r="I22" s="29">
        <v>0</v>
      </c>
      <c r="J22" s="7">
        <v>0</v>
      </c>
      <c r="K22" s="30">
        <v>0</v>
      </c>
      <c r="L22" s="29">
        <v>0</v>
      </c>
      <c r="M22" s="7">
        <v>5</v>
      </c>
      <c r="N22" s="30">
        <v>0</v>
      </c>
      <c r="O22" s="29">
        <v>0</v>
      </c>
      <c r="P22" s="7">
        <v>0</v>
      </c>
      <c r="Q22" s="30">
        <v>0</v>
      </c>
      <c r="R22" s="29">
        <v>0</v>
      </c>
      <c r="S22" s="7">
        <v>0</v>
      </c>
      <c r="T22" s="30">
        <v>0</v>
      </c>
      <c r="U22" s="29">
        <v>0</v>
      </c>
      <c r="V22" s="7">
        <v>0</v>
      </c>
      <c r="W22" s="30">
        <v>0</v>
      </c>
      <c r="X22" s="29">
        <v>0</v>
      </c>
      <c r="Y22" s="7">
        <v>0</v>
      </c>
      <c r="Z22" s="30">
        <v>0</v>
      </c>
      <c r="AA22" s="29">
        <v>0</v>
      </c>
      <c r="AB22" s="7">
        <v>0</v>
      </c>
      <c r="AC22" s="30">
        <v>0</v>
      </c>
      <c r="AD22" s="29">
        <v>0</v>
      </c>
      <c r="AE22" s="7">
        <v>0</v>
      </c>
      <c r="AF22" s="30">
        <v>0</v>
      </c>
      <c r="AG22" s="29">
        <v>0</v>
      </c>
      <c r="AH22" s="7">
        <v>0</v>
      </c>
      <c r="AI22" s="30">
        <v>0</v>
      </c>
      <c r="AJ22" s="29">
        <v>0</v>
      </c>
      <c r="AK22" s="7">
        <v>0</v>
      </c>
      <c r="AL22" s="30">
        <v>0</v>
      </c>
      <c r="AM22" s="31">
        <v>0</v>
      </c>
      <c r="AN22" s="9">
        <v>0</v>
      </c>
      <c r="AO22" s="30">
        <f t="shared" si="109"/>
        <v>0</v>
      </c>
      <c r="AP22" s="31">
        <v>0</v>
      </c>
      <c r="AQ22" s="9">
        <v>0</v>
      </c>
      <c r="AR22" s="30">
        <f t="shared" si="110"/>
        <v>0</v>
      </c>
      <c r="AS22" s="31">
        <v>38</v>
      </c>
      <c r="AT22" s="9">
        <v>167</v>
      </c>
      <c r="AU22" s="30">
        <f t="shared" si="111"/>
        <v>4394.7368421052624</v>
      </c>
      <c r="AV22" s="29">
        <v>0</v>
      </c>
      <c r="AW22" s="7">
        <v>0</v>
      </c>
      <c r="AX22" s="30">
        <f t="shared" si="112"/>
        <v>0</v>
      </c>
      <c r="AY22" s="29">
        <v>0</v>
      </c>
      <c r="AZ22" s="7">
        <v>0</v>
      </c>
      <c r="BA22" s="30">
        <v>0</v>
      </c>
      <c r="BB22" s="29">
        <v>0</v>
      </c>
      <c r="BC22" s="7">
        <v>0</v>
      </c>
      <c r="BD22" s="30">
        <v>0</v>
      </c>
      <c r="BE22" s="29">
        <v>0</v>
      </c>
      <c r="BF22" s="7">
        <v>0</v>
      </c>
      <c r="BG22" s="30">
        <v>0</v>
      </c>
      <c r="BH22" s="29">
        <v>0</v>
      </c>
      <c r="BI22" s="7">
        <v>0</v>
      </c>
      <c r="BJ22" s="30">
        <v>0</v>
      </c>
      <c r="BK22" s="29">
        <v>0</v>
      </c>
      <c r="BL22" s="7">
        <v>0</v>
      </c>
      <c r="BM22" s="30">
        <v>0</v>
      </c>
      <c r="BN22" s="29">
        <v>0</v>
      </c>
      <c r="BO22" s="7">
        <v>0</v>
      </c>
      <c r="BP22" s="30">
        <v>0</v>
      </c>
      <c r="BQ22" s="29">
        <v>0</v>
      </c>
      <c r="BR22" s="7">
        <v>0</v>
      </c>
      <c r="BS22" s="30">
        <v>0</v>
      </c>
      <c r="BT22" s="29">
        <v>0</v>
      </c>
      <c r="BU22" s="7">
        <v>0</v>
      </c>
      <c r="BV22" s="30">
        <v>0</v>
      </c>
      <c r="BW22" s="29">
        <v>0</v>
      </c>
      <c r="BX22" s="7">
        <v>3</v>
      </c>
      <c r="BY22" s="30">
        <v>0</v>
      </c>
      <c r="BZ22" s="29">
        <v>0</v>
      </c>
      <c r="CA22" s="7">
        <v>0</v>
      </c>
      <c r="CB22" s="30">
        <v>0</v>
      </c>
      <c r="CC22" s="29">
        <v>0</v>
      </c>
      <c r="CD22" s="7">
        <v>0</v>
      </c>
      <c r="CE22" s="30">
        <v>0</v>
      </c>
      <c r="CF22" s="29">
        <v>0</v>
      </c>
      <c r="CG22" s="7">
        <v>0</v>
      </c>
      <c r="CH22" s="30">
        <v>0</v>
      </c>
      <c r="CI22" s="31">
        <v>6</v>
      </c>
      <c r="CJ22" s="9">
        <v>22</v>
      </c>
      <c r="CK22" s="30">
        <f t="shared" si="126"/>
        <v>3666.6666666666665</v>
      </c>
      <c r="CL22" s="29">
        <v>0</v>
      </c>
      <c r="CM22" s="7">
        <v>0</v>
      </c>
      <c r="CN22" s="30">
        <v>0</v>
      </c>
      <c r="CO22" s="29">
        <v>0</v>
      </c>
      <c r="CP22" s="7">
        <v>0</v>
      </c>
      <c r="CQ22" s="30">
        <v>0</v>
      </c>
      <c r="CR22" s="29">
        <v>0</v>
      </c>
      <c r="CS22" s="7">
        <v>0</v>
      </c>
      <c r="CT22" s="30">
        <v>0</v>
      </c>
      <c r="CU22" s="29">
        <v>0</v>
      </c>
      <c r="CV22" s="7">
        <v>0</v>
      </c>
      <c r="CW22" s="30">
        <v>0</v>
      </c>
      <c r="CX22" s="29">
        <v>0</v>
      </c>
      <c r="CY22" s="7">
        <v>0</v>
      </c>
      <c r="CZ22" s="30">
        <v>0</v>
      </c>
      <c r="DA22" s="31">
        <v>502</v>
      </c>
      <c r="DB22" s="9">
        <v>2689</v>
      </c>
      <c r="DC22" s="30">
        <f t="shared" si="115"/>
        <v>5356.573705179283</v>
      </c>
      <c r="DD22" s="29">
        <v>0</v>
      </c>
      <c r="DE22" s="7">
        <v>0</v>
      </c>
      <c r="DF22" s="30">
        <v>0</v>
      </c>
      <c r="DG22" s="29">
        <v>0</v>
      </c>
      <c r="DH22" s="7">
        <v>0</v>
      </c>
      <c r="DI22" s="30">
        <v>0</v>
      </c>
      <c r="DJ22" s="29">
        <v>0</v>
      </c>
      <c r="DK22" s="7">
        <v>0</v>
      </c>
      <c r="DL22" s="30">
        <v>0</v>
      </c>
      <c r="DM22" s="29">
        <v>0</v>
      </c>
      <c r="DN22" s="7">
        <v>2</v>
      </c>
      <c r="DO22" s="30">
        <v>0</v>
      </c>
      <c r="DP22" s="29">
        <v>0</v>
      </c>
      <c r="DQ22" s="7">
        <v>0</v>
      </c>
      <c r="DR22" s="30">
        <v>0</v>
      </c>
      <c r="DS22" s="29">
        <v>0</v>
      </c>
      <c r="DT22" s="7">
        <v>0</v>
      </c>
      <c r="DU22" s="30">
        <v>0</v>
      </c>
      <c r="DV22" s="29">
        <v>0</v>
      </c>
      <c r="DW22" s="7">
        <v>0</v>
      </c>
      <c r="DX22" s="30">
        <v>0</v>
      </c>
      <c r="DY22" s="29">
        <v>0</v>
      </c>
      <c r="DZ22" s="7">
        <v>0</v>
      </c>
      <c r="EA22" s="30">
        <v>0</v>
      </c>
      <c r="EB22" s="29">
        <v>0</v>
      </c>
      <c r="EC22" s="7">
        <v>0</v>
      </c>
      <c r="ED22" s="30">
        <v>0</v>
      </c>
      <c r="EE22" s="29">
        <v>0</v>
      </c>
      <c r="EF22" s="7">
        <v>0</v>
      </c>
      <c r="EG22" s="30">
        <f t="shared" si="116"/>
        <v>0</v>
      </c>
      <c r="EH22" s="29">
        <v>0</v>
      </c>
      <c r="EI22" s="7">
        <v>0</v>
      </c>
      <c r="EJ22" s="30">
        <f t="shared" si="117"/>
        <v>0</v>
      </c>
      <c r="EK22" s="29">
        <v>0</v>
      </c>
      <c r="EL22" s="7">
        <v>0</v>
      </c>
      <c r="EM22" s="30">
        <v>0</v>
      </c>
      <c r="EN22" s="29">
        <v>0</v>
      </c>
      <c r="EO22" s="7">
        <v>0</v>
      </c>
      <c r="EP22" s="30">
        <f t="shared" si="118"/>
        <v>0</v>
      </c>
      <c r="EQ22" s="29">
        <v>0</v>
      </c>
      <c r="ER22" s="7">
        <v>0</v>
      </c>
      <c r="ES22" s="30">
        <v>0</v>
      </c>
      <c r="ET22" s="29">
        <v>0</v>
      </c>
      <c r="EU22" s="7">
        <v>0</v>
      </c>
      <c r="EV22" s="30">
        <v>0</v>
      </c>
      <c r="EW22" s="29">
        <v>0</v>
      </c>
      <c r="EX22" s="7">
        <v>0</v>
      </c>
      <c r="EY22" s="30">
        <v>0</v>
      </c>
      <c r="EZ22" s="29"/>
      <c r="FA22" s="7"/>
      <c r="FB22" s="30"/>
      <c r="FC22" s="29">
        <v>0</v>
      </c>
      <c r="FD22" s="7">
        <v>0</v>
      </c>
      <c r="FE22" s="30">
        <v>0</v>
      </c>
      <c r="FF22" s="29">
        <v>0</v>
      </c>
      <c r="FG22" s="7">
        <v>0</v>
      </c>
      <c r="FH22" s="30">
        <v>0</v>
      </c>
      <c r="FI22" s="29">
        <v>0</v>
      </c>
      <c r="FJ22" s="7">
        <v>0</v>
      </c>
      <c r="FK22" s="30">
        <v>0</v>
      </c>
      <c r="FL22" s="29">
        <v>0</v>
      </c>
      <c r="FM22" s="7">
        <v>0</v>
      </c>
      <c r="FN22" s="30">
        <v>0</v>
      </c>
      <c r="FO22" s="29">
        <v>0</v>
      </c>
      <c r="FP22" s="7">
        <v>0</v>
      </c>
      <c r="FQ22" s="30">
        <v>0</v>
      </c>
      <c r="FR22" s="29">
        <v>0</v>
      </c>
      <c r="FS22" s="7">
        <v>0</v>
      </c>
      <c r="FT22" s="30">
        <v>0</v>
      </c>
      <c r="FU22" s="29">
        <v>0</v>
      </c>
      <c r="FV22" s="7">
        <v>0</v>
      </c>
      <c r="FW22" s="30">
        <v>0</v>
      </c>
      <c r="FX22" s="29">
        <v>0</v>
      </c>
      <c r="FY22" s="7">
        <v>0</v>
      </c>
      <c r="FZ22" s="30">
        <v>0</v>
      </c>
      <c r="GA22" s="29">
        <v>0</v>
      </c>
      <c r="GB22" s="7">
        <v>0</v>
      </c>
      <c r="GC22" s="30">
        <v>0</v>
      </c>
      <c r="GD22" s="29">
        <v>0</v>
      </c>
      <c r="GE22" s="7">
        <v>0</v>
      </c>
      <c r="GF22" s="30">
        <v>0</v>
      </c>
      <c r="GG22" s="29">
        <v>0</v>
      </c>
      <c r="GH22" s="7">
        <v>0</v>
      </c>
      <c r="GI22" s="30">
        <v>0</v>
      </c>
      <c r="GJ22" s="29">
        <v>0</v>
      </c>
      <c r="GK22" s="7">
        <v>0</v>
      </c>
      <c r="GL22" s="30">
        <v>0</v>
      </c>
      <c r="GM22" s="29">
        <v>0</v>
      </c>
      <c r="GN22" s="7">
        <v>0</v>
      </c>
      <c r="GO22" s="30">
        <v>0</v>
      </c>
      <c r="GP22" s="29">
        <v>0</v>
      </c>
      <c r="GQ22" s="7">
        <v>0</v>
      </c>
      <c r="GR22" s="30">
        <v>0</v>
      </c>
      <c r="GS22" s="29">
        <v>0</v>
      </c>
      <c r="GT22" s="7">
        <v>0</v>
      </c>
      <c r="GU22" s="30">
        <v>0</v>
      </c>
      <c r="GV22" s="29">
        <v>0</v>
      </c>
      <c r="GW22" s="7">
        <v>0</v>
      </c>
      <c r="GX22" s="30">
        <v>0</v>
      </c>
      <c r="GY22" s="29">
        <v>0</v>
      </c>
      <c r="GZ22" s="7">
        <v>0</v>
      </c>
      <c r="HA22" s="30">
        <v>0</v>
      </c>
      <c r="HB22" s="29">
        <v>0</v>
      </c>
      <c r="HC22" s="7">
        <v>0</v>
      </c>
      <c r="HD22" s="30">
        <v>0</v>
      </c>
      <c r="HE22" s="29">
        <v>0</v>
      </c>
      <c r="HF22" s="7">
        <v>0</v>
      </c>
      <c r="HG22" s="30">
        <v>0</v>
      </c>
      <c r="HH22" s="31">
        <v>4</v>
      </c>
      <c r="HI22" s="9">
        <v>20</v>
      </c>
      <c r="HJ22" s="30">
        <f t="shared" si="120"/>
        <v>5000</v>
      </c>
      <c r="HK22" s="31">
        <v>4</v>
      </c>
      <c r="HL22" s="9">
        <v>23</v>
      </c>
      <c r="HM22" s="30">
        <f t="shared" si="121"/>
        <v>5750</v>
      </c>
      <c r="HN22" s="29">
        <v>0</v>
      </c>
      <c r="HO22" s="7">
        <v>0</v>
      </c>
      <c r="HP22" s="30">
        <v>0</v>
      </c>
      <c r="HQ22" s="29">
        <v>0</v>
      </c>
      <c r="HR22" s="7">
        <v>0</v>
      </c>
      <c r="HS22" s="30">
        <v>0</v>
      </c>
      <c r="HT22" s="31">
        <v>69</v>
      </c>
      <c r="HU22" s="9">
        <v>136</v>
      </c>
      <c r="HV22" s="30">
        <f t="shared" si="122"/>
        <v>1971.0144927536232</v>
      </c>
      <c r="HW22" s="31">
        <v>25</v>
      </c>
      <c r="HX22" s="9">
        <v>74</v>
      </c>
      <c r="HY22" s="30">
        <f t="shared" si="123"/>
        <v>2960</v>
      </c>
      <c r="HZ22" s="29">
        <v>0</v>
      </c>
      <c r="IA22" s="7">
        <v>0</v>
      </c>
      <c r="IB22" s="30">
        <v>0</v>
      </c>
      <c r="IC22" s="29">
        <v>0</v>
      </c>
      <c r="ID22" s="7">
        <v>0</v>
      </c>
      <c r="IE22" s="30">
        <v>0</v>
      </c>
      <c r="IF22" s="29">
        <v>0</v>
      </c>
      <c r="IG22" s="7">
        <v>0</v>
      </c>
      <c r="IH22" s="30">
        <v>0</v>
      </c>
      <c r="II22" s="29">
        <v>0</v>
      </c>
      <c r="IJ22" s="7">
        <v>0</v>
      </c>
      <c r="IK22" s="30">
        <v>0</v>
      </c>
      <c r="IL22" s="29">
        <v>0</v>
      </c>
      <c r="IM22" s="7">
        <v>0</v>
      </c>
      <c r="IN22" s="30">
        <v>0</v>
      </c>
      <c r="IO22" s="3" t="e">
        <f>C22+I22+L22+U22+X22+AD22+AJ22+AS22+BB22+BH22+BQ22+BW22+BZ22+CC22+CI22+CL22+CO22+CR22+CU22+CX22+DA22+DD22+DG22+DM22+DS22+DY22+EK22+ET22+EW22+FC22+FI22+FO22+FR22+FU22+FX22+GA22+GD22+GG22+GJ22+GM22+GP22+GS22+GY22+HB22+HE22+HH22+HK22+HN22+HQ22+HT22+HW22+HZ22+IC22+IF22+II22+#REF!</f>
        <v>#REF!</v>
      </c>
      <c r="IP22" s="12" t="e">
        <f>D22+J22+M22+V22+Y22+AE22+AK22+AT22+BC22+BI22+BR22+BX22+CA22+CD22+CJ22+CM22+CP22+CS22+CV22+CY22+DB22+DE22+DH22+DN22+DT22+DZ22+EL22+EU22+EX22+FD22+FJ22+FP22+FS22+FV22+FY22+GB22+GE22+GH22+GK22+GN22+GQ22+GT22+GZ22+HC22+HF22+HI22+HL22+HO22+HR22+HU22+HX22+IA22+ID22+IG22+IJ22+#REF!</f>
        <v>#REF!</v>
      </c>
      <c r="IQ22" s="1"/>
    </row>
    <row r="23" spans="1:251" x14ac:dyDescent="0.3">
      <c r="A23" s="47">
        <v>2005</v>
      </c>
      <c r="B23" s="43" t="s">
        <v>9</v>
      </c>
      <c r="C23" s="29">
        <v>0</v>
      </c>
      <c r="D23" s="7">
        <v>0</v>
      </c>
      <c r="E23" s="30">
        <v>0</v>
      </c>
      <c r="F23" s="29">
        <v>0</v>
      </c>
      <c r="G23" s="7">
        <v>0</v>
      </c>
      <c r="H23" s="30">
        <v>0</v>
      </c>
      <c r="I23" s="29">
        <v>0</v>
      </c>
      <c r="J23" s="7">
        <v>1</v>
      </c>
      <c r="K23" s="30">
        <v>0</v>
      </c>
      <c r="L23" s="29">
        <v>0</v>
      </c>
      <c r="M23" s="7">
        <v>0</v>
      </c>
      <c r="N23" s="30">
        <v>0</v>
      </c>
      <c r="O23" s="29">
        <v>0</v>
      </c>
      <c r="P23" s="7">
        <v>0</v>
      </c>
      <c r="Q23" s="30">
        <v>0</v>
      </c>
      <c r="R23" s="29">
        <v>0</v>
      </c>
      <c r="S23" s="7">
        <v>0</v>
      </c>
      <c r="T23" s="30">
        <v>0</v>
      </c>
      <c r="U23" s="29">
        <v>0</v>
      </c>
      <c r="V23" s="7">
        <v>0</v>
      </c>
      <c r="W23" s="30">
        <v>0</v>
      </c>
      <c r="X23" s="29">
        <v>0</v>
      </c>
      <c r="Y23" s="7">
        <v>0</v>
      </c>
      <c r="Z23" s="30">
        <v>0</v>
      </c>
      <c r="AA23" s="29">
        <v>0</v>
      </c>
      <c r="AB23" s="7">
        <v>0</v>
      </c>
      <c r="AC23" s="30">
        <v>0</v>
      </c>
      <c r="AD23" s="29">
        <v>0</v>
      </c>
      <c r="AE23" s="7">
        <v>0</v>
      </c>
      <c r="AF23" s="30">
        <v>0</v>
      </c>
      <c r="AG23" s="29">
        <v>0</v>
      </c>
      <c r="AH23" s="7">
        <v>0</v>
      </c>
      <c r="AI23" s="30">
        <v>0</v>
      </c>
      <c r="AJ23" s="29">
        <v>0</v>
      </c>
      <c r="AK23" s="7">
        <v>0</v>
      </c>
      <c r="AL23" s="30">
        <v>0</v>
      </c>
      <c r="AM23" s="31">
        <v>0</v>
      </c>
      <c r="AN23" s="9">
        <v>0</v>
      </c>
      <c r="AO23" s="30">
        <f t="shared" si="109"/>
        <v>0</v>
      </c>
      <c r="AP23" s="31">
        <v>0</v>
      </c>
      <c r="AQ23" s="9">
        <v>0</v>
      </c>
      <c r="AR23" s="30">
        <f t="shared" si="110"/>
        <v>0</v>
      </c>
      <c r="AS23" s="31">
        <v>10</v>
      </c>
      <c r="AT23" s="9">
        <v>30</v>
      </c>
      <c r="AU23" s="30">
        <f t="shared" si="111"/>
        <v>3000</v>
      </c>
      <c r="AV23" s="29">
        <v>0</v>
      </c>
      <c r="AW23" s="7">
        <v>0</v>
      </c>
      <c r="AX23" s="30">
        <f t="shared" si="112"/>
        <v>0</v>
      </c>
      <c r="AY23" s="29">
        <v>0</v>
      </c>
      <c r="AZ23" s="7">
        <v>0</v>
      </c>
      <c r="BA23" s="30">
        <v>0</v>
      </c>
      <c r="BB23" s="29">
        <v>0</v>
      </c>
      <c r="BC23" s="7">
        <v>0</v>
      </c>
      <c r="BD23" s="30">
        <v>0</v>
      </c>
      <c r="BE23" s="29">
        <v>0</v>
      </c>
      <c r="BF23" s="7">
        <v>0</v>
      </c>
      <c r="BG23" s="30">
        <v>0</v>
      </c>
      <c r="BH23" s="29">
        <v>0</v>
      </c>
      <c r="BI23" s="7">
        <v>0</v>
      </c>
      <c r="BJ23" s="30">
        <v>0</v>
      </c>
      <c r="BK23" s="29">
        <v>0</v>
      </c>
      <c r="BL23" s="7">
        <v>0</v>
      </c>
      <c r="BM23" s="30">
        <v>0</v>
      </c>
      <c r="BN23" s="29">
        <v>0</v>
      </c>
      <c r="BO23" s="7">
        <v>0</v>
      </c>
      <c r="BP23" s="30">
        <v>0</v>
      </c>
      <c r="BQ23" s="29">
        <v>0</v>
      </c>
      <c r="BR23" s="7">
        <v>0</v>
      </c>
      <c r="BS23" s="30">
        <v>0</v>
      </c>
      <c r="BT23" s="29">
        <v>0</v>
      </c>
      <c r="BU23" s="7">
        <v>0</v>
      </c>
      <c r="BV23" s="30">
        <v>0</v>
      </c>
      <c r="BW23" s="29">
        <v>0</v>
      </c>
      <c r="BX23" s="7">
        <v>0</v>
      </c>
      <c r="BY23" s="30">
        <v>0</v>
      </c>
      <c r="BZ23" s="29">
        <v>0</v>
      </c>
      <c r="CA23" s="7">
        <v>0</v>
      </c>
      <c r="CB23" s="30">
        <v>0</v>
      </c>
      <c r="CC23" s="29">
        <v>0</v>
      </c>
      <c r="CD23" s="7">
        <v>0</v>
      </c>
      <c r="CE23" s="30">
        <v>0</v>
      </c>
      <c r="CF23" s="29">
        <v>0</v>
      </c>
      <c r="CG23" s="7">
        <v>0</v>
      </c>
      <c r="CH23" s="30">
        <v>0</v>
      </c>
      <c r="CI23" s="31">
        <v>6</v>
      </c>
      <c r="CJ23" s="9">
        <v>26</v>
      </c>
      <c r="CK23" s="30">
        <f t="shared" si="126"/>
        <v>4333.333333333333</v>
      </c>
      <c r="CL23" s="29">
        <v>0</v>
      </c>
      <c r="CM23" s="7">
        <v>0</v>
      </c>
      <c r="CN23" s="30">
        <v>0</v>
      </c>
      <c r="CO23" s="29">
        <v>0</v>
      </c>
      <c r="CP23" s="7">
        <v>0</v>
      </c>
      <c r="CQ23" s="30">
        <v>0</v>
      </c>
      <c r="CR23" s="29">
        <v>0</v>
      </c>
      <c r="CS23" s="7">
        <v>0</v>
      </c>
      <c r="CT23" s="30">
        <v>0</v>
      </c>
      <c r="CU23" s="29">
        <v>0</v>
      </c>
      <c r="CV23" s="7">
        <v>0</v>
      </c>
      <c r="CW23" s="30">
        <v>0</v>
      </c>
      <c r="CX23" s="29">
        <v>0</v>
      </c>
      <c r="CY23" s="7">
        <v>2</v>
      </c>
      <c r="CZ23" s="30">
        <v>0</v>
      </c>
      <c r="DA23" s="31">
        <v>592</v>
      </c>
      <c r="DB23" s="9">
        <v>3157</v>
      </c>
      <c r="DC23" s="30">
        <f t="shared" si="115"/>
        <v>5332.77027027027</v>
      </c>
      <c r="DD23" s="31">
        <v>1</v>
      </c>
      <c r="DE23" s="9">
        <v>16</v>
      </c>
      <c r="DF23" s="30">
        <f t="shared" ref="DF23:DF30" si="127">DE23/DD23*1000</f>
        <v>16000</v>
      </c>
      <c r="DG23" s="29">
        <v>0</v>
      </c>
      <c r="DH23" s="7">
        <v>0</v>
      </c>
      <c r="DI23" s="30">
        <v>0</v>
      </c>
      <c r="DJ23" s="29">
        <v>0</v>
      </c>
      <c r="DK23" s="7">
        <v>0</v>
      </c>
      <c r="DL23" s="30">
        <v>0</v>
      </c>
      <c r="DM23" s="31">
        <v>1</v>
      </c>
      <c r="DN23" s="9">
        <v>6</v>
      </c>
      <c r="DO23" s="30">
        <f t="shared" ref="DO23" si="128">DN23/DM23*1000</f>
        <v>6000</v>
      </c>
      <c r="DP23" s="29">
        <v>0</v>
      </c>
      <c r="DQ23" s="7">
        <v>0</v>
      </c>
      <c r="DR23" s="30">
        <v>0</v>
      </c>
      <c r="DS23" s="29">
        <v>0</v>
      </c>
      <c r="DT23" s="7">
        <v>0</v>
      </c>
      <c r="DU23" s="30">
        <v>0</v>
      </c>
      <c r="DV23" s="29">
        <v>0</v>
      </c>
      <c r="DW23" s="7">
        <v>0</v>
      </c>
      <c r="DX23" s="30">
        <v>0</v>
      </c>
      <c r="DY23" s="29">
        <v>0</v>
      </c>
      <c r="DZ23" s="7">
        <v>0</v>
      </c>
      <c r="EA23" s="30">
        <v>0</v>
      </c>
      <c r="EB23" s="29">
        <v>0</v>
      </c>
      <c r="EC23" s="7">
        <v>0</v>
      </c>
      <c r="ED23" s="30">
        <v>0</v>
      </c>
      <c r="EE23" s="29">
        <v>0</v>
      </c>
      <c r="EF23" s="7">
        <v>0</v>
      </c>
      <c r="EG23" s="30">
        <f t="shared" si="116"/>
        <v>0</v>
      </c>
      <c r="EH23" s="29">
        <v>0</v>
      </c>
      <c r="EI23" s="7">
        <v>0</v>
      </c>
      <c r="EJ23" s="30">
        <f t="shared" si="117"/>
        <v>0</v>
      </c>
      <c r="EK23" s="29">
        <v>0</v>
      </c>
      <c r="EL23" s="7">
        <v>0</v>
      </c>
      <c r="EM23" s="30">
        <v>0</v>
      </c>
      <c r="EN23" s="29">
        <v>0</v>
      </c>
      <c r="EO23" s="7">
        <v>0</v>
      </c>
      <c r="EP23" s="30">
        <f t="shared" si="118"/>
        <v>0</v>
      </c>
      <c r="EQ23" s="29">
        <v>0</v>
      </c>
      <c r="ER23" s="7">
        <v>0</v>
      </c>
      <c r="ES23" s="30">
        <v>0</v>
      </c>
      <c r="ET23" s="29">
        <v>0</v>
      </c>
      <c r="EU23" s="7">
        <v>0</v>
      </c>
      <c r="EV23" s="30">
        <v>0</v>
      </c>
      <c r="EW23" s="29">
        <v>0</v>
      </c>
      <c r="EX23" s="7">
        <v>0</v>
      </c>
      <c r="EY23" s="30">
        <v>0</v>
      </c>
      <c r="EZ23" s="29"/>
      <c r="FA23" s="7"/>
      <c r="FB23" s="30"/>
      <c r="FC23" s="29">
        <v>0</v>
      </c>
      <c r="FD23" s="7">
        <v>0</v>
      </c>
      <c r="FE23" s="30">
        <v>0</v>
      </c>
      <c r="FF23" s="29">
        <v>0</v>
      </c>
      <c r="FG23" s="7">
        <v>0</v>
      </c>
      <c r="FH23" s="30">
        <v>0</v>
      </c>
      <c r="FI23" s="29">
        <v>0</v>
      </c>
      <c r="FJ23" s="7">
        <v>10</v>
      </c>
      <c r="FK23" s="30">
        <v>0</v>
      </c>
      <c r="FL23" s="29">
        <v>0</v>
      </c>
      <c r="FM23" s="7">
        <v>0</v>
      </c>
      <c r="FN23" s="30">
        <v>0</v>
      </c>
      <c r="FO23" s="29">
        <v>0</v>
      </c>
      <c r="FP23" s="7">
        <v>0</v>
      </c>
      <c r="FQ23" s="30">
        <v>0</v>
      </c>
      <c r="FR23" s="29">
        <v>0</v>
      </c>
      <c r="FS23" s="7">
        <v>0</v>
      </c>
      <c r="FT23" s="30">
        <v>0</v>
      </c>
      <c r="FU23" s="29">
        <v>0</v>
      </c>
      <c r="FV23" s="7">
        <v>0</v>
      </c>
      <c r="FW23" s="30">
        <v>0</v>
      </c>
      <c r="FX23" s="29">
        <v>0</v>
      </c>
      <c r="FY23" s="7">
        <v>0</v>
      </c>
      <c r="FZ23" s="30">
        <v>0</v>
      </c>
      <c r="GA23" s="29">
        <v>0</v>
      </c>
      <c r="GB23" s="7">
        <v>0</v>
      </c>
      <c r="GC23" s="30">
        <v>0</v>
      </c>
      <c r="GD23" s="29">
        <v>0</v>
      </c>
      <c r="GE23" s="7">
        <v>0</v>
      </c>
      <c r="GF23" s="30">
        <v>0</v>
      </c>
      <c r="GG23" s="29">
        <v>0</v>
      </c>
      <c r="GH23" s="7">
        <v>0</v>
      </c>
      <c r="GI23" s="30">
        <v>0</v>
      </c>
      <c r="GJ23" s="29">
        <v>0</v>
      </c>
      <c r="GK23" s="7">
        <v>0</v>
      </c>
      <c r="GL23" s="30">
        <v>0</v>
      </c>
      <c r="GM23" s="29">
        <v>0</v>
      </c>
      <c r="GN23" s="7">
        <v>0</v>
      </c>
      <c r="GO23" s="30">
        <v>0</v>
      </c>
      <c r="GP23" s="29">
        <v>0</v>
      </c>
      <c r="GQ23" s="7">
        <v>0</v>
      </c>
      <c r="GR23" s="30">
        <v>0</v>
      </c>
      <c r="GS23" s="29">
        <v>0</v>
      </c>
      <c r="GT23" s="7">
        <v>2</v>
      </c>
      <c r="GU23" s="30">
        <v>0</v>
      </c>
      <c r="GV23" s="29">
        <v>0</v>
      </c>
      <c r="GW23" s="7">
        <v>0</v>
      </c>
      <c r="GX23" s="30">
        <v>0</v>
      </c>
      <c r="GY23" s="29">
        <v>0</v>
      </c>
      <c r="GZ23" s="7">
        <v>0</v>
      </c>
      <c r="HA23" s="30">
        <v>0</v>
      </c>
      <c r="HB23" s="29">
        <v>0</v>
      </c>
      <c r="HC23" s="7">
        <v>0</v>
      </c>
      <c r="HD23" s="30">
        <v>0</v>
      </c>
      <c r="HE23" s="29">
        <v>0</v>
      </c>
      <c r="HF23" s="7">
        <v>0</v>
      </c>
      <c r="HG23" s="30">
        <v>0</v>
      </c>
      <c r="HH23" s="31">
        <v>4</v>
      </c>
      <c r="HI23" s="9">
        <v>19</v>
      </c>
      <c r="HJ23" s="30">
        <f t="shared" si="120"/>
        <v>4750</v>
      </c>
      <c r="HK23" s="31">
        <v>13</v>
      </c>
      <c r="HL23" s="9">
        <v>71</v>
      </c>
      <c r="HM23" s="30">
        <f t="shared" si="121"/>
        <v>5461.5384615384619</v>
      </c>
      <c r="HN23" s="29">
        <v>0</v>
      </c>
      <c r="HO23" s="7">
        <v>0</v>
      </c>
      <c r="HP23" s="30">
        <v>0</v>
      </c>
      <c r="HQ23" s="29">
        <v>0</v>
      </c>
      <c r="HR23" s="7">
        <v>0</v>
      </c>
      <c r="HS23" s="30">
        <v>0</v>
      </c>
      <c r="HT23" s="31">
        <v>69</v>
      </c>
      <c r="HU23" s="9">
        <v>124</v>
      </c>
      <c r="HV23" s="30">
        <f t="shared" si="122"/>
        <v>1797.1014492753623</v>
      </c>
      <c r="HW23" s="29">
        <v>0</v>
      </c>
      <c r="HX23" s="7">
        <v>0</v>
      </c>
      <c r="HY23" s="30">
        <v>0</v>
      </c>
      <c r="HZ23" s="29">
        <v>0</v>
      </c>
      <c r="IA23" s="7">
        <v>0</v>
      </c>
      <c r="IB23" s="30">
        <v>0</v>
      </c>
      <c r="IC23" s="29">
        <v>0</v>
      </c>
      <c r="ID23" s="7">
        <v>0</v>
      </c>
      <c r="IE23" s="30">
        <v>0</v>
      </c>
      <c r="IF23" s="29">
        <v>0</v>
      </c>
      <c r="IG23" s="7">
        <v>0</v>
      </c>
      <c r="IH23" s="30">
        <v>0</v>
      </c>
      <c r="II23" s="29">
        <v>0</v>
      </c>
      <c r="IJ23" s="7">
        <v>0</v>
      </c>
      <c r="IK23" s="30">
        <v>0</v>
      </c>
      <c r="IL23" s="29">
        <v>0</v>
      </c>
      <c r="IM23" s="7">
        <v>0</v>
      </c>
      <c r="IN23" s="30">
        <v>0</v>
      </c>
      <c r="IO23" s="3" t="e">
        <f>C23+I23+L23+U23+X23+AD23+AJ23+AS23+BB23+BH23+BQ23+BW23+BZ23+CC23+CI23+CL23+CO23+CR23+CU23+CX23+DA23+DD23+DG23+DM23+DS23+DY23+EK23+ET23+EW23+FC23+FI23+FO23+FR23+FU23+FX23+GA23+GD23+GG23+GJ23+GM23+GP23+GS23+GY23+HB23+HE23+HH23+HK23+HN23+HQ23+HT23+HW23+HZ23+IC23+IF23+II23+#REF!</f>
        <v>#REF!</v>
      </c>
      <c r="IP23" s="12" t="e">
        <f>D23+J23+M23+V23+Y23+AE23+AK23+AT23+BC23+BI23+BR23+BX23+CA23+CD23+CJ23+CM23+CP23+CS23+CV23+CY23+DB23+DE23+DH23+DN23+DT23+DZ23+EL23+EU23+EX23+FD23+FJ23+FP23+FS23+FV23+FY23+GB23+GE23+GH23+GK23+GN23+GQ23+GT23+GZ23+HC23+HF23+HI23+HL23+HO23+HR23+HU23+HX23+IA23+ID23+IG23+IJ23+#REF!</f>
        <v>#REF!</v>
      </c>
      <c r="IQ23" s="1"/>
    </row>
    <row r="24" spans="1:251" x14ac:dyDescent="0.3">
      <c r="A24" s="47">
        <v>2005</v>
      </c>
      <c r="B24" s="43" t="s">
        <v>10</v>
      </c>
      <c r="C24" s="29">
        <v>0</v>
      </c>
      <c r="D24" s="7">
        <v>0</v>
      </c>
      <c r="E24" s="30">
        <v>0</v>
      </c>
      <c r="F24" s="29">
        <v>0</v>
      </c>
      <c r="G24" s="7">
        <v>0</v>
      </c>
      <c r="H24" s="30">
        <v>0</v>
      </c>
      <c r="I24" s="31">
        <v>188</v>
      </c>
      <c r="J24" s="9">
        <v>407</v>
      </c>
      <c r="K24" s="30">
        <f t="shared" ref="K24:K30" si="129">J24/I24*1000</f>
        <v>2164.8936170212764</v>
      </c>
      <c r="L24" s="29">
        <v>0</v>
      </c>
      <c r="M24" s="7">
        <v>0</v>
      </c>
      <c r="N24" s="30">
        <v>0</v>
      </c>
      <c r="O24" s="29">
        <v>0</v>
      </c>
      <c r="P24" s="7">
        <v>0</v>
      </c>
      <c r="Q24" s="30">
        <v>0</v>
      </c>
      <c r="R24" s="29">
        <v>0</v>
      </c>
      <c r="S24" s="7">
        <v>0</v>
      </c>
      <c r="T24" s="30">
        <v>0</v>
      </c>
      <c r="U24" s="29">
        <v>0</v>
      </c>
      <c r="V24" s="7">
        <v>0</v>
      </c>
      <c r="W24" s="30">
        <v>0</v>
      </c>
      <c r="X24" s="29">
        <v>0</v>
      </c>
      <c r="Y24" s="7">
        <v>0</v>
      </c>
      <c r="Z24" s="30">
        <v>0</v>
      </c>
      <c r="AA24" s="29">
        <v>0</v>
      </c>
      <c r="AB24" s="7">
        <v>0</v>
      </c>
      <c r="AC24" s="30">
        <v>0</v>
      </c>
      <c r="AD24" s="29">
        <v>0</v>
      </c>
      <c r="AE24" s="7">
        <v>1</v>
      </c>
      <c r="AF24" s="30">
        <v>0</v>
      </c>
      <c r="AG24" s="29">
        <v>0</v>
      </c>
      <c r="AH24" s="7">
        <v>0</v>
      </c>
      <c r="AI24" s="30">
        <v>0</v>
      </c>
      <c r="AJ24" s="29">
        <v>0</v>
      </c>
      <c r="AK24" s="7">
        <v>0</v>
      </c>
      <c r="AL24" s="30">
        <v>0</v>
      </c>
      <c r="AM24" s="31">
        <v>0</v>
      </c>
      <c r="AN24" s="9">
        <v>0</v>
      </c>
      <c r="AO24" s="30">
        <f t="shared" si="109"/>
        <v>0</v>
      </c>
      <c r="AP24" s="31">
        <v>0</v>
      </c>
      <c r="AQ24" s="9">
        <v>0</v>
      </c>
      <c r="AR24" s="30">
        <f t="shared" si="110"/>
        <v>0</v>
      </c>
      <c r="AS24" s="31">
        <v>59</v>
      </c>
      <c r="AT24" s="9">
        <v>218</v>
      </c>
      <c r="AU24" s="30">
        <f t="shared" si="111"/>
        <v>3694.9152542372881</v>
      </c>
      <c r="AV24" s="29">
        <v>0</v>
      </c>
      <c r="AW24" s="7">
        <v>0</v>
      </c>
      <c r="AX24" s="30">
        <f t="shared" si="112"/>
        <v>0</v>
      </c>
      <c r="AY24" s="29">
        <v>0</v>
      </c>
      <c r="AZ24" s="7">
        <v>0</v>
      </c>
      <c r="BA24" s="30">
        <v>0</v>
      </c>
      <c r="BB24" s="29">
        <v>0</v>
      </c>
      <c r="BC24" s="7">
        <v>0</v>
      </c>
      <c r="BD24" s="30">
        <v>0</v>
      </c>
      <c r="BE24" s="29">
        <v>0</v>
      </c>
      <c r="BF24" s="7">
        <v>0</v>
      </c>
      <c r="BG24" s="30">
        <v>0</v>
      </c>
      <c r="BH24" s="29">
        <v>0</v>
      </c>
      <c r="BI24" s="7">
        <v>0</v>
      </c>
      <c r="BJ24" s="30">
        <v>0</v>
      </c>
      <c r="BK24" s="29">
        <v>0</v>
      </c>
      <c r="BL24" s="7">
        <v>0</v>
      </c>
      <c r="BM24" s="30">
        <v>0</v>
      </c>
      <c r="BN24" s="29">
        <v>0</v>
      </c>
      <c r="BO24" s="7">
        <v>0</v>
      </c>
      <c r="BP24" s="30">
        <v>0</v>
      </c>
      <c r="BQ24" s="29">
        <v>0</v>
      </c>
      <c r="BR24" s="7">
        <v>0</v>
      </c>
      <c r="BS24" s="30">
        <v>0</v>
      </c>
      <c r="BT24" s="29">
        <v>0</v>
      </c>
      <c r="BU24" s="7">
        <v>0</v>
      </c>
      <c r="BV24" s="30">
        <v>0</v>
      </c>
      <c r="BW24" s="29">
        <v>0</v>
      </c>
      <c r="BX24" s="7">
        <v>9</v>
      </c>
      <c r="BY24" s="30">
        <v>0</v>
      </c>
      <c r="BZ24" s="29">
        <v>0</v>
      </c>
      <c r="CA24" s="7">
        <v>0</v>
      </c>
      <c r="CB24" s="30">
        <v>0</v>
      </c>
      <c r="CC24" s="31">
        <v>21</v>
      </c>
      <c r="CD24" s="9">
        <v>75</v>
      </c>
      <c r="CE24" s="30">
        <f t="shared" si="113"/>
        <v>3571.4285714285716</v>
      </c>
      <c r="CF24" s="29">
        <v>0</v>
      </c>
      <c r="CG24" s="7">
        <v>0</v>
      </c>
      <c r="CH24" s="30">
        <v>0</v>
      </c>
      <c r="CI24" s="31">
        <v>10</v>
      </c>
      <c r="CJ24" s="9">
        <v>24</v>
      </c>
      <c r="CK24" s="30">
        <f t="shared" si="126"/>
        <v>2400</v>
      </c>
      <c r="CL24" s="29">
        <v>0</v>
      </c>
      <c r="CM24" s="7">
        <v>0</v>
      </c>
      <c r="CN24" s="30">
        <v>0</v>
      </c>
      <c r="CO24" s="29">
        <v>0</v>
      </c>
      <c r="CP24" s="7">
        <v>0</v>
      </c>
      <c r="CQ24" s="30">
        <v>0</v>
      </c>
      <c r="CR24" s="29">
        <v>0</v>
      </c>
      <c r="CS24" s="7">
        <v>0</v>
      </c>
      <c r="CT24" s="30">
        <v>0</v>
      </c>
      <c r="CU24" s="29">
        <v>0</v>
      </c>
      <c r="CV24" s="7">
        <v>0</v>
      </c>
      <c r="CW24" s="30">
        <v>0</v>
      </c>
      <c r="CX24" s="29">
        <v>0</v>
      </c>
      <c r="CY24" s="7">
        <v>0</v>
      </c>
      <c r="CZ24" s="30">
        <v>0</v>
      </c>
      <c r="DA24" s="31">
        <v>495</v>
      </c>
      <c r="DB24" s="9">
        <v>2698</v>
      </c>
      <c r="DC24" s="30">
        <f t="shared" si="115"/>
        <v>5450.5050505050503</v>
      </c>
      <c r="DD24" s="29">
        <v>0</v>
      </c>
      <c r="DE24" s="7">
        <v>2</v>
      </c>
      <c r="DF24" s="30">
        <v>0</v>
      </c>
      <c r="DG24" s="29">
        <v>0</v>
      </c>
      <c r="DH24" s="7">
        <v>0</v>
      </c>
      <c r="DI24" s="30">
        <v>0</v>
      </c>
      <c r="DJ24" s="29">
        <v>0</v>
      </c>
      <c r="DK24" s="7">
        <v>0</v>
      </c>
      <c r="DL24" s="30">
        <v>0</v>
      </c>
      <c r="DM24" s="29">
        <v>0</v>
      </c>
      <c r="DN24" s="7">
        <v>1</v>
      </c>
      <c r="DO24" s="30">
        <v>0</v>
      </c>
      <c r="DP24" s="29">
        <v>0</v>
      </c>
      <c r="DQ24" s="7">
        <v>0</v>
      </c>
      <c r="DR24" s="30">
        <v>0</v>
      </c>
      <c r="DS24" s="29">
        <v>0</v>
      </c>
      <c r="DT24" s="7">
        <v>0</v>
      </c>
      <c r="DU24" s="30">
        <v>0</v>
      </c>
      <c r="DV24" s="29">
        <v>0</v>
      </c>
      <c r="DW24" s="7">
        <v>0</v>
      </c>
      <c r="DX24" s="30">
        <v>0</v>
      </c>
      <c r="DY24" s="29">
        <v>0</v>
      </c>
      <c r="DZ24" s="7">
        <v>0</v>
      </c>
      <c r="EA24" s="30">
        <v>0</v>
      </c>
      <c r="EB24" s="29">
        <v>0</v>
      </c>
      <c r="EC24" s="7">
        <v>0</v>
      </c>
      <c r="ED24" s="30">
        <v>0</v>
      </c>
      <c r="EE24" s="29">
        <v>0</v>
      </c>
      <c r="EF24" s="7">
        <v>0</v>
      </c>
      <c r="EG24" s="30">
        <f t="shared" si="116"/>
        <v>0</v>
      </c>
      <c r="EH24" s="29">
        <v>0</v>
      </c>
      <c r="EI24" s="7">
        <v>0</v>
      </c>
      <c r="EJ24" s="30">
        <f t="shared" si="117"/>
        <v>0</v>
      </c>
      <c r="EK24" s="29">
        <v>0</v>
      </c>
      <c r="EL24" s="7">
        <v>0</v>
      </c>
      <c r="EM24" s="30">
        <v>0</v>
      </c>
      <c r="EN24" s="29">
        <v>0</v>
      </c>
      <c r="EO24" s="7">
        <v>0</v>
      </c>
      <c r="EP24" s="30">
        <f t="shared" si="118"/>
        <v>0</v>
      </c>
      <c r="EQ24" s="29">
        <v>0</v>
      </c>
      <c r="ER24" s="7">
        <v>0</v>
      </c>
      <c r="ES24" s="30">
        <v>0</v>
      </c>
      <c r="ET24" s="29">
        <v>0</v>
      </c>
      <c r="EU24" s="7">
        <v>0</v>
      </c>
      <c r="EV24" s="30">
        <v>0</v>
      </c>
      <c r="EW24" s="29">
        <v>0</v>
      </c>
      <c r="EX24" s="7">
        <v>0</v>
      </c>
      <c r="EY24" s="30">
        <v>0</v>
      </c>
      <c r="EZ24" s="29"/>
      <c r="FA24" s="7"/>
      <c r="FB24" s="30"/>
      <c r="FC24" s="29">
        <v>0</v>
      </c>
      <c r="FD24" s="7">
        <v>0</v>
      </c>
      <c r="FE24" s="30">
        <v>0</v>
      </c>
      <c r="FF24" s="29">
        <v>0</v>
      </c>
      <c r="FG24" s="7">
        <v>0</v>
      </c>
      <c r="FH24" s="30">
        <v>0</v>
      </c>
      <c r="FI24" s="31">
        <v>2</v>
      </c>
      <c r="FJ24" s="9">
        <v>25</v>
      </c>
      <c r="FK24" s="30">
        <f t="shared" ref="FK24:FK26" si="130">FJ24/FI24*1000</f>
        <v>12500</v>
      </c>
      <c r="FL24" s="29">
        <v>0</v>
      </c>
      <c r="FM24" s="7">
        <v>0</v>
      </c>
      <c r="FN24" s="30">
        <v>0</v>
      </c>
      <c r="FO24" s="29">
        <v>0</v>
      </c>
      <c r="FP24" s="7">
        <v>0</v>
      </c>
      <c r="FQ24" s="30">
        <v>0</v>
      </c>
      <c r="FR24" s="29">
        <v>0</v>
      </c>
      <c r="FS24" s="7">
        <v>0</v>
      </c>
      <c r="FT24" s="30">
        <v>0</v>
      </c>
      <c r="FU24" s="31">
        <v>9</v>
      </c>
      <c r="FV24" s="9">
        <v>24</v>
      </c>
      <c r="FW24" s="30">
        <f t="shared" si="119"/>
        <v>2666.6666666666665</v>
      </c>
      <c r="FX24" s="29">
        <v>0</v>
      </c>
      <c r="FY24" s="7">
        <v>0</v>
      </c>
      <c r="FZ24" s="30">
        <v>0</v>
      </c>
      <c r="GA24" s="29">
        <v>0</v>
      </c>
      <c r="GB24" s="7">
        <v>0</v>
      </c>
      <c r="GC24" s="30">
        <v>0</v>
      </c>
      <c r="GD24" s="29">
        <v>0</v>
      </c>
      <c r="GE24" s="7">
        <v>0</v>
      </c>
      <c r="GF24" s="30">
        <v>0</v>
      </c>
      <c r="GG24" s="29">
        <v>0</v>
      </c>
      <c r="GH24" s="7">
        <v>0</v>
      </c>
      <c r="GI24" s="30">
        <v>0</v>
      </c>
      <c r="GJ24" s="29">
        <v>0</v>
      </c>
      <c r="GK24" s="7">
        <v>0</v>
      </c>
      <c r="GL24" s="30">
        <v>0</v>
      </c>
      <c r="GM24" s="29">
        <v>0</v>
      </c>
      <c r="GN24" s="7">
        <v>0</v>
      </c>
      <c r="GO24" s="30">
        <v>0</v>
      </c>
      <c r="GP24" s="29">
        <v>0</v>
      </c>
      <c r="GQ24" s="7">
        <v>0</v>
      </c>
      <c r="GR24" s="30">
        <v>0</v>
      </c>
      <c r="GS24" s="29">
        <v>0</v>
      </c>
      <c r="GT24" s="7">
        <v>0</v>
      </c>
      <c r="GU24" s="30">
        <v>0</v>
      </c>
      <c r="GV24" s="29">
        <v>0</v>
      </c>
      <c r="GW24" s="7">
        <v>0</v>
      </c>
      <c r="GX24" s="30">
        <v>0</v>
      </c>
      <c r="GY24" s="29">
        <v>0</v>
      </c>
      <c r="GZ24" s="7">
        <v>0</v>
      </c>
      <c r="HA24" s="30">
        <v>0</v>
      </c>
      <c r="HB24" s="29">
        <v>0</v>
      </c>
      <c r="HC24" s="7">
        <v>0</v>
      </c>
      <c r="HD24" s="30">
        <v>0</v>
      </c>
      <c r="HE24" s="29">
        <v>0</v>
      </c>
      <c r="HF24" s="7">
        <v>0</v>
      </c>
      <c r="HG24" s="30">
        <v>0</v>
      </c>
      <c r="HH24" s="31">
        <v>3</v>
      </c>
      <c r="HI24" s="9">
        <v>9</v>
      </c>
      <c r="HJ24" s="30">
        <f t="shared" si="120"/>
        <v>3000</v>
      </c>
      <c r="HK24" s="31">
        <v>11</v>
      </c>
      <c r="HL24" s="9">
        <v>59</v>
      </c>
      <c r="HM24" s="30">
        <f t="shared" si="121"/>
        <v>5363.6363636363631</v>
      </c>
      <c r="HN24" s="29">
        <v>0</v>
      </c>
      <c r="HO24" s="7">
        <v>0</v>
      </c>
      <c r="HP24" s="30">
        <v>0</v>
      </c>
      <c r="HQ24" s="29">
        <v>0</v>
      </c>
      <c r="HR24" s="7">
        <v>0</v>
      </c>
      <c r="HS24" s="30">
        <v>0</v>
      </c>
      <c r="HT24" s="31">
        <v>116</v>
      </c>
      <c r="HU24" s="9">
        <v>341</v>
      </c>
      <c r="HV24" s="30">
        <f t="shared" si="122"/>
        <v>2939.655172413793</v>
      </c>
      <c r="HW24" s="31">
        <v>25</v>
      </c>
      <c r="HX24" s="9">
        <v>68</v>
      </c>
      <c r="HY24" s="30">
        <f t="shared" si="123"/>
        <v>2720</v>
      </c>
      <c r="HZ24" s="29">
        <v>0</v>
      </c>
      <c r="IA24" s="7">
        <v>0</v>
      </c>
      <c r="IB24" s="30">
        <v>0</v>
      </c>
      <c r="IC24" s="29">
        <v>0</v>
      </c>
      <c r="ID24" s="7">
        <v>0</v>
      </c>
      <c r="IE24" s="30">
        <v>0</v>
      </c>
      <c r="IF24" s="29">
        <v>0</v>
      </c>
      <c r="IG24" s="7">
        <v>0</v>
      </c>
      <c r="IH24" s="30">
        <v>0</v>
      </c>
      <c r="II24" s="29">
        <v>0</v>
      </c>
      <c r="IJ24" s="7">
        <v>0</v>
      </c>
      <c r="IK24" s="30">
        <v>0</v>
      </c>
      <c r="IL24" s="29">
        <v>0</v>
      </c>
      <c r="IM24" s="7">
        <v>0</v>
      </c>
      <c r="IN24" s="30">
        <v>0</v>
      </c>
      <c r="IO24" s="3" t="e">
        <f>C24+I24+L24+U24+X24+AD24+AJ24+AS24+BB24+BH24+BQ24+BW24+BZ24+CC24+CI24+CL24+CO24+CR24+CU24+CX24+DA24+DD24+DG24+DM24+DS24+DY24+EK24+ET24+EW24+FC24+FI24+FO24+FR24+FU24+FX24+GA24+GD24+GG24+GJ24+GM24+GP24+GS24+GY24+HB24+HE24+HH24+HK24+HN24+HQ24+HT24+HW24+HZ24+IC24+IF24+II24+#REF!</f>
        <v>#REF!</v>
      </c>
      <c r="IP24" s="12" t="e">
        <f>D24+J24+M24+V24+Y24+AE24+AK24+AT24+BC24+BI24+BR24+BX24+CA24+CD24+CJ24+CM24+CP24+CS24+CV24+CY24+DB24+DE24+DH24+DN24+DT24+DZ24+EL24+EU24+EX24+FD24+FJ24+FP24+FS24+FV24+FY24+GB24+GE24+GH24+GK24+GN24+GQ24+GT24+GZ24+HC24+HF24+HI24+HL24+HO24+HR24+HU24+HX24+IA24+ID24+IG24+IJ24+#REF!</f>
        <v>#REF!</v>
      </c>
      <c r="IQ24" s="1"/>
    </row>
    <row r="25" spans="1:251" x14ac:dyDescent="0.3">
      <c r="A25" s="47">
        <v>2005</v>
      </c>
      <c r="B25" s="43" t="s">
        <v>11</v>
      </c>
      <c r="C25" s="29">
        <v>0</v>
      </c>
      <c r="D25" s="7">
        <v>0</v>
      </c>
      <c r="E25" s="30">
        <v>0</v>
      </c>
      <c r="F25" s="29">
        <v>0</v>
      </c>
      <c r="G25" s="7">
        <v>0</v>
      </c>
      <c r="H25" s="30">
        <v>0</v>
      </c>
      <c r="I25" s="31">
        <v>290</v>
      </c>
      <c r="J25" s="9">
        <v>723</v>
      </c>
      <c r="K25" s="30">
        <f t="shared" si="129"/>
        <v>2493.1034482758623</v>
      </c>
      <c r="L25" s="31">
        <v>1</v>
      </c>
      <c r="M25" s="9">
        <v>25</v>
      </c>
      <c r="N25" s="30">
        <f t="shared" ref="N25:N29" si="131">M25/L25*1000</f>
        <v>25000</v>
      </c>
      <c r="O25" s="29">
        <v>0</v>
      </c>
      <c r="P25" s="7">
        <v>0</v>
      </c>
      <c r="Q25" s="30">
        <v>0</v>
      </c>
      <c r="R25" s="29">
        <v>0</v>
      </c>
      <c r="S25" s="7">
        <v>0</v>
      </c>
      <c r="T25" s="30">
        <v>0</v>
      </c>
      <c r="U25" s="29">
        <v>0</v>
      </c>
      <c r="V25" s="7">
        <v>0</v>
      </c>
      <c r="W25" s="30">
        <v>0</v>
      </c>
      <c r="X25" s="29">
        <v>0</v>
      </c>
      <c r="Y25" s="7">
        <v>0</v>
      </c>
      <c r="Z25" s="30">
        <v>0</v>
      </c>
      <c r="AA25" s="29">
        <v>0</v>
      </c>
      <c r="AB25" s="7">
        <v>0</v>
      </c>
      <c r="AC25" s="30">
        <v>0</v>
      </c>
      <c r="AD25" s="29">
        <v>0</v>
      </c>
      <c r="AE25" s="7">
        <v>0</v>
      </c>
      <c r="AF25" s="30">
        <v>0</v>
      </c>
      <c r="AG25" s="29">
        <v>0</v>
      </c>
      <c r="AH25" s="7">
        <v>0</v>
      </c>
      <c r="AI25" s="30">
        <v>0</v>
      </c>
      <c r="AJ25" s="29">
        <v>0</v>
      </c>
      <c r="AK25" s="7">
        <v>0</v>
      </c>
      <c r="AL25" s="30">
        <v>0</v>
      </c>
      <c r="AM25" s="29">
        <v>0</v>
      </c>
      <c r="AN25" s="7">
        <v>0</v>
      </c>
      <c r="AO25" s="30">
        <f t="shared" si="109"/>
        <v>0</v>
      </c>
      <c r="AP25" s="29">
        <v>0</v>
      </c>
      <c r="AQ25" s="7">
        <v>0</v>
      </c>
      <c r="AR25" s="30">
        <f t="shared" si="110"/>
        <v>0</v>
      </c>
      <c r="AS25" s="29">
        <v>0</v>
      </c>
      <c r="AT25" s="7">
        <v>3</v>
      </c>
      <c r="AU25" s="30">
        <v>0</v>
      </c>
      <c r="AV25" s="29">
        <v>0</v>
      </c>
      <c r="AW25" s="7">
        <v>0</v>
      </c>
      <c r="AX25" s="30">
        <f t="shared" si="112"/>
        <v>0</v>
      </c>
      <c r="AY25" s="29">
        <v>0</v>
      </c>
      <c r="AZ25" s="7">
        <v>0</v>
      </c>
      <c r="BA25" s="30">
        <v>0</v>
      </c>
      <c r="BB25" s="29">
        <v>0</v>
      </c>
      <c r="BC25" s="7">
        <v>0</v>
      </c>
      <c r="BD25" s="30">
        <v>0</v>
      </c>
      <c r="BE25" s="29">
        <v>0</v>
      </c>
      <c r="BF25" s="7">
        <v>0</v>
      </c>
      <c r="BG25" s="30">
        <v>0</v>
      </c>
      <c r="BH25" s="29">
        <v>0</v>
      </c>
      <c r="BI25" s="7">
        <v>0</v>
      </c>
      <c r="BJ25" s="30">
        <v>0</v>
      </c>
      <c r="BK25" s="29">
        <v>0</v>
      </c>
      <c r="BL25" s="7">
        <v>0</v>
      </c>
      <c r="BM25" s="30">
        <v>0</v>
      </c>
      <c r="BN25" s="29">
        <v>0</v>
      </c>
      <c r="BO25" s="7">
        <v>0</v>
      </c>
      <c r="BP25" s="30">
        <v>0</v>
      </c>
      <c r="BQ25" s="29">
        <v>0</v>
      </c>
      <c r="BR25" s="7">
        <v>0</v>
      </c>
      <c r="BS25" s="30">
        <v>0</v>
      </c>
      <c r="BT25" s="29">
        <v>0</v>
      </c>
      <c r="BU25" s="7">
        <v>0</v>
      </c>
      <c r="BV25" s="30">
        <v>0</v>
      </c>
      <c r="BW25" s="29">
        <v>0</v>
      </c>
      <c r="BX25" s="7">
        <v>13</v>
      </c>
      <c r="BY25" s="30">
        <v>0</v>
      </c>
      <c r="BZ25" s="29">
        <v>0</v>
      </c>
      <c r="CA25" s="7">
        <v>0</v>
      </c>
      <c r="CB25" s="30">
        <v>0</v>
      </c>
      <c r="CC25" s="29">
        <v>0</v>
      </c>
      <c r="CD25" s="7">
        <v>0</v>
      </c>
      <c r="CE25" s="30">
        <v>0</v>
      </c>
      <c r="CF25" s="29">
        <v>0</v>
      </c>
      <c r="CG25" s="7">
        <v>0</v>
      </c>
      <c r="CH25" s="30">
        <v>0</v>
      </c>
      <c r="CI25" s="31">
        <v>1</v>
      </c>
      <c r="CJ25" s="9">
        <v>7</v>
      </c>
      <c r="CK25" s="30">
        <f t="shared" si="126"/>
        <v>7000</v>
      </c>
      <c r="CL25" s="29">
        <v>0</v>
      </c>
      <c r="CM25" s="7">
        <v>0</v>
      </c>
      <c r="CN25" s="30">
        <v>0</v>
      </c>
      <c r="CO25" s="29">
        <v>0</v>
      </c>
      <c r="CP25" s="7">
        <v>0</v>
      </c>
      <c r="CQ25" s="30">
        <v>0</v>
      </c>
      <c r="CR25" s="29">
        <v>0</v>
      </c>
      <c r="CS25" s="7">
        <v>0</v>
      </c>
      <c r="CT25" s="30">
        <v>0</v>
      </c>
      <c r="CU25" s="29">
        <v>0</v>
      </c>
      <c r="CV25" s="7">
        <v>0</v>
      </c>
      <c r="CW25" s="30">
        <v>0</v>
      </c>
      <c r="CX25" s="29">
        <v>0</v>
      </c>
      <c r="CY25" s="7">
        <v>0</v>
      </c>
      <c r="CZ25" s="30">
        <v>0</v>
      </c>
      <c r="DA25" s="31">
        <v>450</v>
      </c>
      <c r="DB25" s="9">
        <v>2518</v>
      </c>
      <c r="DC25" s="30">
        <f t="shared" si="115"/>
        <v>5595.5555555555557</v>
      </c>
      <c r="DD25" s="29">
        <v>0</v>
      </c>
      <c r="DE25" s="7">
        <v>0</v>
      </c>
      <c r="DF25" s="30">
        <v>0</v>
      </c>
      <c r="DG25" s="29">
        <v>0</v>
      </c>
      <c r="DH25" s="7">
        <v>0</v>
      </c>
      <c r="DI25" s="30">
        <v>0</v>
      </c>
      <c r="DJ25" s="29">
        <v>0</v>
      </c>
      <c r="DK25" s="7">
        <v>0</v>
      </c>
      <c r="DL25" s="30">
        <v>0</v>
      </c>
      <c r="DM25" s="29">
        <v>0</v>
      </c>
      <c r="DN25" s="7">
        <v>0</v>
      </c>
      <c r="DO25" s="30">
        <v>0</v>
      </c>
      <c r="DP25" s="29">
        <v>0</v>
      </c>
      <c r="DQ25" s="7">
        <v>0</v>
      </c>
      <c r="DR25" s="30">
        <v>0</v>
      </c>
      <c r="DS25" s="29">
        <v>0</v>
      </c>
      <c r="DT25" s="7">
        <v>0</v>
      </c>
      <c r="DU25" s="30">
        <v>0</v>
      </c>
      <c r="DV25" s="29">
        <v>0</v>
      </c>
      <c r="DW25" s="7">
        <v>0</v>
      </c>
      <c r="DX25" s="30">
        <v>0</v>
      </c>
      <c r="DY25" s="29">
        <v>0</v>
      </c>
      <c r="DZ25" s="7">
        <v>0</v>
      </c>
      <c r="EA25" s="30">
        <v>0</v>
      </c>
      <c r="EB25" s="29">
        <v>0</v>
      </c>
      <c r="EC25" s="7">
        <v>0</v>
      </c>
      <c r="ED25" s="30">
        <v>0</v>
      </c>
      <c r="EE25" s="29">
        <v>0</v>
      </c>
      <c r="EF25" s="7">
        <v>0</v>
      </c>
      <c r="EG25" s="30">
        <f t="shared" si="116"/>
        <v>0</v>
      </c>
      <c r="EH25" s="29">
        <v>0</v>
      </c>
      <c r="EI25" s="7">
        <v>0</v>
      </c>
      <c r="EJ25" s="30">
        <f t="shared" si="117"/>
        <v>0</v>
      </c>
      <c r="EK25" s="29">
        <v>0</v>
      </c>
      <c r="EL25" s="7">
        <v>0</v>
      </c>
      <c r="EM25" s="30">
        <v>0</v>
      </c>
      <c r="EN25" s="29">
        <v>0</v>
      </c>
      <c r="EO25" s="7">
        <v>0</v>
      </c>
      <c r="EP25" s="30">
        <f t="shared" si="118"/>
        <v>0</v>
      </c>
      <c r="EQ25" s="29">
        <v>0</v>
      </c>
      <c r="ER25" s="7">
        <v>0</v>
      </c>
      <c r="ES25" s="30">
        <v>0</v>
      </c>
      <c r="ET25" s="29">
        <v>0</v>
      </c>
      <c r="EU25" s="7">
        <v>0</v>
      </c>
      <c r="EV25" s="30">
        <v>0</v>
      </c>
      <c r="EW25" s="29">
        <v>0</v>
      </c>
      <c r="EX25" s="7">
        <v>0</v>
      </c>
      <c r="EY25" s="30">
        <v>0</v>
      </c>
      <c r="EZ25" s="29"/>
      <c r="FA25" s="7"/>
      <c r="FB25" s="30"/>
      <c r="FC25" s="29">
        <v>0</v>
      </c>
      <c r="FD25" s="7">
        <v>0</v>
      </c>
      <c r="FE25" s="30">
        <v>0</v>
      </c>
      <c r="FF25" s="29">
        <v>0</v>
      </c>
      <c r="FG25" s="7">
        <v>0</v>
      </c>
      <c r="FH25" s="30">
        <v>0</v>
      </c>
      <c r="FI25" s="29">
        <v>0</v>
      </c>
      <c r="FJ25" s="7">
        <v>0</v>
      </c>
      <c r="FK25" s="30">
        <v>0</v>
      </c>
      <c r="FL25" s="29">
        <v>0</v>
      </c>
      <c r="FM25" s="7">
        <v>0</v>
      </c>
      <c r="FN25" s="30">
        <v>0</v>
      </c>
      <c r="FO25" s="29">
        <v>0</v>
      </c>
      <c r="FP25" s="7">
        <v>0</v>
      </c>
      <c r="FQ25" s="30">
        <v>0</v>
      </c>
      <c r="FR25" s="29">
        <v>0</v>
      </c>
      <c r="FS25" s="7">
        <v>0</v>
      </c>
      <c r="FT25" s="30">
        <v>0</v>
      </c>
      <c r="FU25" s="29">
        <v>0</v>
      </c>
      <c r="FV25" s="7">
        <v>0</v>
      </c>
      <c r="FW25" s="30">
        <v>0</v>
      </c>
      <c r="FX25" s="29">
        <v>0</v>
      </c>
      <c r="FY25" s="7">
        <v>0</v>
      </c>
      <c r="FZ25" s="30">
        <v>0</v>
      </c>
      <c r="GA25" s="29">
        <v>0</v>
      </c>
      <c r="GB25" s="7">
        <v>0</v>
      </c>
      <c r="GC25" s="30">
        <v>0</v>
      </c>
      <c r="GD25" s="29">
        <v>0</v>
      </c>
      <c r="GE25" s="7">
        <v>0</v>
      </c>
      <c r="GF25" s="30">
        <v>0</v>
      </c>
      <c r="GG25" s="29">
        <v>0</v>
      </c>
      <c r="GH25" s="7">
        <v>0</v>
      </c>
      <c r="GI25" s="30">
        <v>0</v>
      </c>
      <c r="GJ25" s="29">
        <v>0</v>
      </c>
      <c r="GK25" s="7">
        <v>0</v>
      </c>
      <c r="GL25" s="30">
        <v>0</v>
      </c>
      <c r="GM25" s="29">
        <v>0</v>
      </c>
      <c r="GN25" s="7">
        <v>0</v>
      </c>
      <c r="GO25" s="30">
        <v>0</v>
      </c>
      <c r="GP25" s="29">
        <v>0</v>
      </c>
      <c r="GQ25" s="7">
        <v>0</v>
      </c>
      <c r="GR25" s="30">
        <v>0</v>
      </c>
      <c r="GS25" s="29">
        <v>0</v>
      </c>
      <c r="GT25" s="7">
        <v>0</v>
      </c>
      <c r="GU25" s="30">
        <v>0</v>
      </c>
      <c r="GV25" s="29">
        <v>0</v>
      </c>
      <c r="GW25" s="7">
        <v>0</v>
      </c>
      <c r="GX25" s="30">
        <v>0</v>
      </c>
      <c r="GY25" s="29">
        <v>0</v>
      </c>
      <c r="GZ25" s="7">
        <v>0</v>
      </c>
      <c r="HA25" s="30">
        <v>0</v>
      </c>
      <c r="HB25" s="29">
        <v>0</v>
      </c>
      <c r="HC25" s="7">
        <v>0</v>
      </c>
      <c r="HD25" s="30">
        <v>0</v>
      </c>
      <c r="HE25" s="29">
        <v>0</v>
      </c>
      <c r="HF25" s="7">
        <v>0</v>
      </c>
      <c r="HG25" s="30">
        <v>0</v>
      </c>
      <c r="HH25" s="31">
        <v>4</v>
      </c>
      <c r="HI25" s="9">
        <v>20</v>
      </c>
      <c r="HJ25" s="30">
        <f t="shared" si="120"/>
        <v>5000</v>
      </c>
      <c r="HK25" s="31">
        <v>6</v>
      </c>
      <c r="HL25" s="9">
        <v>41</v>
      </c>
      <c r="HM25" s="30">
        <f t="shared" si="121"/>
        <v>6833.333333333333</v>
      </c>
      <c r="HN25" s="29">
        <v>0</v>
      </c>
      <c r="HO25" s="7">
        <v>0</v>
      </c>
      <c r="HP25" s="30">
        <v>0</v>
      </c>
      <c r="HQ25" s="29">
        <v>0</v>
      </c>
      <c r="HR25" s="7">
        <v>0</v>
      </c>
      <c r="HS25" s="30">
        <v>0</v>
      </c>
      <c r="HT25" s="31">
        <v>19</v>
      </c>
      <c r="HU25" s="9">
        <v>13</v>
      </c>
      <c r="HV25" s="30">
        <f t="shared" si="122"/>
        <v>684.21052631578948</v>
      </c>
      <c r="HW25" s="31">
        <v>43</v>
      </c>
      <c r="HX25" s="9">
        <v>126</v>
      </c>
      <c r="HY25" s="30">
        <f t="shared" si="123"/>
        <v>2930.2325581395348</v>
      </c>
      <c r="HZ25" s="29">
        <v>0</v>
      </c>
      <c r="IA25" s="7">
        <v>0</v>
      </c>
      <c r="IB25" s="30">
        <v>0</v>
      </c>
      <c r="IC25" s="29">
        <v>0</v>
      </c>
      <c r="ID25" s="7">
        <v>0</v>
      </c>
      <c r="IE25" s="30">
        <v>0</v>
      </c>
      <c r="IF25" s="29">
        <v>0</v>
      </c>
      <c r="IG25" s="7">
        <v>0</v>
      </c>
      <c r="IH25" s="30">
        <v>0</v>
      </c>
      <c r="II25" s="31">
        <v>1279</v>
      </c>
      <c r="IJ25" s="9">
        <v>3357</v>
      </c>
      <c r="IK25" s="30">
        <f t="shared" ref="IK25:IK30" si="132">IJ25/II25*1000</f>
        <v>2624.7068021892105</v>
      </c>
      <c r="IL25" s="29">
        <v>0</v>
      </c>
      <c r="IM25" s="7">
        <v>0</v>
      </c>
      <c r="IN25" s="30">
        <v>0</v>
      </c>
      <c r="IO25" s="3" t="e">
        <f>C25+I25+L25+U25+X25+AD25+AJ25+AS25+BB25+BH25+BQ25+BW25+BZ25+CC25+CI25+CL25+CO25+CR25+CU25+CX25+DA25+DD25+DG25+DM25+DS25+DY25+EK25+ET25+EW25+FC25+FI25+FO25+FR25+FU25+FX25+GA25+GD25+GG25+GJ25+GM25+GP25+GS25+GY25+HB25+HE25+HH25+HK25+HN25+HQ25+HT25+HW25+HZ25+IC25+IF25+II25+#REF!</f>
        <v>#REF!</v>
      </c>
      <c r="IP25" s="12" t="e">
        <f>D25+J25+M25+V25+Y25+AE25+AK25+AT25+BC25+BI25+BR25+BX25+CA25+CD25+CJ25+CM25+CP25+CS25+CV25+CY25+DB25+DE25+DH25+DN25+DT25+DZ25+EL25+EU25+EX25+FD25+FJ25+FP25+FS25+FV25+FY25+GB25+GE25+GH25+GK25+GN25+GQ25+GT25+GZ25+HC25+HF25+HI25+HL25+HO25+HR25+HU25+HX25+IA25+ID25+IG25+IJ25+#REF!</f>
        <v>#REF!</v>
      </c>
      <c r="IQ25" s="1"/>
    </row>
    <row r="26" spans="1:251" x14ac:dyDescent="0.3">
      <c r="A26" s="47">
        <v>2005</v>
      </c>
      <c r="B26" s="43" t="s">
        <v>12</v>
      </c>
      <c r="C26" s="29">
        <v>0</v>
      </c>
      <c r="D26" s="7">
        <v>0</v>
      </c>
      <c r="E26" s="30">
        <v>0</v>
      </c>
      <c r="F26" s="29">
        <v>0</v>
      </c>
      <c r="G26" s="7">
        <v>0</v>
      </c>
      <c r="H26" s="30">
        <v>0</v>
      </c>
      <c r="I26" s="31">
        <v>217</v>
      </c>
      <c r="J26" s="9">
        <v>503</v>
      </c>
      <c r="K26" s="30">
        <f t="shared" si="129"/>
        <v>2317.9723502304146</v>
      </c>
      <c r="L26" s="29">
        <v>0</v>
      </c>
      <c r="M26" s="7">
        <v>8</v>
      </c>
      <c r="N26" s="30">
        <v>0</v>
      </c>
      <c r="O26" s="29">
        <v>0</v>
      </c>
      <c r="P26" s="7">
        <v>0</v>
      </c>
      <c r="Q26" s="30">
        <v>0</v>
      </c>
      <c r="R26" s="29">
        <v>0</v>
      </c>
      <c r="S26" s="7">
        <v>0</v>
      </c>
      <c r="T26" s="30">
        <v>0</v>
      </c>
      <c r="U26" s="29">
        <v>0</v>
      </c>
      <c r="V26" s="7">
        <v>0</v>
      </c>
      <c r="W26" s="30">
        <v>0</v>
      </c>
      <c r="X26" s="29">
        <v>0</v>
      </c>
      <c r="Y26" s="7">
        <v>0</v>
      </c>
      <c r="Z26" s="30">
        <v>0</v>
      </c>
      <c r="AA26" s="29">
        <v>0</v>
      </c>
      <c r="AB26" s="7">
        <v>0</v>
      </c>
      <c r="AC26" s="30">
        <v>0</v>
      </c>
      <c r="AD26" s="29">
        <v>0</v>
      </c>
      <c r="AE26" s="7">
        <v>0</v>
      </c>
      <c r="AF26" s="30">
        <v>0</v>
      </c>
      <c r="AG26" s="29">
        <v>0</v>
      </c>
      <c r="AH26" s="7">
        <v>0</v>
      </c>
      <c r="AI26" s="30">
        <v>0</v>
      </c>
      <c r="AJ26" s="29">
        <v>0</v>
      </c>
      <c r="AK26" s="7">
        <v>0</v>
      </c>
      <c r="AL26" s="30">
        <v>0</v>
      </c>
      <c r="AM26" s="31">
        <v>0</v>
      </c>
      <c r="AN26" s="9">
        <v>0</v>
      </c>
      <c r="AO26" s="30">
        <f t="shared" si="109"/>
        <v>0</v>
      </c>
      <c r="AP26" s="31">
        <v>0</v>
      </c>
      <c r="AQ26" s="9">
        <v>0</v>
      </c>
      <c r="AR26" s="30">
        <f t="shared" si="110"/>
        <v>0</v>
      </c>
      <c r="AS26" s="31">
        <v>37</v>
      </c>
      <c r="AT26" s="9">
        <v>152</v>
      </c>
      <c r="AU26" s="30">
        <f t="shared" si="111"/>
        <v>4108.1081081081074</v>
      </c>
      <c r="AV26" s="29">
        <v>0</v>
      </c>
      <c r="AW26" s="7">
        <v>0</v>
      </c>
      <c r="AX26" s="30">
        <f t="shared" si="112"/>
        <v>0</v>
      </c>
      <c r="AY26" s="29">
        <v>0</v>
      </c>
      <c r="AZ26" s="7">
        <v>0</v>
      </c>
      <c r="BA26" s="30">
        <v>0</v>
      </c>
      <c r="BB26" s="29">
        <v>0</v>
      </c>
      <c r="BC26" s="7">
        <v>0</v>
      </c>
      <c r="BD26" s="30">
        <v>0</v>
      </c>
      <c r="BE26" s="29">
        <v>0</v>
      </c>
      <c r="BF26" s="7">
        <v>0</v>
      </c>
      <c r="BG26" s="30">
        <v>0</v>
      </c>
      <c r="BH26" s="29">
        <v>0</v>
      </c>
      <c r="BI26" s="7">
        <v>0</v>
      </c>
      <c r="BJ26" s="30">
        <v>0</v>
      </c>
      <c r="BK26" s="29">
        <v>0</v>
      </c>
      <c r="BL26" s="7">
        <v>0</v>
      </c>
      <c r="BM26" s="30">
        <v>0</v>
      </c>
      <c r="BN26" s="29">
        <v>0</v>
      </c>
      <c r="BO26" s="7">
        <v>0</v>
      </c>
      <c r="BP26" s="30">
        <v>0</v>
      </c>
      <c r="BQ26" s="29">
        <v>0</v>
      </c>
      <c r="BR26" s="7">
        <v>0</v>
      </c>
      <c r="BS26" s="30">
        <v>0</v>
      </c>
      <c r="BT26" s="29">
        <v>0</v>
      </c>
      <c r="BU26" s="7">
        <v>0</v>
      </c>
      <c r="BV26" s="30">
        <v>0</v>
      </c>
      <c r="BW26" s="29">
        <v>0</v>
      </c>
      <c r="BX26" s="7">
        <v>0</v>
      </c>
      <c r="BY26" s="30">
        <v>0</v>
      </c>
      <c r="BZ26" s="29">
        <v>0</v>
      </c>
      <c r="CA26" s="7">
        <v>0</v>
      </c>
      <c r="CB26" s="30">
        <v>0</v>
      </c>
      <c r="CC26" s="31">
        <v>20</v>
      </c>
      <c r="CD26" s="9">
        <v>89</v>
      </c>
      <c r="CE26" s="30">
        <f t="shared" si="113"/>
        <v>4450</v>
      </c>
      <c r="CF26" s="29">
        <v>0</v>
      </c>
      <c r="CG26" s="7">
        <v>0</v>
      </c>
      <c r="CH26" s="30">
        <v>0</v>
      </c>
      <c r="CI26" s="31">
        <v>3</v>
      </c>
      <c r="CJ26" s="9">
        <v>10</v>
      </c>
      <c r="CK26" s="30">
        <f t="shared" si="126"/>
        <v>3333.3333333333335</v>
      </c>
      <c r="CL26" s="29">
        <v>0</v>
      </c>
      <c r="CM26" s="7">
        <v>0</v>
      </c>
      <c r="CN26" s="30">
        <v>0</v>
      </c>
      <c r="CO26" s="29">
        <v>0</v>
      </c>
      <c r="CP26" s="7">
        <v>0</v>
      </c>
      <c r="CQ26" s="30">
        <v>0</v>
      </c>
      <c r="CR26" s="29">
        <v>0</v>
      </c>
      <c r="CS26" s="7">
        <v>0</v>
      </c>
      <c r="CT26" s="30">
        <v>0</v>
      </c>
      <c r="CU26" s="29">
        <v>0</v>
      </c>
      <c r="CV26" s="7">
        <v>0</v>
      </c>
      <c r="CW26" s="30">
        <v>0</v>
      </c>
      <c r="CX26" s="29">
        <v>0</v>
      </c>
      <c r="CY26" s="7">
        <v>4</v>
      </c>
      <c r="CZ26" s="30">
        <v>0</v>
      </c>
      <c r="DA26" s="31">
        <v>589</v>
      </c>
      <c r="DB26" s="9">
        <v>2965</v>
      </c>
      <c r="DC26" s="30">
        <f t="shared" si="115"/>
        <v>5033.9558573853992</v>
      </c>
      <c r="DD26" s="29">
        <v>0</v>
      </c>
      <c r="DE26" s="7">
        <v>1</v>
      </c>
      <c r="DF26" s="30">
        <v>0</v>
      </c>
      <c r="DG26" s="29">
        <v>0</v>
      </c>
      <c r="DH26" s="7">
        <v>0</v>
      </c>
      <c r="DI26" s="30">
        <v>0</v>
      </c>
      <c r="DJ26" s="29">
        <v>0</v>
      </c>
      <c r="DK26" s="7">
        <v>0</v>
      </c>
      <c r="DL26" s="30">
        <v>0</v>
      </c>
      <c r="DM26" s="29">
        <v>0</v>
      </c>
      <c r="DN26" s="7">
        <v>0</v>
      </c>
      <c r="DO26" s="30">
        <v>0</v>
      </c>
      <c r="DP26" s="29">
        <v>0</v>
      </c>
      <c r="DQ26" s="7">
        <v>0</v>
      </c>
      <c r="DR26" s="30">
        <v>0</v>
      </c>
      <c r="DS26" s="29">
        <v>0</v>
      </c>
      <c r="DT26" s="7">
        <v>0</v>
      </c>
      <c r="DU26" s="30">
        <v>0</v>
      </c>
      <c r="DV26" s="29">
        <v>0</v>
      </c>
      <c r="DW26" s="7">
        <v>0</v>
      </c>
      <c r="DX26" s="30">
        <v>0</v>
      </c>
      <c r="DY26" s="29">
        <v>0</v>
      </c>
      <c r="DZ26" s="7">
        <v>0</v>
      </c>
      <c r="EA26" s="30">
        <v>0</v>
      </c>
      <c r="EB26" s="29">
        <v>0</v>
      </c>
      <c r="EC26" s="7">
        <v>0</v>
      </c>
      <c r="ED26" s="30">
        <v>0</v>
      </c>
      <c r="EE26" s="29">
        <v>0</v>
      </c>
      <c r="EF26" s="7">
        <v>0</v>
      </c>
      <c r="EG26" s="30">
        <f t="shared" si="116"/>
        <v>0</v>
      </c>
      <c r="EH26" s="29">
        <v>0</v>
      </c>
      <c r="EI26" s="7">
        <v>0</v>
      </c>
      <c r="EJ26" s="30">
        <f t="shared" si="117"/>
        <v>0</v>
      </c>
      <c r="EK26" s="29">
        <v>0</v>
      </c>
      <c r="EL26" s="7">
        <v>0</v>
      </c>
      <c r="EM26" s="30">
        <v>0</v>
      </c>
      <c r="EN26" s="29">
        <v>0</v>
      </c>
      <c r="EO26" s="7">
        <v>0</v>
      </c>
      <c r="EP26" s="30">
        <f t="shared" si="118"/>
        <v>0</v>
      </c>
      <c r="EQ26" s="29">
        <v>0</v>
      </c>
      <c r="ER26" s="7">
        <v>0</v>
      </c>
      <c r="ES26" s="30">
        <v>0</v>
      </c>
      <c r="ET26" s="29">
        <v>0</v>
      </c>
      <c r="EU26" s="7">
        <v>0</v>
      </c>
      <c r="EV26" s="30">
        <v>0</v>
      </c>
      <c r="EW26" s="29">
        <v>0</v>
      </c>
      <c r="EX26" s="7">
        <v>0</v>
      </c>
      <c r="EY26" s="30">
        <v>0</v>
      </c>
      <c r="EZ26" s="29"/>
      <c r="FA26" s="7"/>
      <c r="FB26" s="30"/>
      <c r="FC26" s="29">
        <v>0</v>
      </c>
      <c r="FD26" s="7">
        <v>0</v>
      </c>
      <c r="FE26" s="30">
        <v>0</v>
      </c>
      <c r="FF26" s="29">
        <v>0</v>
      </c>
      <c r="FG26" s="7">
        <v>0</v>
      </c>
      <c r="FH26" s="30">
        <v>0</v>
      </c>
      <c r="FI26" s="31">
        <v>2</v>
      </c>
      <c r="FJ26" s="9">
        <v>21</v>
      </c>
      <c r="FK26" s="30">
        <f t="shared" si="130"/>
        <v>10500</v>
      </c>
      <c r="FL26" s="29">
        <v>0</v>
      </c>
      <c r="FM26" s="7">
        <v>0</v>
      </c>
      <c r="FN26" s="30">
        <v>0</v>
      </c>
      <c r="FO26" s="29">
        <v>0</v>
      </c>
      <c r="FP26" s="7">
        <v>0</v>
      </c>
      <c r="FQ26" s="30">
        <v>0</v>
      </c>
      <c r="FR26" s="29">
        <v>0</v>
      </c>
      <c r="FS26" s="7">
        <v>0</v>
      </c>
      <c r="FT26" s="30">
        <v>0</v>
      </c>
      <c r="FU26" s="29">
        <v>0</v>
      </c>
      <c r="FV26" s="7">
        <v>2</v>
      </c>
      <c r="FW26" s="30">
        <v>0</v>
      </c>
      <c r="FX26" s="29">
        <v>0</v>
      </c>
      <c r="FY26" s="7">
        <v>0</v>
      </c>
      <c r="FZ26" s="30">
        <v>0</v>
      </c>
      <c r="GA26" s="29">
        <v>0</v>
      </c>
      <c r="GB26" s="7">
        <v>0</v>
      </c>
      <c r="GC26" s="30">
        <v>0</v>
      </c>
      <c r="GD26" s="29">
        <v>0</v>
      </c>
      <c r="GE26" s="7">
        <v>0</v>
      </c>
      <c r="GF26" s="30">
        <v>0</v>
      </c>
      <c r="GG26" s="29">
        <v>0</v>
      </c>
      <c r="GH26" s="7">
        <v>0</v>
      </c>
      <c r="GI26" s="30">
        <v>0</v>
      </c>
      <c r="GJ26" s="29">
        <v>0</v>
      </c>
      <c r="GK26" s="7">
        <v>0</v>
      </c>
      <c r="GL26" s="30">
        <v>0</v>
      </c>
      <c r="GM26" s="29">
        <v>0</v>
      </c>
      <c r="GN26" s="7">
        <v>0</v>
      </c>
      <c r="GO26" s="30">
        <v>0</v>
      </c>
      <c r="GP26" s="29">
        <v>0</v>
      </c>
      <c r="GQ26" s="7">
        <v>0</v>
      </c>
      <c r="GR26" s="30">
        <v>0</v>
      </c>
      <c r="GS26" s="29">
        <v>0</v>
      </c>
      <c r="GT26" s="7">
        <v>0</v>
      </c>
      <c r="GU26" s="30">
        <v>0</v>
      </c>
      <c r="GV26" s="29">
        <v>0</v>
      </c>
      <c r="GW26" s="7">
        <v>0</v>
      </c>
      <c r="GX26" s="30">
        <v>0</v>
      </c>
      <c r="GY26" s="29">
        <v>0</v>
      </c>
      <c r="GZ26" s="7">
        <v>0</v>
      </c>
      <c r="HA26" s="30">
        <v>0</v>
      </c>
      <c r="HB26" s="29">
        <v>0</v>
      </c>
      <c r="HC26" s="7">
        <v>0</v>
      </c>
      <c r="HD26" s="30">
        <v>0</v>
      </c>
      <c r="HE26" s="29">
        <v>0</v>
      </c>
      <c r="HF26" s="7">
        <v>0</v>
      </c>
      <c r="HG26" s="30">
        <v>0</v>
      </c>
      <c r="HH26" s="31">
        <v>5</v>
      </c>
      <c r="HI26" s="9">
        <v>22</v>
      </c>
      <c r="HJ26" s="30">
        <f t="shared" si="120"/>
        <v>4400</v>
      </c>
      <c r="HK26" s="31">
        <v>5</v>
      </c>
      <c r="HL26" s="9">
        <v>36</v>
      </c>
      <c r="HM26" s="30">
        <f t="shared" si="121"/>
        <v>7200</v>
      </c>
      <c r="HN26" s="29">
        <v>0</v>
      </c>
      <c r="HO26" s="7">
        <v>0</v>
      </c>
      <c r="HP26" s="30">
        <v>0</v>
      </c>
      <c r="HQ26" s="29">
        <v>0</v>
      </c>
      <c r="HR26" s="7">
        <v>0</v>
      </c>
      <c r="HS26" s="30">
        <v>0</v>
      </c>
      <c r="HT26" s="31">
        <v>69</v>
      </c>
      <c r="HU26" s="9">
        <v>111</v>
      </c>
      <c r="HV26" s="30">
        <f t="shared" si="122"/>
        <v>1608.695652173913</v>
      </c>
      <c r="HW26" s="29">
        <v>0</v>
      </c>
      <c r="HX26" s="7">
        <v>0</v>
      </c>
      <c r="HY26" s="30">
        <v>0</v>
      </c>
      <c r="HZ26" s="29">
        <v>0</v>
      </c>
      <c r="IA26" s="7">
        <v>0</v>
      </c>
      <c r="IB26" s="30">
        <v>0</v>
      </c>
      <c r="IC26" s="29">
        <v>0</v>
      </c>
      <c r="ID26" s="7">
        <v>0</v>
      </c>
      <c r="IE26" s="30">
        <v>0</v>
      </c>
      <c r="IF26" s="29">
        <v>0</v>
      </c>
      <c r="IG26" s="7">
        <v>0</v>
      </c>
      <c r="IH26" s="30">
        <v>0</v>
      </c>
      <c r="II26" s="29">
        <v>0</v>
      </c>
      <c r="IJ26" s="7">
        <v>0</v>
      </c>
      <c r="IK26" s="30">
        <v>0</v>
      </c>
      <c r="IL26" s="29">
        <v>0</v>
      </c>
      <c r="IM26" s="7">
        <v>0</v>
      </c>
      <c r="IN26" s="30">
        <v>0</v>
      </c>
      <c r="IO26" s="3" t="e">
        <f>C26+I26+L26+U26+X26+AD26+AJ26+AS26+BB26+BH26+BQ26+BW26+BZ26+CC26+CI26+CL26+CO26+CR26+CU26+CX26+DA26+DD26+DG26+DM26+DS26+DY26+EK26+ET26+EW26+FC26+FI26+FO26+FR26+FU26+FX26+GA26+GD26+GG26+GJ26+GM26+GP26+GS26+GY26+HB26+HE26+HH26+HK26+HN26+HQ26+HT26+HW26+HZ26+IC26+IF26+II26+#REF!</f>
        <v>#REF!</v>
      </c>
      <c r="IP26" s="12" t="e">
        <f>D26+J26+M26+V26+Y26+AE26+AK26+AT26+BC26+BI26+BR26+BX26+CA26+CD26+CJ26+CM26+CP26+CS26+CV26+CY26+DB26+DE26+DH26+DN26+DT26+DZ26+EL26+EU26+EX26+FD26+FJ26+FP26+FS26+FV26+FY26+GB26+GE26+GH26+GK26+GN26+GQ26+GT26+GZ26+HC26+HF26+HI26+HL26+HO26+HR26+HU26+HX26+IA26+ID26+IG26+IJ26+#REF!</f>
        <v>#REF!</v>
      </c>
      <c r="IQ26" s="1"/>
    </row>
    <row r="27" spans="1:251" x14ac:dyDescent="0.3">
      <c r="A27" s="47">
        <v>2005</v>
      </c>
      <c r="B27" s="43" t="s">
        <v>13</v>
      </c>
      <c r="C27" s="29">
        <v>0</v>
      </c>
      <c r="D27" s="7">
        <v>0</v>
      </c>
      <c r="E27" s="30">
        <v>0</v>
      </c>
      <c r="F27" s="29">
        <v>0</v>
      </c>
      <c r="G27" s="7">
        <v>0</v>
      </c>
      <c r="H27" s="30">
        <v>0</v>
      </c>
      <c r="I27" s="31">
        <v>307</v>
      </c>
      <c r="J27" s="9">
        <v>789</v>
      </c>
      <c r="K27" s="30">
        <f t="shared" si="129"/>
        <v>2570.0325732899023</v>
      </c>
      <c r="L27" s="29">
        <v>0</v>
      </c>
      <c r="M27" s="7">
        <v>6</v>
      </c>
      <c r="N27" s="30">
        <v>0</v>
      </c>
      <c r="O27" s="29">
        <v>0</v>
      </c>
      <c r="P27" s="7">
        <v>0</v>
      </c>
      <c r="Q27" s="30">
        <v>0</v>
      </c>
      <c r="R27" s="29">
        <v>0</v>
      </c>
      <c r="S27" s="7">
        <v>0</v>
      </c>
      <c r="T27" s="30">
        <v>0</v>
      </c>
      <c r="U27" s="29">
        <v>0</v>
      </c>
      <c r="V27" s="7">
        <v>0</v>
      </c>
      <c r="W27" s="30">
        <v>0</v>
      </c>
      <c r="X27" s="29">
        <v>0</v>
      </c>
      <c r="Y27" s="7">
        <v>0</v>
      </c>
      <c r="Z27" s="30">
        <v>0</v>
      </c>
      <c r="AA27" s="29">
        <v>0</v>
      </c>
      <c r="AB27" s="7">
        <v>0</v>
      </c>
      <c r="AC27" s="30">
        <v>0</v>
      </c>
      <c r="AD27" s="29">
        <v>0</v>
      </c>
      <c r="AE27" s="7">
        <v>0</v>
      </c>
      <c r="AF27" s="30">
        <v>0</v>
      </c>
      <c r="AG27" s="29">
        <v>0</v>
      </c>
      <c r="AH27" s="7">
        <v>0</v>
      </c>
      <c r="AI27" s="30">
        <v>0</v>
      </c>
      <c r="AJ27" s="29">
        <v>0</v>
      </c>
      <c r="AK27" s="7">
        <v>0</v>
      </c>
      <c r="AL27" s="30">
        <v>0</v>
      </c>
      <c r="AM27" s="31">
        <v>0</v>
      </c>
      <c r="AN27" s="9">
        <v>0</v>
      </c>
      <c r="AO27" s="30">
        <f t="shared" si="109"/>
        <v>0</v>
      </c>
      <c r="AP27" s="31">
        <v>0</v>
      </c>
      <c r="AQ27" s="9">
        <v>0</v>
      </c>
      <c r="AR27" s="30">
        <f t="shared" si="110"/>
        <v>0</v>
      </c>
      <c r="AS27" s="31">
        <v>29</v>
      </c>
      <c r="AT27" s="9">
        <v>129</v>
      </c>
      <c r="AU27" s="30">
        <f t="shared" si="111"/>
        <v>4448.2758620689656</v>
      </c>
      <c r="AV27" s="29">
        <v>0</v>
      </c>
      <c r="AW27" s="7">
        <v>0</v>
      </c>
      <c r="AX27" s="30">
        <f t="shared" si="112"/>
        <v>0</v>
      </c>
      <c r="AY27" s="29">
        <v>0</v>
      </c>
      <c r="AZ27" s="7">
        <v>0</v>
      </c>
      <c r="BA27" s="30">
        <v>0</v>
      </c>
      <c r="BB27" s="29">
        <v>0</v>
      </c>
      <c r="BC27" s="7">
        <v>0</v>
      </c>
      <c r="BD27" s="30">
        <v>0</v>
      </c>
      <c r="BE27" s="29">
        <v>0</v>
      </c>
      <c r="BF27" s="7">
        <v>0</v>
      </c>
      <c r="BG27" s="30">
        <v>0</v>
      </c>
      <c r="BH27" s="29">
        <v>0</v>
      </c>
      <c r="BI27" s="7">
        <v>0</v>
      </c>
      <c r="BJ27" s="30">
        <v>0</v>
      </c>
      <c r="BK27" s="29">
        <v>0</v>
      </c>
      <c r="BL27" s="7">
        <v>0</v>
      </c>
      <c r="BM27" s="30">
        <v>0</v>
      </c>
      <c r="BN27" s="29">
        <v>0</v>
      </c>
      <c r="BO27" s="7">
        <v>0</v>
      </c>
      <c r="BP27" s="30">
        <v>0</v>
      </c>
      <c r="BQ27" s="29">
        <v>0</v>
      </c>
      <c r="BR27" s="7">
        <v>0</v>
      </c>
      <c r="BS27" s="30">
        <v>0</v>
      </c>
      <c r="BT27" s="29">
        <v>0</v>
      </c>
      <c r="BU27" s="7">
        <v>0</v>
      </c>
      <c r="BV27" s="30">
        <v>0</v>
      </c>
      <c r="BW27" s="29">
        <v>0</v>
      </c>
      <c r="BX27" s="7">
        <v>0</v>
      </c>
      <c r="BY27" s="30">
        <v>0</v>
      </c>
      <c r="BZ27" s="29">
        <v>0</v>
      </c>
      <c r="CA27" s="7">
        <v>0</v>
      </c>
      <c r="CB27" s="30">
        <v>0</v>
      </c>
      <c r="CC27" s="31">
        <v>21</v>
      </c>
      <c r="CD27" s="9">
        <v>76</v>
      </c>
      <c r="CE27" s="30">
        <f t="shared" si="113"/>
        <v>3619.0476190476193</v>
      </c>
      <c r="CF27" s="29">
        <v>0</v>
      </c>
      <c r="CG27" s="7">
        <v>0</v>
      </c>
      <c r="CH27" s="30">
        <v>0</v>
      </c>
      <c r="CI27" s="31">
        <v>1</v>
      </c>
      <c r="CJ27" s="9">
        <v>1</v>
      </c>
      <c r="CK27" s="30">
        <f t="shared" si="126"/>
        <v>1000</v>
      </c>
      <c r="CL27" s="29">
        <v>0</v>
      </c>
      <c r="CM27" s="7">
        <v>0</v>
      </c>
      <c r="CN27" s="30">
        <v>0</v>
      </c>
      <c r="CO27" s="29">
        <v>0</v>
      </c>
      <c r="CP27" s="7">
        <v>0</v>
      </c>
      <c r="CQ27" s="30">
        <v>0</v>
      </c>
      <c r="CR27" s="29">
        <v>0</v>
      </c>
      <c r="CS27" s="7">
        <v>0</v>
      </c>
      <c r="CT27" s="30">
        <v>0</v>
      </c>
      <c r="CU27" s="29">
        <v>0</v>
      </c>
      <c r="CV27" s="7">
        <v>0</v>
      </c>
      <c r="CW27" s="30">
        <v>0</v>
      </c>
      <c r="CX27" s="29">
        <v>0</v>
      </c>
      <c r="CY27" s="7">
        <v>0</v>
      </c>
      <c r="CZ27" s="30">
        <v>0</v>
      </c>
      <c r="DA27" s="31">
        <v>377</v>
      </c>
      <c r="DB27" s="9">
        <v>2071</v>
      </c>
      <c r="DC27" s="30">
        <f t="shared" si="115"/>
        <v>5493.3687002652523</v>
      </c>
      <c r="DD27" s="29">
        <v>0</v>
      </c>
      <c r="DE27" s="7">
        <v>1</v>
      </c>
      <c r="DF27" s="30">
        <v>0</v>
      </c>
      <c r="DG27" s="29">
        <v>0</v>
      </c>
      <c r="DH27" s="7">
        <v>0</v>
      </c>
      <c r="DI27" s="30">
        <v>0</v>
      </c>
      <c r="DJ27" s="29">
        <v>0</v>
      </c>
      <c r="DK27" s="7">
        <v>0</v>
      </c>
      <c r="DL27" s="30">
        <v>0</v>
      </c>
      <c r="DM27" s="29">
        <v>0</v>
      </c>
      <c r="DN27" s="7">
        <v>0</v>
      </c>
      <c r="DO27" s="30">
        <v>0</v>
      </c>
      <c r="DP27" s="29">
        <v>0</v>
      </c>
      <c r="DQ27" s="7">
        <v>0</v>
      </c>
      <c r="DR27" s="30">
        <v>0</v>
      </c>
      <c r="DS27" s="29">
        <v>0</v>
      </c>
      <c r="DT27" s="7">
        <v>0</v>
      </c>
      <c r="DU27" s="30">
        <v>0</v>
      </c>
      <c r="DV27" s="29">
        <v>0</v>
      </c>
      <c r="DW27" s="7">
        <v>0</v>
      </c>
      <c r="DX27" s="30">
        <v>0</v>
      </c>
      <c r="DY27" s="29">
        <v>0</v>
      </c>
      <c r="DZ27" s="7">
        <v>0</v>
      </c>
      <c r="EA27" s="30">
        <v>0</v>
      </c>
      <c r="EB27" s="29">
        <v>0</v>
      </c>
      <c r="EC27" s="7">
        <v>0</v>
      </c>
      <c r="ED27" s="30">
        <v>0</v>
      </c>
      <c r="EE27" s="29">
        <v>0</v>
      </c>
      <c r="EF27" s="7">
        <v>0</v>
      </c>
      <c r="EG27" s="30">
        <f t="shared" si="116"/>
        <v>0</v>
      </c>
      <c r="EH27" s="29">
        <v>0</v>
      </c>
      <c r="EI27" s="7">
        <v>0</v>
      </c>
      <c r="EJ27" s="30">
        <f t="shared" si="117"/>
        <v>0</v>
      </c>
      <c r="EK27" s="29">
        <v>0</v>
      </c>
      <c r="EL27" s="7">
        <v>0</v>
      </c>
      <c r="EM27" s="30">
        <v>0</v>
      </c>
      <c r="EN27" s="29">
        <v>0</v>
      </c>
      <c r="EO27" s="7">
        <v>0</v>
      </c>
      <c r="EP27" s="30">
        <f t="shared" si="118"/>
        <v>0</v>
      </c>
      <c r="EQ27" s="29">
        <v>0</v>
      </c>
      <c r="ER27" s="7">
        <v>0</v>
      </c>
      <c r="ES27" s="30">
        <v>0</v>
      </c>
      <c r="ET27" s="29">
        <v>0</v>
      </c>
      <c r="EU27" s="7">
        <v>0</v>
      </c>
      <c r="EV27" s="30">
        <v>0</v>
      </c>
      <c r="EW27" s="29">
        <v>0</v>
      </c>
      <c r="EX27" s="7">
        <v>0</v>
      </c>
      <c r="EY27" s="30">
        <v>0</v>
      </c>
      <c r="EZ27" s="29"/>
      <c r="FA27" s="7"/>
      <c r="FB27" s="30"/>
      <c r="FC27" s="29">
        <v>0</v>
      </c>
      <c r="FD27" s="7">
        <v>0</v>
      </c>
      <c r="FE27" s="30">
        <v>0</v>
      </c>
      <c r="FF27" s="29">
        <v>0</v>
      </c>
      <c r="FG27" s="7">
        <v>0</v>
      </c>
      <c r="FH27" s="30">
        <v>0</v>
      </c>
      <c r="FI27" s="29">
        <v>0</v>
      </c>
      <c r="FJ27" s="7">
        <v>0</v>
      </c>
      <c r="FK27" s="30">
        <v>0</v>
      </c>
      <c r="FL27" s="29">
        <v>0</v>
      </c>
      <c r="FM27" s="7">
        <v>0</v>
      </c>
      <c r="FN27" s="30">
        <v>0</v>
      </c>
      <c r="FO27" s="29">
        <v>0</v>
      </c>
      <c r="FP27" s="7">
        <v>0</v>
      </c>
      <c r="FQ27" s="30">
        <v>0</v>
      </c>
      <c r="FR27" s="29">
        <v>0</v>
      </c>
      <c r="FS27" s="7">
        <v>0</v>
      </c>
      <c r="FT27" s="30">
        <v>0</v>
      </c>
      <c r="FU27" s="31">
        <v>2</v>
      </c>
      <c r="FV27" s="9">
        <v>2</v>
      </c>
      <c r="FW27" s="30">
        <f t="shared" si="119"/>
        <v>1000</v>
      </c>
      <c r="FX27" s="29">
        <v>0</v>
      </c>
      <c r="FY27" s="7">
        <v>0</v>
      </c>
      <c r="FZ27" s="30">
        <v>0</v>
      </c>
      <c r="GA27" s="29">
        <v>0</v>
      </c>
      <c r="GB27" s="7">
        <v>0</v>
      </c>
      <c r="GC27" s="30">
        <v>0</v>
      </c>
      <c r="GD27" s="29">
        <v>0</v>
      </c>
      <c r="GE27" s="7">
        <v>0</v>
      </c>
      <c r="GF27" s="30">
        <v>0</v>
      </c>
      <c r="GG27" s="29">
        <v>0</v>
      </c>
      <c r="GH27" s="7">
        <v>0</v>
      </c>
      <c r="GI27" s="30">
        <v>0</v>
      </c>
      <c r="GJ27" s="29">
        <v>0</v>
      </c>
      <c r="GK27" s="7">
        <v>0</v>
      </c>
      <c r="GL27" s="30">
        <v>0</v>
      </c>
      <c r="GM27" s="29">
        <v>0</v>
      </c>
      <c r="GN27" s="7">
        <v>0</v>
      </c>
      <c r="GO27" s="30">
        <v>0</v>
      </c>
      <c r="GP27" s="29">
        <v>0</v>
      </c>
      <c r="GQ27" s="7">
        <v>0</v>
      </c>
      <c r="GR27" s="30">
        <v>0</v>
      </c>
      <c r="GS27" s="31">
        <v>1</v>
      </c>
      <c r="GT27" s="9">
        <v>10</v>
      </c>
      <c r="GU27" s="30">
        <f t="shared" ref="GU27" si="133">GT27/GS27*1000</f>
        <v>10000</v>
      </c>
      <c r="GV27" s="29">
        <v>0</v>
      </c>
      <c r="GW27" s="7">
        <v>0</v>
      </c>
      <c r="GX27" s="30">
        <v>0</v>
      </c>
      <c r="GY27" s="29">
        <v>0</v>
      </c>
      <c r="GZ27" s="7">
        <v>0</v>
      </c>
      <c r="HA27" s="30">
        <v>0</v>
      </c>
      <c r="HB27" s="29">
        <v>0</v>
      </c>
      <c r="HC27" s="7">
        <v>0</v>
      </c>
      <c r="HD27" s="30">
        <v>0</v>
      </c>
      <c r="HE27" s="29">
        <v>0</v>
      </c>
      <c r="HF27" s="7">
        <v>0</v>
      </c>
      <c r="HG27" s="30">
        <v>0</v>
      </c>
      <c r="HH27" s="31">
        <v>5</v>
      </c>
      <c r="HI27" s="9">
        <v>19</v>
      </c>
      <c r="HJ27" s="30">
        <f t="shared" si="120"/>
        <v>3800</v>
      </c>
      <c r="HK27" s="31">
        <v>15</v>
      </c>
      <c r="HL27" s="9">
        <v>127</v>
      </c>
      <c r="HM27" s="30">
        <f t="shared" si="121"/>
        <v>8466.6666666666661</v>
      </c>
      <c r="HN27" s="29">
        <v>0</v>
      </c>
      <c r="HO27" s="7">
        <v>0</v>
      </c>
      <c r="HP27" s="30">
        <v>0</v>
      </c>
      <c r="HQ27" s="29">
        <v>0</v>
      </c>
      <c r="HR27" s="7">
        <v>0</v>
      </c>
      <c r="HS27" s="30">
        <v>0</v>
      </c>
      <c r="HT27" s="31">
        <v>147</v>
      </c>
      <c r="HU27" s="9">
        <v>417</v>
      </c>
      <c r="HV27" s="30">
        <f t="shared" si="122"/>
        <v>2836.7346938775509</v>
      </c>
      <c r="HW27" s="29">
        <v>0</v>
      </c>
      <c r="HX27" s="7">
        <v>0</v>
      </c>
      <c r="HY27" s="30">
        <v>0</v>
      </c>
      <c r="HZ27" s="29">
        <v>0</v>
      </c>
      <c r="IA27" s="7">
        <v>0</v>
      </c>
      <c r="IB27" s="30">
        <v>0</v>
      </c>
      <c r="IC27" s="29">
        <v>0</v>
      </c>
      <c r="ID27" s="7">
        <v>0</v>
      </c>
      <c r="IE27" s="30">
        <v>0</v>
      </c>
      <c r="IF27" s="29">
        <v>0</v>
      </c>
      <c r="IG27" s="7">
        <v>0</v>
      </c>
      <c r="IH27" s="30">
        <v>0</v>
      </c>
      <c r="II27" s="31">
        <v>149</v>
      </c>
      <c r="IJ27" s="9">
        <v>424</v>
      </c>
      <c r="IK27" s="30">
        <f t="shared" si="132"/>
        <v>2845.6375838926174</v>
      </c>
      <c r="IL27" s="29">
        <v>0</v>
      </c>
      <c r="IM27" s="7">
        <v>0</v>
      </c>
      <c r="IN27" s="30">
        <v>0</v>
      </c>
      <c r="IO27" s="3" t="e">
        <f>C27+I27+L27+U27+X27+AD27+AJ27+AS27+BB27+BH27+BQ27+BW27+BZ27+CC27+CI27+CL27+CO27+CR27+CU27+CX27+DA27+DD27+DG27+DM27+DS27+DY27+EK27+ET27+EW27+FC27+FI27+FO27+FR27+FU27+FX27+GA27+GD27+GG27+GJ27+GM27+GP27+GS27+GY27+HB27+HE27+HH27+HK27+HN27+HQ27+HT27+HW27+HZ27+IC27+IF27+II27+#REF!</f>
        <v>#REF!</v>
      </c>
      <c r="IP27" s="12" t="e">
        <f>D27+J27+M27+V27+Y27+AE27+AK27+AT27+BC27+BI27+BR27+BX27+CA27+CD27+CJ27+CM27+CP27+CS27+CV27+CY27+DB27+DE27+DH27+DN27+DT27+DZ27+EL27+EU27+EX27+FD27+FJ27+FP27+FS27+FV27+FY27+GB27+GE27+GH27+GK27+GN27+GQ27+GT27+GZ27+HC27+HF27+HI27+HL27+HO27+HR27+HU27+HX27+IA27+ID27+IG27+IJ27+#REF!</f>
        <v>#REF!</v>
      </c>
      <c r="IQ27" s="1"/>
    </row>
    <row r="28" spans="1:251" x14ac:dyDescent="0.3">
      <c r="A28" s="47">
        <v>2005</v>
      </c>
      <c r="B28" s="43" t="s">
        <v>14</v>
      </c>
      <c r="C28" s="29">
        <v>0</v>
      </c>
      <c r="D28" s="7">
        <v>0</v>
      </c>
      <c r="E28" s="30">
        <v>0</v>
      </c>
      <c r="F28" s="29">
        <v>0</v>
      </c>
      <c r="G28" s="7">
        <v>0</v>
      </c>
      <c r="H28" s="30">
        <v>0</v>
      </c>
      <c r="I28" s="31">
        <v>406</v>
      </c>
      <c r="J28" s="9">
        <v>1628</v>
      </c>
      <c r="K28" s="30">
        <f t="shared" si="129"/>
        <v>4009.8522167487686</v>
      </c>
      <c r="L28" s="31">
        <v>7</v>
      </c>
      <c r="M28" s="9">
        <v>92</v>
      </c>
      <c r="N28" s="30">
        <f t="shared" si="131"/>
        <v>13142.857142857143</v>
      </c>
      <c r="O28" s="29">
        <v>0</v>
      </c>
      <c r="P28" s="7">
        <v>0</v>
      </c>
      <c r="Q28" s="30">
        <v>0</v>
      </c>
      <c r="R28" s="29">
        <v>0</v>
      </c>
      <c r="S28" s="7">
        <v>0</v>
      </c>
      <c r="T28" s="30">
        <v>0</v>
      </c>
      <c r="U28" s="29">
        <v>0</v>
      </c>
      <c r="V28" s="7">
        <v>0</v>
      </c>
      <c r="W28" s="30">
        <v>0</v>
      </c>
      <c r="X28" s="29">
        <v>0</v>
      </c>
      <c r="Y28" s="7">
        <v>0</v>
      </c>
      <c r="Z28" s="30">
        <v>0</v>
      </c>
      <c r="AA28" s="29">
        <v>0</v>
      </c>
      <c r="AB28" s="7">
        <v>0</v>
      </c>
      <c r="AC28" s="30">
        <v>0</v>
      </c>
      <c r="AD28" s="29">
        <v>0</v>
      </c>
      <c r="AE28" s="7">
        <v>0</v>
      </c>
      <c r="AF28" s="30">
        <v>0</v>
      </c>
      <c r="AG28" s="29">
        <v>0</v>
      </c>
      <c r="AH28" s="7">
        <v>0</v>
      </c>
      <c r="AI28" s="30">
        <v>0</v>
      </c>
      <c r="AJ28" s="29">
        <v>0</v>
      </c>
      <c r="AK28" s="7">
        <v>0</v>
      </c>
      <c r="AL28" s="30">
        <v>0</v>
      </c>
      <c r="AM28" s="31">
        <v>0</v>
      </c>
      <c r="AN28" s="9">
        <v>0</v>
      </c>
      <c r="AO28" s="30">
        <f t="shared" si="109"/>
        <v>0</v>
      </c>
      <c r="AP28" s="31">
        <v>0</v>
      </c>
      <c r="AQ28" s="9">
        <v>0</v>
      </c>
      <c r="AR28" s="30">
        <f t="shared" si="110"/>
        <v>0</v>
      </c>
      <c r="AS28" s="31">
        <v>49</v>
      </c>
      <c r="AT28" s="9">
        <v>280</v>
      </c>
      <c r="AU28" s="30">
        <f t="shared" si="111"/>
        <v>5714.2857142857147</v>
      </c>
      <c r="AV28" s="29">
        <v>0</v>
      </c>
      <c r="AW28" s="7">
        <v>0</v>
      </c>
      <c r="AX28" s="30">
        <f t="shared" si="112"/>
        <v>0</v>
      </c>
      <c r="AY28" s="29">
        <v>0</v>
      </c>
      <c r="AZ28" s="7">
        <v>0</v>
      </c>
      <c r="BA28" s="30">
        <v>0</v>
      </c>
      <c r="BB28" s="29">
        <v>0</v>
      </c>
      <c r="BC28" s="7">
        <v>0</v>
      </c>
      <c r="BD28" s="30">
        <v>0</v>
      </c>
      <c r="BE28" s="29">
        <v>0</v>
      </c>
      <c r="BF28" s="7">
        <v>0</v>
      </c>
      <c r="BG28" s="30">
        <v>0</v>
      </c>
      <c r="BH28" s="29">
        <v>0</v>
      </c>
      <c r="BI28" s="7">
        <v>0</v>
      </c>
      <c r="BJ28" s="30">
        <v>0</v>
      </c>
      <c r="BK28" s="29">
        <v>0</v>
      </c>
      <c r="BL28" s="7">
        <v>0</v>
      </c>
      <c r="BM28" s="30">
        <v>0</v>
      </c>
      <c r="BN28" s="29">
        <v>0</v>
      </c>
      <c r="BO28" s="7">
        <v>0</v>
      </c>
      <c r="BP28" s="30">
        <v>0</v>
      </c>
      <c r="BQ28" s="29">
        <v>0</v>
      </c>
      <c r="BR28" s="7">
        <v>0</v>
      </c>
      <c r="BS28" s="30">
        <v>0</v>
      </c>
      <c r="BT28" s="29">
        <v>0</v>
      </c>
      <c r="BU28" s="7">
        <v>0</v>
      </c>
      <c r="BV28" s="30">
        <v>0</v>
      </c>
      <c r="BW28" s="29">
        <v>0</v>
      </c>
      <c r="BX28" s="7">
        <v>0</v>
      </c>
      <c r="BY28" s="30">
        <v>0</v>
      </c>
      <c r="BZ28" s="29">
        <v>0</v>
      </c>
      <c r="CA28" s="7">
        <v>0</v>
      </c>
      <c r="CB28" s="30">
        <v>0</v>
      </c>
      <c r="CC28" s="29">
        <v>0</v>
      </c>
      <c r="CD28" s="7">
        <v>0</v>
      </c>
      <c r="CE28" s="30">
        <v>0</v>
      </c>
      <c r="CF28" s="29">
        <v>0</v>
      </c>
      <c r="CG28" s="7">
        <v>0</v>
      </c>
      <c r="CH28" s="30">
        <v>0</v>
      </c>
      <c r="CI28" s="31">
        <v>7</v>
      </c>
      <c r="CJ28" s="9">
        <v>20</v>
      </c>
      <c r="CK28" s="30">
        <f t="shared" si="126"/>
        <v>2857.1428571428573</v>
      </c>
      <c r="CL28" s="29">
        <v>0</v>
      </c>
      <c r="CM28" s="7">
        <v>0</v>
      </c>
      <c r="CN28" s="30">
        <v>0</v>
      </c>
      <c r="CO28" s="29">
        <v>0</v>
      </c>
      <c r="CP28" s="7">
        <v>1</v>
      </c>
      <c r="CQ28" s="30">
        <v>0</v>
      </c>
      <c r="CR28" s="29">
        <v>0</v>
      </c>
      <c r="CS28" s="7">
        <v>0</v>
      </c>
      <c r="CT28" s="30">
        <v>0</v>
      </c>
      <c r="CU28" s="29">
        <v>0</v>
      </c>
      <c r="CV28" s="7">
        <v>0</v>
      </c>
      <c r="CW28" s="30">
        <v>0</v>
      </c>
      <c r="CX28" s="29">
        <v>0</v>
      </c>
      <c r="CY28" s="7">
        <v>6</v>
      </c>
      <c r="CZ28" s="30">
        <v>0</v>
      </c>
      <c r="DA28" s="31">
        <v>467</v>
      </c>
      <c r="DB28" s="9">
        <v>2373</v>
      </c>
      <c r="DC28" s="30">
        <f t="shared" si="115"/>
        <v>5081.3704496788005</v>
      </c>
      <c r="DD28" s="29">
        <v>0</v>
      </c>
      <c r="DE28" s="7">
        <v>5</v>
      </c>
      <c r="DF28" s="30">
        <v>0</v>
      </c>
      <c r="DG28" s="29">
        <v>0</v>
      </c>
      <c r="DH28" s="7">
        <v>0</v>
      </c>
      <c r="DI28" s="30">
        <v>0</v>
      </c>
      <c r="DJ28" s="29">
        <v>0</v>
      </c>
      <c r="DK28" s="7">
        <v>0</v>
      </c>
      <c r="DL28" s="30">
        <v>0</v>
      </c>
      <c r="DM28" s="29">
        <v>0</v>
      </c>
      <c r="DN28" s="7">
        <v>0</v>
      </c>
      <c r="DO28" s="30">
        <v>0</v>
      </c>
      <c r="DP28" s="29">
        <v>0</v>
      </c>
      <c r="DQ28" s="7">
        <v>0</v>
      </c>
      <c r="DR28" s="30">
        <v>0</v>
      </c>
      <c r="DS28" s="29">
        <v>0</v>
      </c>
      <c r="DT28" s="7">
        <v>0</v>
      </c>
      <c r="DU28" s="30">
        <v>0</v>
      </c>
      <c r="DV28" s="29">
        <v>0</v>
      </c>
      <c r="DW28" s="7">
        <v>0</v>
      </c>
      <c r="DX28" s="30">
        <v>0</v>
      </c>
      <c r="DY28" s="29">
        <v>0</v>
      </c>
      <c r="DZ28" s="7">
        <v>0</v>
      </c>
      <c r="EA28" s="30">
        <v>0</v>
      </c>
      <c r="EB28" s="29">
        <v>0</v>
      </c>
      <c r="EC28" s="7">
        <v>0</v>
      </c>
      <c r="ED28" s="30">
        <v>0</v>
      </c>
      <c r="EE28" s="29">
        <v>0</v>
      </c>
      <c r="EF28" s="7">
        <v>0</v>
      </c>
      <c r="EG28" s="30">
        <f t="shared" si="116"/>
        <v>0</v>
      </c>
      <c r="EH28" s="29">
        <v>0</v>
      </c>
      <c r="EI28" s="7">
        <v>0</v>
      </c>
      <c r="EJ28" s="30">
        <f t="shared" si="117"/>
        <v>0</v>
      </c>
      <c r="EK28" s="29">
        <v>0</v>
      </c>
      <c r="EL28" s="7">
        <v>0</v>
      </c>
      <c r="EM28" s="30">
        <v>0</v>
      </c>
      <c r="EN28" s="29">
        <v>0</v>
      </c>
      <c r="EO28" s="7">
        <v>0</v>
      </c>
      <c r="EP28" s="30">
        <f t="shared" si="118"/>
        <v>0</v>
      </c>
      <c r="EQ28" s="29">
        <v>0</v>
      </c>
      <c r="ER28" s="7">
        <v>0</v>
      </c>
      <c r="ES28" s="30">
        <v>0</v>
      </c>
      <c r="ET28" s="29">
        <v>0</v>
      </c>
      <c r="EU28" s="7">
        <v>0</v>
      </c>
      <c r="EV28" s="30">
        <v>0</v>
      </c>
      <c r="EW28" s="29">
        <v>0</v>
      </c>
      <c r="EX28" s="7">
        <v>0</v>
      </c>
      <c r="EY28" s="30">
        <v>0</v>
      </c>
      <c r="EZ28" s="29"/>
      <c r="FA28" s="7"/>
      <c r="FB28" s="30"/>
      <c r="FC28" s="29">
        <v>0</v>
      </c>
      <c r="FD28" s="7">
        <v>0</v>
      </c>
      <c r="FE28" s="30">
        <v>0</v>
      </c>
      <c r="FF28" s="29">
        <v>0</v>
      </c>
      <c r="FG28" s="7">
        <v>0</v>
      </c>
      <c r="FH28" s="30">
        <v>0</v>
      </c>
      <c r="FI28" s="29">
        <v>0</v>
      </c>
      <c r="FJ28" s="7">
        <v>0</v>
      </c>
      <c r="FK28" s="30">
        <v>0</v>
      </c>
      <c r="FL28" s="29">
        <v>0</v>
      </c>
      <c r="FM28" s="7">
        <v>0</v>
      </c>
      <c r="FN28" s="30">
        <v>0</v>
      </c>
      <c r="FO28" s="29">
        <v>0</v>
      </c>
      <c r="FP28" s="7">
        <v>0</v>
      </c>
      <c r="FQ28" s="30">
        <v>0</v>
      </c>
      <c r="FR28" s="29">
        <v>0</v>
      </c>
      <c r="FS28" s="7">
        <v>0</v>
      </c>
      <c r="FT28" s="30">
        <v>0</v>
      </c>
      <c r="FU28" s="31">
        <v>22</v>
      </c>
      <c r="FV28" s="9">
        <v>57</v>
      </c>
      <c r="FW28" s="30">
        <f t="shared" si="119"/>
        <v>2590.909090909091</v>
      </c>
      <c r="FX28" s="29">
        <v>0</v>
      </c>
      <c r="FY28" s="7">
        <v>0</v>
      </c>
      <c r="FZ28" s="30">
        <v>0</v>
      </c>
      <c r="GA28" s="29">
        <v>0</v>
      </c>
      <c r="GB28" s="7">
        <v>0</v>
      </c>
      <c r="GC28" s="30">
        <v>0</v>
      </c>
      <c r="GD28" s="29">
        <v>0</v>
      </c>
      <c r="GE28" s="7">
        <v>0</v>
      </c>
      <c r="GF28" s="30">
        <v>0</v>
      </c>
      <c r="GG28" s="29">
        <v>0</v>
      </c>
      <c r="GH28" s="7">
        <v>0</v>
      </c>
      <c r="GI28" s="30">
        <v>0</v>
      </c>
      <c r="GJ28" s="29">
        <v>0</v>
      </c>
      <c r="GK28" s="7">
        <v>0</v>
      </c>
      <c r="GL28" s="30">
        <v>0</v>
      </c>
      <c r="GM28" s="29">
        <v>0</v>
      </c>
      <c r="GN28" s="7">
        <v>0</v>
      </c>
      <c r="GO28" s="30">
        <v>0</v>
      </c>
      <c r="GP28" s="29">
        <v>0</v>
      </c>
      <c r="GQ28" s="7">
        <v>0</v>
      </c>
      <c r="GR28" s="30">
        <v>0</v>
      </c>
      <c r="GS28" s="29">
        <v>0</v>
      </c>
      <c r="GT28" s="7">
        <v>0</v>
      </c>
      <c r="GU28" s="30">
        <v>0</v>
      </c>
      <c r="GV28" s="29">
        <v>0</v>
      </c>
      <c r="GW28" s="7">
        <v>0</v>
      </c>
      <c r="GX28" s="30">
        <v>0</v>
      </c>
      <c r="GY28" s="29">
        <v>0</v>
      </c>
      <c r="GZ28" s="7">
        <v>0</v>
      </c>
      <c r="HA28" s="30">
        <v>0</v>
      </c>
      <c r="HB28" s="29">
        <v>0</v>
      </c>
      <c r="HC28" s="7">
        <v>0</v>
      </c>
      <c r="HD28" s="30">
        <v>0</v>
      </c>
      <c r="HE28" s="29">
        <v>0</v>
      </c>
      <c r="HF28" s="7">
        <v>0</v>
      </c>
      <c r="HG28" s="30">
        <v>0</v>
      </c>
      <c r="HH28" s="31">
        <v>2</v>
      </c>
      <c r="HI28" s="9">
        <v>5</v>
      </c>
      <c r="HJ28" s="30">
        <f t="shared" si="120"/>
        <v>2500</v>
      </c>
      <c r="HK28" s="31">
        <v>14</v>
      </c>
      <c r="HL28" s="9">
        <v>67</v>
      </c>
      <c r="HM28" s="30">
        <f t="shared" si="121"/>
        <v>4785.7142857142853</v>
      </c>
      <c r="HN28" s="29">
        <v>0</v>
      </c>
      <c r="HO28" s="7">
        <v>0</v>
      </c>
      <c r="HP28" s="30">
        <v>0</v>
      </c>
      <c r="HQ28" s="31">
        <v>2</v>
      </c>
      <c r="HR28" s="9">
        <v>6</v>
      </c>
      <c r="HS28" s="30">
        <f t="shared" ref="HS28:HS29" si="134">HR28/HQ28*1000</f>
        <v>3000</v>
      </c>
      <c r="HT28" s="31">
        <v>117</v>
      </c>
      <c r="HU28" s="9">
        <v>261</v>
      </c>
      <c r="HV28" s="30">
        <f t="shared" si="122"/>
        <v>2230.7692307692309</v>
      </c>
      <c r="HW28" s="29">
        <v>0</v>
      </c>
      <c r="HX28" s="7">
        <v>0</v>
      </c>
      <c r="HY28" s="30">
        <v>0</v>
      </c>
      <c r="HZ28" s="29">
        <v>0</v>
      </c>
      <c r="IA28" s="7">
        <v>0</v>
      </c>
      <c r="IB28" s="30">
        <v>0</v>
      </c>
      <c r="IC28" s="29">
        <v>0</v>
      </c>
      <c r="ID28" s="7">
        <v>0</v>
      </c>
      <c r="IE28" s="30">
        <v>0</v>
      </c>
      <c r="IF28" s="29">
        <v>0</v>
      </c>
      <c r="IG28" s="7">
        <v>0</v>
      </c>
      <c r="IH28" s="30">
        <v>0</v>
      </c>
      <c r="II28" s="31">
        <v>1</v>
      </c>
      <c r="IJ28" s="9">
        <v>8</v>
      </c>
      <c r="IK28" s="30">
        <f t="shared" si="132"/>
        <v>8000</v>
      </c>
      <c r="IL28" s="29">
        <v>0</v>
      </c>
      <c r="IM28" s="7">
        <v>0</v>
      </c>
      <c r="IN28" s="30">
        <v>0</v>
      </c>
      <c r="IO28" s="3" t="e">
        <f>C28+I28+L28+U28+X28+AD28+AJ28+AS28+BB28+BH28+BQ28+BW28+BZ28+CC28+CI28+CL28+CO28+CR28+CU28+CX28+DA28+DD28+DG28+DM28+DS28+DY28+EK28+ET28+EW28+FC28+FI28+FO28+FR28+FU28+FX28+GA28+GD28+GG28+GJ28+GM28+GP28+GS28+GY28+HB28+HE28+HH28+HK28+HN28+HQ28+HT28+HW28+HZ28+IC28+IF28+II28+#REF!</f>
        <v>#REF!</v>
      </c>
      <c r="IP28" s="12" t="e">
        <f>D28+J28+M28+V28+Y28+AE28+AK28+AT28+BC28+BI28+BR28+BX28+CA28+CD28+CJ28+CM28+CP28+CS28+CV28+CY28+DB28+DE28+DH28+DN28+DT28+DZ28+EL28+EU28+EX28+FD28+FJ28+FP28+FS28+FV28+FY28+GB28+GE28+GH28+GK28+GN28+GQ28+GT28+GZ28+HC28+HF28+HI28+HL28+HO28+HR28+HU28+HX28+IA28+ID28+IG28+IJ28+#REF!</f>
        <v>#REF!</v>
      </c>
      <c r="IQ28" s="1"/>
    </row>
    <row r="29" spans="1:251" x14ac:dyDescent="0.3">
      <c r="A29" s="47">
        <v>2005</v>
      </c>
      <c r="B29" s="43" t="s">
        <v>15</v>
      </c>
      <c r="C29" s="29">
        <v>0</v>
      </c>
      <c r="D29" s="7">
        <v>0</v>
      </c>
      <c r="E29" s="30">
        <v>0</v>
      </c>
      <c r="F29" s="29">
        <v>0</v>
      </c>
      <c r="G29" s="7">
        <v>0</v>
      </c>
      <c r="H29" s="30">
        <v>0</v>
      </c>
      <c r="I29" s="31">
        <v>335</v>
      </c>
      <c r="J29" s="9">
        <v>1130</v>
      </c>
      <c r="K29" s="30">
        <f t="shared" si="129"/>
        <v>3373.1343283582091</v>
      </c>
      <c r="L29" s="31">
        <v>7</v>
      </c>
      <c r="M29" s="9">
        <v>93</v>
      </c>
      <c r="N29" s="30">
        <f t="shared" si="131"/>
        <v>13285.714285714286</v>
      </c>
      <c r="O29" s="29">
        <v>0</v>
      </c>
      <c r="P29" s="7">
        <v>0</v>
      </c>
      <c r="Q29" s="30">
        <v>0</v>
      </c>
      <c r="R29" s="29">
        <v>0</v>
      </c>
      <c r="S29" s="7">
        <v>0</v>
      </c>
      <c r="T29" s="30">
        <v>0</v>
      </c>
      <c r="U29" s="29">
        <v>0</v>
      </c>
      <c r="V29" s="7">
        <v>0</v>
      </c>
      <c r="W29" s="30">
        <v>0</v>
      </c>
      <c r="X29" s="29">
        <v>0</v>
      </c>
      <c r="Y29" s="7">
        <v>0</v>
      </c>
      <c r="Z29" s="30">
        <v>0</v>
      </c>
      <c r="AA29" s="29">
        <v>0</v>
      </c>
      <c r="AB29" s="7">
        <v>0</v>
      </c>
      <c r="AC29" s="30">
        <v>0</v>
      </c>
      <c r="AD29" s="29">
        <v>0</v>
      </c>
      <c r="AE29" s="7">
        <v>0</v>
      </c>
      <c r="AF29" s="30">
        <v>0</v>
      </c>
      <c r="AG29" s="29">
        <v>0</v>
      </c>
      <c r="AH29" s="7">
        <v>0</v>
      </c>
      <c r="AI29" s="30">
        <v>0</v>
      </c>
      <c r="AJ29" s="29">
        <v>0</v>
      </c>
      <c r="AK29" s="7">
        <v>0</v>
      </c>
      <c r="AL29" s="30">
        <v>0</v>
      </c>
      <c r="AM29" s="31">
        <v>0</v>
      </c>
      <c r="AN29" s="9">
        <v>0</v>
      </c>
      <c r="AO29" s="30">
        <f t="shared" si="109"/>
        <v>0</v>
      </c>
      <c r="AP29" s="31">
        <v>0</v>
      </c>
      <c r="AQ29" s="9">
        <v>0</v>
      </c>
      <c r="AR29" s="30">
        <f t="shared" si="110"/>
        <v>0</v>
      </c>
      <c r="AS29" s="31">
        <v>33</v>
      </c>
      <c r="AT29" s="9">
        <v>67</v>
      </c>
      <c r="AU29" s="30">
        <f t="shared" si="111"/>
        <v>2030.3030303030303</v>
      </c>
      <c r="AV29" s="29">
        <v>0</v>
      </c>
      <c r="AW29" s="7">
        <v>0</v>
      </c>
      <c r="AX29" s="30">
        <f t="shared" si="112"/>
        <v>0</v>
      </c>
      <c r="AY29" s="29">
        <v>0</v>
      </c>
      <c r="AZ29" s="7">
        <v>0</v>
      </c>
      <c r="BA29" s="30">
        <v>0</v>
      </c>
      <c r="BB29" s="29">
        <v>0</v>
      </c>
      <c r="BC29" s="7">
        <v>0</v>
      </c>
      <c r="BD29" s="30">
        <v>0</v>
      </c>
      <c r="BE29" s="29">
        <v>0</v>
      </c>
      <c r="BF29" s="7">
        <v>0</v>
      </c>
      <c r="BG29" s="30">
        <v>0</v>
      </c>
      <c r="BH29" s="29">
        <v>0</v>
      </c>
      <c r="BI29" s="7">
        <v>0</v>
      </c>
      <c r="BJ29" s="30">
        <v>0</v>
      </c>
      <c r="BK29" s="29">
        <v>0</v>
      </c>
      <c r="BL29" s="7">
        <v>0</v>
      </c>
      <c r="BM29" s="30">
        <v>0</v>
      </c>
      <c r="BN29" s="29">
        <v>0</v>
      </c>
      <c r="BO29" s="7">
        <v>0</v>
      </c>
      <c r="BP29" s="30">
        <v>0</v>
      </c>
      <c r="BQ29" s="29">
        <v>0</v>
      </c>
      <c r="BR29" s="7">
        <v>0</v>
      </c>
      <c r="BS29" s="30">
        <v>0</v>
      </c>
      <c r="BT29" s="29">
        <v>0</v>
      </c>
      <c r="BU29" s="7">
        <v>0</v>
      </c>
      <c r="BV29" s="30">
        <v>0</v>
      </c>
      <c r="BW29" s="31">
        <v>2</v>
      </c>
      <c r="BX29" s="9">
        <v>80</v>
      </c>
      <c r="BY29" s="30">
        <f t="shared" ref="BY29" si="135">BX29/BW29*1000</f>
        <v>40000</v>
      </c>
      <c r="BZ29" s="29">
        <v>0</v>
      </c>
      <c r="CA29" s="7">
        <v>0</v>
      </c>
      <c r="CB29" s="30">
        <v>0</v>
      </c>
      <c r="CC29" s="31">
        <v>14</v>
      </c>
      <c r="CD29" s="9">
        <v>56</v>
      </c>
      <c r="CE29" s="30">
        <f t="shared" si="113"/>
        <v>4000</v>
      </c>
      <c r="CF29" s="29">
        <v>0</v>
      </c>
      <c r="CG29" s="7">
        <v>0</v>
      </c>
      <c r="CH29" s="30">
        <v>0</v>
      </c>
      <c r="CI29" s="31">
        <v>8</v>
      </c>
      <c r="CJ29" s="9">
        <v>20</v>
      </c>
      <c r="CK29" s="30">
        <f t="shared" si="126"/>
        <v>2500</v>
      </c>
      <c r="CL29" s="29">
        <v>0</v>
      </c>
      <c r="CM29" s="7">
        <v>0</v>
      </c>
      <c r="CN29" s="30">
        <v>0</v>
      </c>
      <c r="CO29" s="29">
        <v>0</v>
      </c>
      <c r="CP29" s="7">
        <v>0</v>
      </c>
      <c r="CQ29" s="30">
        <v>0</v>
      </c>
      <c r="CR29" s="29">
        <v>0</v>
      </c>
      <c r="CS29" s="7">
        <v>0</v>
      </c>
      <c r="CT29" s="30">
        <v>0</v>
      </c>
      <c r="CU29" s="29">
        <v>0</v>
      </c>
      <c r="CV29" s="7">
        <v>0</v>
      </c>
      <c r="CW29" s="30">
        <v>0</v>
      </c>
      <c r="CX29" s="29">
        <v>0</v>
      </c>
      <c r="CY29" s="7">
        <v>0</v>
      </c>
      <c r="CZ29" s="30">
        <v>0</v>
      </c>
      <c r="DA29" s="31">
        <v>502</v>
      </c>
      <c r="DB29" s="9">
        <v>2814</v>
      </c>
      <c r="DC29" s="30">
        <f t="shared" si="115"/>
        <v>5605.5776892430285</v>
      </c>
      <c r="DD29" s="29">
        <v>0</v>
      </c>
      <c r="DE29" s="7">
        <v>2</v>
      </c>
      <c r="DF29" s="30">
        <v>0</v>
      </c>
      <c r="DG29" s="29">
        <v>0</v>
      </c>
      <c r="DH29" s="7">
        <v>0</v>
      </c>
      <c r="DI29" s="30">
        <v>0</v>
      </c>
      <c r="DJ29" s="29">
        <v>0</v>
      </c>
      <c r="DK29" s="7">
        <v>0</v>
      </c>
      <c r="DL29" s="30">
        <v>0</v>
      </c>
      <c r="DM29" s="29">
        <v>0</v>
      </c>
      <c r="DN29" s="7">
        <v>0</v>
      </c>
      <c r="DO29" s="30">
        <v>0</v>
      </c>
      <c r="DP29" s="29">
        <v>0</v>
      </c>
      <c r="DQ29" s="7">
        <v>0</v>
      </c>
      <c r="DR29" s="30">
        <v>0</v>
      </c>
      <c r="DS29" s="29">
        <v>0</v>
      </c>
      <c r="DT29" s="7">
        <v>0</v>
      </c>
      <c r="DU29" s="30">
        <v>0</v>
      </c>
      <c r="DV29" s="29">
        <v>0</v>
      </c>
      <c r="DW29" s="7">
        <v>0</v>
      </c>
      <c r="DX29" s="30">
        <v>0</v>
      </c>
      <c r="DY29" s="29">
        <v>0</v>
      </c>
      <c r="DZ29" s="7">
        <v>0</v>
      </c>
      <c r="EA29" s="30">
        <v>0</v>
      </c>
      <c r="EB29" s="29">
        <v>0</v>
      </c>
      <c r="EC29" s="7">
        <v>0</v>
      </c>
      <c r="ED29" s="30">
        <v>0</v>
      </c>
      <c r="EE29" s="29">
        <v>0</v>
      </c>
      <c r="EF29" s="7">
        <v>0</v>
      </c>
      <c r="EG29" s="30">
        <f t="shared" si="116"/>
        <v>0</v>
      </c>
      <c r="EH29" s="29">
        <v>0</v>
      </c>
      <c r="EI29" s="7">
        <v>0</v>
      </c>
      <c r="EJ29" s="30">
        <f t="shared" si="117"/>
        <v>0</v>
      </c>
      <c r="EK29" s="29">
        <v>0</v>
      </c>
      <c r="EL29" s="7">
        <v>0</v>
      </c>
      <c r="EM29" s="30">
        <v>0</v>
      </c>
      <c r="EN29" s="29">
        <v>0</v>
      </c>
      <c r="EO29" s="7">
        <v>0</v>
      </c>
      <c r="EP29" s="30">
        <f t="shared" si="118"/>
        <v>0</v>
      </c>
      <c r="EQ29" s="29">
        <v>0</v>
      </c>
      <c r="ER29" s="7">
        <v>0</v>
      </c>
      <c r="ES29" s="30">
        <v>0</v>
      </c>
      <c r="ET29" s="29">
        <v>0</v>
      </c>
      <c r="EU29" s="7">
        <v>0</v>
      </c>
      <c r="EV29" s="30">
        <v>0</v>
      </c>
      <c r="EW29" s="29">
        <v>0</v>
      </c>
      <c r="EX29" s="7">
        <v>0</v>
      </c>
      <c r="EY29" s="30">
        <v>0</v>
      </c>
      <c r="EZ29" s="29"/>
      <c r="FA29" s="7"/>
      <c r="FB29" s="30"/>
      <c r="FC29" s="29">
        <v>0</v>
      </c>
      <c r="FD29" s="7">
        <v>0</v>
      </c>
      <c r="FE29" s="30">
        <v>0</v>
      </c>
      <c r="FF29" s="29">
        <v>0</v>
      </c>
      <c r="FG29" s="7">
        <v>0</v>
      </c>
      <c r="FH29" s="30">
        <v>0</v>
      </c>
      <c r="FI29" s="29">
        <v>0</v>
      </c>
      <c r="FJ29" s="7">
        <v>1</v>
      </c>
      <c r="FK29" s="30">
        <v>0</v>
      </c>
      <c r="FL29" s="29">
        <v>0</v>
      </c>
      <c r="FM29" s="7">
        <v>0</v>
      </c>
      <c r="FN29" s="30">
        <v>0</v>
      </c>
      <c r="FO29" s="29">
        <v>0</v>
      </c>
      <c r="FP29" s="7">
        <v>0</v>
      </c>
      <c r="FQ29" s="30">
        <v>0</v>
      </c>
      <c r="FR29" s="29">
        <v>0</v>
      </c>
      <c r="FS29" s="7">
        <v>0</v>
      </c>
      <c r="FT29" s="30">
        <v>0</v>
      </c>
      <c r="FU29" s="29">
        <v>0</v>
      </c>
      <c r="FV29" s="7">
        <v>0</v>
      </c>
      <c r="FW29" s="30">
        <v>0</v>
      </c>
      <c r="FX29" s="29">
        <v>0</v>
      </c>
      <c r="FY29" s="7">
        <v>0</v>
      </c>
      <c r="FZ29" s="30">
        <v>0</v>
      </c>
      <c r="GA29" s="29">
        <v>0</v>
      </c>
      <c r="GB29" s="7">
        <v>0</v>
      </c>
      <c r="GC29" s="30">
        <v>0</v>
      </c>
      <c r="GD29" s="29">
        <v>0</v>
      </c>
      <c r="GE29" s="7">
        <v>2</v>
      </c>
      <c r="GF29" s="30">
        <v>0</v>
      </c>
      <c r="GG29" s="29">
        <v>0</v>
      </c>
      <c r="GH29" s="7">
        <v>0</v>
      </c>
      <c r="GI29" s="30">
        <v>0</v>
      </c>
      <c r="GJ29" s="29">
        <v>0</v>
      </c>
      <c r="GK29" s="7">
        <v>0</v>
      </c>
      <c r="GL29" s="30">
        <v>0</v>
      </c>
      <c r="GM29" s="29">
        <v>0</v>
      </c>
      <c r="GN29" s="7">
        <v>0</v>
      </c>
      <c r="GO29" s="30">
        <v>0</v>
      </c>
      <c r="GP29" s="29">
        <v>0</v>
      </c>
      <c r="GQ29" s="7">
        <v>0</v>
      </c>
      <c r="GR29" s="30">
        <v>0</v>
      </c>
      <c r="GS29" s="29">
        <v>0</v>
      </c>
      <c r="GT29" s="7">
        <v>0</v>
      </c>
      <c r="GU29" s="30">
        <v>0</v>
      </c>
      <c r="GV29" s="29">
        <v>0</v>
      </c>
      <c r="GW29" s="7">
        <v>0</v>
      </c>
      <c r="GX29" s="30">
        <v>0</v>
      </c>
      <c r="GY29" s="29">
        <v>0</v>
      </c>
      <c r="GZ29" s="7">
        <v>0</v>
      </c>
      <c r="HA29" s="30">
        <v>0</v>
      </c>
      <c r="HB29" s="29">
        <v>0</v>
      </c>
      <c r="HC29" s="7">
        <v>0</v>
      </c>
      <c r="HD29" s="30">
        <v>0</v>
      </c>
      <c r="HE29" s="29">
        <v>0</v>
      </c>
      <c r="HF29" s="7">
        <v>0</v>
      </c>
      <c r="HG29" s="30">
        <v>0</v>
      </c>
      <c r="HH29" s="31">
        <v>10</v>
      </c>
      <c r="HI29" s="9">
        <v>45</v>
      </c>
      <c r="HJ29" s="30">
        <f t="shared" si="120"/>
        <v>4500</v>
      </c>
      <c r="HK29" s="31">
        <v>12</v>
      </c>
      <c r="HL29" s="9">
        <v>119</v>
      </c>
      <c r="HM29" s="30">
        <f t="shared" si="121"/>
        <v>9916.6666666666661</v>
      </c>
      <c r="HN29" s="29">
        <v>0</v>
      </c>
      <c r="HO29" s="7">
        <v>0</v>
      </c>
      <c r="HP29" s="30">
        <v>0</v>
      </c>
      <c r="HQ29" s="31">
        <v>1</v>
      </c>
      <c r="HR29" s="9">
        <v>4</v>
      </c>
      <c r="HS29" s="30">
        <f t="shared" si="134"/>
        <v>4000</v>
      </c>
      <c r="HT29" s="31">
        <v>69</v>
      </c>
      <c r="HU29" s="9">
        <v>159</v>
      </c>
      <c r="HV29" s="30">
        <f t="shared" si="122"/>
        <v>2304.3478260869565</v>
      </c>
      <c r="HW29" s="29">
        <v>0</v>
      </c>
      <c r="HX29" s="7">
        <v>0</v>
      </c>
      <c r="HY29" s="30">
        <v>0</v>
      </c>
      <c r="HZ29" s="29">
        <v>0</v>
      </c>
      <c r="IA29" s="7">
        <v>0</v>
      </c>
      <c r="IB29" s="30">
        <v>0</v>
      </c>
      <c r="IC29" s="29">
        <v>0</v>
      </c>
      <c r="ID29" s="7">
        <v>0</v>
      </c>
      <c r="IE29" s="30">
        <v>0</v>
      </c>
      <c r="IF29" s="29">
        <v>0</v>
      </c>
      <c r="IG29" s="7">
        <v>0</v>
      </c>
      <c r="IH29" s="30">
        <v>0</v>
      </c>
      <c r="II29" s="29">
        <v>0</v>
      </c>
      <c r="IJ29" s="7">
        <v>0</v>
      </c>
      <c r="IK29" s="30">
        <v>0</v>
      </c>
      <c r="IL29" s="29">
        <v>0</v>
      </c>
      <c r="IM29" s="7">
        <v>0</v>
      </c>
      <c r="IN29" s="30">
        <v>0</v>
      </c>
      <c r="IO29" s="3" t="e">
        <f>C29+I29+L29+U29+X29+AD29+AJ29+AS29+BB29+BH29+BQ29+BW29+BZ29+CC29+CI29+CL29+CO29+CR29+CU29+CX29+DA29+DD29+DG29+DM29+DS29+DY29+EK29+ET29+EW29+FC29+FI29+FO29+FR29+FU29+FX29+GA29+GD29+GG29+GJ29+GM29+GP29+GS29+GY29+HB29+HE29+HH29+HK29+HN29+HQ29+HT29+HW29+HZ29+IC29+IF29+II29+#REF!</f>
        <v>#REF!</v>
      </c>
      <c r="IP29" s="12" t="e">
        <f>D29+J29+M29+V29+Y29+AE29+AK29+AT29+BC29+BI29+BR29+BX29+CA29+CD29+CJ29+CM29+CP29+CS29+CV29+CY29+DB29+DE29+DH29+DN29+DT29+DZ29+EL29+EU29+EX29+FD29+FJ29+FP29+FS29+FV29+FY29+GB29+GE29+GH29+GK29+GN29+GQ29+GT29+GZ29+HC29+HF29+HI29+HL29+HO29+HR29+HU29+HX29+IA29+ID29+IG29+IJ29+#REF!</f>
        <v>#REF!</v>
      </c>
      <c r="IQ29" s="1"/>
    </row>
    <row r="30" spans="1:251" x14ac:dyDescent="0.3">
      <c r="A30" s="47">
        <v>2005</v>
      </c>
      <c r="B30" s="43" t="s">
        <v>16</v>
      </c>
      <c r="C30" s="29">
        <v>0</v>
      </c>
      <c r="D30" s="7">
        <v>0</v>
      </c>
      <c r="E30" s="30">
        <v>0</v>
      </c>
      <c r="F30" s="29">
        <v>0</v>
      </c>
      <c r="G30" s="7">
        <v>0</v>
      </c>
      <c r="H30" s="30">
        <v>0</v>
      </c>
      <c r="I30" s="31">
        <v>36</v>
      </c>
      <c r="J30" s="9">
        <v>134</v>
      </c>
      <c r="K30" s="30">
        <f t="shared" si="129"/>
        <v>3722.2222222222222</v>
      </c>
      <c r="L30" s="29">
        <v>0</v>
      </c>
      <c r="M30" s="7">
        <v>0</v>
      </c>
      <c r="N30" s="30">
        <v>0</v>
      </c>
      <c r="O30" s="29">
        <v>0</v>
      </c>
      <c r="P30" s="7">
        <v>0</v>
      </c>
      <c r="Q30" s="30">
        <v>0</v>
      </c>
      <c r="R30" s="29">
        <v>0</v>
      </c>
      <c r="S30" s="7">
        <v>0</v>
      </c>
      <c r="T30" s="30">
        <v>0</v>
      </c>
      <c r="U30" s="29">
        <v>0</v>
      </c>
      <c r="V30" s="7">
        <v>0</v>
      </c>
      <c r="W30" s="30">
        <v>0</v>
      </c>
      <c r="X30" s="29">
        <v>0</v>
      </c>
      <c r="Y30" s="7">
        <v>0</v>
      </c>
      <c r="Z30" s="30">
        <v>0</v>
      </c>
      <c r="AA30" s="29">
        <v>0</v>
      </c>
      <c r="AB30" s="7">
        <v>0</v>
      </c>
      <c r="AC30" s="30">
        <v>0</v>
      </c>
      <c r="AD30" s="29">
        <v>0</v>
      </c>
      <c r="AE30" s="7">
        <v>0</v>
      </c>
      <c r="AF30" s="30">
        <v>0</v>
      </c>
      <c r="AG30" s="29">
        <v>0</v>
      </c>
      <c r="AH30" s="7">
        <v>0</v>
      </c>
      <c r="AI30" s="30">
        <v>0</v>
      </c>
      <c r="AJ30" s="29">
        <v>0</v>
      </c>
      <c r="AK30" s="7">
        <v>0</v>
      </c>
      <c r="AL30" s="30">
        <v>0</v>
      </c>
      <c r="AM30" s="31">
        <v>0</v>
      </c>
      <c r="AN30" s="9">
        <v>0</v>
      </c>
      <c r="AO30" s="30">
        <f t="shared" si="109"/>
        <v>0</v>
      </c>
      <c r="AP30" s="31">
        <v>0</v>
      </c>
      <c r="AQ30" s="9">
        <v>0</v>
      </c>
      <c r="AR30" s="30">
        <f t="shared" si="110"/>
        <v>0</v>
      </c>
      <c r="AS30" s="31">
        <v>60</v>
      </c>
      <c r="AT30" s="9">
        <v>119</v>
      </c>
      <c r="AU30" s="30">
        <f t="shared" si="111"/>
        <v>1983.3333333333335</v>
      </c>
      <c r="AV30" s="29">
        <v>0</v>
      </c>
      <c r="AW30" s="7">
        <v>0</v>
      </c>
      <c r="AX30" s="30">
        <f t="shared" si="112"/>
        <v>0</v>
      </c>
      <c r="AY30" s="29">
        <v>0</v>
      </c>
      <c r="AZ30" s="7">
        <v>0</v>
      </c>
      <c r="BA30" s="30">
        <v>0</v>
      </c>
      <c r="BB30" s="29">
        <v>0</v>
      </c>
      <c r="BC30" s="7">
        <v>0</v>
      </c>
      <c r="BD30" s="30">
        <v>0</v>
      </c>
      <c r="BE30" s="29">
        <v>0</v>
      </c>
      <c r="BF30" s="7">
        <v>0</v>
      </c>
      <c r="BG30" s="30">
        <v>0</v>
      </c>
      <c r="BH30" s="29">
        <v>0</v>
      </c>
      <c r="BI30" s="7">
        <v>0</v>
      </c>
      <c r="BJ30" s="30">
        <v>0</v>
      </c>
      <c r="BK30" s="29">
        <v>0</v>
      </c>
      <c r="BL30" s="7">
        <v>0</v>
      </c>
      <c r="BM30" s="30">
        <v>0</v>
      </c>
      <c r="BN30" s="29">
        <v>0</v>
      </c>
      <c r="BO30" s="7">
        <v>0</v>
      </c>
      <c r="BP30" s="30">
        <v>0</v>
      </c>
      <c r="BQ30" s="29">
        <v>0</v>
      </c>
      <c r="BR30" s="7">
        <v>0</v>
      </c>
      <c r="BS30" s="30">
        <v>0</v>
      </c>
      <c r="BT30" s="29">
        <v>0</v>
      </c>
      <c r="BU30" s="7">
        <v>0</v>
      </c>
      <c r="BV30" s="30">
        <v>0</v>
      </c>
      <c r="BW30" s="29">
        <v>0</v>
      </c>
      <c r="BX30" s="7">
        <v>2</v>
      </c>
      <c r="BY30" s="30">
        <v>0</v>
      </c>
      <c r="BZ30" s="29">
        <v>0</v>
      </c>
      <c r="CA30" s="7">
        <v>0</v>
      </c>
      <c r="CB30" s="30">
        <v>0</v>
      </c>
      <c r="CC30" s="29">
        <v>0</v>
      </c>
      <c r="CD30" s="7">
        <v>0</v>
      </c>
      <c r="CE30" s="30">
        <v>0</v>
      </c>
      <c r="CF30" s="29">
        <v>0</v>
      </c>
      <c r="CG30" s="7">
        <v>0</v>
      </c>
      <c r="CH30" s="30">
        <v>0</v>
      </c>
      <c r="CI30" s="31">
        <v>1</v>
      </c>
      <c r="CJ30" s="9">
        <v>1</v>
      </c>
      <c r="CK30" s="30">
        <f t="shared" si="126"/>
        <v>1000</v>
      </c>
      <c r="CL30" s="29">
        <v>0</v>
      </c>
      <c r="CM30" s="7">
        <v>0</v>
      </c>
      <c r="CN30" s="30">
        <v>0</v>
      </c>
      <c r="CO30" s="29">
        <v>0</v>
      </c>
      <c r="CP30" s="7">
        <v>0</v>
      </c>
      <c r="CQ30" s="30">
        <v>0</v>
      </c>
      <c r="CR30" s="29">
        <v>0</v>
      </c>
      <c r="CS30" s="7">
        <v>0</v>
      </c>
      <c r="CT30" s="30">
        <v>0</v>
      </c>
      <c r="CU30" s="29">
        <v>0</v>
      </c>
      <c r="CV30" s="7">
        <v>0</v>
      </c>
      <c r="CW30" s="30">
        <v>0</v>
      </c>
      <c r="CX30" s="29">
        <v>0</v>
      </c>
      <c r="CY30" s="7">
        <v>0</v>
      </c>
      <c r="CZ30" s="30">
        <v>0</v>
      </c>
      <c r="DA30" s="31">
        <v>390</v>
      </c>
      <c r="DB30" s="9">
        <v>2213</v>
      </c>
      <c r="DC30" s="30">
        <f t="shared" si="115"/>
        <v>5674.3589743589746</v>
      </c>
      <c r="DD30" s="31">
        <v>1</v>
      </c>
      <c r="DE30" s="9">
        <v>24</v>
      </c>
      <c r="DF30" s="30">
        <f t="shared" si="127"/>
        <v>24000</v>
      </c>
      <c r="DG30" s="29">
        <v>0</v>
      </c>
      <c r="DH30" s="7">
        <v>0</v>
      </c>
      <c r="DI30" s="30">
        <v>0</v>
      </c>
      <c r="DJ30" s="29">
        <v>0</v>
      </c>
      <c r="DK30" s="7">
        <v>0</v>
      </c>
      <c r="DL30" s="30">
        <v>0</v>
      </c>
      <c r="DM30" s="29">
        <v>0</v>
      </c>
      <c r="DN30" s="7">
        <v>1</v>
      </c>
      <c r="DO30" s="30">
        <v>0</v>
      </c>
      <c r="DP30" s="29">
        <v>0</v>
      </c>
      <c r="DQ30" s="7">
        <v>0</v>
      </c>
      <c r="DR30" s="30">
        <v>0</v>
      </c>
      <c r="DS30" s="29">
        <v>0</v>
      </c>
      <c r="DT30" s="7">
        <v>0</v>
      </c>
      <c r="DU30" s="30">
        <v>0</v>
      </c>
      <c r="DV30" s="29">
        <v>0</v>
      </c>
      <c r="DW30" s="7">
        <v>0</v>
      </c>
      <c r="DX30" s="30">
        <v>0</v>
      </c>
      <c r="DY30" s="29">
        <v>0</v>
      </c>
      <c r="DZ30" s="7">
        <v>0</v>
      </c>
      <c r="EA30" s="30">
        <v>0</v>
      </c>
      <c r="EB30" s="29">
        <v>0</v>
      </c>
      <c r="EC30" s="7">
        <v>0</v>
      </c>
      <c r="ED30" s="30">
        <v>0</v>
      </c>
      <c r="EE30" s="29">
        <v>0</v>
      </c>
      <c r="EF30" s="7">
        <v>0</v>
      </c>
      <c r="EG30" s="30">
        <f t="shared" si="116"/>
        <v>0</v>
      </c>
      <c r="EH30" s="29">
        <v>0</v>
      </c>
      <c r="EI30" s="7">
        <v>0</v>
      </c>
      <c r="EJ30" s="30">
        <f t="shared" si="117"/>
        <v>0</v>
      </c>
      <c r="EK30" s="29">
        <v>0</v>
      </c>
      <c r="EL30" s="7">
        <v>0</v>
      </c>
      <c r="EM30" s="30">
        <v>0</v>
      </c>
      <c r="EN30" s="29">
        <v>0</v>
      </c>
      <c r="EO30" s="7">
        <v>0</v>
      </c>
      <c r="EP30" s="30">
        <f t="shared" si="118"/>
        <v>0</v>
      </c>
      <c r="EQ30" s="29">
        <v>0</v>
      </c>
      <c r="ER30" s="7">
        <v>0</v>
      </c>
      <c r="ES30" s="30">
        <v>0</v>
      </c>
      <c r="ET30" s="29">
        <v>0</v>
      </c>
      <c r="EU30" s="7">
        <v>0</v>
      </c>
      <c r="EV30" s="30">
        <v>0</v>
      </c>
      <c r="EW30" s="29">
        <v>0</v>
      </c>
      <c r="EX30" s="7">
        <v>0</v>
      </c>
      <c r="EY30" s="30">
        <v>0</v>
      </c>
      <c r="EZ30" s="29"/>
      <c r="FA30" s="7"/>
      <c r="FB30" s="30"/>
      <c r="FC30" s="29">
        <v>0</v>
      </c>
      <c r="FD30" s="7">
        <v>0</v>
      </c>
      <c r="FE30" s="30">
        <v>0</v>
      </c>
      <c r="FF30" s="29">
        <v>0</v>
      </c>
      <c r="FG30" s="7">
        <v>0</v>
      </c>
      <c r="FH30" s="30">
        <v>0</v>
      </c>
      <c r="FI30" s="29">
        <v>0</v>
      </c>
      <c r="FJ30" s="7">
        <v>0</v>
      </c>
      <c r="FK30" s="30">
        <v>0</v>
      </c>
      <c r="FL30" s="29">
        <v>0</v>
      </c>
      <c r="FM30" s="7">
        <v>0</v>
      </c>
      <c r="FN30" s="30">
        <v>0</v>
      </c>
      <c r="FO30" s="29">
        <v>0</v>
      </c>
      <c r="FP30" s="7">
        <v>0</v>
      </c>
      <c r="FQ30" s="30">
        <v>0</v>
      </c>
      <c r="FR30" s="29">
        <v>0</v>
      </c>
      <c r="FS30" s="7">
        <v>0</v>
      </c>
      <c r="FT30" s="30">
        <v>0</v>
      </c>
      <c r="FU30" s="31">
        <v>1</v>
      </c>
      <c r="FV30" s="9">
        <v>4</v>
      </c>
      <c r="FW30" s="30">
        <f t="shared" si="119"/>
        <v>4000</v>
      </c>
      <c r="FX30" s="29">
        <v>0</v>
      </c>
      <c r="FY30" s="7">
        <v>0</v>
      </c>
      <c r="FZ30" s="30">
        <v>0</v>
      </c>
      <c r="GA30" s="29">
        <v>0</v>
      </c>
      <c r="GB30" s="7">
        <v>0</v>
      </c>
      <c r="GC30" s="30">
        <v>0</v>
      </c>
      <c r="GD30" s="29">
        <v>0</v>
      </c>
      <c r="GE30" s="7">
        <v>0</v>
      </c>
      <c r="GF30" s="30">
        <v>0</v>
      </c>
      <c r="GG30" s="29">
        <v>0</v>
      </c>
      <c r="GH30" s="7">
        <v>0</v>
      </c>
      <c r="GI30" s="30">
        <v>0</v>
      </c>
      <c r="GJ30" s="29">
        <v>0</v>
      </c>
      <c r="GK30" s="7">
        <v>0</v>
      </c>
      <c r="GL30" s="30">
        <v>0</v>
      </c>
      <c r="GM30" s="29">
        <v>0</v>
      </c>
      <c r="GN30" s="7">
        <v>0</v>
      </c>
      <c r="GO30" s="30">
        <v>0</v>
      </c>
      <c r="GP30" s="29">
        <v>0</v>
      </c>
      <c r="GQ30" s="7">
        <v>0</v>
      </c>
      <c r="GR30" s="30">
        <v>0</v>
      </c>
      <c r="GS30" s="29">
        <v>0</v>
      </c>
      <c r="GT30" s="7">
        <v>0</v>
      </c>
      <c r="GU30" s="30">
        <v>0</v>
      </c>
      <c r="GV30" s="29">
        <v>0</v>
      </c>
      <c r="GW30" s="7">
        <v>0</v>
      </c>
      <c r="GX30" s="30">
        <v>0</v>
      </c>
      <c r="GY30" s="29">
        <v>0</v>
      </c>
      <c r="GZ30" s="7">
        <v>0</v>
      </c>
      <c r="HA30" s="30">
        <v>0</v>
      </c>
      <c r="HB30" s="29">
        <v>0</v>
      </c>
      <c r="HC30" s="7">
        <v>0</v>
      </c>
      <c r="HD30" s="30">
        <v>0</v>
      </c>
      <c r="HE30" s="29">
        <v>0</v>
      </c>
      <c r="HF30" s="7">
        <v>0</v>
      </c>
      <c r="HG30" s="30">
        <v>0</v>
      </c>
      <c r="HH30" s="31">
        <v>6</v>
      </c>
      <c r="HI30" s="9">
        <v>20</v>
      </c>
      <c r="HJ30" s="30">
        <f t="shared" si="120"/>
        <v>3333.3333333333335</v>
      </c>
      <c r="HK30" s="29">
        <v>0</v>
      </c>
      <c r="HL30" s="7">
        <v>0</v>
      </c>
      <c r="HM30" s="30">
        <v>0</v>
      </c>
      <c r="HN30" s="29">
        <v>0</v>
      </c>
      <c r="HO30" s="7">
        <v>0</v>
      </c>
      <c r="HP30" s="30">
        <v>0</v>
      </c>
      <c r="HQ30" s="29">
        <v>0</v>
      </c>
      <c r="HR30" s="7">
        <v>0</v>
      </c>
      <c r="HS30" s="30">
        <v>0</v>
      </c>
      <c r="HT30" s="31">
        <v>21</v>
      </c>
      <c r="HU30" s="9">
        <v>59</v>
      </c>
      <c r="HV30" s="30">
        <f t="shared" si="122"/>
        <v>2809.5238095238092</v>
      </c>
      <c r="HW30" s="29">
        <v>0</v>
      </c>
      <c r="HX30" s="7">
        <v>0</v>
      </c>
      <c r="HY30" s="30">
        <v>0</v>
      </c>
      <c r="HZ30" s="29">
        <v>0</v>
      </c>
      <c r="IA30" s="7">
        <v>0</v>
      </c>
      <c r="IB30" s="30">
        <v>0</v>
      </c>
      <c r="IC30" s="29">
        <v>0</v>
      </c>
      <c r="ID30" s="7">
        <v>0</v>
      </c>
      <c r="IE30" s="30">
        <v>0</v>
      </c>
      <c r="IF30" s="29">
        <v>0</v>
      </c>
      <c r="IG30" s="7">
        <v>0</v>
      </c>
      <c r="IH30" s="30">
        <v>0</v>
      </c>
      <c r="II30" s="31">
        <v>3</v>
      </c>
      <c r="IJ30" s="9">
        <v>16</v>
      </c>
      <c r="IK30" s="30">
        <f t="shared" si="132"/>
        <v>5333.333333333333</v>
      </c>
      <c r="IL30" s="29">
        <v>0</v>
      </c>
      <c r="IM30" s="7">
        <v>0</v>
      </c>
      <c r="IN30" s="30">
        <v>0</v>
      </c>
      <c r="IO30" s="3" t="e">
        <f>C30+I30+L30+U30+X30+AD30+AJ30+AS30+BB30+BH30+BQ30+BW30+BZ30+CC30+CI30+CL30+CO30+CR30+CU30+CX30+DA30+DD30+DG30+DM30+DS30+DY30+EK30+ET30+EW30+FC30+FI30+FO30+FR30+FU30+FX30+GA30+GD30+GG30+GJ30+GM30+GP30+GS30+GY30+HB30+HE30+HH30+HK30+HN30+HQ30+HT30+HW30+HZ30+IC30+IF30+II30+#REF!</f>
        <v>#REF!</v>
      </c>
      <c r="IP30" s="12" t="e">
        <f>D30+J30+M30+V30+Y30+AE30+AK30+AT30+BC30+BI30+BR30+BX30+CA30+CD30+CJ30+CM30+CP30+CS30+CV30+CY30+DB30+DE30+DH30+DN30+DT30+DZ30+EL30+EU30+EX30+FD30+FJ30+FP30+FS30+FV30+FY30+GB30+GE30+GH30+GK30+GN30+GQ30+GT30+GZ30+HC30+HF30+HI30+HL30+HO30+HR30+HU30+HX30+IA30+ID30+IG30+IJ30+#REF!</f>
        <v>#REF!</v>
      </c>
      <c r="IQ30" s="1"/>
    </row>
    <row r="31" spans="1:251" ht="15" thickBot="1" x14ac:dyDescent="0.35">
      <c r="A31" s="44"/>
      <c r="B31" s="45" t="s">
        <v>17</v>
      </c>
      <c r="C31" s="32">
        <f>SUM(C19:C30)</f>
        <v>0</v>
      </c>
      <c r="D31" s="22">
        <f>SUM(D19:D30)</f>
        <v>0</v>
      </c>
      <c r="E31" s="33"/>
      <c r="F31" s="32">
        <f>SUM(F19:F30)</f>
        <v>0</v>
      </c>
      <c r="G31" s="22">
        <f>SUM(G19:G30)</f>
        <v>0</v>
      </c>
      <c r="H31" s="33"/>
      <c r="I31" s="32">
        <f t="shared" ref="I31:J31" si="136">SUM(I19:I30)</f>
        <v>1779</v>
      </c>
      <c r="J31" s="22">
        <f t="shared" si="136"/>
        <v>5315</v>
      </c>
      <c r="K31" s="33"/>
      <c r="L31" s="32">
        <f t="shared" ref="L31:M31" si="137">SUM(L19:L30)</f>
        <v>15</v>
      </c>
      <c r="M31" s="22">
        <f t="shared" si="137"/>
        <v>234</v>
      </c>
      <c r="N31" s="33"/>
      <c r="O31" s="32">
        <f t="shared" ref="O31:P31" si="138">SUM(O19:O30)</f>
        <v>0</v>
      </c>
      <c r="P31" s="22">
        <f t="shared" si="138"/>
        <v>0</v>
      </c>
      <c r="Q31" s="33"/>
      <c r="R31" s="32">
        <f t="shared" ref="R31:S31" si="139">SUM(R19:R30)</f>
        <v>0</v>
      </c>
      <c r="S31" s="22">
        <f t="shared" si="139"/>
        <v>0</v>
      </c>
      <c r="T31" s="33"/>
      <c r="U31" s="32">
        <f t="shared" ref="U31:V31" si="140">SUM(U19:U30)</f>
        <v>0</v>
      </c>
      <c r="V31" s="22">
        <f t="shared" si="140"/>
        <v>0</v>
      </c>
      <c r="W31" s="33"/>
      <c r="X31" s="32">
        <f t="shared" ref="X31:Y31" si="141">SUM(X19:X30)</f>
        <v>0</v>
      </c>
      <c r="Y31" s="22">
        <f t="shared" si="141"/>
        <v>0</v>
      </c>
      <c r="Z31" s="33"/>
      <c r="AA31" s="32">
        <f t="shared" ref="AA31:AB31" si="142">SUM(AA19:AA30)</f>
        <v>0</v>
      </c>
      <c r="AB31" s="22">
        <f t="shared" si="142"/>
        <v>0</v>
      </c>
      <c r="AC31" s="33"/>
      <c r="AD31" s="32">
        <f t="shared" ref="AD31:AE31" si="143">SUM(AD19:AD30)</f>
        <v>0</v>
      </c>
      <c r="AE31" s="22">
        <f t="shared" si="143"/>
        <v>1</v>
      </c>
      <c r="AF31" s="33"/>
      <c r="AG31" s="32">
        <f t="shared" ref="AG31:AH31" si="144">SUM(AG19:AG30)</f>
        <v>0</v>
      </c>
      <c r="AH31" s="22">
        <f t="shared" si="144"/>
        <v>0</v>
      </c>
      <c r="AI31" s="33"/>
      <c r="AJ31" s="32">
        <f t="shared" ref="AJ31:AK31" si="145">SUM(AJ19:AJ30)</f>
        <v>7</v>
      </c>
      <c r="AK31" s="22">
        <f t="shared" si="145"/>
        <v>29</v>
      </c>
      <c r="AL31" s="33"/>
      <c r="AM31" s="32">
        <f t="shared" ref="AM31:AN31" si="146">SUM(AM19:AM30)</f>
        <v>0</v>
      </c>
      <c r="AN31" s="22">
        <f t="shared" si="146"/>
        <v>0</v>
      </c>
      <c r="AO31" s="33"/>
      <c r="AP31" s="32">
        <f t="shared" ref="AP31:AQ31" si="147">SUM(AP19:AP30)</f>
        <v>0</v>
      </c>
      <c r="AQ31" s="22">
        <f t="shared" si="147"/>
        <v>0</v>
      </c>
      <c r="AR31" s="33"/>
      <c r="AS31" s="32">
        <f t="shared" ref="AS31:AT31" si="148">SUM(AS19:AS30)</f>
        <v>390</v>
      </c>
      <c r="AT31" s="22">
        <f t="shared" si="148"/>
        <v>1530</v>
      </c>
      <c r="AU31" s="33"/>
      <c r="AV31" s="32">
        <f t="shared" ref="AV31:AW31" si="149">SUM(AV19:AV30)</f>
        <v>0</v>
      </c>
      <c r="AW31" s="22">
        <f t="shared" si="149"/>
        <v>0</v>
      </c>
      <c r="AX31" s="33"/>
      <c r="AY31" s="32">
        <f t="shared" ref="AY31:AZ31" si="150">SUM(AY19:AY30)</f>
        <v>0</v>
      </c>
      <c r="AZ31" s="22">
        <f t="shared" si="150"/>
        <v>0</v>
      </c>
      <c r="BA31" s="33"/>
      <c r="BB31" s="32">
        <f t="shared" ref="BB31:BC31" si="151">SUM(BB19:BB30)</f>
        <v>0</v>
      </c>
      <c r="BC31" s="22">
        <f t="shared" si="151"/>
        <v>0</v>
      </c>
      <c r="BD31" s="33"/>
      <c r="BE31" s="32">
        <f t="shared" ref="BE31:BF31" si="152">SUM(BE19:BE30)</f>
        <v>0</v>
      </c>
      <c r="BF31" s="22">
        <f t="shared" si="152"/>
        <v>0</v>
      </c>
      <c r="BG31" s="33"/>
      <c r="BH31" s="32">
        <f t="shared" ref="BH31:BI31" si="153">SUM(BH19:BH30)</f>
        <v>0</v>
      </c>
      <c r="BI31" s="22">
        <f t="shared" si="153"/>
        <v>0</v>
      </c>
      <c r="BJ31" s="33"/>
      <c r="BK31" s="32">
        <f t="shared" ref="BK31:BL31" si="154">SUM(BK19:BK30)</f>
        <v>0</v>
      </c>
      <c r="BL31" s="22">
        <f t="shared" si="154"/>
        <v>0</v>
      </c>
      <c r="BM31" s="33"/>
      <c r="BN31" s="32">
        <f t="shared" ref="BN31:BO31" si="155">SUM(BN19:BN30)</f>
        <v>0</v>
      </c>
      <c r="BO31" s="22">
        <f t="shared" si="155"/>
        <v>0</v>
      </c>
      <c r="BP31" s="33"/>
      <c r="BQ31" s="32">
        <f t="shared" ref="BQ31:BR31" si="156">SUM(BQ19:BQ30)</f>
        <v>0</v>
      </c>
      <c r="BR31" s="22">
        <f t="shared" si="156"/>
        <v>0</v>
      </c>
      <c r="BS31" s="33"/>
      <c r="BT31" s="32">
        <f t="shared" ref="BT31:BU31" si="157">SUM(BT19:BT30)</f>
        <v>0</v>
      </c>
      <c r="BU31" s="22">
        <f t="shared" si="157"/>
        <v>0</v>
      </c>
      <c r="BV31" s="33"/>
      <c r="BW31" s="32">
        <f t="shared" ref="BW31:BX31" si="158">SUM(BW19:BW30)</f>
        <v>2</v>
      </c>
      <c r="BX31" s="22">
        <f t="shared" si="158"/>
        <v>108</v>
      </c>
      <c r="BY31" s="33"/>
      <c r="BZ31" s="32">
        <f t="shared" ref="BZ31:CA31" si="159">SUM(BZ19:BZ30)</f>
        <v>0</v>
      </c>
      <c r="CA31" s="22">
        <f t="shared" si="159"/>
        <v>0</v>
      </c>
      <c r="CB31" s="33"/>
      <c r="CC31" s="32">
        <f t="shared" ref="CC31:CD31" si="160">SUM(CC19:CC30)</f>
        <v>135</v>
      </c>
      <c r="CD31" s="22">
        <f t="shared" si="160"/>
        <v>511</v>
      </c>
      <c r="CE31" s="33"/>
      <c r="CF31" s="36">
        <f t="shared" ref="CF31:CG31" si="161">SUM(CF19:CF30)</f>
        <v>0</v>
      </c>
      <c r="CG31" s="21">
        <f t="shared" si="161"/>
        <v>0</v>
      </c>
      <c r="CH31" s="37"/>
      <c r="CI31" s="32">
        <f t="shared" ref="CI31:CJ31" si="162">SUM(CI19:CI30)</f>
        <v>46</v>
      </c>
      <c r="CJ31" s="22">
        <f t="shared" si="162"/>
        <v>137</v>
      </c>
      <c r="CK31" s="33"/>
      <c r="CL31" s="32">
        <f t="shared" ref="CL31:CM31" si="163">SUM(CL19:CL30)</f>
        <v>0</v>
      </c>
      <c r="CM31" s="22">
        <f t="shared" si="163"/>
        <v>0</v>
      </c>
      <c r="CN31" s="33"/>
      <c r="CO31" s="32">
        <f t="shared" ref="CO31:CP31" si="164">SUM(CO19:CO30)</f>
        <v>7</v>
      </c>
      <c r="CP31" s="22">
        <f t="shared" si="164"/>
        <v>80</v>
      </c>
      <c r="CQ31" s="33"/>
      <c r="CR31" s="32">
        <f t="shared" ref="CR31:CS31" si="165">SUM(CR19:CR30)</f>
        <v>147</v>
      </c>
      <c r="CS31" s="22">
        <f t="shared" si="165"/>
        <v>969</v>
      </c>
      <c r="CT31" s="33"/>
      <c r="CU31" s="32">
        <f t="shared" ref="CU31:CV31" si="166">SUM(CU19:CU30)</f>
        <v>0</v>
      </c>
      <c r="CV31" s="22">
        <f t="shared" si="166"/>
        <v>0</v>
      </c>
      <c r="CW31" s="33"/>
      <c r="CX31" s="32">
        <f t="shared" ref="CX31:CY31" si="167">SUM(CX19:CX30)</f>
        <v>0</v>
      </c>
      <c r="CY31" s="22">
        <f t="shared" si="167"/>
        <v>12</v>
      </c>
      <c r="CZ31" s="33"/>
      <c r="DA31" s="32">
        <f t="shared" ref="DA31:DB31" si="168">SUM(DA19:DA30)</f>
        <v>5494</v>
      </c>
      <c r="DB31" s="22">
        <f t="shared" si="168"/>
        <v>29533</v>
      </c>
      <c r="DC31" s="33"/>
      <c r="DD31" s="32">
        <f t="shared" ref="DD31:DE31" si="169">SUM(DD19:DD30)</f>
        <v>2</v>
      </c>
      <c r="DE31" s="22">
        <f t="shared" si="169"/>
        <v>54</v>
      </c>
      <c r="DF31" s="33"/>
      <c r="DG31" s="32">
        <f t="shared" ref="DG31:DH31" si="170">SUM(DG19:DG30)</f>
        <v>0</v>
      </c>
      <c r="DH31" s="22">
        <f t="shared" si="170"/>
        <v>0</v>
      </c>
      <c r="DI31" s="33"/>
      <c r="DJ31" s="32">
        <f t="shared" ref="DJ31:DK31" si="171">SUM(DJ19:DJ30)</f>
        <v>0</v>
      </c>
      <c r="DK31" s="22">
        <f t="shared" si="171"/>
        <v>0</v>
      </c>
      <c r="DL31" s="33"/>
      <c r="DM31" s="32">
        <f t="shared" ref="DM31:DN31" si="172">SUM(DM19:DM30)</f>
        <v>1</v>
      </c>
      <c r="DN31" s="22">
        <f t="shared" si="172"/>
        <v>10</v>
      </c>
      <c r="DO31" s="33"/>
      <c r="DP31" s="32">
        <f t="shared" ref="DP31:DQ31" si="173">SUM(DP19:DP30)</f>
        <v>0</v>
      </c>
      <c r="DQ31" s="22">
        <f t="shared" si="173"/>
        <v>0</v>
      </c>
      <c r="DR31" s="33"/>
      <c r="DS31" s="32">
        <f t="shared" ref="DS31:DT31" si="174">SUM(DS19:DS30)</f>
        <v>0</v>
      </c>
      <c r="DT31" s="22">
        <f t="shared" si="174"/>
        <v>0</v>
      </c>
      <c r="DU31" s="33"/>
      <c r="DV31" s="32">
        <f t="shared" ref="DV31:DW31" si="175">SUM(DV19:DV30)</f>
        <v>0</v>
      </c>
      <c r="DW31" s="22">
        <f t="shared" si="175"/>
        <v>0</v>
      </c>
      <c r="DX31" s="33"/>
      <c r="DY31" s="32">
        <f t="shared" ref="DY31:DZ31" si="176">SUM(DY19:DY30)</f>
        <v>0</v>
      </c>
      <c r="DZ31" s="22">
        <f t="shared" si="176"/>
        <v>0</v>
      </c>
      <c r="EA31" s="33"/>
      <c r="EB31" s="32">
        <f t="shared" ref="EB31:EC31" si="177">SUM(EB19:EB30)</f>
        <v>0</v>
      </c>
      <c r="EC31" s="22">
        <f t="shared" si="177"/>
        <v>0</v>
      </c>
      <c r="ED31" s="33"/>
      <c r="EE31" s="32">
        <f t="shared" ref="EE31:EF31" si="178">SUM(EE19:EE30)</f>
        <v>0</v>
      </c>
      <c r="EF31" s="22">
        <f t="shared" si="178"/>
        <v>0</v>
      </c>
      <c r="EG31" s="33"/>
      <c r="EH31" s="32">
        <f t="shared" ref="EH31:EI31" si="179">SUM(EH19:EH30)</f>
        <v>0</v>
      </c>
      <c r="EI31" s="22">
        <f t="shared" si="179"/>
        <v>0</v>
      </c>
      <c r="EJ31" s="33"/>
      <c r="EK31" s="32">
        <f t="shared" ref="EK31:EL31" si="180">SUM(EK19:EK30)</f>
        <v>0</v>
      </c>
      <c r="EL31" s="22">
        <f t="shared" si="180"/>
        <v>0</v>
      </c>
      <c r="EM31" s="33"/>
      <c r="EN31" s="32">
        <f t="shared" ref="EN31:EO31" si="181">SUM(EN19:EN30)</f>
        <v>0</v>
      </c>
      <c r="EO31" s="22">
        <f t="shared" si="181"/>
        <v>0</v>
      </c>
      <c r="EP31" s="33"/>
      <c r="EQ31" s="32">
        <f t="shared" ref="EQ31:ER31" si="182">SUM(EQ19:EQ30)</f>
        <v>0</v>
      </c>
      <c r="ER31" s="22">
        <f t="shared" si="182"/>
        <v>0</v>
      </c>
      <c r="ES31" s="33"/>
      <c r="ET31" s="32">
        <f t="shared" ref="ET31:EU31" si="183">SUM(ET19:ET30)</f>
        <v>0</v>
      </c>
      <c r="EU31" s="22">
        <f t="shared" si="183"/>
        <v>0</v>
      </c>
      <c r="EV31" s="33"/>
      <c r="EW31" s="32">
        <f t="shared" ref="EW31:EX31" si="184">SUM(EW19:EW30)</f>
        <v>0</v>
      </c>
      <c r="EX31" s="22">
        <f t="shared" si="184"/>
        <v>0</v>
      </c>
      <c r="EY31" s="33"/>
      <c r="EZ31" s="32"/>
      <c r="FA31" s="22"/>
      <c r="FB31" s="33"/>
      <c r="FC31" s="32">
        <f t="shared" ref="FC31:FD31" si="185">SUM(FC19:FC30)</f>
        <v>0</v>
      </c>
      <c r="FD31" s="22">
        <f t="shared" si="185"/>
        <v>0</v>
      </c>
      <c r="FE31" s="33"/>
      <c r="FF31" s="32">
        <f t="shared" ref="FF31:FG31" si="186">SUM(FF19:FF30)</f>
        <v>0</v>
      </c>
      <c r="FG31" s="22">
        <f t="shared" si="186"/>
        <v>0</v>
      </c>
      <c r="FH31" s="33"/>
      <c r="FI31" s="32">
        <f t="shared" ref="FI31:FJ31" si="187">SUM(FI19:FI30)</f>
        <v>4</v>
      </c>
      <c r="FJ31" s="22">
        <f t="shared" si="187"/>
        <v>57</v>
      </c>
      <c r="FK31" s="33"/>
      <c r="FL31" s="32">
        <f t="shared" ref="FL31:FM31" si="188">SUM(FL19:FL30)</f>
        <v>0</v>
      </c>
      <c r="FM31" s="22">
        <f t="shared" si="188"/>
        <v>0</v>
      </c>
      <c r="FN31" s="33"/>
      <c r="FO31" s="32">
        <f t="shared" ref="FO31:FP31" si="189">SUM(FO19:FO30)</f>
        <v>0</v>
      </c>
      <c r="FP31" s="22">
        <f t="shared" si="189"/>
        <v>0</v>
      </c>
      <c r="FQ31" s="87"/>
      <c r="FR31" s="32">
        <f t="shared" ref="FR31:FS31" si="190">SUM(FR19:FR30)</f>
        <v>0</v>
      </c>
      <c r="FS31" s="22">
        <f t="shared" si="190"/>
        <v>0</v>
      </c>
      <c r="FT31" s="33"/>
      <c r="FU31" s="32">
        <f t="shared" ref="FU31:FV31" si="191">SUM(FU19:FU30)</f>
        <v>36</v>
      </c>
      <c r="FV31" s="22">
        <f t="shared" si="191"/>
        <v>93</v>
      </c>
      <c r="FW31" s="33"/>
      <c r="FX31" s="32">
        <f t="shared" ref="FX31:FY31" si="192">SUM(FX19:FX30)</f>
        <v>0</v>
      </c>
      <c r="FY31" s="22">
        <f t="shared" si="192"/>
        <v>0</v>
      </c>
      <c r="FZ31" s="33"/>
      <c r="GA31" s="32">
        <f t="shared" ref="GA31:GB31" si="193">SUM(GA19:GA30)</f>
        <v>0</v>
      </c>
      <c r="GB31" s="22">
        <f t="shared" si="193"/>
        <v>0</v>
      </c>
      <c r="GC31" s="33"/>
      <c r="GD31" s="32">
        <f t="shared" ref="GD31:GE31" si="194">SUM(GD19:GD30)</f>
        <v>0</v>
      </c>
      <c r="GE31" s="22">
        <f t="shared" si="194"/>
        <v>2</v>
      </c>
      <c r="GF31" s="33"/>
      <c r="GG31" s="32">
        <f t="shared" ref="GG31:GH31" si="195">SUM(GG19:GG30)</f>
        <v>0</v>
      </c>
      <c r="GH31" s="22">
        <f t="shared" si="195"/>
        <v>0</v>
      </c>
      <c r="GI31" s="33"/>
      <c r="GJ31" s="32">
        <f t="shared" ref="GJ31:GK31" si="196">SUM(GJ19:GJ30)</f>
        <v>0</v>
      </c>
      <c r="GK31" s="22">
        <f t="shared" si="196"/>
        <v>0</v>
      </c>
      <c r="GL31" s="33"/>
      <c r="GM31" s="32">
        <f t="shared" ref="GM31:GN31" si="197">SUM(GM19:GM30)</f>
        <v>0</v>
      </c>
      <c r="GN31" s="22">
        <f t="shared" si="197"/>
        <v>0</v>
      </c>
      <c r="GO31" s="33"/>
      <c r="GP31" s="32">
        <f t="shared" ref="GP31:GQ31" si="198">SUM(GP19:GP30)</f>
        <v>0</v>
      </c>
      <c r="GQ31" s="22">
        <f t="shared" si="198"/>
        <v>0</v>
      </c>
      <c r="GR31" s="33"/>
      <c r="GS31" s="32">
        <f t="shared" ref="GS31:GT31" si="199">SUM(GS19:GS30)</f>
        <v>1</v>
      </c>
      <c r="GT31" s="22">
        <f t="shared" si="199"/>
        <v>12</v>
      </c>
      <c r="GU31" s="33"/>
      <c r="GV31" s="32">
        <f t="shared" ref="GV31:GW31" si="200">SUM(GV19:GV30)</f>
        <v>0</v>
      </c>
      <c r="GW31" s="22">
        <f t="shared" si="200"/>
        <v>0</v>
      </c>
      <c r="GX31" s="33"/>
      <c r="GY31" s="32">
        <f t="shared" ref="GY31:GZ31" si="201">SUM(GY19:GY30)</f>
        <v>0</v>
      </c>
      <c r="GZ31" s="22">
        <f t="shared" si="201"/>
        <v>0</v>
      </c>
      <c r="HA31" s="33"/>
      <c r="HB31" s="32">
        <f t="shared" ref="HB31:HC31" si="202">SUM(HB19:HB30)</f>
        <v>0</v>
      </c>
      <c r="HC31" s="22">
        <f t="shared" si="202"/>
        <v>0</v>
      </c>
      <c r="HD31" s="33"/>
      <c r="HE31" s="32">
        <f t="shared" ref="HE31:HF31" si="203">SUM(HE19:HE30)</f>
        <v>0</v>
      </c>
      <c r="HF31" s="22">
        <f t="shared" si="203"/>
        <v>0</v>
      </c>
      <c r="HG31" s="33"/>
      <c r="HH31" s="32">
        <f t="shared" ref="HH31:HI31" si="204">SUM(HH19:HH30)</f>
        <v>51</v>
      </c>
      <c r="HI31" s="22">
        <f t="shared" si="204"/>
        <v>216</v>
      </c>
      <c r="HJ31" s="33"/>
      <c r="HK31" s="32">
        <f t="shared" ref="HK31:HL31" si="205">SUM(HK19:HK30)</f>
        <v>88</v>
      </c>
      <c r="HL31" s="22">
        <f t="shared" si="205"/>
        <v>574</v>
      </c>
      <c r="HM31" s="33"/>
      <c r="HN31" s="32">
        <f t="shared" ref="HN31:HO31" si="206">SUM(HN19:HN30)</f>
        <v>0</v>
      </c>
      <c r="HO31" s="22">
        <f t="shared" si="206"/>
        <v>0</v>
      </c>
      <c r="HP31" s="33"/>
      <c r="HQ31" s="32">
        <f t="shared" ref="HQ31:HR31" si="207">SUM(HQ19:HQ30)</f>
        <v>3</v>
      </c>
      <c r="HR31" s="22">
        <f t="shared" si="207"/>
        <v>10</v>
      </c>
      <c r="HS31" s="33"/>
      <c r="HT31" s="32">
        <f t="shared" ref="HT31:HU31" si="208">SUM(HT19:HT30)</f>
        <v>915</v>
      </c>
      <c r="HU31" s="22">
        <f t="shared" si="208"/>
        <v>2138</v>
      </c>
      <c r="HV31" s="33"/>
      <c r="HW31" s="32">
        <f t="shared" ref="HW31:HX31" si="209">SUM(HW19:HW30)</f>
        <v>150</v>
      </c>
      <c r="HX31" s="22">
        <f t="shared" si="209"/>
        <v>409</v>
      </c>
      <c r="HY31" s="33"/>
      <c r="HZ31" s="32">
        <f t="shared" ref="HZ31:IA31" si="210">SUM(HZ19:HZ30)</f>
        <v>0</v>
      </c>
      <c r="IA31" s="22">
        <f t="shared" si="210"/>
        <v>2</v>
      </c>
      <c r="IB31" s="33"/>
      <c r="IC31" s="32">
        <f t="shared" ref="IC31:ID31" si="211">SUM(IC19:IC30)</f>
        <v>0</v>
      </c>
      <c r="ID31" s="22">
        <f t="shared" si="211"/>
        <v>0</v>
      </c>
      <c r="IE31" s="33"/>
      <c r="IF31" s="32">
        <f t="shared" ref="IF31:IG31" si="212">SUM(IF19:IF30)</f>
        <v>0</v>
      </c>
      <c r="IG31" s="22">
        <f t="shared" si="212"/>
        <v>0</v>
      </c>
      <c r="IH31" s="33"/>
      <c r="II31" s="32">
        <f t="shared" ref="II31:IJ31" si="213">SUM(II19:II30)</f>
        <v>1432</v>
      </c>
      <c r="IJ31" s="22">
        <f t="shared" si="213"/>
        <v>3805</v>
      </c>
      <c r="IK31" s="33"/>
      <c r="IL31" s="32">
        <f t="shared" ref="IL31:IM31" si="214">SUM(IL19:IL30)</f>
        <v>0</v>
      </c>
      <c r="IM31" s="22">
        <f t="shared" si="214"/>
        <v>0</v>
      </c>
      <c r="IN31" s="33"/>
      <c r="IO31" s="25" t="e">
        <f>C31+I31+L31+U31+X31+AD31+AJ31+AS31+BB31+BH31+BQ31+BW31+BZ31+CC31+CI31+CL31+CO31+CR31+CU31+CX31+DA31+DD31+DG31+DM31+DS31+DY31+EK31+ET31+EW31+FC31+FI31+FO31+FR31+FU31+FX31+GA31+GD31+GG31+GJ31+GM31+GP31+GS31+GY31+HB31+HE31+HH31+HK31+HN31+HQ31+HT31+HW31+HZ31+IC31+IF31+II31+#REF!</f>
        <v>#REF!</v>
      </c>
      <c r="IP31" s="26" t="e">
        <f>D31+J31+M31+V31+Y31+AE31+AK31+AT31+BC31+BI31+BR31+BX31+CA31+CD31+CJ31+CM31+CP31+CS31+CV31+CY31+DB31+DE31+DH31+DN31+DT31+DZ31+EL31+EU31+EX31+FD31+FJ31+FP31+FS31+FV31+FY31+GB31+GE31+GH31+GK31+GN31+GQ31+GT31+GZ31+HC31+HF31+HI31+HL31+HO31+HR31+HU31+HX31+IA31+ID31+IG31+IJ31+#REF!</f>
        <v>#REF!</v>
      </c>
      <c r="IQ31" s="1"/>
    </row>
    <row r="32" spans="1:251" x14ac:dyDescent="0.3">
      <c r="A32" s="47">
        <v>2006</v>
      </c>
      <c r="B32" s="43" t="s">
        <v>5</v>
      </c>
      <c r="C32" s="29">
        <v>0</v>
      </c>
      <c r="D32" s="7">
        <v>0</v>
      </c>
      <c r="E32" s="30">
        <v>0</v>
      </c>
      <c r="F32" s="29">
        <v>0</v>
      </c>
      <c r="G32" s="7">
        <v>0</v>
      </c>
      <c r="H32" s="30">
        <v>0</v>
      </c>
      <c r="I32" s="29">
        <v>0</v>
      </c>
      <c r="J32" s="7">
        <v>0</v>
      </c>
      <c r="K32" s="30">
        <v>0</v>
      </c>
      <c r="L32" s="31">
        <v>1</v>
      </c>
      <c r="M32" s="9">
        <v>36</v>
      </c>
      <c r="N32" s="30">
        <f t="shared" ref="N32:N43" si="215">M32/L32*1000</f>
        <v>36000</v>
      </c>
      <c r="O32" s="29">
        <v>0</v>
      </c>
      <c r="P32" s="7">
        <v>0</v>
      </c>
      <c r="Q32" s="30">
        <v>0</v>
      </c>
      <c r="R32" s="29">
        <v>0</v>
      </c>
      <c r="S32" s="7">
        <v>0</v>
      </c>
      <c r="T32" s="30">
        <v>0</v>
      </c>
      <c r="U32" s="29">
        <v>0</v>
      </c>
      <c r="V32" s="7">
        <v>0</v>
      </c>
      <c r="W32" s="30">
        <v>0</v>
      </c>
      <c r="X32" s="29">
        <v>0</v>
      </c>
      <c r="Y32" s="7">
        <v>0</v>
      </c>
      <c r="Z32" s="30">
        <v>0</v>
      </c>
      <c r="AA32" s="29">
        <v>0</v>
      </c>
      <c r="AB32" s="7">
        <v>0</v>
      </c>
      <c r="AC32" s="30">
        <v>0</v>
      </c>
      <c r="AD32" s="29">
        <v>0</v>
      </c>
      <c r="AE32" s="7">
        <v>0</v>
      </c>
      <c r="AF32" s="30">
        <v>0</v>
      </c>
      <c r="AG32" s="29">
        <v>0</v>
      </c>
      <c r="AH32" s="7">
        <v>0</v>
      </c>
      <c r="AI32" s="30">
        <v>0</v>
      </c>
      <c r="AJ32" s="29">
        <v>0</v>
      </c>
      <c r="AK32" s="7">
        <v>0</v>
      </c>
      <c r="AL32" s="30">
        <v>0</v>
      </c>
      <c r="AM32" s="31">
        <v>0</v>
      </c>
      <c r="AN32" s="9">
        <v>0</v>
      </c>
      <c r="AO32" s="30">
        <f t="shared" ref="AO32:AO43" si="216">IF(AM32=0,0,AN32/AM32*1000)</f>
        <v>0</v>
      </c>
      <c r="AP32" s="31">
        <v>0</v>
      </c>
      <c r="AQ32" s="9">
        <v>0</v>
      </c>
      <c r="AR32" s="30">
        <f t="shared" ref="AR32:AR43" si="217">IF(AP32=0,0,AQ32/AP32*1000)</f>
        <v>0</v>
      </c>
      <c r="AS32" s="31">
        <v>33</v>
      </c>
      <c r="AT32" s="9">
        <v>141</v>
      </c>
      <c r="AU32" s="30">
        <f t="shared" ref="AU32:AU43" si="218">AT32/AS32*1000</f>
        <v>4272.7272727272721</v>
      </c>
      <c r="AV32" s="29">
        <v>0</v>
      </c>
      <c r="AW32" s="7">
        <v>0</v>
      </c>
      <c r="AX32" s="30">
        <f t="shared" ref="AX32:AX43" si="219">IF(AV32=0,0,AW32/AV32*1000)</f>
        <v>0</v>
      </c>
      <c r="AY32" s="29">
        <v>0</v>
      </c>
      <c r="AZ32" s="7">
        <v>0</v>
      </c>
      <c r="BA32" s="30">
        <v>0</v>
      </c>
      <c r="BB32" s="29">
        <v>0</v>
      </c>
      <c r="BC32" s="7">
        <v>0</v>
      </c>
      <c r="BD32" s="30">
        <v>0</v>
      </c>
      <c r="BE32" s="29">
        <v>0</v>
      </c>
      <c r="BF32" s="7">
        <v>0</v>
      </c>
      <c r="BG32" s="30">
        <v>0</v>
      </c>
      <c r="BH32" s="29">
        <v>0</v>
      </c>
      <c r="BI32" s="7">
        <v>0</v>
      </c>
      <c r="BJ32" s="30">
        <v>0</v>
      </c>
      <c r="BK32" s="29">
        <v>0</v>
      </c>
      <c r="BL32" s="7">
        <v>0</v>
      </c>
      <c r="BM32" s="30">
        <v>0</v>
      </c>
      <c r="BN32" s="29">
        <v>0</v>
      </c>
      <c r="BO32" s="7">
        <v>0</v>
      </c>
      <c r="BP32" s="30">
        <v>0</v>
      </c>
      <c r="BQ32" s="29">
        <v>0</v>
      </c>
      <c r="BR32" s="7">
        <v>0</v>
      </c>
      <c r="BS32" s="30">
        <v>0</v>
      </c>
      <c r="BT32" s="29">
        <v>0</v>
      </c>
      <c r="BU32" s="7">
        <v>0</v>
      </c>
      <c r="BV32" s="30">
        <v>0</v>
      </c>
      <c r="BW32" s="29">
        <v>0</v>
      </c>
      <c r="BX32" s="7">
        <v>0</v>
      </c>
      <c r="BY32" s="30">
        <v>0</v>
      </c>
      <c r="BZ32" s="29">
        <v>0</v>
      </c>
      <c r="CA32" s="7">
        <v>0</v>
      </c>
      <c r="CB32" s="30">
        <v>0</v>
      </c>
      <c r="CC32" s="31">
        <v>43</v>
      </c>
      <c r="CD32" s="9">
        <v>147</v>
      </c>
      <c r="CE32" s="30">
        <f t="shared" ref="CE32:CE42" si="220">CD32/CC32*1000</f>
        <v>3418.6046511627906</v>
      </c>
      <c r="CF32" s="29">
        <v>0</v>
      </c>
      <c r="CG32" s="7">
        <v>0</v>
      </c>
      <c r="CH32" s="30">
        <v>0</v>
      </c>
      <c r="CI32" s="31">
        <v>4</v>
      </c>
      <c r="CJ32" s="9">
        <v>7</v>
      </c>
      <c r="CK32" s="30">
        <f t="shared" ref="CK32:CK43" si="221">CJ32/CI32*1000</f>
        <v>1750</v>
      </c>
      <c r="CL32" s="29">
        <v>0</v>
      </c>
      <c r="CM32" s="7">
        <v>0</v>
      </c>
      <c r="CN32" s="30">
        <v>0</v>
      </c>
      <c r="CO32" s="29">
        <v>0</v>
      </c>
      <c r="CP32" s="7">
        <v>0</v>
      </c>
      <c r="CQ32" s="30">
        <v>0</v>
      </c>
      <c r="CR32" s="29">
        <v>0</v>
      </c>
      <c r="CS32" s="7">
        <v>0</v>
      </c>
      <c r="CT32" s="30">
        <v>0</v>
      </c>
      <c r="CU32" s="29">
        <v>0</v>
      </c>
      <c r="CV32" s="7">
        <v>0</v>
      </c>
      <c r="CW32" s="30">
        <v>0</v>
      </c>
      <c r="CX32" s="29">
        <v>0</v>
      </c>
      <c r="CY32" s="7">
        <v>0</v>
      </c>
      <c r="CZ32" s="30">
        <v>0</v>
      </c>
      <c r="DA32" s="31">
        <v>473</v>
      </c>
      <c r="DB32" s="9">
        <v>2330</v>
      </c>
      <c r="DC32" s="30">
        <f t="shared" ref="DC32:DC43" si="222">DB32/DA32*1000</f>
        <v>4926.0042283298098</v>
      </c>
      <c r="DD32" s="29">
        <v>0</v>
      </c>
      <c r="DE32" s="7">
        <v>1</v>
      </c>
      <c r="DF32" s="30">
        <v>0</v>
      </c>
      <c r="DG32" s="29">
        <v>0</v>
      </c>
      <c r="DH32" s="7">
        <v>0</v>
      </c>
      <c r="DI32" s="30">
        <v>0</v>
      </c>
      <c r="DJ32" s="29">
        <v>0</v>
      </c>
      <c r="DK32" s="7">
        <v>0</v>
      </c>
      <c r="DL32" s="30">
        <v>0</v>
      </c>
      <c r="DM32" s="29">
        <v>0</v>
      </c>
      <c r="DN32" s="7">
        <v>1</v>
      </c>
      <c r="DO32" s="30">
        <v>0</v>
      </c>
      <c r="DP32" s="29">
        <v>0</v>
      </c>
      <c r="DQ32" s="7">
        <v>0</v>
      </c>
      <c r="DR32" s="30">
        <v>0</v>
      </c>
      <c r="DS32" s="29">
        <v>0</v>
      </c>
      <c r="DT32" s="7">
        <v>0</v>
      </c>
      <c r="DU32" s="30">
        <v>0</v>
      </c>
      <c r="DV32" s="29">
        <v>0</v>
      </c>
      <c r="DW32" s="7">
        <v>0</v>
      </c>
      <c r="DX32" s="30">
        <v>0</v>
      </c>
      <c r="DY32" s="29">
        <v>0</v>
      </c>
      <c r="DZ32" s="7">
        <v>0</v>
      </c>
      <c r="EA32" s="30">
        <v>0</v>
      </c>
      <c r="EB32" s="29">
        <v>0</v>
      </c>
      <c r="EC32" s="7">
        <v>0</v>
      </c>
      <c r="ED32" s="30">
        <v>0</v>
      </c>
      <c r="EE32" s="29">
        <v>0</v>
      </c>
      <c r="EF32" s="7">
        <v>0</v>
      </c>
      <c r="EG32" s="30">
        <f t="shared" ref="EG32:EG43" si="223">IF(EE32=0,0,EF32/EE32*1000)</f>
        <v>0</v>
      </c>
      <c r="EH32" s="29">
        <v>0</v>
      </c>
      <c r="EI32" s="7">
        <v>0</v>
      </c>
      <c r="EJ32" s="30">
        <f t="shared" ref="EJ32:EJ43" si="224">IF(EH32=0,0,EI32/EH32*1000)</f>
        <v>0</v>
      </c>
      <c r="EK32" s="29">
        <v>0</v>
      </c>
      <c r="EL32" s="7">
        <v>0</v>
      </c>
      <c r="EM32" s="30">
        <v>0</v>
      </c>
      <c r="EN32" s="29">
        <v>0</v>
      </c>
      <c r="EO32" s="7">
        <v>0</v>
      </c>
      <c r="EP32" s="30">
        <f t="shared" ref="EP32:EP43" si="225">IF(EN32=0,0,EO32/EN32*1000)</f>
        <v>0</v>
      </c>
      <c r="EQ32" s="29">
        <v>0</v>
      </c>
      <c r="ER32" s="7">
        <v>0</v>
      </c>
      <c r="ES32" s="30">
        <v>0</v>
      </c>
      <c r="ET32" s="29">
        <v>0</v>
      </c>
      <c r="EU32" s="7">
        <v>0</v>
      </c>
      <c r="EV32" s="30">
        <v>0</v>
      </c>
      <c r="EW32" s="29">
        <v>0</v>
      </c>
      <c r="EX32" s="7">
        <v>0</v>
      </c>
      <c r="EY32" s="30">
        <v>0</v>
      </c>
      <c r="EZ32" s="29"/>
      <c r="FA32" s="7"/>
      <c r="FB32" s="30"/>
      <c r="FC32" s="29">
        <v>0</v>
      </c>
      <c r="FD32" s="7">
        <v>0</v>
      </c>
      <c r="FE32" s="30">
        <v>0</v>
      </c>
      <c r="FF32" s="29">
        <v>0</v>
      </c>
      <c r="FG32" s="7">
        <v>0</v>
      </c>
      <c r="FH32" s="30">
        <v>0</v>
      </c>
      <c r="FI32" s="29">
        <v>0</v>
      </c>
      <c r="FJ32" s="7">
        <v>0</v>
      </c>
      <c r="FK32" s="30">
        <v>0</v>
      </c>
      <c r="FL32" s="29">
        <v>0</v>
      </c>
      <c r="FM32" s="7">
        <v>0</v>
      </c>
      <c r="FN32" s="30">
        <v>0</v>
      </c>
      <c r="FO32" s="29">
        <v>0</v>
      </c>
      <c r="FP32" s="7">
        <v>0</v>
      </c>
      <c r="FQ32" s="30">
        <v>0</v>
      </c>
      <c r="FR32" s="29">
        <v>0</v>
      </c>
      <c r="FS32" s="7">
        <v>0</v>
      </c>
      <c r="FT32" s="30">
        <v>0</v>
      </c>
      <c r="FU32" s="29">
        <v>0</v>
      </c>
      <c r="FV32" s="7">
        <v>0</v>
      </c>
      <c r="FW32" s="30">
        <v>0</v>
      </c>
      <c r="FX32" s="29">
        <v>0</v>
      </c>
      <c r="FY32" s="7">
        <v>0</v>
      </c>
      <c r="FZ32" s="30">
        <v>0</v>
      </c>
      <c r="GA32" s="29">
        <v>0</v>
      </c>
      <c r="GB32" s="7">
        <v>0</v>
      </c>
      <c r="GC32" s="30">
        <v>0</v>
      </c>
      <c r="GD32" s="29">
        <v>0</v>
      </c>
      <c r="GE32" s="7">
        <v>0</v>
      </c>
      <c r="GF32" s="30">
        <v>0</v>
      </c>
      <c r="GG32" s="29">
        <v>0</v>
      </c>
      <c r="GH32" s="7">
        <v>0</v>
      </c>
      <c r="GI32" s="30">
        <v>0</v>
      </c>
      <c r="GJ32" s="29">
        <v>0</v>
      </c>
      <c r="GK32" s="7">
        <v>0</v>
      </c>
      <c r="GL32" s="30">
        <v>0</v>
      </c>
      <c r="GM32" s="29">
        <v>0</v>
      </c>
      <c r="GN32" s="7">
        <v>0</v>
      </c>
      <c r="GO32" s="30">
        <v>0</v>
      </c>
      <c r="GP32" s="29">
        <v>0</v>
      </c>
      <c r="GQ32" s="7">
        <v>0</v>
      </c>
      <c r="GR32" s="30">
        <v>0</v>
      </c>
      <c r="GS32" s="31">
        <v>1</v>
      </c>
      <c r="GT32" s="9">
        <v>4</v>
      </c>
      <c r="GU32" s="30">
        <f t="shared" ref="GU32" si="226">GT32/GS32*1000</f>
        <v>4000</v>
      </c>
      <c r="GV32" s="29">
        <v>0</v>
      </c>
      <c r="GW32" s="7">
        <v>0</v>
      </c>
      <c r="GX32" s="30">
        <v>0</v>
      </c>
      <c r="GY32" s="29">
        <v>0</v>
      </c>
      <c r="GZ32" s="7">
        <v>0</v>
      </c>
      <c r="HA32" s="30">
        <v>0</v>
      </c>
      <c r="HB32" s="29">
        <v>0</v>
      </c>
      <c r="HC32" s="7">
        <v>0</v>
      </c>
      <c r="HD32" s="30">
        <v>0</v>
      </c>
      <c r="HE32" s="29">
        <v>0</v>
      </c>
      <c r="HF32" s="7">
        <v>0</v>
      </c>
      <c r="HG32" s="30">
        <v>0</v>
      </c>
      <c r="HH32" s="31">
        <v>4</v>
      </c>
      <c r="HI32" s="9">
        <v>10</v>
      </c>
      <c r="HJ32" s="30">
        <f t="shared" ref="HJ32:HJ43" si="227">HI32/HH32*1000</f>
        <v>2500</v>
      </c>
      <c r="HK32" s="31">
        <v>1</v>
      </c>
      <c r="HL32" s="9">
        <v>6</v>
      </c>
      <c r="HM32" s="30">
        <f t="shared" ref="HM32:HM43" si="228">HL32/HK32*1000</f>
        <v>6000</v>
      </c>
      <c r="HN32" s="29">
        <v>0</v>
      </c>
      <c r="HO32" s="7">
        <v>0</v>
      </c>
      <c r="HP32" s="30">
        <v>0</v>
      </c>
      <c r="HQ32" s="29">
        <v>0</v>
      </c>
      <c r="HR32" s="7">
        <v>0</v>
      </c>
      <c r="HS32" s="30">
        <v>0</v>
      </c>
      <c r="HT32" s="31">
        <v>120</v>
      </c>
      <c r="HU32" s="9">
        <v>291</v>
      </c>
      <c r="HV32" s="30">
        <f t="shared" ref="HV32:HV43" si="229">HU32/HT32*1000</f>
        <v>2425</v>
      </c>
      <c r="HW32" s="29">
        <v>0</v>
      </c>
      <c r="HX32" s="7">
        <v>0</v>
      </c>
      <c r="HY32" s="30">
        <v>0</v>
      </c>
      <c r="HZ32" s="29">
        <v>0</v>
      </c>
      <c r="IA32" s="7">
        <v>0</v>
      </c>
      <c r="IB32" s="30">
        <v>0</v>
      </c>
      <c r="IC32" s="29">
        <v>0</v>
      </c>
      <c r="ID32" s="7">
        <v>0</v>
      </c>
      <c r="IE32" s="30">
        <v>0</v>
      </c>
      <c r="IF32" s="29">
        <v>0</v>
      </c>
      <c r="IG32" s="7">
        <v>0</v>
      </c>
      <c r="IH32" s="30">
        <v>0</v>
      </c>
      <c r="II32" s="29">
        <v>0</v>
      </c>
      <c r="IJ32" s="7">
        <v>0</v>
      </c>
      <c r="IK32" s="30">
        <v>0</v>
      </c>
      <c r="IL32" s="31">
        <v>1</v>
      </c>
      <c r="IM32" s="9">
        <v>10</v>
      </c>
      <c r="IN32" s="30">
        <f t="shared" ref="IN32" si="230">IM32/IL32*1000</f>
        <v>10000</v>
      </c>
      <c r="IO32" s="3" t="e">
        <f>C32+I32+L32+U32+X32+AD32+AJ32+AS32+BB32+BH32+BQ32+BW32+BZ32+CC32+CI32+CL32+CO32+CR32+CU32+CX32+DA32+DD32+DG32+DM32+DS32+DY32+EK32+ET32+EW32+FC32+FI32+FO32+FR32+FU32+FX32+GA32+GD32+GG32+GJ32+GM32+GP32+GS32+GY32+HB32+HE32+HH32+HK32+HN32+HQ32+HT32+HW32+HZ32+IC32+IF32+II32+#REF!</f>
        <v>#REF!</v>
      </c>
      <c r="IP32" s="12" t="e">
        <f>D32+J32+M32+V32+Y32+AE32+AK32+AT32+BC32+BI32+BR32+BX32+CA32+CD32+CJ32+CM32+CP32+CS32+CV32+CY32+DB32+DE32+DH32+DN32+DT32+DZ32+EL32+EU32+EX32+FD32+FJ32+FP32+FS32+FV32+FY32+GB32+GE32+GH32+GK32+GN32+GQ32+GT32+GZ32+HC32+HF32+HI32+HL32+HO32+HR32+HU32+HX32+IA32+ID32+IG32+IJ32+#REF!</f>
        <v>#REF!</v>
      </c>
      <c r="IQ32" s="1"/>
    </row>
    <row r="33" spans="1:251" x14ac:dyDescent="0.3">
      <c r="A33" s="47">
        <v>2006</v>
      </c>
      <c r="B33" s="43" t="s">
        <v>6</v>
      </c>
      <c r="C33" s="29">
        <v>0</v>
      </c>
      <c r="D33" s="7">
        <v>0</v>
      </c>
      <c r="E33" s="30">
        <v>0</v>
      </c>
      <c r="F33" s="29">
        <v>0</v>
      </c>
      <c r="G33" s="7">
        <v>0</v>
      </c>
      <c r="H33" s="30">
        <v>0</v>
      </c>
      <c r="I33" s="29">
        <v>0</v>
      </c>
      <c r="J33" s="7">
        <v>0</v>
      </c>
      <c r="K33" s="30">
        <v>0</v>
      </c>
      <c r="L33" s="29">
        <v>0</v>
      </c>
      <c r="M33" s="7">
        <v>0</v>
      </c>
      <c r="N33" s="30">
        <v>0</v>
      </c>
      <c r="O33" s="29">
        <v>0</v>
      </c>
      <c r="P33" s="7">
        <v>0</v>
      </c>
      <c r="Q33" s="30">
        <v>0</v>
      </c>
      <c r="R33" s="29">
        <v>0</v>
      </c>
      <c r="S33" s="7">
        <v>0</v>
      </c>
      <c r="T33" s="30">
        <v>0</v>
      </c>
      <c r="U33" s="29">
        <v>0</v>
      </c>
      <c r="V33" s="7">
        <v>0</v>
      </c>
      <c r="W33" s="30">
        <v>0</v>
      </c>
      <c r="X33" s="29">
        <v>0</v>
      </c>
      <c r="Y33" s="7">
        <v>0</v>
      </c>
      <c r="Z33" s="30">
        <v>0</v>
      </c>
      <c r="AA33" s="29">
        <v>0</v>
      </c>
      <c r="AB33" s="7">
        <v>0</v>
      </c>
      <c r="AC33" s="30">
        <v>0</v>
      </c>
      <c r="AD33" s="29">
        <v>0</v>
      </c>
      <c r="AE33" s="7">
        <v>0</v>
      </c>
      <c r="AF33" s="30">
        <v>0</v>
      </c>
      <c r="AG33" s="29">
        <v>0</v>
      </c>
      <c r="AH33" s="7">
        <v>0</v>
      </c>
      <c r="AI33" s="30">
        <v>0</v>
      </c>
      <c r="AJ33" s="29">
        <v>0</v>
      </c>
      <c r="AK33" s="7">
        <v>0</v>
      </c>
      <c r="AL33" s="30">
        <v>0</v>
      </c>
      <c r="AM33" s="31">
        <v>0</v>
      </c>
      <c r="AN33" s="9">
        <v>0</v>
      </c>
      <c r="AO33" s="30">
        <f t="shared" si="216"/>
        <v>0</v>
      </c>
      <c r="AP33" s="31">
        <v>0</v>
      </c>
      <c r="AQ33" s="9">
        <v>0</v>
      </c>
      <c r="AR33" s="30">
        <f t="shared" si="217"/>
        <v>0</v>
      </c>
      <c r="AS33" s="31">
        <v>25</v>
      </c>
      <c r="AT33" s="9">
        <v>115</v>
      </c>
      <c r="AU33" s="30">
        <f t="shared" si="218"/>
        <v>4600</v>
      </c>
      <c r="AV33" s="29">
        <v>0</v>
      </c>
      <c r="AW33" s="7">
        <v>0</v>
      </c>
      <c r="AX33" s="30">
        <f t="shared" si="219"/>
        <v>0</v>
      </c>
      <c r="AY33" s="29">
        <v>0</v>
      </c>
      <c r="AZ33" s="7">
        <v>0</v>
      </c>
      <c r="BA33" s="30">
        <v>0</v>
      </c>
      <c r="BB33" s="29">
        <v>0</v>
      </c>
      <c r="BC33" s="7">
        <v>0</v>
      </c>
      <c r="BD33" s="30">
        <v>0</v>
      </c>
      <c r="BE33" s="29">
        <v>0</v>
      </c>
      <c r="BF33" s="7">
        <v>0</v>
      </c>
      <c r="BG33" s="30">
        <v>0</v>
      </c>
      <c r="BH33" s="29">
        <v>0</v>
      </c>
      <c r="BI33" s="7">
        <v>0</v>
      </c>
      <c r="BJ33" s="30">
        <v>0</v>
      </c>
      <c r="BK33" s="29">
        <v>0</v>
      </c>
      <c r="BL33" s="7">
        <v>0</v>
      </c>
      <c r="BM33" s="30">
        <v>0</v>
      </c>
      <c r="BN33" s="29">
        <v>0</v>
      </c>
      <c r="BO33" s="7">
        <v>0</v>
      </c>
      <c r="BP33" s="30">
        <v>0</v>
      </c>
      <c r="BQ33" s="29">
        <v>0</v>
      </c>
      <c r="BR33" s="7">
        <v>0</v>
      </c>
      <c r="BS33" s="30">
        <v>0</v>
      </c>
      <c r="BT33" s="29">
        <v>0</v>
      </c>
      <c r="BU33" s="7">
        <v>0</v>
      </c>
      <c r="BV33" s="30">
        <v>0</v>
      </c>
      <c r="BW33" s="29">
        <v>0</v>
      </c>
      <c r="BX33" s="7">
        <v>0</v>
      </c>
      <c r="BY33" s="30">
        <v>0</v>
      </c>
      <c r="BZ33" s="29">
        <v>0</v>
      </c>
      <c r="CA33" s="7">
        <v>0</v>
      </c>
      <c r="CB33" s="30">
        <v>0</v>
      </c>
      <c r="CC33" s="29">
        <v>0</v>
      </c>
      <c r="CD33" s="7">
        <v>0</v>
      </c>
      <c r="CE33" s="30">
        <v>0</v>
      </c>
      <c r="CF33" s="29">
        <v>0</v>
      </c>
      <c r="CG33" s="7">
        <v>0</v>
      </c>
      <c r="CH33" s="30">
        <v>0</v>
      </c>
      <c r="CI33" s="31">
        <v>2</v>
      </c>
      <c r="CJ33" s="9">
        <v>11</v>
      </c>
      <c r="CK33" s="30">
        <f t="shared" si="221"/>
        <v>5500</v>
      </c>
      <c r="CL33" s="29">
        <v>0</v>
      </c>
      <c r="CM33" s="7">
        <v>0</v>
      </c>
      <c r="CN33" s="30">
        <v>0</v>
      </c>
      <c r="CO33" s="29">
        <v>0</v>
      </c>
      <c r="CP33" s="7">
        <v>0</v>
      </c>
      <c r="CQ33" s="30">
        <v>0</v>
      </c>
      <c r="CR33" s="29">
        <v>0</v>
      </c>
      <c r="CS33" s="7">
        <v>0</v>
      </c>
      <c r="CT33" s="30">
        <v>0</v>
      </c>
      <c r="CU33" s="29">
        <v>0</v>
      </c>
      <c r="CV33" s="7">
        <v>0</v>
      </c>
      <c r="CW33" s="30">
        <v>0</v>
      </c>
      <c r="CX33" s="29">
        <v>0</v>
      </c>
      <c r="CY33" s="7">
        <v>2</v>
      </c>
      <c r="CZ33" s="30">
        <v>0</v>
      </c>
      <c r="DA33" s="31">
        <v>538</v>
      </c>
      <c r="DB33" s="9">
        <v>2700</v>
      </c>
      <c r="DC33" s="30">
        <f t="shared" si="222"/>
        <v>5018.5873605947963</v>
      </c>
      <c r="DD33" s="29">
        <v>0</v>
      </c>
      <c r="DE33" s="7">
        <v>0</v>
      </c>
      <c r="DF33" s="30">
        <v>0</v>
      </c>
      <c r="DG33" s="29">
        <v>0</v>
      </c>
      <c r="DH33" s="7">
        <v>0</v>
      </c>
      <c r="DI33" s="30">
        <v>0</v>
      </c>
      <c r="DJ33" s="29">
        <v>0</v>
      </c>
      <c r="DK33" s="7">
        <v>0</v>
      </c>
      <c r="DL33" s="30">
        <v>0</v>
      </c>
      <c r="DM33" s="29">
        <v>0</v>
      </c>
      <c r="DN33" s="7">
        <v>0</v>
      </c>
      <c r="DO33" s="30">
        <v>0</v>
      </c>
      <c r="DP33" s="29">
        <v>0</v>
      </c>
      <c r="DQ33" s="7">
        <v>0</v>
      </c>
      <c r="DR33" s="30">
        <v>0</v>
      </c>
      <c r="DS33" s="29">
        <v>0</v>
      </c>
      <c r="DT33" s="7">
        <v>0</v>
      </c>
      <c r="DU33" s="30">
        <v>0</v>
      </c>
      <c r="DV33" s="29">
        <v>0</v>
      </c>
      <c r="DW33" s="7">
        <v>0</v>
      </c>
      <c r="DX33" s="30">
        <v>0</v>
      </c>
      <c r="DY33" s="29">
        <v>0</v>
      </c>
      <c r="DZ33" s="7">
        <v>0</v>
      </c>
      <c r="EA33" s="30">
        <v>0</v>
      </c>
      <c r="EB33" s="29">
        <v>0</v>
      </c>
      <c r="EC33" s="7">
        <v>0</v>
      </c>
      <c r="ED33" s="30">
        <v>0</v>
      </c>
      <c r="EE33" s="29">
        <v>0</v>
      </c>
      <c r="EF33" s="7">
        <v>0</v>
      </c>
      <c r="EG33" s="30">
        <f t="shared" si="223"/>
        <v>0</v>
      </c>
      <c r="EH33" s="29">
        <v>0</v>
      </c>
      <c r="EI33" s="7">
        <v>0</v>
      </c>
      <c r="EJ33" s="30">
        <f t="shared" si="224"/>
        <v>0</v>
      </c>
      <c r="EK33" s="29">
        <v>0</v>
      </c>
      <c r="EL33" s="7">
        <v>0</v>
      </c>
      <c r="EM33" s="30">
        <v>0</v>
      </c>
      <c r="EN33" s="29">
        <v>0</v>
      </c>
      <c r="EO33" s="7">
        <v>0</v>
      </c>
      <c r="EP33" s="30">
        <f t="shared" si="225"/>
        <v>0</v>
      </c>
      <c r="EQ33" s="29">
        <v>0</v>
      </c>
      <c r="ER33" s="7">
        <v>0</v>
      </c>
      <c r="ES33" s="30">
        <v>0</v>
      </c>
      <c r="ET33" s="29">
        <v>0</v>
      </c>
      <c r="EU33" s="7">
        <v>0</v>
      </c>
      <c r="EV33" s="30">
        <v>0</v>
      </c>
      <c r="EW33" s="29">
        <v>0</v>
      </c>
      <c r="EX33" s="7">
        <v>0</v>
      </c>
      <c r="EY33" s="30">
        <v>0</v>
      </c>
      <c r="EZ33" s="29"/>
      <c r="FA33" s="7"/>
      <c r="FB33" s="30"/>
      <c r="FC33" s="29">
        <v>0</v>
      </c>
      <c r="FD33" s="7">
        <v>0</v>
      </c>
      <c r="FE33" s="30">
        <v>0</v>
      </c>
      <c r="FF33" s="29">
        <v>0</v>
      </c>
      <c r="FG33" s="7">
        <v>0</v>
      </c>
      <c r="FH33" s="30">
        <v>0</v>
      </c>
      <c r="FI33" s="29">
        <v>0</v>
      </c>
      <c r="FJ33" s="7">
        <v>1</v>
      </c>
      <c r="FK33" s="30">
        <v>0</v>
      </c>
      <c r="FL33" s="29">
        <v>0</v>
      </c>
      <c r="FM33" s="7">
        <v>0</v>
      </c>
      <c r="FN33" s="30">
        <v>0</v>
      </c>
      <c r="FO33" s="29">
        <v>0</v>
      </c>
      <c r="FP33" s="7">
        <v>0</v>
      </c>
      <c r="FQ33" s="30">
        <v>0</v>
      </c>
      <c r="FR33" s="29">
        <v>0</v>
      </c>
      <c r="FS33" s="7">
        <v>0</v>
      </c>
      <c r="FT33" s="30">
        <v>0</v>
      </c>
      <c r="FU33" s="29">
        <v>0</v>
      </c>
      <c r="FV33" s="7">
        <v>0</v>
      </c>
      <c r="FW33" s="30">
        <v>0</v>
      </c>
      <c r="FX33" s="29">
        <v>0</v>
      </c>
      <c r="FY33" s="7">
        <v>0</v>
      </c>
      <c r="FZ33" s="30">
        <v>0</v>
      </c>
      <c r="GA33" s="29">
        <v>0</v>
      </c>
      <c r="GB33" s="7">
        <v>0</v>
      </c>
      <c r="GC33" s="30">
        <v>0</v>
      </c>
      <c r="GD33" s="29">
        <v>0</v>
      </c>
      <c r="GE33" s="7">
        <v>0</v>
      </c>
      <c r="GF33" s="30">
        <v>0</v>
      </c>
      <c r="GG33" s="29">
        <v>0</v>
      </c>
      <c r="GH33" s="7">
        <v>0</v>
      </c>
      <c r="GI33" s="30">
        <v>0</v>
      </c>
      <c r="GJ33" s="29">
        <v>0</v>
      </c>
      <c r="GK33" s="7">
        <v>0</v>
      </c>
      <c r="GL33" s="30">
        <v>0</v>
      </c>
      <c r="GM33" s="29">
        <v>0</v>
      </c>
      <c r="GN33" s="7">
        <v>0</v>
      </c>
      <c r="GO33" s="30">
        <v>0</v>
      </c>
      <c r="GP33" s="29">
        <v>0</v>
      </c>
      <c r="GQ33" s="7">
        <v>0</v>
      </c>
      <c r="GR33" s="30">
        <v>0</v>
      </c>
      <c r="GS33" s="29">
        <v>0</v>
      </c>
      <c r="GT33" s="7">
        <v>0</v>
      </c>
      <c r="GU33" s="30">
        <v>0</v>
      </c>
      <c r="GV33" s="29">
        <v>0</v>
      </c>
      <c r="GW33" s="7">
        <v>0</v>
      </c>
      <c r="GX33" s="30">
        <v>0</v>
      </c>
      <c r="GY33" s="29">
        <v>0</v>
      </c>
      <c r="GZ33" s="7">
        <v>0</v>
      </c>
      <c r="HA33" s="30">
        <v>0</v>
      </c>
      <c r="HB33" s="29">
        <v>0</v>
      </c>
      <c r="HC33" s="7">
        <v>0</v>
      </c>
      <c r="HD33" s="30">
        <v>0</v>
      </c>
      <c r="HE33" s="29">
        <v>0</v>
      </c>
      <c r="HF33" s="7">
        <v>0</v>
      </c>
      <c r="HG33" s="30">
        <v>0</v>
      </c>
      <c r="HH33" s="31">
        <v>4</v>
      </c>
      <c r="HI33" s="9">
        <v>14</v>
      </c>
      <c r="HJ33" s="30">
        <f t="shared" si="227"/>
        <v>3500</v>
      </c>
      <c r="HK33" s="31">
        <v>5</v>
      </c>
      <c r="HL33" s="9">
        <v>22</v>
      </c>
      <c r="HM33" s="30">
        <f t="shared" si="228"/>
        <v>4400</v>
      </c>
      <c r="HN33" s="29">
        <v>0</v>
      </c>
      <c r="HO33" s="7">
        <v>0</v>
      </c>
      <c r="HP33" s="30">
        <v>0</v>
      </c>
      <c r="HQ33" s="29">
        <v>0</v>
      </c>
      <c r="HR33" s="7">
        <v>0</v>
      </c>
      <c r="HS33" s="30">
        <v>0</v>
      </c>
      <c r="HT33" s="31">
        <v>52</v>
      </c>
      <c r="HU33" s="9">
        <v>158</v>
      </c>
      <c r="HV33" s="30">
        <f t="shared" si="229"/>
        <v>3038.4615384615381</v>
      </c>
      <c r="HW33" s="29">
        <v>0</v>
      </c>
      <c r="HX33" s="7">
        <v>0</v>
      </c>
      <c r="HY33" s="30">
        <v>0</v>
      </c>
      <c r="HZ33" s="29">
        <v>0</v>
      </c>
      <c r="IA33" s="7">
        <v>0</v>
      </c>
      <c r="IB33" s="30">
        <v>0</v>
      </c>
      <c r="IC33" s="29">
        <v>0</v>
      </c>
      <c r="ID33" s="7">
        <v>0</v>
      </c>
      <c r="IE33" s="30">
        <v>0</v>
      </c>
      <c r="IF33" s="29">
        <v>0</v>
      </c>
      <c r="IG33" s="7">
        <v>0</v>
      </c>
      <c r="IH33" s="30">
        <v>0</v>
      </c>
      <c r="II33" s="29">
        <v>0</v>
      </c>
      <c r="IJ33" s="7">
        <v>0</v>
      </c>
      <c r="IK33" s="30">
        <v>0</v>
      </c>
      <c r="IL33" s="29">
        <v>0</v>
      </c>
      <c r="IM33" s="7">
        <v>0</v>
      </c>
      <c r="IN33" s="30">
        <v>0</v>
      </c>
      <c r="IO33" s="3" t="e">
        <f>C33+I33+L33+U33+X33+AD33+AJ33+AS33+BB33+BH33+BQ33+BW33+BZ33+CC33+CI33+CL33+CO33+CR33+CU33+CX33+DA33+DD33+DG33+DM33+DS33+DY33+EK33+ET33+EW33+FC33+FI33+FO33+FR33+FU33+FX33+GA33+GD33+GG33+GJ33+GM33+GP33+GS33+GY33+HB33+HE33+HH33+HK33+HN33+HQ33+HT33+HW33+HZ33+IC33+IF33+II33+#REF!</f>
        <v>#REF!</v>
      </c>
      <c r="IP33" s="12" t="e">
        <f>D33+J33+M33+V33+Y33+AE33+AK33+AT33+BC33+BI33+BR33+BX33+CA33+CD33+CJ33+CM33+CP33+CS33+CV33+CY33+DB33+DE33+DH33+DN33+DT33+DZ33+EL33+EU33+EX33+FD33+FJ33+FP33+FS33+FV33+FY33+GB33+GE33+GH33+GK33+GN33+GQ33+GT33+GZ33+HC33+HF33+HI33+HL33+HO33+HR33+HU33+HX33+IA33+ID33+IG33+IJ33+#REF!</f>
        <v>#REF!</v>
      </c>
      <c r="IQ33" s="1"/>
    </row>
    <row r="34" spans="1:251" x14ac:dyDescent="0.3">
      <c r="A34" s="47">
        <v>2006</v>
      </c>
      <c r="B34" s="43" t="s">
        <v>7</v>
      </c>
      <c r="C34" s="29">
        <v>0</v>
      </c>
      <c r="D34" s="7">
        <v>0</v>
      </c>
      <c r="E34" s="30">
        <v>0</v>
      </c>
      <c r="F34" s="29">
        <v>0</v>
      </c>
      <c r="G34" s="7">
        <v>0</v>
      </c>
      <c r="H34" s="30">
        <v>0</v>
      </c>
      <c r="I34" s="31">
        <v>106</v>
      </c>
      <c r="J34" s="9">
        <v>275</v>
      </c>
      <c r="K34" s="30">
        <f t="shared" ref="K34:K43" si="231">J34/I34*1000</f>
        <v>2594.3396226415098</v>
      </c>
      <c r="L34" s="31">
        <v>1</v>
      </c>
      <c r="M34" s="9">
        <v>16</v>
      </c>
      <c r="N34" s="30">
        <f t="shared" si="215"/>
        <v>16000</v>
      </c>
      <c r="O34" s="29">
        <v>0</v>
      </c>
      <c r="P34" s="7">
        <v>0</v>
      </c>
      <c r="Q34" s="30">
        <v>0</v>
      </c>
      <c r="R34" s="29">
        <v>0</v>
      </c>
      <c r="S34" s="7">
        <v>0</v>
      </c>
      <c r="T34" s="30">
        <v>0</v>
      </c>
      <c r="U34" s="29">
        <v>0</v>
      </c>
      <c r="V34" s="7">
        <v>0</v>
      </c>
      <c r="W34" s="30">
        <v>0</v>
      </c>
      <c r="X34" s="29">
        <v>0</v>
      </c>
      <c r="Y34" s="7">
        <v>0</v>
      </c>
      <c r="Z34" s="30">
        <v>0</v>
      </c>
      <c r="AA34" s="29">
        <v>0</v>
      </c>
      <c r="AB34" s="7">
        <v>0</v>
      </c>
      <c r="AC34" s="30">
        <v>0</v>
      </c>
      <c r="AD34" s="29">
        <v>0</v>
      </c>
      <c r="AE34" s="7">
        <v>0</v>
      </c>
      <c r="AF34" s="30">
        <v>0</v>
      </c>
      <c r="AG34" s="29">
        <v>0</v>
      </c>
      <c r="AH34" s="7">
        <v>0</v>
      </c>
      <c r="AI34" s="30">
        <v>0</v>
      </c>
      <c r="AJ34" s="29">
        <v>0</v>
      </c>
      <c r="AK34" s="7">
        <v>0</v>
      </c>
      <c r="AL34" s="30">
        <v>0</v>
      </c>
      <c r="AM34" s="31">
        <v>0</v>
      </c>
      <c r="AN34" s="9">
        <v>0</v>
      </c>
      <c r="AO34" s="30">
        <f t="shared" si="216"/>
        <v>0</v>
      </c>
      <c r="AP34" s="31">
        <v>0</v>
      </c>
      <c r="AQ34" s="9">
        <v>0</v>
      </c>
      <c r="AR34" s="30">
        <f t="shared" si="217"/>
        <v>0</v>
      </c>
      <c r="AS34" s="31">
        <v>17</v>
      </c>
      <c r="AT34" s="9">
        <v>35</v>
      </c>
      <c r="AU34" s="30">
        <f t="shared" si="218"/>
        <v>2058.8235294117644</v>
      </c>
      <c r="AV34" s="29">
        <v>0</v>
      </c>
      <c r="AW34" s="7">
        <v>0</v>
      </c>
      <c r="AX34" s="30">
        <f t="shared" si="219"/>
        <v>0</v>
      </c>
      <c r="AY34" s="29">
        <v>0</v>
      </c>
      <c r="AZ34" s="7">
        <v>0</v>
      </c>
      <c r="BA34" s="30">
        <v>0</v>
      </c>
      <c r="BB34" s="29">
        <v>0</v>
      </c>
      <c r="BC34" s="7">
        <v>0</v>
      </c>
      <c r="BD34" s="30">
        <v>0</v>
      </c>
      <c r="BE34" s="29">
        <v>0</v>
      </c>
      <c r="BF34" s="7">
        <v>0</v>
      </c>
      <c r="BG34" s="30">
        <v>0</v>
      </c>
      <c r="BH34" s="29">
        <v>0</v>
      </c>
      <c r="BI34" s="7">
        <v>0</v>
      </c>
      <c r="BJ34" s="30">
        <v>0</v>
      </c>
      <c r="BK34" s="29">
        <v>0</v>
      </c>
      <c r="BL34" s="7">
        <v>0</v>
      </c>
      <c r="BM34" s="30">
        <v>0</v>
      </c>
      <c r="BN34" s="29">
        <v>0</v>
      </c>
      <c r="BO34" s="7">
        <v>0</v>
      </c>
      <c r="BP34" s="30">
        <v>0</v>
      </c>
      <c r="BQ34" s="29">
        <v>0</v>
      </c>
      <c r="BR34" s="7">
        <v>0</v>
      </c>
      <c r="BS34" s="30">
        <v>0</v>
      </c>
      <c r="BT34" s="29">
        <v>0</v>
      </c>
      <c r="BU34" s="7">
        <v>0</v>
      </c>
      <c r="BV34" s="30">
        <v>0</v>
      </c>
      <c r="BW34" s="29">
        <v>0</v>
      </c>
      <c r="BX34" s="7">
        <v>0</v>
      </c>
      <c r="BY34" s="30">
        <v>0</v>
      </c>
      <c r="BZ34" s="29">
        <v>0</v>
      </c>
      <c r="CA34" s="7">
        <v>0</v>
      </c>
      <c r="CB34" s="30">
        <v>0</v>
      </c>
      <c r="CC34" s="31">
        <v>17</v>
      </c>
      <c r="CD34" s="9">
        <v>79</v>
      </c>
      <c r="CE34" s="30">
        <f t="shared" si="220"/>
        <v>4647.0588235294117</v>
      </c>
      <c r="CF34" s="29">
        <v>0</v>
      </c>
      <c r="CG34" s="7">
        <v>0</v>
      </c>
      <c r="CH34" s="30">
        <v>0</v>
      </c>
      <c r="CI34" s="31">
        <v>2</v>
      </c>
      <c r="CJ34" s="9">
        <v>2</v>
      </c>
      <c r="CK34" s="30">
        <f t="shared" si="221"/>
        <v>1000</v>
      </c>
      <c r="CL34" s="29">
        <v>0</v>
      </c>
      <c r="CM34" s="7">
        <v>0</v>
      </c>
      <c r="CN34" s="30">
        <v>0</v>
      </c>
      <c r="CO34" s="29">
        <v>0</v>
      </c>
      <c r="CP34" s="7">
        <v>1</v>
      </c>
      <c r="CQ34" s="30">
        <v>0</v>
      </c>
      <c r="CR34" s="29">
        <v>0</v>
      </c>
      <c r="CS34" s="7">
        <v>0</v>
      </c>
      <c r="CT34" s="30">
        <v>0</v>
      </c>
      <c r="CU34" s="29">
        <v>0</v>
      </c>
      <c r="CV34" s="7">
        <v>0</v>
      </c>
      <c r="CW34" s="30">
        <v>0</v>
      </c>
      <c r="CX34" s="29">
        <v>0</v>
      </c>
      <c r="CY34" s="7">
        <v>2</v>
      </c>
      <c r="CZ34" s="30">
        <v>0</v>
      </c>
      <c r="DA34" s="31">
        <v>521</v>
      </c>
      <c r="DB34" s="9">
        <v>2799</v>
      </c>
      <c r="DC34" s="30">
        <f t="shared" si="222"/>
        <v>5372.3608445297505</v>
      </c>
      <c r="DD34" s="29">
        <v>0</v>
      </c>
      <c r="DE34" s="7">
        <v>10</v>
      </c>
      <c r="DF34" s="30">
        <v>0</v>
      </c>
      <c r="DG34" s="29">
        <v>0</v>
      </c>
      <c r="DH34" s="7">
        <v>0</v>
      </c>
      <c r="DI34" s="30">
        <v>0</v>
      </c>
      <c r="DJ34" s="29">
        <v>0</v>
      </c>
      <c r="DK34" s="7">
        <v>0</v>
      </c>
      <c r="DL34" s="30">
        <v>0</v>
      </c>
      <c r="DM34" s="29">
        <v>0</v>
      </c>
      <c r="DN34" s="7">
        <v>0</v>
      </c>
      <c r="DO34" s="30">
        <v>0</v>
      </c>
      <c r="DP34" s="29">
        <v>0</v>
      </c>
      <c r="DQ34" s="7">
        <v>0</v>
      </c>
      <c r="DR34" s="30">
        <v>0</v>
      </c>
      <c r="DS34" s="29">
        <v>0</v>
      </c>
      <c r="DT34" s="7">
        <v>0</v>
      </c>
      <c r="DU34" s="30">
        <v>0</v>
      </c>
      <c r="DV34" s="29">
        <v>0</v>
      </c>
      <c r="DW34" s="7">
        <v>0</v>
      </c>
      <c r="DX34" s="30">
        <v>0</v>
      </c>
      <c r="DY34" s="29">
        <v>0</v>
      </c>
      <c r="DZ34" s="7">
        <v>0</v>
      </c>
      <c r="EA34" s="30">
        <v>0</v>
      </c>
      <c r="EB34" s="29">
        <v>0</v>
      </c>
      <c r="EC34" s="7">
        <v>0</v>
      </c>
      <c r="ED34" s="30">
        <v>0</v>
      </c>
      <c r="EE34" s="29">
        <v>0</v>
      </c>
      <c r="EF34" s="7">
        <v>0</v>
      </c>
      <c r="EG34" s="30">
        <f t="shared" si="223"/>
        <v>0</v>
      </c>
      <c r="EH34" s="29">
        <v>0</v>
      </c>
      <c r="EI34" s="7">
        <v>0</v>
      </c>
      <c r="EJ34" s="30">
        <f t="shared" si="224"/>
        <v>0</v>
      </c>
      <c r="EK34" s="29">
        <v>0</v>
      </c>
      <c r="EL34" s="7">
        <v>0</v>
      </c>
      <c r="EM34" s="30">
        <v>0</v>
      </c>
      <c r="EN34" s="29">
        <v>0</v>
      </c>
      <c r="EO34" s="7">
        <v>0</v>
      </c>
      <c r="EP34" s="30">
        <f t="shared" si="225"/>
        <v>0</v>
      </c>
      <c r="EQ34" s="29">
        <v>0</v>
      </c>
      <c r="ER34" s="7">
        <v>0</v>
      </c>
      <c r="ES34" s="30">
        <v>0</v>
      </c>
      <c r="ET34" s="29">
        <v>0</v>
      </c>
      <c r="EU34" s="7">
        <v>0</v>
      </c>
      <c r="EV34" s="30">
        <v>0</v>
      </c>
      <c r="EW34" s="29">
        <v>0</v>
      </c>
      <c r="EX34" s="7">
        <v>0</v>
      </c>
      <c r="EY34" s="30">
        <v>0</v>
      </c>
      <c r="EZ34" s="29"/>
      <c r="FA34" s="7"/>
      <c r="FB34" s="30"/>
      <c r="FC34" s="29">
        <v>0</v>
      </c>
      <c r="FD34" s="7">
        <v>0</v>
      </c>
      <c r="FE34" s="30">
        <v>0</v>
      </c>
      <c r="FF34" s="29">
        <v>0</v>
      </c>
      <c r="FG34" s="7">
        <v>0</v>
      </c>
      <c r="FH34" s="30">
        <v>0</v>
      </c>
      <c r="FI34" s="29">
        <v>0</v>
      </c>
      <c r="FJ34" s="7">
        <v>0</v>
      </c>
      <c r="FK34" s="30">
        <v>0</v>
      </c>
      <c r="FL34" s="29">
        <v>0</v>
      </c>
      <c r="FM34" s="7">
        <v>0</v>
      </c>
      <c r="FN34" s="30">
        <v>0</v>
      </c>
      <c r="FO34" s="29">
        <v>0</v>
      </c>
      <c r="FP34" s="7">
        <v>0</v>
      </c>
      <c r="FQ34" s="30">
        <v>0</v>
      </c>
      <c r="FR34" s="29">
        <v>0</v>
      </c>
      <c r="FS34" s="7">
        <v>0</v>
      </c>
      <c r="FT34" s="30">
        <v>0</v>
      </c>
      <c r="FU34" s="29">
        <v>0</v>
      </c>
      <c r="FV34" s="7">
        <v>0</v>
      </c>
      <c r="FW34" s="30">
        <v>0</v>
      </c>
      <c r="FX34" s="29">
        <v>0</v>
      </c>
      <c r="FY34" s="7">
        <v>0</v>
      </c>
      <c r="FZ34" s="30">
        <v>0</v>
      </c>
      <c r="GA34" s="29">
        <v>0</v>
      </c>
      <c r="GB34" s="7">
        <v>0</v>
      </c>
      <c r="GC34" s="30">
        <v>0</v>
      </c>
      <c r="GD34" s="29">
        <v>0</v>
      </c>
      <c r="GE34" s="7">
        <v>0</v>
      </c>
      <c r="GF34" s="30">
        <v>0</v>
      </c>
      <c r="GG34" s="29">
        <v>0</v>
      </c>
      <c r="GH34" s="7">
        <v>0</v>
      </c>
      <c r="GI34" s="30">
        <v>0</v>
      </c>
      <c r="GJ34" s="29">
        <v>0</v>
      </c>
      <c r="GK34" s="7">
        <v>0</v>
      </c>
      <c r="GL34" s="30">
        <v>0</v>
      </c>
      <c r="GM34" s="29">
        <v>0</v>
      </c>
      <c r="GN34" s="7">
        <v>0</v>
      </c>
      <c r="GO34" s="30">
        <v>0</v>
      </c>
      <c r="GP34" s="29">
        <v>0</v>
      </c>
      <c r="GQ34" s="7">
        <v>0</v>
      </c>
      <c r="GR34" s="30">
        <v>0</v>
      </c>
      <c r="GS34" s="29">
        <v>0</v>
      </c>
      <c r="GT34" s="7">
        <v>0</v>
      </c>
      <c r="GU34" s="30">
        <v>0</v>
      </c>
      <c r="GV34" s="29">
        <v>0</v>
      </c>
      <c r="GW34" s="7">
        <v>0</v>
      </c>
      <c r="GX34" s="30">
        <v>0</v>
      </c>
      <c r="GY34" s="29">
        <v>0</v>
      </c>
      <c r="GZ34" s="7">
        <v>0</v>
      </c>
      <c r="HA34" s="30">
        <v>0</v>
      </c>
      <c r="HB34" s="29">
        <v>0</v>
      </c>
      <c r="HC34" s="7">
        <v>0</v>
      </c>
      <c r="HD34" s="30">
        <v>0</v>
      </c>
      <c r="HE34" s="29">
        <v>0</v>
      </c>
      <c r="HF34" s="7">
        <v>0</v>
      </c>
      <c r="HG34" s="30">
        <v>0</v>
      </c>
      <c r="HH34" s="31">
        <v>1</v>
      </c>
      <c r="HI34" s="9">
        <v>2</v>
      </c>
      <c r="HJ34" s="30">
        <f t="shared" si="227"/>
        <v>2000</v>
      </c>
      <c r="HK34" s="31">
        <v>4</v>
      </c>
      <c r="HL34" s="9">
        <v>15</v>
      </c>
      <c r="HM34" s="30">
        <f t="shared" si="228"/>
        <v>3750</v>
      </c>
      <c r="HN34" s="29">
        <v>0</v>
      </c>
      <c r="HO34" s="7">
        <v>0</v>
      </c>
      <c r="HP34" s="30">
        <v>0</v>
      </c>
      <c r="HQ34" s="29">
        <v>0</v>
      </c>
      <c r="HR34" s="7">
        <v>0</v>
      </c>
      <c r="HS34" s="30">
        <v>0</v>
      </c>
      <c r="HT34" s="31">
        <v>129</v>
      </c>
      <c r="HU34" s="9">
        <v>328</v>
      </c>
      <c r="HV34" s="30">
        <f t="shared" si="229"/>
        <v>2542.6356589147285</v>
      </c>
      <c r="HW34" s="29">
        <v>0</v>
      </c>
      <c r="HX34" s="7">
        <v>0</v>
      </c>
      <c r="HY34" s="30">
        <v>0</v>
      </c>
      <c r="HZ34" s="29">
        <v>0</v>
      </c>
      <c r="IA34" s="7">
        <v>0</v>
      </c>
      <c r="IB34" s="30">
        <v>0</v>
      </c>
      <c r="IC34" s="29">
        <v>0</v>
      </c>
      <c r="ID34" s="7">
        <v>1</v>
      </c>
      <c r="IE34" s="30">
        <v>0</v>
      </c>
      <c r="IF34" s="29">
        <v>0</v>
      </c>
      <c r="IG34" s="7">
        <v>0</v>
      </c>
      <c r="IH34" s="30">
        <v>0</v>
      </c>
      <c r="II34" s="29">
        <v>0</v>
      </c>
      <c r="IJ34" s="7">
        <v>0</v>
      </c>
      <c r="IK34" s="30">
        <v>0</v>
      </c>
      <c r="IL34" s="29">
        <v>0</v>
      </c>
      <c r="IM34" s="7">
        <v>0</v>
      </c>
      <c r="IN34" s="30">
        <v>0</v>
      </c>
      <c r="IO34" s="3" t="e">
        <f>C34+I34+L34+U34+X34+AD34+AJ34+AS34+BB34+BH34+BQ34+BW34+BZ34+CC34+CI34+CL34+CO34+CR34+CU34+CX34+DA34+DD34+DG34+DM34+DS34+DY34+EK34+ET34+EW34+FC34+FI34+FO34+FR34+FU34+FX34+GA34+GD34+GG34+GJ34+GM34+GP34+GS34+GY34+HB34+HE34+HH34+HK34+HN34+HQ34+HT34+HW34+HZ34+IC34+IF34+II34+#REF!</f>
        <v>#REF!</v>
      </c>
      <c r="IP34" s="12" t="e">
        <f>D34+J34+M34+V34+Y34+AE34+AK34+AT34+BC34+BI34+BR34+BX34+CA34+CD34+CJ34+CM34+CP34+CS34+CV34+CY34+DB34+DE34+DH34+DN34+DT34+DZ34+EL34+EU34+EX34+FD34+FJ34+FP34+FS34+FV34+FY34+GB34+GE34+GH34+GK34+GN34+GQ34+GT34+GZ34+HC34+HF34+HI34+HL34+HO34+HR34+HU34+HX34+IA34+ID34+IG34+IJ34+#REF!</f>
        <v>#REF!</v>
      </c>
      <c r="IQ34" s="1"/>
    </row>
    <row r="35" spans="1:251" x14ac:dyDescent="0.3">
      <c r="A35" s="47">
        <v>2006</v>
      </c>
      <c r="B35" s="43" t="s">
        <v>8</v>
      </c>
      <c r="C35" s="29">
        <v>0</v>
      </c>
      <c r="D35" s="7">
        <v>0</v>
      </c>
      <c r="E35" s="30">
        <v>0</v>
      </c>
      <c r="F35" s="29">
        <v>0</v>
      </c>
      <c r="G35" s="7">
        <v>0</v>
      </c>
      <c r="H35" s="30">
        <v>0</v>
      </c>
      <c r="I35" s="29">
        <v>0</v>
      </c>
      <c r="J35" s="7">
        <v>0</v>
      </c>
      <c r="K35" s="30">
        <v>0</v>
      </c>
      <c r="L35" s="31">
        <v>8</v>
      </c>
      <c r="M35" s="9">
        <v>105</v>
      </c>
      <c r="N35" s="30">
        <f t="shared" si="215"/>
        <v>13125</v>
      </c>
      <c r="O35" s="29">
        <v>0</v>
      </c>
      <c r="P35" s="7">
        <v>0</v>
      </c>
      <c r="Q35" s="30">
        <v>0</v>
      </c>
      <c r="R35" s="29">
        <v>0</v>
      </c>
      <c r="S35" s="7">
        <v>0</v>
      </c>
      <c r="T35" s="30">
        <v>0</v>
      </c>
      <c r="U35" s="29">
        <v>0</v>
      </c>
      <c r="V35" s="7">
        <v>0</v>
      </c>
      <c r="W35" s="30">
        <v>0</v>
      </c>
      <c r="X35" s="29">
        <v>0</v>
      </c>
      <c r="Y35" s="7">
        <v>0</v>
      </c>
      <c r="Z35" s="30">
        <v>0</v>
      </c>
      <c r="AA35" s="29">
        <v>0</v>
      </c>
      <c r="AB35" s="7">
        <v>0</v>
      </c>
      <c r="AC35" s="30">
        <v>0</v>
      </c>
      <c r="AD35" s="29">
        <v>0</v>
      </c>
      <c r="AE35" s="7">
        <v>0</v>
      </c>
      <c r="AF35" s="30">
        <v>0</v>
      </c>
      <c r="AG35" s="29">
        <v>0</v>
      </c>
      <c r="AH35" s="7">
        <v>0</v>
      </c>
      <c r="AI35" s="30">
        <v>0</v>
      </c>
      <c r="AJ35" s="29">
        <v>0</v>
      </c>
      <c r="AK35" s="7">
        <v>0</v>
      </c>
      <c r="AL35" s="30">
        <v>0</v>
      </c>
      <c r="AM35" s="31">
        <v>0</v>
      </c>
      <c r="AN35" s="9">
        <v>0</v>
      </c>
      <c r="AO35" s="30">
        <f t="shared" si="216"/>
        <v>0</v>
      </c>
      <c r="AP35" s="31">
        <v>0</v>
      </c>
      <c r="AQ35" s="9">
        <v>0</v>
      </c>
      <c r="AR35" s="30">
        <f t="shared" si="217"/>
        <v>0</v>
      </c>
      <c r="AS35" s="31">
        <v>6</v>
      </c>
      <c r="AT35" s="9">
        <v>11</v>
      </c>
      <c r="AU35" s="30">
        <f t="shared" si="218"/>
        <v>1833.3333333333333</v>
      </c>
      <c r="AV35" s="29">
        <v>0</v>
      </c>
      <c r="AW35" s="7">
        <v>0</v>
      </c>
      <c r="AX35" s="30">
        <f t="shared" si="219"/>
        <v>0</v>
      </c>
      <c r="AY35" s="29">
        <v>0</v>
      </c>
      <c r="AZ35" s="7">
        <v>0</v>
      </c>
      <c r="BA35" s="30">
        <v>0</v>
      </c>
      <c r="BB35" s="29">
        <v>0</v>
      </c>
      <c r="BC35" s="7">
        <v>0</v>
      </c>
      <c r="BD35" s="30">
        <v>0</v>
      </c>
      <c r="BE35" s="29">
        <v>0</v>
      </c>
      <c r="BF35" s="7">
        <v>0</v>
      </c>
      <c r="BG35" s="30">
        <v>0</v>
      </c>
      <c r="BH35" s="29">
        <v>0</v>
      </c>
      <c r="BI35" s="7">
        <v>0</v>
      </c>
      <c r="BJ35" s="30">
        <v>0</v>
      </c>
      <c r="BK35" s="29">
        <v>0</v>
      </c>
      <c r="BL35" s="7">
        <v>0</v>
      </c>
      <c r="BM35" s="30">
        <v>0</v>
      </c>
      <c r="BN35" s="29">
        <v>0</v>
      </c>
      <c r="BO35" s="7">
        <v>0</v>
      </c>
      <c r="BP35" s="30">
        <v>0</v>
      </c>
      <c r="BQ35" s="29">
        <v>0</v>
      </c>
      <c r="BR35" s="7">
        <v>0</v>
      </c>
      <c r="BS35" s="30">
        <v>0</v>
      </c>
      <c r="BT35" s="29">
        <v>0</v>
      </c>
      <c r="BU35" s="7">
        <v>0</v>
      </c>
      <c r="BV35" s="30">
        <v>0</v>
      </c>
      <c r="BW35" s="29">
        <v>0</v>
      </c>
      <c r="BX35" s="7">
        <v>6</v>
      </c>
      <c r="BY35" s="30">
        <v>0</v>
      </c>
      <c r="BZ35" s="29">
        <v>0</v>
      </c>
      <c r="CA35" s="7">
        <v>0</v>
      </c>
      <c r="CB35" s="30">
        <v>0</v>
      </c>
      <c r="CC35" s="29">
        <v>0</v>
      </c>
      <c r="CD35" s="7">
        <v>0</v>
      </c>
      <c r="CE35" s="30">
        <v>0</v>
      </c>
      <c r="CF35" s="29">
        <v>0</v>
      </c>
      <c r="CG35" s="7">
        <v>0</v>
      </c>
      <c r="CH35" s="30">
        <v>0</v>
      </c>
      <c r="CI35" s="31">
        <v>2</v>
      </c>
      <c r="CJ35" s="9">
        <v>2</v>
      </c>
      <c r="CK35" s="30">
        <f t="shared" si="221"/>
        <v>1000</v>
      </c>
      <c r="CL35" s="29">
        <v>0</v>
      </c>
      <c r="CM35" s="7">
        <v>0</v>
      </c>
      <c r="CN35" s="30">
        <v>0</v>
      </c>
      <c r="CO35" s="29">
        <v>0</v>
      </c>
      <c r="CP35" s="7">
        <v>0</v>
      </c>
      <c r="CQ35" s="30">
        <v>0</v>
      </c>
      <c r="CR35" s="29">
        <v>0</v>
      </c>
      <c r="CS35" s="7">
        <v>0</v>
      </c>
      <c r="CT35" s="30">
        <v>0</v>
      </c>
      <c r="CU35" s="31">
        <v>20</v>
      </c>
      <c r="CV35" s="9">
        <v>25</v>
      </c>
      <c r="CW35" s="30">
        <f t="shared" ref="CW35:CW39" si="232">CV35/CU35*1000</f>
        <v>1250</v>
      </c>
      <c r="CX35" s="29">
        <v>0</v>
      </c>
      <c r="CY35" s="7">
        <v>0</v>
      </c>
      <c r="CZ35" s="30">
        <v>0</v>
      </c>
      <c r="DA35" s="31">
        <v>416</v>
      </c>
      <c r="DB35" s="9">
        <v>2202</v>
      </c>
      <c r="DC35" s="30">
        <f t="shared" si="222"/>
        <v>5293.2692307692305</v>
      </c>
      <c r="DD35" s="29">
        <v>0</v>
      </c>
      <c r="DE35" s="7">
        <v>0</v>
      </c>
      <c r="DF35" s="30">
        <v>0</v>
      </c>
      <c r="DG35" s="29">
        <v>0</v>
      </c>
      <c r="DH35" s="7">
        <v>0</v>
      </c>
      <c r="DI35" s="30">
        <v>0</v>
      </c>
      <c r="DJ35" s="29">
        <v>0</v>
      </c>
      <c r="DK35" s="7">
        <v>0</v>
      </c>
      <c r="DL35" s="30">
        <v>0</v>
      </c>
      <c r="DM35" s="29">
        <v>0</v>
      </c>
      <c r="DN35" s="7">
        <v>1</v>
      </c>
      <c r="DO35" s="30">
        <v>0</v>
      </c>
      <c r="DP35" s="29">
        <v>0</v>
      </c>
      <c r="DQ35" s="7">
        <v>0</v>
      </c>
      <c r="DR35" s="30">
        <v>0</v>
      </c>
      <c r="DS35" s="29">
        <v>0</v>
      </c>
      <c r="DT35" s="7">
        <v>0</v>
      </c>
      <c r="DU35" s="30">
        <v>0</v>
      </c>
      <c r="DV35" s="29">
        <v>0</v>
      </c>
      <c r="DW35" s="7">
        <v>0</v>
      </c>
      <c r="DX35" s="30">
        <v>0</v>
      </c>
      <c r="DY35" s="29">
        <v>0</v>
      </c>
      <c r="DZ35" s="7">
        <v>0</v>
      </c>
      <c r="EA35" s="30">
        <v>0</v>
      </c>
      <c r="EB35" s="29">
        <v>0</v>
      </c>
      <c r="EC35" s="7">
        <v>0</v>
      </c>
      <c r="ED35" s="30">
        <v>0</v>
      </c>
      <c r="EE35" s="29">
        <v>0</v>
      </c>
      <c r="EF35" s="7">
        <v>0</v>
      </c>
      <c r="EG35" s="30">
        <f t="shared" si="223"/>
        <v>0</v>
      </c>
      <c r="EH35" s="29">
        <v>0</v>
      </c>
      <c r="EI35" s="7">
        <v>0</v>
      </c>
      <c r="EJ35" s="30">
        <f t="shared" si="224"/>
        <v>0</v>
      </c>
      <c r="EK35" s="29">
        <v>0</v>
      </c>
      <c r="EL35" s="7">
        <v>0</v>
      </c>
      <c r="EM35" s="30">
        <v>0</v>
      </c>
      <c r="EN35" s="29">
        <v>0</v>
      </c>
      <c r="EO35" s="7">
        <v>0</v>
      </c>
      <c r="EP35" s="30">
        <f t="shared" si="225"/>
        <v>0</v>
      </c>
      <c r="EQ35" s="29">
        <v>0</v>
      </c>
      <c r="ER35" s="7">
        <v>0</v>
      </c>
      <c r="ES35" s="30">
        <v>0</v>
      </c>
      <c r="ET35" s="29">
        <v>0</v>
      </c>
      <c r="EU35" s="7">
        <v>0</v>
      </c>
      <c r="EV35" s="30">
        <v>0</v>
      </c>
      <c r="EW35" s="29">
        <v>0</v>
      </c>
      <c r="EX35" s="7">
        <v>0</v>
      </c>
      <c r="EY35" s="30">
        <v>0</v>
      </c>
      <c r="EZ35" s="29"/>
      <c r="FA35" s="7"/>
      <c r="FB35" s="30"/>
      <c r="FC35" s="29">
        <v>0</v>
      </c>
      <c r="FD35" s="7">
        <v>0</v>
      </c>
      <c r="FE35" s="30">
        <v>0</v>
      </c>
      <c r="FF35" s="29">
        <v>0</v>
      </c>
      <c r="FG35" s="7">
        <v>0</v>
      </c>
      <c r="FH35" s="30">
        <v>0</v>
      </c>
      <c r="FI35" s="29">
        <v>0</v>
      </c>
      <c r="FJ35" s="7">
        <v>0</v>
      </c>
      <c r="FK35" s="30">
        <v>0</v>
      </c>
      <c r="FL35" s="29">
        <v>0</v>
      </c>
      <c r="FM35" s="7">
        <v>0</v>
      </c>
      <c r="FN35" s="30">
        <v>0</v>
      </c>
      <c r="FO35" s="29">
        <v>0</v>
      </c>
      <c r="FP35" s="7">
        <v>0</v>
      </c>
      <c r="FQ35" s="30">
        <v>0</v>
      </c>
      <c r="FR35" s="29">
        <v>0</v>
      </c>
      <c r="FS35" s="7">
        <v>0</v>
      </c>
      <c r="FT35" s="30">
        <v>0</v>
      </c>
      <c r="FU35" s="31">
        <v>1</v>
      </c>
      <c r="FV35" s="9">
        <v>3</v>
      </c>
      <c r="FW35" s="30">
        <f t="shared" ref="FW35:FW42" si="233">FV35/FU35*1000</f>
        <v>3000</v>
      </c>
      <c r="FX35" s="29">
        <v>0</v>
      </c>
      <c r="FY35" s="7">
        <v>0</v>
      </c>
      <c r="FZ35" s="30">
        <v>0</v>
      </c>
      <c r="GA35" s="29">
        <v>0</v>
      </c>
      <c r="GB35" s="7">
        <v>0</v>
      </c>
      <c r="GC35" s="30">
        <v>0</v>
      </c>
      <c r="GD35" s="29">
        <v>0</v>
      </c>
      <c r="GE35" s="7">
        <v>0</v>
      </c>
      <c r="GF35" s="30">
        <v>0</v>
      </c>
      <c r="GG35" s="29">
        <v>0</v>
      </c>
      <c r="GH35" s="7">
        <v>0</v>
      </c>
      <c r="GI35" s="30">
        <v>0</v>
      </c>
      <c r="GJ35" s="29">
        <v>0</v>
      </c>
      <c r="GK35" s="7">
        <v>0</v>
      </c>
      <c r="GL35" s="30">
        <v>0</v>
      </c>
      <c r="GM35" s="29">
        <v>0</v>
      </c>
      <c r="GN35" s="7">
        <v>0</v>
      </c>
      <c r="GO35" s="30">
        <v>0</v>
      </c>
      <c r="GP35" s="29">
        <v>0</v>
      </c>
      <c r="GQ35" s="7">
        <v>0</v>
      </c>
      <c r="GR35" s="30">
        <v>0</v>
      </c>
      <c r="GS35" s="29">
        <v>0</v>
      </c>
      <c r="GT35" s="7">
        <v>0</v>
      </c>
      <c r="GU35" s="30">
        <v>0</v>
      </c>
      <c r="GV35" s="29">
        <v>0</v>
      </c>
      <c r="GW35" s="7">
        <v>0</v>
      </c>
      <c r="GX35" s="30">
        <v>0</v>
      </c>
      <c r="GY35" s="29">
        <v>0</v>
      </c>
      <c r="GZ35" s="7">
        <v>0</v>
      </c>
      <c r="HA35" s="30">
        <v>0</v>
      </c>
      <c r="HB35" s="29">
        <v>0</v>
      </c>
      <c r="HC35" s="7">
        <v>0</v>
      </c>
      <c r="HD35" s="30">
        <v>0</v>
      </c>
      <c r="HE35" s="29">
        <v>0</v>
      </c>
      <c r="HF35" s="7">
        <v>0</v>
      </c>
      <c r="HG35" s="30">
        <v>0</v>
      </c>
      <c r="HH35" s="31">
        <v>8</v>
      </c>
      <c r="HI35" s="9">
        <v>26</v>
      </c>
      <c r="HJ35" s="30">
        <f t="shared" si="227"/>
        <v>3250</v>
      </c>
      <c r="HK35" s="31">
        <v>7</v>
      </c>
      <c r="HL35" s="9">
        <v>34</v>
      </c>
      <c r="HM35" s="30">
        <f t="shared" si="228"/>
        <v>4857.1428571428569</v>
      </c>
      <c r="HN35" s="29">
        <v>0</v>
      </c>
      <c r="HO35" s="7">
        <v>0</v>
      </c>
      <c r="HP35" s="30">
        <v>0</v>
      </c>
      <c r="HQ35" s="29">
        <v>0</v>
      </c>
      <c r="HR35" s="7">
        <v>0</v>
      </c>
      <c r="HS35" s="30">
        <v>0</v>
      </c>
      <c r="HT35" s="31">
        <v>24</v>
      </c>
      <c r="HU35" s="9">
        <v>24</v>
      </c>
      <c r="HV35" s="30">
        <f t="shared" si="229"/>
        <v>1000</v>
      </c>
      <c r="HW35" s="29">
        <v>0</v>
      </c>
      <c r="HX35" s="7">
        <v>0</v>
      </c>
      <c r="HY35" s="30">
        <v>0</v>
      </c>
      <c r="HZ35" s="29">
        <v>0</v>
      </c>
      <c r="IA35" s="7">
        <v>0</v>
      </c>
      <c r="IB35" s="30">
        <v>0</v>
      </c>
      <c r="IC35" s="29">
        <v>0</v>
      </c>
      <c r="ID35" s="7">
        <v>0</v>
      </c>
      <c r="IE35" s="30">
        <v>0</v>
      </c>
      <c r="IF35" s="29">
        <v>0</v>
      </c>
      <c r="IG35" s="7">
        <v>0</v>
      </c>
      <c r="IH35" s="30">
        <v>0</v>
      </c>
      <c r="II35" s="29">
        <v>0</v>
      </c>
      <c r="IJ35" s="7">
        <v>0</v>
      </c>
      <c r="IK35" s="30">
        <v>0</v>
      </c>
      <c r="IL35" s="29">
        <v>0</v>
      </c>
      <c r="IM35" s="7">
        <v>0</v>
      </c>
      <c r="IN35" s="30">
        <v>0</v>
      </c>
      <c r="IO35" s="3" t="e">
        <f>C35+I35+L35+U35+X35+AD35+AJ35+AS35+BB35+BH35+BQ35+BW35+BZ35+CC35+CI35+CL35+CO35+CR35+CU35+CX35+DA35+DD35+DG35+DM35+DS35+DY35+EK35+ET35+EW35+FC35+FI35+FO35+FR35+FU35+FX35+GA35+GD35+GG35+GJ35+GM35+GP35+GS35+GY35+HB35+HE35+HH35+HK35+HN35+HQ35+HT35+HW35+HZ35+IC35+IF35+II35+#REF!</f>
        <v>#REF!</v>
      </c>
      <c r="IP35" s="12" t="e">
        <f>D35+J35+M35+V35+Y35+AE35+AK35+AT35+BC35+BI35+BR35+BX35+CA35+CD35+CJ35+CM35+CP35+CS35+CV35+CY35+DB35+DE35+DH35+DN35+DT35+DZ35+EL35+EU35+EX35+FD35+FJ35+FP35+FS35+FV35+FY35+GB35+GE35+GH35+GK35+GN35+GQ35+GT35+GZ35+HC35+HF35+HI35+HL35+HO35+HR35+HU35+HX35+IA35+ID35+IG35+IJ35+#REF!</f>
        <v>#REF!</v>
      </c>
      <c r="IQ35" s="1"/>
    </row>
    <row r="36" spans="1:251" x14ac:dyDescent="0.3">
      <c r="A36" s="47">
        <v>2006</v>
      </c>
      <c r="B36" s="43" t="s">
        <v>9</v>
      </c>
      <c r="C36" s="29">
        <v>0</v>
      </c>
      <c r="D36" s="7">
        <v>0</v>
      </c>
      <c r="E36" s="30">
        <v>0</v>
      </c>
      <c r="F36" s="29">
        <v>0</v>
      </c>
      <c r="G36" s="7">
        <v>0</v>
      </c>
      <c r="H36" s="30">
        <v>0</v>
      </c>
      <c r="I36" s="31">
        <v>553</v>
      </c>
      <c r="J36" s="9">
        <v>1477</v>
      </c>
      <c r="K36" s="30">
        <f t="shared" si="231"/>
        <v>2670.8860759493673</v>
      </c>
      <c r="L36" s="31">
        <v>1</v>
      </c>
      <c r="M36" s="9">
        <v>22</v>
      </c>
      <c r="N36" s="30">
        <f t="shared" si="215"/>
        <v>22000</v>
      </c>
      <c r="O36" s="29">
        <v>0</v>
      </c>
      <c r="P36" s="7">
        <v>0</v>
      </c>
      <c r="Q36" s="30">
        <v>0</v>
      </c>
      <c r="R36" s="29">
        <v>0</v>
      </c>
      <c r="S36" s="7">
        <v>0</v>
      </c>
      <c r="T36" s="30">
        <v>0</v>
      </c>
      <c r="U36" s="29">
        <v>0</v>
      </c>
      <c r="V36" s="7">
        <v>0</v>
      </c>
      <c r="W36" s="30">
        <v>0</v>
      </c>
      <c r="X36" s="29">
        <v>0</v>
      </c>
      <c r="Y36" s="7">
        <v>0</v>
      </c>
      <c r="Z36" s="30">
        <v>0</v>
      </c>
      <c r="AA36" s="29">
        <v>0</v>
      </c>
      <c r="AB36" s="7">
        <v>0</v>
      </c>
      <c r="AC36" s="30">
        <v>0</v>
      </c>
      <c r="AD36" s="29">
        <v>0</v>
      </c>
      <c r="AE36" s="7">
        <v>0</v>
      </c>
      <c r="AF36" s="30">
        <v>0</v>
      </c>
      <c r="AG36" s="29">
        <v>0</v>
      </c>
      <c r="AH36" s="7">
        <v>0</v>
      </c>
      <c r="AI36" s="30">
        <v>0</v>
      </c>
      <c r="AJ36" s="29">
        <v>0</v>
      </c>
      <c r="AK36" s="7">
        <v>0</v>
      </c>
      <c r="AL36" s="30">
        <v>0</v>
      </c>
      <c r="AM36" s="31">
        <v>0</v>
      </c>
      <c r="AN36" s="9">
        <v>0</v>
      </c>
      <c r="AO36" s="30">
        <f t="shared" si="216"/>
        <v>0</v>
      </c>
      <c r="AP36" s="31">
        <v>0</v>
      </c>
      <c r="AQ36" s="9">
        <v>0</v>
      </c>
      <c r="AR36" s="30">
        <f t="shared" si="217"/>
        <v>0</v>
      </c>
      <c r="AS36" s="31">
        <v>64</v>
      </c>
      <c r="AT36" s="9">
        <v>272</v>
      </c>
      <c r="AU36" s="30">
        <f t="shared" si="218"/>
        <v>4250</v>
      </c>
      <c r="AV36" s="29">
        <v>0</v>
      </c>
      <c r="AW36" s="7">
        <v>0</v>
      </c>
      <c r="AX36" s="30">
        <f t="shared" si="219"/>
        <v>0</v>
      </c>
      <c r="AY36" s="29">
        <v>0</v>
      </c>
      <c r="AZ36" s="7">
        <v>0</v>
      </c>
      <c r="BA36" s="30">
        <v>0</v>
      </c>
      <c r="BB36" s="29">
        <v>0</v>
      </c>
      <c r="BC36" s="7">
        <v>0</v>
      </c>
      <c r="BD36" s="30">
        <v>0</v>
      </c>
      <c r="BE36" s="29">
        <v>0</v>
      </c>
      <c r="BF36" s="7">
        <v>0</v>
      </c>
      <c r="BG36" s="30">
        <v>0</v>
      </c>
      <c r="BH36" s="31">
        <v>11</v>
      </c>
      <c r="BI36" s="9">
        <v>12</v>
      </c>
      <c r="BJ36" s="30">
        <f t="shared" ref="BJ36" si="234">BI36/BH36*1000</f>
        <v>1090.9090909090908</v>
      </c>
      <c r="BK36" s="29">
        <v>0</v>
      </c>
      <c r="BL36" s="7">
        <v>0</v>
      </c>
      <c r="BM36" s="30">
        <v>0</v>
      </c>
      <c r="BN36" s="29">
        <v>0</v>
      </c>
      <c r="BO36" s="7">
        <v>0</v>
      </c>
      <c r="BP36" s="30">
        <v>0</v>
      </c>
      <c r="BQ36" s="29">
        <v>0</v>
      </c>
      <c r="BR36" s="7">
        <v>0</v>
      </c>
      <c r="BS36" s="30">
        <v>0</v>
      </c>
      <c r="BT36" s="29">
        <v>0</v>
      </c>
      <c r="BU36" s="7">
        <v>0</v>
      </c>
      <c r="BV36" s="30">
        <v>0</v>
      </c>
      <c r="BW36" s="29">
        <v>0</v>
      </c>
      <c r="BX36" s="7">
        <v>0</v>
      </c>
      <c r="BY36" s="30">
        <v>0</v>
      </c>
      <c r="BZ36" s="29">
        <v>0</v>
      </c>
      <c r="CA36" s="7">
        <v>0</v>
      </c>
      <c r="CB36" s="30">
        <v>0</v>
      </c>
      <c r="CC36" s="31">
        <v>6</v>
      </c>
      <c r="CD36" s="9">
        <v>27</v>
      </c>
      <c r="CE36" s="30">
        <f t="shared" si="220"/>
        <v>4500</v>
      </c>
      <c r="CF36" s="29">
        <v>0</v>
      </c>
      <c r="CG36" s="7">
        <v>0</v>
      </c>
      <c r="CH36" s="30">
        <v>0</v>
      </c>
      <c r="CI36" s="31">
        <v>9</v>
      </c>
      <c r="CJ36" s="9">
        <v>22</v>
      </c>
      <c r="CK36" s="30">
        <f t="shared" si="221"/>
        <v>2444.4444444444448</v>
      </c>
      <c r="CL36" s="29">
        <v>0</v>
      </c>
      <c r="CM36" s="7">
        <v>0</v>
      </c>
      <c r="CN36" s="30">
        <v>0</v>
      </c>
      <c r="CO36" s="29">
        <v>0</v>
      </c>
      <c r="CP36" s="7">
        <v>0</v>
      </c>
      <c r="CQ36" s="30">
        <v>0</v>
      </c>
      <c r="CR36" s="29">
        <v>0</v>
      </c>
      <c r="CS36" s="7">
        <v>0</v>
      </c>
      <c r="CT36" s="30">
        <v>0</v>
      </c>
      <c r="CU36" s="29">
        <v>0</v>
      </c>
      <c r="CV36" s="7">
        <v>0</v>
      </c>
      <c r="CW36" s="30">
        <v>0</v>
      </c>
      <c r="CX36" s="29">
        <v>0</v>
      </c>
      <c r="CY36" s="7">
        <v>8</v>
      </c>
      <c r="CZ36" s="30">
        <v>0</v>
      </c>
      <c r="DA36" s="31">
        <v>482</v>
      </c>
      <c r="DB36" s="9">
        <v>2465</v>
      </c>
      <c r="DC36" s="30">
        <f t="shared" si="222"/>
        <v>5114.1078838174271</v>
      </c>
      <c r="DD36" s="31">
        <v>1</v>
      </c>
      <c r="DE36" s="9">
        <v>10</v>
      </c>
      <c r="DF36" s="30">
        <f t="shared" ref="DF36" si="235">DE36/DD36*1000</f>
        <v>10000</v>
      </c>
      <c r="DG36" s="29">
        <v>0</v>
      </c>
      <c r="DH36" s="7">
        <v>0</v>
      </c>
      <c r="DI36" s="30">
        <v>0</v>
      </c>
      <c r="DJ36" s="29">
        <v>0</v>
      </c>
      <c r="DK36" s="7">
        <v>0</v>
      </c>
      <c r="DL36" s="30">
        <v>0</v>
      </c>
      <c r="DM36" s="31">
        <v>4</v>
      </c>
      <c r="DN36" s="9">
        <v>9</v>
      </c>
      <c r="DO36" s="30">
        <f t="shared" ref="DO36:DO43" si="236">DN36/DM36*1000</f>
        <v>2250</v>
      </c>
      <c r="DP36" s="29">
        <v>0</v>
      </c>
      <c r="DQ36" s="7">
        <v>0</v>
      </c>
      <c r="DR36" s="30">
        <v>0</v>
      </c>
      <c r="DS36" s="29">
        <v>0</v>
      </c>
      <c r="DT36" s="7">
        <v>0</v>
      </c>
      <c r="DU36" s="30">
        <v>0</v>
      </c>
      <c r="DV36" s="29">
        <v>0</v>
      </c>
      <c r="DW36" s="7">
        <v>0</v>
      </c>
      <c r="DX36" s="30">
        <v>0</v>
      </c>
      <c r="DY36" s="29">
        <v>0</v>
      </c>
      <c r="DZ36" s="7">
        <v>0</v>
      </c>
      <c r="EA36" s="30">
        <v>0</v>
      </c>
      <c r="EB36" s="29">
        <v>0</v>
      </c>
      <c r="EC36" s="7">
        <v>0</v>
      </c>
      <c r="ED36" s="30">
        <v>0</v>
      </c>
      <c r="EE36" s="29">
        <v>0</v>
      </c>
      <c r="EF36" s="7">
        <v>0</v>
      </c>
      <c r="EG36" s="30">
        <f t="shared" si="223"/>
        <v>0</v>
      </c>
      <c r="EH36" s="29">
        <v>0</v>
      </c>
      <c r="EI36" s="7">
        <v>0</v>
      </c>
      <c r="EJ36" s="30">
        <f t="shared" si="224"/>
        <v>0</v>
      </c>
      <c r="EK36" s="29">
        <v>0</v>
      </c>
      <c r="EL36" s="7">
        <v>0</v>
      </c>
      <c r="EM36" s="30">
        <v>0</v>
      </c>
      <c r="EN36" s="29">
        <v>0</v>
      </c>
      <c r="EO36" s="7">
        <v>0</v>
      </c>
      <c r="EP36" s="30">
        <f t="shared" si="225"/>
        <v>0</v>
      </c>
      <c r="EQ36" s="29">
        <v>0</v>
      </c>
      <c r="ER36" s="7">
        <v>0</v>
      </c>
      <c r="ES36" s="30">
        <v>0</v>
      </c>
      <c r="ET36" s="29">
        <v>0</v>
      </c>
      <c r="EU36" s="7">
        <v>0</v>
      </c>
      <c r="EV36" s="30">
        <v>0</v>
      </c>
      <c r="EW36" s="29">
        <v>0</v>
      </c>
      <c r="EX36" s="7">
        <v>0</v>
      </c>
      <c r="EY36" s="30">
        <v>0</v>
      </c>
      <c r="EZ36" s="29"/>
      <c r="FA36" s="7"/>
      <c r="FB36" s="30"/>
      <c r="FC36" s="29">
        <v>0</v>
      </c>
      <c r="FD36" s="7">
        <v>0</v>
      </c>
      <c r="FE36" s="30">
        <v>0</v>
      </c>
      <c r="FF36" s="29">
        <v>0</v>
      </c>
      <c r="FG36" s="7">
        <v>0</v>
      </c>
      <c r="FH36" s="30">
        <v>0</v>
      </c>
      <c r="FI36" s="29">
        <v>0</v>
      </c>
      <c r="FJ36" s="7">
        <v>0</v>
      </c>
      <c r="FK36" s="30">
        <v>0</v>
      </c>
      <c r="FL36" s="29">
        <v>0</v>
      </c>
      <c r="FM36" s="7">
        <v>0</v>
      </c>
      <c r="FN36" s="30">
        <v>0</v>
      </c>
      <c r="FO36" s="29">
        <v>0</v>
      </c>
      <c r="FP36" s="7">
        <v>0</v>
      </c>
      <c r="FQ36" s="30">
        <v>0</v>
      </c>
      <c r="FR36" s="29">
        <v>0</v>
      </c>
      <c r="FS36" s="7">
        <v>0</v>
      </c>
      <c r="FT36" s="30">
        <v>0</v>
      </c>
      <c r="FU36" s="29">
        <v>0</v>
      </c>
      <c r="FV36" s="7">
        <v>0</v>
      </c>
      <c r="FW36" s="30">
        <v>0</v>
      </c>
      <c r="FX36" s="29">
        <v>0</v>
      </c>
      <c r="FY36" s="7">
        <v>0</v>
      </c>
      <c r="FZ36" s="30">
        <v>0</v>
      </c>
      <c r="GA36" s="29">
        <v>0</v>
      </c>
      <c r="GB36" s="7">
        <v>0</v>
      </c>
      <c r="GC36" s="30">
        <v>0</v>
      </c>
      <c r="GD36" s="29">
        <v>0</v>
      </c>
      <c r="GE36" s="7">
        <v>0</v>
      </c>
      <c r="GF36" s="30">
        <v>0</v>
      </c>
      <c r="GG36" s="29">
        <v>0</v>
      </c>
      <c r="GH36" s="7">
        <v>0</v>
      </c>
      <c r="GI36" s="30">
        <v>0</v>
      </c>
      <c r="GJ36" s="29">
        <v>0</v>
      </c>
      <c r="GK36" s="7">
        <v>0</v>
      </c>
      <c r="GL36" s="30">
        <v>0</v>
      </c>
      <c r="GM36" s="29">
        <v>0</v>
      </c>
      <c r="GN36" s="7">
        <v>0</v>
      </c>
      <c r="GO36" s="30">
        <v>0</v>
      </c>
      <c r="GP36" s="29">
        <v>0</v>
      </c>
      <c r="GQ36" s="7">
        <v>0</v>
      </c>
      <c r="GR36" s="30">
        <v>0</v>
      </c>
      <c r="GS36" s="29">
        <v>0</v>
      </c>
      <c r="GT36" s="7">
        <v>0</v>
      </c>
      <c r="GU36" s="30">
        <v>0</v>
      </c>
      <c r="GV36" s="29">
        <v>0</v>
      </c>
      <c r="GW36" s="7">
        <v>0</v>
      </c>
      <c r="GX36" s="30">
        <v>0</v>
      </c>
      <c r="GY36" s="29">
        <v>0</v>
      </c>
      <c r="GZ36" s="7">
        <v>0</v>
      </c>
      <c r="HA36" s="30">
        <v>0</v>
      </c>
      <c r="HB36" s="29">
        <v>0</v>
      </c>
      <c r="HC36" s="7">
        <v>0</v>
      </c>
      <c r="HD36" s="30">
        <v>0</v>
      </c>
      <c r="HE36" s="29">
        <v>0</v>
      </c>
      <c r="HF36" s="7">
        <v>0</v>
      </c>
      <c r="HG36" s="30">
        <v>0</v>
      </c>
      <c r="HH36" s="31">
        <v>5</v>
      </c>
      <c r="HI36" s="9">
        <v>16</v>
      </c>
      <c r="HJ36" s="30">
        <f t="shared" si="227"/>
        <v>3200</v>
      </c>
      <c r="HK36" s="31">
        <v>12</v>
      </c>
      <c r="HL36" s="9">
        <v>67</v>
      </c>
      <c r="HM36" s="30">
        <f t="shared" si="228"/>
        <v>5583.333333333333</v>
      </c>
      <c r="HN36" s="31">
        <v>68</v>
      </c>
      <c r="HO36" s="9">
        <v>172</v>
      </c>
      <c r="HP36" s="30">
        <f t="shared" ref="HP36:HP38" si="237">HO36/HN36*1000</f>
        <v>2529.4117647058824</v>
      </c>
      <c r="HQ36" s="29">
        <v>0</v>
      </c>
      <c r="HR36" s="7">
        <v>0</v>
      </c>
      <c r="HS36" s="30">
        <v>0</v>
      </c>
      <c r="HT36" s="31">
        <v>106</v>
      </c>
      <c r="HU36" s="9">
        <v>164</v>
      </c>
      <c r="HV36" s="30">
        <f t="shared" si="229"/>
        <v>1547.1698113207549</v>
      </c>
      <c r="HW36" s="29">
        <v>0</v>
      </c>
      <c r="HX36" s="7">
        <v>0</v>
      </c>
      <c r="HY36" s="30">
        <v>0</v>
      </c>
      <c r="HZ36" s="29">
        <v>0</v>
      </c>
      <c r="IA36" s="7">
        <v>0</v>
      </c>
      <c r="IB36" s="30">
        <v>0</v>
      </c>
      <c r="IC36" s="29">
        <v>0</v>
      </c>
      <c r="ID36" s="7">
        <v>0</v>
      </c>
      <c r="IE36" s="30">
        <v>0</v>
      </c>
      <c r="IF36" s="29">
        <v>0</v>
      </c>
      <c r="IG36" s="7">
        <v>0</v>
      </c>
      <c r="IH36" s="30">
        <v>0</v>
      </c>
      <c r="II36" s="29">
        <v>0</v>
      </c>
      <c r="IJ36" s="7">
        <v>0</v>
      </c>
      <c r="IK36" s="30">
        <v>0</v>
      </c>
      <c r="IL36" s="29">
        <v>0</v>
      </c>
      <c r="IM36" s="7">
        <v>0</v>
      </c>
      <c r="IN36" s="30">
        <v>0</v>
      </c>
      <c r="IO36" s="3" t="e">
        <f>C36+I36+L36+U36+X36+AD36+AJ36+AS36+BB36+BH36+BQ36+BW36+BZ36+CC36+CI36+CL36+CO36+CR36+CU36+CX36+DA36+DD36+DG36+DM36+DS36+DY36+EK36+ET36+EW36+FC36+FI36+FO36+FR36+FU36+FX36+GA36+GD36+GG36+GJ36+GM36+GP36+GS36+GY36+HB36+HE36+HH36+HK36+HN36+HQ36+HT36+HW36+HZ36+IC36+IF36+II36+#REF!</f>
        <v>#REF!</v>
      </c>
      <c r="IP36" s="12" t="e">
        <f>D36+J36+M36+V36+Y36+AE36+AK36+AT36+BC36+BI36+BR36+BX36+CA36+CD36+CJ36+CM36+CP36+CS36+CV36+CY36+DB36+DE36+DH36+DN36+DT36+DZ36+EL36+EU36+EX36+FD36+FJ36+FP36+FS36+FV36+FY36+GB36+GE36+GH36+GK36+GN36+GQ36+GT36+GZ36+HC36+HF36+HI36+HL36+HO36+HR36+HU36+HX36+IA36+ID36+IG36+IJ36+#REF!</f>
        <v>#REF!</v>
      </c>
      <c r="IQ36" s="1"/>
    </row>
    <row r="37" spans="1:251" x14ac:dyDescent="0.3">
      <c r="A37" s="47">
        <v>2006</v>
      </c>
      <c r="B37" s="43" t="s">
        <v>10</v>
      </c>
      <c r="C37" s="29">
        <v>0</v>
      </c>
      <c r="D37" s="7">
        <v>0</v>
      </c>
      <c r="E37" s="30">
        <v>0</v>
      </c>
      <c r="F37" s="29">
        <v>0</v>
      </c>
      <c r="G37" s="7">
        <v>0</v>
      </c>
      <c r="H37" s="30">
        <v>0</v>
      </c>
      <c r="I37" s="31">
        <v>517</v>
      </c>
      <c r="J37" s="9">
        <v>1530</v>
      </c>
      <c r="K37" s="30">
        <f t="shared" si="231"/>
        <v>2959.3810444874275</v>
      </c>
      <c r="L37" s="31">
        <v>1</v>
      </c>
      <c r="M37" s="9">
        <v>20</v>
      </c>
      <c r="N37" s="30">
        <f t="shared" si="215"/>
        <v>20000</v>
      </c>
      <c r="O37" s="29">
        <v>0</v>
      </c>
      <c r="P37" s="7">
        <v>0</v>
      </c>
      <c r="Q37" s="30">
        <v>0</v>
      </c>
      <c r="R37" s="29">
        <v>0</v>
      </c>
      <c r="S37" s="7">
        <v>0</v>
      </c>
      <c r="T37" s="30">
        <v>0</v>
      </c>
      <c r="U37" s="29">
        <v>0</v>
      </c>
      <c r="V37" s="7">
        <v>0</v>
      </c>
      <c r="W37" s="30">
        <v>0</v>
      </c>
      <c r="X37" s="29">
        <v>0</v>
      </c>
      <c r="Y37" s="7">
        <v>0</v>
      </c>
      <c r="Z37" s="30">
        <v>0</v>
      </c>
      <c r="AA37" s="29">
        <v>0</v>
      </c>
      <c r="AB37" s="7">
        <v>0</v>
      </c>
      <c r="AC37" s="30">
        <v>0</v>
      </c>
      <c r="AD37" s="29">
        <v>0</v>
      </c>
      <c r="AE37" s="7">
        <v>0</v>
      </c>
      <c r="AF37" s="30">
        <v>0</v>
      </c>
      <c r="AG37" s="29">
        <v>0</v>
      </c>
      <c r="AH37" s="7">
        <v>0</v>
      </c>
      <c r="AI37" s="30">
        <v>0</v>
      </c>
      <c r="AJ37" s="29">
        <v>0</v>
      </c>
      <c r="AK37" s="7">
        <v>0</v>
      </c>
      <c r="AL37" s="30">
        <v>0</v>
      </c>
      <c r="AM37" s="31">
        <v>0</v>
      </c>
      <c r="AN37" s="9">
        <v>0</v>
      </c>
      <c r="AO37" s="30">
        <f t="shared" si="216"/>
        <v>0</v>
      </c>
      <c r="AP37" s="31">
        <v>0</v>
      </c>
      <c r="AQ37" s="9">
        <v>0</v>
      </c>
      <c r="AR37" s="30">
        <f t="shared" si="217"/>
        <v>0</v>
      </c>
      <c r="AS37" s="31">
        <v>54</v>
      </c>
      <c r="AT37" s="9">
        <v>197</v>
      </c>
      <c r="AU37" s="30">
        <f t="shared" si="218"/>
        <v>3648.1481481481483</v>
      </c>
      <c r="AV37" s="29">
        <v>0</v>
      </c>
      <c r="AW37" s="7">
        <v>0</v>
      </c>
      <c r="AX37" s="30">
        <f t="shared" si="219"/>
        <v>0</v>
      </c>
      <c r="AY37" s="29">
        <v>0</v>
      </c>
      <c r="AZ37" s="7">
        <v>0</v>
      </c>
      <c r="BA37" s="30">
        <v>0</v>
      </c>
      <c r="BB37" s="29">
        <v>0</v>
      </c>
      <c r="BC37" s="7">
        <v>0</v>
      </c>
      <c r="BD37" s="30">
        <v>0</v>
      </c>
      <c r="BE37" s="29">
        <v>0</v>
      </c>
      <c r="BF37" s="7">
        <v>0</v>
      </c>
      <c r="BG37" s="30">
        <v>0</v>
      </c>
      <c r="BH37" s="29">
        <v>0</v>
      </c>
      <c r="BI37" s="7">
        <v>0</v>
      </c>
      <c r="BJ37" s="30">
        <v>0</v>
      </c>
      <c r="BK37" s="29">
        <v>0</v>
      </c>
      <c r="BL37" s="7">
        <v>0</v>
      </c>
      <c r="BM37" s="30">
        <v>0</v>
      </c>
      <c r="BN37" s="29">
        <v>0</v>
      </c>
      <c r="BO37" s="7">
        <v>0</v>
      </c>
      <c r="BP37" s="30">
        <v>0</v>
      </c>
      <c r="BQ37" s="29">
        <v>0</v>
      </c>
      <c r="BR37" s="7">
        <v>0</v>
      </c>
      <c r="BS37" s="30">
        <v>0</v>
      </c>
      <c r="BT37" s="29">
        <v>0</v>
      </c>
      <c r="BU37" s="7">
        <v>0</v>
      </c>
      <c r="BV37" s="30">
        <v>0</v>
      </c>
      <c r="BW37" s="31">
        <v>2</v>
      </c>
      <c r="BX37" s="9">
        <v>23</v>
      </c>
      <c r="BY37" s="30">
        <f t="shared" ref="BY37" si="238">BX37/BW37*1000</f>
        <v>11500</v>
      </c>
      <c r="BZ37" s="29">
        <v>0</v>
      </c>
      <c r="CA37" s="7">
        <v>0</v>
      </c>
      <c r="CB37" s="30">
        <v>0</v>
      </c>
      <c r="CC37" s="29">
        <v>0</v>
      </c>
      <c r="CD37" s="7">
        <v>0</v>
      </c>
      <c r="CE37" s="30">
        <v>0</v>
      </c>
      <c r="CF37" s="29">
        <v>0</v>
      </c>
      <c r="CG37" s="7">
        <v>0</v>
      </c>
      <c r="CH37" s="30">
        <v>0</v>
      </c>
      <c r="CI37" s="31">
        <v>4</v>
      </c>
      <c r="CJ37" s="9">
        <v>5</v>
      </c>
      <c r="CK37" s="30">
        <f t="shared" si="221"/>
        <v>1250</v>
      </c>
      <c r="CL37" s="29">
        <v>0</v>
      </c>
      <c r="CM37" s="7">
        <v>0</v>
      </c>
      <c r="CN37" s="30">
        <v>0</v>
      </c>
      <c r="CO37" s="29">
        <v>0</v>
      </c>
      <c r="CP37" s="7">
        <v>0</v>
      </c>
      <c r="CQ37" s="30">
        <v>0</v>
      </c>
      <c r="CR37" s="29">
        <v>0</v>
      </c>
      <c r="CS37" s="7">
        <v>0</v>
      </c>
      <c r="CT37" s="30">
        <v>0</v>
      </c>
      <c r="CU37" s="29">
        <v>0</v>
      </c>
      <c r="CV37" s="7">
        <v>0</v>
      </c>
      <c r="CW37" s="30">
        <v>0</v>
      </c>
      <c r="CX37" s="29">
        <v>0</v>
      </c>
      <c r="CY37" s="7">
        <v>0</v>
      </c>
      <c r="CZ37" s="30">
        <v>0</v>
      </c>
      <c r="DA37" s="31">
        <v>706</v>
      </c>
      <c r="DB37" s="9">
        <v>4494</v>
      </c>
      <c r="DC37" s="30">
        <f t="shared" si="222"/>
        <v>6365.4390934844196</v>
      </c>
      <c r="DD37" s="29">
        <v>0</v>
      </c>
      <c r="DE37" s="7">
        <v>2</v>
      </c>
      <c r="DF37" s="30">
        <v>0</v>
      </c>
      <c r="DG37" s="29">
        <v>0</v>
      </c>
      <c r="DH37" s="7">
        <v>0</v>
      </c>
      <c r="DI37" s="30">
        <v>0</v>
      </c>
      <c r="DJ37" s="29">
        <v>0</v>
      </c>
      <c r="DK37" s="7">
        <v>0</v>
      </c>
      <c r="DL37" s="30">
        <v>0</v>
      </c>
      <c r="DM37" s="29">
        <v>0</v>
      </c>
      <c r="DN37" s="7">
        <v>0</v>
      </c>
      <c r="DO37" s="30">
        <v>0</v>
      </c>
      <c r="DP37" s="29">
        <v>0</v>
      </c>
      <c r="DQ37" s="7">
        <v>0</v>
      </c>
      <c r="DR37" s="30">
        <v>0</v>
      </c>
      <c r="DS37" s="29">
        <v>0</v>
      </c>
      <c r="DT37" s="7">
        <v>0</v>
      </c>
      <c r="DU37" s="30">
        <v>0</v>
      </c>
      <c r="DV37" s="29">
        <v>0</v>
      </c>
      <c r="DW37" s="7">
        <v>0</v>
      </c>
      <c r="DX37" s="30">
        <v>0</v>
      </c>
      <c r="DY37" s="29">
        <v>0</v>
      </c>
      <c r="DZ37" s="7">
        <v>0</v>
      </c>
      <c r="EA37" s="30">
        <v>0</v>
      </c>
      <c r="EB37" s="29">
        <v>0</v>
      </c>
      <c r="EC37" s="7">
        <v>0</v>
      </c>
      <c r="ED37" s="30">
        <v>0</v>
      </c>
      <c r="EE37" s="29">
        <v>0</v>
      </c>
      <c r="EF37" s="7">
        <v>0</v>
      </c>
      <c r="EG37" s="30">
        <f t="shared" si="223"/>
        <v>0</v>
      </c>
      <c r="EH37" s="29">
        <v>0</v>
      </c>
      <c r="EI37" s="7">
        <v>0</v>
      </c>
      <c r="EJ37" s="30">
        <f t="shared" si="224"/>
        <v>0</v>
      </c>
      <c r="EK37" s="29">
        <v>0</v>
      </c>
      <c r="EL37" s="7">
        <v>0</v>
      </c>
      <c r="EM37" s="30">
        <v>0</v>
      </c>
      <c r="EN37" s="29">
        <v>0</v>
      </c>
      <c r="EO37" s="7">
        <v>0</v>
      </c>
      <c r="EP37" s="30">
        <f t="shared" si="225"/>
        <v>0</v>
      </c>
      <c r="EQ37" s="29">
        <v>0</v>
      </c>
      <c r="ER37" s="7">
        <v>0</v>
      </c>
      <c r="ES37" s="30">
        <v>0</v>
      </c>
      <c r="ET37" s="29">
        <v>0</v>
      </c>
      <c r="EU37" s="7">
        <v>0</v>
      </c>
      <c r="EV37" s="30">
        <v>0</v>
      </c>
      <c r="EW37" s="29">
        <v>0</v>
      </c>
      <c r="EX37" s="7">
        <v>0</v>
      </c>
      <c r="EY37" s="30">
        <v>0</v>
      </c>
      <c r="EZ37" s="29"/>
      <c r="FA37" s="7"/>
      <c r="FB37" s="30"/>
      <c r="FC37" s="29">
        <v>0</v>
      </c>
      <c r="FD37" s="7">
        <v>0</v>
      </c>
      <c r="FE37" s="30">
        <v>0</v>
      </c>
      <c r="FF37" s="29">
        <v>0</v>
      </c>
      <c r="FG37" s="7">
        <v>0</v>
      </c>
      <c r="FH37" s="30">
        <v>0</v>
      </c>
      <c r="FI37" s="29">
        <v>0</v>
      </c>
      <c r="FJ37" s="7">
        <v>0</v>
      </c>
      <c r="FK37" s="30">
        <v>0</v>
      </c>
      <c r="FL37" s="29">
        <v>0</v>
      </c>
      <c r="FM37" s="7">
        <v>0</v>
      </c>
      <c r="FN37" s="30">
        <v>0</v>
      </c>
      <c r="FO37" s="29">
        <v>0</v>
      </c>
      <c r="FP37" s="7">
        <v>0</v>
      </c>
      <c r="FQ37" s="30">
        <v>0</v>
      </c>
      <c r="FR37" s="29">
        <v>0</v>
      </c>
      <c r="FS37" s="7">
        <v>0</v>
      </c>
      <c r="FT37" s="30">
        <v>0</v>
      </c>
      <c r="FU37" s="31">
        <v>8</v>
      </c>
      <c r="FV37" s="9">
        <v>31</v>
      </c>
      <c r="FW37" s="30">
        <f t="shared" si="233"/>
        <v>3875</v>
      </c>
      <c r="FX37" s="29">
        <v>0</v>
      </c>
      <c r="FY37" s="7">
        <v>0</v>
      </c>
      <c r="FZ37" s="30">
        <v>0</v>
      </c>
      <c r="GA37" s="29">
        <v>0</v>
      </c>
      <c r="GB37" s="7">
        <v>0</v>
      </c>
      <c r="GC37" s="30">
        <v>0</v>
      </c>
      <c r="GD37" s="29">
        <v>0</v>
      </c>
      <c r="GE37" s="7">
        <v>0</v>
      </c>
      <c r="GF37" s="30">
        <v>0</v>
      </c>
      <c r="GG37" s="29">
        <v>0</v>
      </c>
      <c r="GH37" s="7">
        <v>0</v>
      </c>
      <c r="GI37" s="30">
        <v>0</v>
      </c>
      <c r="GJ37" s="29">
        <v>0</v>
      </c>
      <c r="GK37" s="7">
        <v>0</v>
      </c>
      <c r="GL37" s="30">
        <v>0</v>
      </c>
      <c r="GM37" s="29">
        <v>0</v>
      </c>
      <c r="GN37" s="7">
        <v>0</v>
      </c>
      <c r="GO37" s="30">
        <v>0</v>
      </c>
      <c r="GP37" s="29">
        <v>0</v>
      </c>
      <c r="GQ37" s="7">
        <v>0</v>
      </c>
      <c r="GR37" s="30">
        <v>0</v>
      </c>
      <c r="GS37" s="29">
        <v>0</v>
      </c>
      <c r="GT37" s="7">
        <v>0</v>
      </c>
      <c r="GU37" s="30">
        <v>0</v>
      </c>
      <c r="GV37" s="29">
        <v>0</v>
      </c>
      <c r="GW37" s="7">
        <v>0</v>
      </c>
      <c r="GX37" s="30">
        <v>0</v>
      </c>
      <c r="GY37" s="29">
        <v>0</v>
      </c>
      <c r="GZ37" s="7">
        <v>0</v>
      </c>
      <c r="HA37" s="30">
        <v>0</v>
      </c>
      <c r="HB37" s="29">
        <v>0</v>
      </c>
      <c r="HC37" s="7">
        <v>0</v>
      </c>
      <c r="HD37" s="30">
        <v>0</v>
      </c>
      <c r="HE37" s="29">
        <v>0</v>
      </c>
      <c r="HF37" s="7">
        <v>0</v>
      </c>
      <c r="HG37" s="30">
        <v>0</v>
      </c>
      <c r="HH37" s="31">
        <v>3</v>
      </c>
      <c r="HI37" s="9">
        <v>9</v>
      </c>
      <c r="HJ37" s="30">
        <f t="shared" si="227"/>
        <v>3000</v>
      </c>
      <c r="HK37" s="31">
        <v>3</v>
      </c>
      <c r="HL37" s="9">
        <v>15</v>
      </c>
      <c r="HM37" s="30">
        <f t="shared" si="228"/>
        <v>5000</v>
      </c>
      <c r="HN37" s="31">
        <v>67</v>
      </c>
      <c r="HO37" s="9">
        <v>165</v>
      </c>
      <c r="HP37" s="30">
        <f t="shared" si="237"/>
        <v>2462.686567164179</v>
      </c>
      <c r="HQ37" s="31">
        <v>4</v>
      </c>
      <c r="HR37" s="9">
        <v>12</v>
      </c>
      <c r="HS37" s="30">
        <f t="shared" ref="HS37:HS42" si="239">HR37/HQ37*1000</f>
        <v>3000</v>
      </c>
      <c r="HT37" s="31">
        <v>150</v>
      </c>
      <c r="HU37" s="9">
        <v>420</v>
      </c>
      <c r="HV37" s="30">
        <f t="shared" si="229"/>
        <v>2800</v>
      </c>
      <c r="HW37" s="31">
        <v>145</v>
      </c>
      <c r="HX37" s="9">
        <v>435</v>
      </c>
      <c r="HY37" s="30">
        <f t="shared" ref="HY37" si="240">HX37/HW37*1000</f>
        <v>3000</v>
      </c>
      <c r="HZ37" s="29">
        <v>0</v>
      </c>
      <c r="IA37" s="7">
        <v>0</v>
      </c>
      <c r="IB37" s="30">
        <v>0</v>
      </c>
      <c r="IC37" s="29">
        <v>0</v>
      </c>
      <c r="ID37" s="7">
        <v>1</v>
      </c>
      <c r="IE37" s="30">
        <v>0</v>
      </c>
      <c r="IF37" s="29">
        <v>0</v>
      </c>
      <c r="IG37" s="7">
        <v>0</v>
      </c>
      <c r="IH37" s="30">
        <v>0</v>
      </c>
      <c r="II37" s="29">
        <v>0</v>
      </c>
      <c r="IJ37" s="7">
        <v>0</v>
      </c>
      <c r="IK37" s="30">
        <v>0</v>
      </c>
      <c r="IL37" s="29">
        <v>0</v>
      </c>
      <c r="IM37" s="7">
        <v>0</v>
      </c>
      <c r="IN37" s="30">
        <v>0</v>
      </c>
      <c r="IO37" s="3" t="e">
        <f>C37+I37+L37+U37+X37+AD37+AJ37+AS37+BB37+BH37+BQ37+BW37+BZ37+CC37+CI37+CL37+CO37+CR37+CU37+CX37+DA37+DD37+DG37+DM37+DS37+DY37+EK37+ET37+EW37+FC37+FI37+FO37+FR37+FU37+FX37+GA37+GD37+GG37+GJ37+GM37+GP37+GS37+GY37+HB37+HE37+HH37+HK37+HN37+HQ37+HT37+HW37+HZ37+IC37+IF37+II37+#REF!</f>
        <v>#REF!</v>
      </c>
      <c r="IP37" s="12" t="e">
        <f>D37+J37+M37+V37+Y37+AE37+AK37+AT37+BC37+BI37+BR37+BX37+CA37+CD37+CJ37+CM37+CP37+CS37+CV37+CY37+DB37+DE37+DH37+DN37+DT37+DZ37+EL37+EU37+EX37+FD37+FJ37+FP37+FS37+FV37+FY37+GB37+GE37+GH37+GK37+GN37+GQ37+GT37+GZ37+HC37+HF37+HI37+HL37+HO37+HR37+HU37+HX37+IA37+ID37+IG37+IJ37+#REF!</f>
        <v>#REF!</v>
      </c>
      <c r="IQ37" s="1"/>
    </row>
    <row r="38" spans="1:251" x14ac:dyDescent="0.3">
      <c r="A38" s="47">
        <v>2006</v>
      </c>
      <c r="B38" s="43" t="s">
        <v>11</v>
      </c>
      <c r="C38" s="29">
        <v>0</v>
      </c>
      <c r="D38" s="7">
        <v>0</v>
      </c>
      <c r="E38" s="30">
        <v>0</v>
      </c>
      <c r="F38" s="29">
        <v>0</v>
      </c>
      <c r="G38" s="7">
        <v>0</v>
      </c>
      <c r="H38" s="30">
        <v>0</v>
      </c>
      <c r="I38" s="31">
        <v>331</v>
      </c>
      <c r="J38" s="9">
        <v>821</v>
      </c>
      <c r="K38" s="30">
        <f t="shared" si="231"/>
        <v>2480.3625377643502</v>
      </c>
      <c r="L38" s="31">
        <v>1</v>
      </c>
      <c r="M38" s="9">
        <v>26</v>
      </c>
      <c r="N38" s="30">
        <f t="shared" si="215"/>
        <v>26000</v>
      </c>
      <c r="O38" s="29">
        <v>0</v>
      </c>
      <c r="P38" s="7">
        <v>0</v>
      </c>
      <c r="Q38" s="30">
        <v>0</v>
      </c>
      <c r="R38" s="29">
        <v>0</v>
      </c>
      <c r="S38" s="7">
        <v>0</v>
      </c>
      <c r="T38" s="30">
        <v>0</v>
      </c>
      <c r="U38" s="29">
        <v>0</v>
      </c>
      <c r="V38" s="7">
        <v>0</v>
      </c>
      <c r="W38" s="30">
        <v>0</v>
      </c>
      <c r="X38" s="29">
        <v>0</v>
      </c>
      <c r="Y38" s="7">
        <v>0</v>
      </c>
      <c r="Z38" s="30">
        <v>0</v>
      </c>
      <c r="AA38" s="29">
        <v>0</v>
      </c>
      <c r="AB38" s="7">
        <v>0</v>
      </c>
      <c r="AC38" s="30">
        <v>0</v>
      </c>
      <c r="AD38" s="29">
        <v>0</v>
      </c>
      <c r="AE38" s="7">
        <v>0</v>
      </c>
      <c r="AF38" s="30">
        <v>0</v>
      </c>
      <c r="AG38" s="29">
        <v>0</v>
      </c>
      <c r="AH38" s="7">
        <v>0</v>
      </c>
      <c r="AI38" s="30">
        <v>0</v>
      </c>
      <c r="AJ38" s="29">
        <v>0</v>
      </c>
      <c r="AK38" s="7">
        <v>0</v>
      </c>
      <c r="AL38" s="30">
        <v>0</v>
      </c>
      <c r="AM38" s="31">
        <v>0</v>
      </c>
      <c r="AN38" s="9">
        <v>0</v>
      </c>
      <c r="AO38" s="30">
        <f t="shared" si="216"/>
        <v>0</v>
      </c>
      <c r="AP38" s="31">
        <v>0</v>
      </c>
      <c r="AQ38" s="9">
        <v>0</v>
      </c>
      <c r="AR38" s="30">
        <f t="shared" si="217"/>
        <v>0</v>
      </c>
      <c r="AS38" s="31">
        <v>38</v>
      </c>
      <c r="AT38" s="9">
        <v>142</v>
      </c>
      <c r="AU38" s="30">
        <f t="shared" si="218"/>
        <v>3736.8421052631579</v>
      </c>
      <c r="AV38" s="29">
        <v>0</v>
      </c>
      <c r="AW38" s="7">
        <v>0</v>
      </c>
      <c r="AX38" s="30">
        <f t="shared" si="219"/>
        <v>0</v>
      </c>
      <c r="AY38" s="29">
        <v>0</v>
      </c>
      <c r="AZ38" s="7">
        <v>0</v>
      </c>
      <c r="BA38" s="30">
        <v>0</v>
      </c>
      <c r="BB38" s="29">
        <v>0</v>
      </c>
      <c r="BC38" s="7">
        <v>0</v>
      </c>
      <c r="BD38" s="30">
        <v>0</v>
      </c>
      <c r="BE38" s="29">
        <v>0</v>
      </c>
      <c r="BF38" s="7">
        <v>0</v>
      </c>
      <c r="BG38" s="30">
        <v>0</v>
      </c>
      <c r="BH38" s="29">
        <v>0</v>
      </c>
      <c r="BI38" s="7">
        <v>0</v>
      </c>
      <c r="BJ38" s="30">
        <v>0</v>
      </c>
      <c r="BK38" s="29">
        <v>0</v>
      </c>
      <c r="BL38" s="7">
        <v>0</v>
      </c>
      <c r="BM38" s="30">
        <v>0</v>
      </c>
      <c r="BN38" s="29">
        <v>0</v>
      </c>
      <c r="BO38" s="7">
        <v>0</v>
      </c>
      <c r="BP38" s="30">
        <v>0</v>
      </c>
      <c r="BQ38" s="29">
        <v>0</v>
      </c>
      <c r="BR38" s="7">
        <v>0</v>
      </c>
      <c r="BS38" s="30">
        <v>0</v>
      </c>
      <c r="BT38" s="29">
        <v>0</v>
      </c>
      <c r="BU38" s="7">
        <v>0</v>
      </c>
      <c r="BV38" s="30">
        <v>0</v>
      </c>
      <c r="BW38" s="29">
        <v>0</v>
      </c>
      <c r="BX38" s="7">
        <v>0</v>
      </c>
      <c r="BY38" s="30">
        <v>0</v>
      </c>
      <c r="BZ38" s="29">
        <v>0</v>
      </c>
      <c r="CA38" s="7">
        <v>0</v>
      </c>
      <c r="CB38" s="30">
        <v>0</v>
      </c>
      <c r="CC38" s="31">
        <v>42</v>
      </c>
      <c r="CD38" s="9">
        <v>165</v>
      </c>
      <c r="CE38" s="30">
        <f t="shared" si="220"/>
        <v>3928.5714285714284</v>
      </c>
      <c r="CF38" s="29">
        <v>0</v>
      </c>
      <c r="CG38" s="7">
        <v>0</v>
      </c>
      <c r="CH38" s="30">
        <v>0</v>
      </c>
      <c r="CI38" s="31">
        <v>7</v>
      </c>
      <c r="CJ38" s="9">
        <v>11</v>
      </c>
      <c r="CK38" s="30">
        <f t="shared" si="221"/>
        <v>1571.4285714285713</v>
      </c>
      <c r="CL38" s="29">
        <v>0</v>
      </c>
      <c r="CM38" s="7">
        <v>0</v>
      </c>
      <c r="CN38" s="30">
        <v>0</v>
      </c>
      <c r="CO38" s="29">
        <v>0</v>
      </c>
      <c r="CP38" s="7">
        <v>3</v>
      </c>
      <c r="CQ38" s="30">
        <v>0</v>
      </c>
      <c r="CR38" s="29">
        <v>0</v>
      </c>
      <c r="CS38" s="7">
        <v>0</v>
      </c>
      <c r="CT38" s="30">
        <v>0</v>
      </c>
      <c r="CU38" s="29">
        <v>0</v>
      </c>
      <c r="CV38" s="7">
        <v>0</v>
      </c>
      <c r="CW38" s="30">
        <v>0</v>
      </c>
      <c r="CX38" s="29">
        <v>0</v>
      </c>
      <c r="CY38" s="7">
        <v>15</v>
      </c>
      <c r="CZ38" s="30">
        <v>0</v>
      </c>
      <c r="DA38" s="31">
        <v>710</v>
      </c>
      <c r="DB38" s="9">
        <v>4245</v>
      </c>
      <c r="DC38" s="30">
        <f t="shared" si="222"/>
        <v>5978.8732394366198</v>
      </c>
      <c r="DD38" s="29">
        <v>0</v>
      </c>
      <c r="DE38" s="7">
        <v>3</v>
      </c>
      <c r="DF38" s="30">
        <v>0</v>
      </c>
      <c r="DG38" s="29">
        <v>0</v>
      </c>
      <c r="DH38" s="7">
        <v>0</v>
      </c>
      <c r="DI38" s="30">
        <v>0</v>
      </c>
      <c r="DJ38" s="29">
        <v>0</v>
      </c>
      <c r="DK38" s="7">
        <v>0</v>
      </c>
      <c r="DL38" s="30">
        <v>0</v>
      </c>
      <c r="DM38" s="29">
        <v>0</v>
      </c>
      <c r="DN38" s="7">
        <v>0</v>
      </c>
      <c r="DO38" s="30">
        <v>0</v>
      </c>
      <c r="DP38" s="29">
        <v>0</v>
      </c>
      <c r="DQ38" s="7">
        <v>0</v>
      </c>
      <c r="DR38" s="30">
        <v>0</v>
      </c>
      <c r="DS38" s="31">
        <v>2</v>
      </c>
      <c r="DT38" s="9">
        <v>4</v>
      </c>
      <c r="DU38" s="30">
        <f t="shared" ref="DU38" si="241">DT38/DS38*1000</f>
        <v>2000</v>
      </c>
      <c r="DV38" s="29">
        <v>0</v>
      </c>
      <c r="DW38" s="7">
        <v>0</v>
      </c>
      <c r="DX38" s="30">
        <v>0</v>
      </c>
      <c r="DY38" s="29">
        <v>0</v>
      </c>
      <c r="DZ38" s="7">
        <v>0</v>
      </c>
      <c r="EA38" s="30">
        <v>0</v>
      </c>
      <c r="EB38" s="29">
        <v>0</v>
      </c>
      <c r="EC38" s="7">
        <v>0</v>
      </c>
      <c r="ED38" s="30">
        <v>0</v>
      </c>
      <c r="EE38" s="29">
        <v>0</v>
      </c>
      <c r="EF38" s="7">
        <v>0</v>
      </c>
      <c r="EG38" s="30">
        <f t="shared" si="223"/>
        <v>0</v>
      </c>
      <c r="EH38" s="29">
        <v>0</v>
      </c>
      <c r="EI38" s="7">
        <v>0</v>
      </c>
      <c r="EJ38" s="30">
        <f t="shared" si="224"/>
        <v>0</v>
      </c>
      <c r="EK38" s="29">
        <v>0</v>
      </c>
      <c r="EL38" s="7">
        <v>0</v>
      </c>
      <c r="EM38" s="30">
        <v>0</v>
      </c>
      <c r="EN38" s="29">
        <v>0</v>
      </c>
      <c r="EO38" s="7">
        <v>0</v>
      </c>
      <c r="EP38" s="30">
        <f t="shared" si="225"/>
        <v>0</v>
      </c>
      <c r="EQ38" s="29">
        <v>0</v>
      </c>
      <c r="ER38" s="7">
        <v>0</v>
      </c>
      <c r="ES38" s="30">
        <v>0</v>
      </c>
      <c r="ET38" s="31">
        <v>25</v>
      </c>
      <c r="EU38" s="9">
        <v>178</v>
      </c>
      <c r="EV38" s="30">
        <f t="shared" ref="EV38" si="242">EU38/ET38*1000</f>
        <v>7120</v>
      </c>
      <c r="EW38" s="29">
        <v>0</v>
      </c>
      <c r="EX38" s="7">
        <v>0</v>
      </c>
      <c r="EY38" s="30">
        <v>0</v>
      </c>
      <c r="EZ38" s="29"/>
      <c r="FA38" s="7"/>
      <c r="FB38" s="30"/>
      <c r="FC38" s="29">
        <v>0</v>
      </c>
      <c r="FD38" s="7">
        <v>0</v>
      </c>
      <c r="FE38" s="30">
        <v>0</v>
      </c>
      <c r="FF38" s="29">
        <v>0</v>
      </c>
      <c r="FG38" s="7">
        <v>0</v>
      </c>
      <c r="FH38" s="30">
        <v>0</v>
      </c>
      <c r="FI38" s="29">
        <v>0</v>
      </c>
      <c r="FJ38" s="7">
        <v>0</v>
      </c>
      <c r="FK38" s="30">
        <v>0</v>
      </c>
      <c r="FL38" s="29">
        <v>0</v>
      </c>
      <c r="FM38" s="7">
        <v>0</v>
      </c>
      <c r="FN38" s="30">
        <v>0</v>
      </c>
      <c r="FO38" s="29">
        <v>0</v>
      </c>
      <c r="FP38" s="7">
        <v>0</v>
      </c>
      <c r="FQ38" s="30">
        <v>0</v>
      </c>
      <c r="FR38" s="29">
        <v>0</v>
      </c>
      <c r="FS38" s="7">
        <v>0</v>
      </c>
      <c r="FT38" s="30">
        <v>0</v>
      </c>
      <c r="FU38" s="31">
        <v>2</v>
      </c>
      <c r="FV38" s="9">
        <v>4</v>
      </c>
      <c r="FW38" s="30">
        <f t="shared" si="233"/>
        <v>2000</v>
      </c>
      <c r="FX38" s="29">
        <v>0</v>
      </c>
      <c r="FY38" s="7">
        <v>0</v>
      </c>
      <c r="FZ38" s="30">
        <v>0</v>
      </c>
      <c r="GA38" s="29">
        <v>0</v>
      </c>
      <c r="GB38" s="7">
        <v>0</v>
      </c>
      <c r="GC38" s="30">
        <v>0</v>
      </c>
      <c r="GD38" s="29">
        <v>0</v>
      </c>
      <c r="GE38" s="7">
        <v>0</v>
      </c>
      <c r="GF38" s="30">
        <v>0</v>
      </c>
      <c r="GG38" s="29">
        <v>0</v>
      </c>
      <c r="GH38" s="7">
        <v>0</v>
      </c>
      <c r="GI38" s="30">
        <v>0</v>
      </c>
      <c r="GJ38" s="29">
        <v>0</v>
      </c>
      <c r="GK38" s="7">
        <v>0</v>
      </c>
      <c r="GL38" s="30">
        <v>0</v>
      </c>
      <c r="GM38" s="29">
        <v>0</v>
      </c>
      <c r="GN38" s="7">
        <v>0</v>
      </c>
      <c r="GO38" s="30">
        <v>0</v>
      </c>
      <c r="GP38" s="29">
        <v>0</v>
      </c>
      <c r="GQ38" s="7">
        <v>0</v>
      </c>
      <c r="GR38" s="30">
        <v>0</v>
      </c>
      <c r="GS38" s="29">
        <v>0</v>
      </c>
      <c r="GT38" s="7">
        <v>0</v>
      </c>
      <c r="GU38" s="30">
        <v>0</v>
      </c>
      <c r="GV38" s="29">
        <v>0</v>
      </c>
      <c r="GW38" s="7">
        <v>0</v>
      </c>
      <c r="GX38" s="30">
        <v>0</v>
      </c>
      <c r="GY38" s="29">
        <v>0</v>
      </c>
      <c r="GZ38" s="7">
        <v>0</v>
      </c>
      <c r="HA38" s="30">
        <v>0</v>
      </c>
      <c r="HB38" s="29">
        <v>0</v>
      </c>
      <c r="HC38" s="7">
        <v>0</v>
      </c>
      <c r="HD38" s="30">
        <v>0</v>
      </c>
      <c r="HE38" s="29">
        <v>0</v>
      </c>
      <c r="HF38" s="7">
        <v>0</v>
      </c>
      <c r="HG38" s="30">
        <v>0</v>
      </c>
      <c r="HH38" s="31">
        <v>6</v>
      </c>
      <c r="HI38" s="9">
        <v>33</v>
      </c>
      <c r="HJ38" s="30">
        <f t="shared" si="227"/>
        <v>5500</v>
      </c>
      <c r="HK38" s="31">
        <v>9</v>
      </c>
      <c r="HL38" s="9">
        <v>65</v>
      </c>
      <c r="HM38" s="30">
        <f t="shared" si="228"/>
        <v>7222.2222222222226</v>
      </c>
      <c r="HN38" s="31">
        <v>67</v>
      </c>
      <c r="HO38" s="9">
        <v>191</v>
      </c>
      <c r="HP38" s="30">
        <f t="shared" si="237"/>
        <v>2850.7462686567164</v>
      </c>
      <c r="HQ38" s="29">
        <v>0</v>
      </c>
      <c r="HR38" s="7">
        <v>0</v>
      </c>
      <c r="HS38" s="30">
        <v>0</v>
      </c>
      <c r="HT38" s="31">
        <v>95</v>
      </c>
      <c r="HU38" s="9">
        <v>150</v>
      </c>
      <c r="HV38" s="30">
        <f t="shared" si="229"/>
        <v>1578.9473684210527</v>
      </c>
      <c r="HW38" s="29">
        <v>0</v>
      </c>
      <c r="HX38" s="7">
        <v>0</v>
      </c>
      <c r="HY38" s="30">
        <v>0</v>
      </c>
      <c r="HZ38" s="29">
        <v>0</v>
      </c>
      <c r="IA38" s="7">
        <v>0</v>
      </c>
      <c r="IB38" s="30">
        <v>0</v>
      </c>
      <c r="IC38" s="29">
        <v>0</v>
      </c>
      <c r="ID38" s="7">
        <v>0</v>
      </c>
      <c r="IE38" s="30">
        <v>0</v>
      </c>
      <c r="IF38" s="29">
        <v>0</v>
      </c>
      <c r="IG38" s="7">
        <v>0</v>
      </c>
      <c r="IH38" s="30">
        <v>0</v>
      </c>
      <c r="II38" s="31">
        <v>3</v>
      </c>
      <c r="IJ38" s="9">
        <v>30</v>
      </c>
      <c r="IK38" s="30">
        <f t="shared" ref="IK38" si="243">IJ38/II38*1000</f>
        <v>10000</v>
      </c>
      <c r="IL38" s="29">
        <v>0</v>
      </c>
      <c r="IM38" s="7">
        <v>0</v>
      </c>
      <c r="IN38" s="30">
        <v>0</v>
      </c>
      <c r="IO38" s="3" t="e">
        <f>C38+I38+L38+U38+X38+AD38+AJ38+AS38+BB38+BH38+BQ38+BW38+BZ38+CC38+CI38+CL38+CO38+CR38+CU38+CX38+DA38+DD38+DG38+DM38+DS38+DY38+EK38+ET38+EW38+FC38+FI38+FO38+FR38+FU38+FX38+GA38+GD38+GG38+GJ38+GM38+GP38+GS38+GY38+HB38+HE38+HH38+HK38+HN38+HQ38+HT38+HW38+HZ38+IC38+IF38+II38+#REF!</f>
        <v>#REF!</v>
      </c>
      <c r="IP38" s="12" t="e">
        <f>D38+J38+M38+V38+Y38+AE38+AK38+AT38+BC38+BI38+BR38+BX38+CA38+CD38+CJ38+CM38+CP38+CS38+CV38+CY38+DB38+DE38+DH38+DN38+DT38+DZ38+EL38+EU38+EX38+FD38+FJ38+FP38+FS38+FV38+FY38+GB38+GE38+GH38+GK38+GN38+GQ38+GT38+GZ38+HC38+HF38+HI38+HL38+HO38+HR38+HU38+HX38+IA38+ID38+IG38+IJ38+#REF!</f>
        <v>#REF!</v>
      </c>
      <c r="IQ38" s="1"/>
    </row>
    <row r="39" spans="1:251" x14ac:dyDescent="0.3">
      <c r="A39" s="47">
        <v>2006</v>
      </c>
      <c r="B39" s="43" t="s">
        <v>12</v>
      </c>
      <c r="C39" s="29">
        <v>0</v>
      </c>
      <c r="D39" s="7">
        <v>0</v>
      </c>
      <c r="E39" s="30">
        <v>0</v>
      </c>
      <c r="F39" s="29">
        <v>0</v>
      </c>
      <c r="G39" s="7">
        <v>0</v>
      </c>
      <c r="H39" s="30">
        <v>0</v>
      </c>
      <c r="I39" s="31">
        <v>207</v>
      </c>
      <c r="J39" s="9">
        <v>664</v>
      </c>
      <c r="K39" s="30">
        <f t="shared" si="231"/>
        <v>3207.7294685990337</v>
      </c>
      <c r="L39" s="31">
        <v>1</v>
      </c>
      <c r="M39" s="9">
        <v>31</v>
      </c>
      <c r="N39" s="30">
        <f t="shared" si="215"/>
        <v>31000</v>
      </c>
      <c r="O39" s="29">
        <v>0</v>
      </c>
      <c r="P39" s="7">
        <v>0</v>
      </c>
      <c r="Q39" s="30">
        <v>0</v>
      </c>
      <c r="R39" s="29">
        <v>0</v>
      </c>
      <c r="S39" s="7">
        <v>0</v>
      </c>
      <c r="T39" s="30">
        <v>0</v>
      </c>
      <c r="U39" s="29">
        <v>0</v>
      </c>
      <c r="V39" s="7">
        <v>0</v>
      </c>
      <c r="W39" s="30">
        <v>0</v>
      </c>
      <c r="X39" s="29">
        <v>0</v>
      </c>
      <c r="Y39" s="7">
        <v>0</v>
      </c>
      <c r="Z39" s="30">
        <v>0</v>
      </c>
      <c r="AA39" s="29">
        <v>0</v>
      </c>
      <c r="AB39" s="7">
        <v>0</v>
      </c>
      <c r="AC39" s="30">
        <v>0</v>
      </c>
      <c r="AD39" s="29">
        <v>0</v>
      </c>
      <c r="AE39" s="7">
        <v>0</v>
      </c>
      <c r="AF39" s="30">
        <v>0</v>
      </c>
      <c r="AG39" s="29">
        <v>0</v>
      </c>
      <c r="AH39" s="7">
        <v>0</v>
      </c>
      <c r="AI39" s="30">
        <v>0</v>
      </c>
      <c r="AJ39" s="29">
        <v>0</v>
      </c>
      <c r="AK39" s="7">
        <v>0</v>
      </c>
      <c r="AL39" s="30">
        <v>0</v>
      </c>
      <c r="AM39" s="31">
        <v>0</v>
      </c>
      <c r="AN39" s="9">
        <v>0</v>
      </c>
      <c r="AO39" s="30">
        <f t="shared" si="216"/>
        <v>0</v>
      </c>
      <c r="AP39" s="31">
        <v>0</v>
      </c>
      <c r="AQ39" s="9">
        <v>0</v>
      </c>
      <c r="AR39" s="30">
        <f t="shared" si="217"/>
        <v>0</v>
      </c>
      <c r="AS39" s="31">
        <v>30</v>
      </c>
      <c r="AT39" s="9">
        <v>85</v>
      </c>
      <c r="AU39" s="30">
        <f t="shared" si="218"/>
        <v>2833.3333333333335</v>
      </c>
      <c r="AV39" s="29">
        <v>0</v>
      </c>
      <c r="AW39" s="7">
        <v>0</v>
      </c>
      <c r="AX39" s="30">
        <f t="shared" si="219"/>
        <v>0</v>
      </c>
      <c r="AY39" s="29">
        <v>0</v>
      </c>
      <c r="AZ39" s="7">
        <v>0</v>
      </c>
      <c r="BA39" s="30">
        <v>0</v>
      </c>
      <c r="BB39" s="29">
        <v>0</v>
      </c>
      <c r="BC39" s="7">
        <v>0</v>
      </c>
      <c r="BD39" s="30">
        <v>0</v>
      </c>
      <c r="BE39" s="29">
        <v>0</v>
      </c>
      <c r="BF39" s="7">
        <v>0</v>
      </c>
      <c r="BG39" s="30">
        <v>0</v>
      </c>
      <c r="BH39" s="29">
        <v>0</v>
      </c>
      <c r="BI39" s="7">
        <v>0</v>
      </c>
      <c r="BJ39" s="30">
        <v>0</v>
      </c>
      <c r="BK39" s="29">
        <v>0</v>
      </c>
      <c r="BL39" s="7">
        <v>0</v>
      </c>
      <c r="BM39" s="30">
        <v>0</v>
      </c>
      <c r="BN39" s="29">
        <v>0</v>
      </c>
      <c r="BO39" s="7">
        <v>0</v>
      </c>
      <c r="BP39" s="30">
        <v>0</v>
      </c>
      <c r="BQ39" s="29">
        <v>0</v>
      </c>
      <c r="BR39" s="7">
        <v>0</v>
      </c>
      <c r="BS39" s="30">
        <v>0</v>
      </c>
      <c r="BT39" s="29">
        <v>0</v>
      </c>
      <c r="BU39" s="7">
        <v>0</v>
      </c>
      <c r="BV39" s="30">
        <v>0</v>
      </c>
      <c r="BW39" s="29">
        <v>0</v>
      </c>
      <c r="BX39" s="7">
        <v>2</v>
      </c>
      <c r="BY39" s="30">
        <v>0</v>
      </c>
      <c r="BZ39" s="29">
        <v>0</v>
      </c>
      <c r="CA39" s="7">
        <v>0</v>
      </c>
      <c r="CB39" s="30">
        <v>0</v>
      </c>
      <c r="CC39" s="29">
        <v>0</v>
      </c>
      <c r="CD39" s="7">
        <v>0</v>
      </c>
      <c r="CE39" s="30">
        <v>0</v>
      </c>
      <c r="CF39" s="29">
        <v>0</v>
      </c>
      <c r="CG39" s="7">
        <v>0</v>
      </c>
      <c r="CH39" s="30">
        <v>0</v>
      </c>
      <c r="CI39" s="31">
        <v>3</v>
      </c>
      <c r="CJ39" s="9">
        <v>9</v>
      </c>
      <c r="CK39" s="30">
        <f t="shared" si="221"/>
        <v>3000</v>
      </c>
      <c r="CL39" s="29">
        <v>0</v>
      </c>
      <c r="CM39" s="7">
        <v>0</v>
      </c>
      <c r="CN39" s="30">
        <v>0</v>
      </c>
      <c r="CO39" s="29">
        <v>0</v>
      </c>
      <c r="CP39" s="7">
        <v>0</v>
      </c>
      <c r="CQ39" s="30">
        <v>0</v>
      </c>
      <c r="CR39" s="29">
        <v>0</v>
      </c>
      <c r="CS39" s="7">
        <v>0</v>
      </c>
      <c r="CT39" s="30">
        <v>0</v>
      </c>
      <c r="CU39" s="31">
        <v>20</v>
      </c>
      <c r="CV39" s="9">
        <v>27</v>
      </c>
      <c r="CW39" s="30">
        <f t="shared" si="232"/>
        <v>1350</v>
      </c>
      <c r="CX39" s="29">
        <v>0</v>
      </c>
      <c r="CY39" s="7">
        <v>0</v>
      </c>
      <c r="CZ39" s="30">
        <v>0</v>
      </c>
      <c r="DA39" s="31">
        <v>471</v>
      </c>
      <c r="DB39" s="9">
        <v>3080</v>
      </c>
      <c r="DC39" s="30">
        <f t="shared" si="222"/>
        <v>6539.2781316348201</v>
      </c>
      <c r="DD39" s="29">
        <v>0</v>
      </c>
      <c r="DE39" s="7">
        <v>1</v>
      </c>
      <c r="DF39" s="30">
        <v>0</v>
      </c>
      <c r="DG39" s="29">
        <v>0</v>
      </c>
      <c r="DH39" s="7">
        <v>0</v>
      </c>
      <c r="DI39" s="30">
        <v>0</v>
      </c>
      <c r="DJ39" s="29">
        <v>0</v>
      </c>
      <c r="DK39" s="7">
        <v>0</v>
      </c>
      <c r="DL39" s="30">
        <v>0</v>
      </c>
      <c r="DM39" s="29">
        <v>0</v>
      </c>
      <c r="DN39" s="7">
        <v>0</v>
      </c>
      <c r="DO39" s="30">
        <v>0</v>
      </c>
      <c r="DP39" s="29">
        <v>0</v>
      </c>
      <c r="DQ39" s="7">
        <v>0</v>
      </c>
      <c r="DR39" s="30">
        <v>0</v>
      </c>
      <c r="DS39" s="29">
        <v>0</v>
      </c>
      <c r="DT39" s="7">
        <v>0</v>
      </c>
      <c r="DU39" s="30">
        <v>0</v>
      </c>
      <c r="DV39" s="29">
        <v>0</v>
      </c>
      <c r="DW39" s="7">
        <v>0</v>
      </c>
      <c r="DX39" s="30">
        <v>0</v>
      </c>
      <c r="DY39" s="29">
        <v>0</v>
      </c>
      <c r="DZ39" s="7">
        <v>0</v>
      </c>
      <c r="EA39" s="30">
        <v>0</v>
      </c>
      <c r="EB39" s="29">
        <v>0</v>
      </c>
      <c r="EC39" s="7">
        <v>0</v>
      </c>
      <c r="ED39" s="30">
        <v>0</v>
      </c>
      <c r="EE39" s="29">
        <v>0</v>
      </c>
      <c r="EF39" s="7">
        <v>0</v>
      </c>
      <c r="EG39" s="30">
        <f t="shared" si="223"/>
        <v>0</v>
      </c>
      <c r="EH39" s="29">
        <v>0</v>
      </c>
      <c r="EI39" s="7">
        <v>0</v>
      </c>
      <c r="EJ39" s="30">
        <f t="shared" si="224"/>
        <v>0</v>
      </c>
      <c r="EK39" s="29">
        <v>0</v>
      </c>
      <c r="EL39" s="7">
        <v>0</v>
      </c>
      <c r="EM39" s="30">
        <v>0</v>
      </c>
      <c r="EN39" s="29">
        <v>0</v>
      </c>
      <c r="EO39" s="7">
        <v>0</v>
      </c>
      <c r="EP39" s="30">
        <f t="shared" si="225"/>
        <v>0</v>
      </c>
      <c r="EQ39" s="29">
        <v>0</v>
      </c>
      <c r="ER39" s="7">
        <v>0</v>
      </c>
      <c r="ES39" s="30">
        <v>0</v>
      </c>
      <c r="ET39" s="29">
        <v>0</v>
      </c>
      <c r="EU39" s="7">
        <v>0</v>
      </c>
      <c r="EV39" s="30">
        <v>0</v>
      </c>
      <c r="EW39" s="29">
        <v>0</v>
      </c>
      <c r="EX39" s="7">
        <v>0</v>
      </c>
      <c r="EY39" s="30">
        <v>0</v>
      </c>
      <c r="EZ39" s="29"/>
      <c r="FA39" s="7"/>
      <c r="FB39" s="30"/>
      <c r="FC39" s="29">
        <v>0</v>
      </c>
      <c r="FD39" s="7">
        <v>0</v>
      </c>
      <c r="FE39" s="30">
        <v>0</v>
      </c>
      <c r="FF39" s="29">
        <v>0</v>
      </c>
      <c r="FG39" s="7">
        <v>0</v>
      </c>
      <c r="FH39" s="30">
        <v>0</v>
      </c>
      <c r="FI39" s="29">
        <v>0</v>
      </c>
      <c r="FJ39" s="7">
        <v>0</v>
      </c>
      <c r="FK39" s="30">
        <v>0</v>
      </c>
      <c r="FL39" s="29">
        <v>0</v>
      </c>
      <c r="FM39" s="7">
        <v>0</v>
      </c>
      <c r="FN39" s="30">
        <v>0</v>
      </c>
      <c r="FO39" s="29">
        <v>0</v>
      </c>
      <c r="FP39" s="7">
        <v>0</v>
      </c>
      <c r="FQ39" s="30">
        <v>0</v>
      </c>
      <c r="FR39" s="29">
        <v>0</v>
      </c>
      <c r="FS39" s="7">
        <v>0</v>
      </c>
      <c r="FT39" s="30">
        <v>0</v>
      </c>
      <c r="FU39" s="29">
        <v>0</v>
      </c>
      <c r="FV39" s="7">
        <v>0</v>
      </c>
      <c r="FW39" s="30">
        <v>0</v>
      </c>
      <c r="FX39" s="29">
        <v>0</v>
      </c>
      <c r="FY39" s="7">
        <v>0</v>
      </c>
      <c r="FZ39" s="30">
        <v>0</v>
      </c>
      <c r="GA39" s="29">
        <v>0</v>
      </c>
      <c r="GB39" s="7">
        <v>0</v>
      </c>
      <c r="GC39" s="30">
        <v>0</v>
      </c>
      <c r="GD39" s="29">
        <v>0</v>
      </c>
      <c r="GE39" s="7">
        <v>0</v>
      </c>
      <c r="GF39" s="30">
        <v>0</v>
      </c>
      <c r="GG39" s="29">
        <v>0</v>
      </c>
      <c r="GH39" s="7">
        <v>0</v>
      </c>
      <c r="GI39" s="30">
        <v>0</v>
      </c>
      <c r="GJ39" s="29">
        <v>0</v>
      </c>
      <c r="GK39" s="7">
        <v>0</v>
      </c>
      <c r="GL39" s="30">
        <v>0</v>
      </c>
      <c r="GM39" s="29">
        <v>0</v>
      </c>
      <c r="GN39" s="7">
        <v>0</v>
      </c>
      <c r="GO39" s="30">
        <v>0</v>
      </c>
      <c r="GP39" s="29">
        <v>0</v>
      </c>
      <c r="GQ39" s="7">
        <v>0</v>
      </c>
      <c r="GR39" s="30">
        <v>0</v>
      </c>
      <c r="GS39" s="29">
        <v>0</v>
      </c>
      <c r="GT39" s="7">
        <v>0</v>
      </c>
      <c r="GU39" s="30">
        <v>0</v>
      </c>
      <c r="GV39" s="29">
        <v>0</v>
      </c>
      <c r="GW39" s="7">
        <v>0</v>
      </c>
      <c r="GX39" s="30">
        <v>0</v>
      </c>
      <c r="GY39" s="29">
        <v>0</v>
      </c>
      <c r="GZ39" s="7">
        <v>3</v>
      </c>
      <c r="HA39" s="30">
        <v>0</v>
      </c>
      <c r="HB39" s="29">
        <v>0</v>
      </c>
      <c r="HC39" s="7">
        <v>0</v>
      </c>
      <c r="HD39" s="30">
        <v>0</v>
      </c>
      <c r="HE39" s="29">
        <v>0</v>
      </c>
      <c r="HF39" s="7">
        <v>0</v>
      </c>
      <c r="HG39" s="30">
        <v>0</v>
      </c>
      <c r="HH39" s="31">
        <v>8</v>
      </c>
      <c r="HI39" s="9">
        <v>36</v>
      </c>
      <c r="HJ39" s="30">
        <f t="shared" si="227"/>
        <v>4500</v>
      </c>
      <c r="HK39" s="31">
        <v>3</v>
      </c>
      <c r="HL39" s="9">
        <v>10</v>
      </c>
      <c r="HM39" s="30">
        <f t="shared" si="228"/>
        <v>3333.3333333333335</v>
      </c>
      <c r="HN39" s="29">
        <v>0</v>
      </c>
      <c r="HO39" s="7">
        <v>0</v>
      </c>
      <c r="HP39" s="30">
        <v>0</v>
      </c>
      <c r="HQ39" s="29">
        <v>0</v>
      </c>
      <c r="HR39" s="7">
        <v>0</v>
      </c>
      <c r="HS39" s="30">
        <v>0</v>
      </c>
      <c r="HT39" s="31">
        <v>140</v>
      </c>
      <c r="HU39" s="9">
        <v>344</v>
      </c>
      <c r="HV39" s="30">
        <f t="shared" si="229"/>
        <v>2457.1428571428573</v>
      </c>
      <c r="HW39" s="29">
        <v>0</v>
      </c>
      <c r="HX39" s="7">
        <v>0</v>
      </c>
      <c r="HY39" s="30">
        <v>0</v>
      </c>
      <c r="HZ39" s="29">
        <v>0</v>
      </c>
      <c r="IA39" s="7">
        <v>0</v>
      </c>
      <c r="IB39" s="30">
        <v>0</v>
      </c>
      <c r="IC39" s="29">
        <v>0</v>
      </c>
      <c r="ID39" s="7">
        <v>1</v>
      </c>
      <c r="IE39" s="30">
        <v>0</v>
      </c>
      <c r="IF39" s="29">
        <v>0</v>
      </c>
      <c r="IG39" s="7">
        <v>0</v>
      </c>
      <c r="IH39" s="30">
        <v>0</v>
      </c>
      <c r="II39" s="29">
        <v>0</v>
      </c>
      <c r="IJ39" s="7">
        <v>0</v>
      </c>
      <c r="IK39" s="30">
        <v>0</v>
      </c>
      <c r="IL39" s="29">
        <v>0</v>
      </c>
      <c r="IM39" s="7">
        <v>0</v>
      </c>
      <c r="IN39" s="30">
        <v>0</v>
      </c>
      <c r="IO39" s="3" t="e">
        <f>C39+I39+L39+U39+X39+AD39+AJ39+AS39+BB39+BH39+BQ39+BW39+BZ39+CC39+CI39+CL39+CO39+CR39+CU39+CX39+DA39+DD39+DG39+DM39+DS39+DY39+EK39+ET39+EW39+FC39+FI39+FO39+FR39+FU39+FX39+GA39+GD39+GG39+GJ39+GM39+GP39+GS39+GY39+HB39+HE39+HH39+HK39+HN39+HQ39+HT39+HW39+HZ39+IC39+IF39+II39+#REF!</f>
        <v>#REF!</v>
      </c>
      <c r="IP39" s="12" t="e">
        <f>D39+J39+M39+V39+Y39+AE39+AK39+AT39+BC39+BI39+BR39+BX39+CA39+CD39+CJ39+CM39+CP39+CS39+CV39+CY39+DB39+DE39+DH39+DN39+DT39+DZ39+EL39+EU39+EX39+FD39+FJ39+FP39+FS39+FV39+FY39+GB39+GE39+GH39+GK39+GN39+GQ39+GT39+GZ39+HC39+HF39+HI39+HL39+HO39+HR39+HU39+HX39+IA39+ID39+IG39+IJ39+#REF!</f>
        <v>#REF!</v>
      </c>
      <c r="IQ39" s="1"/>
    </row>
    <row r="40" spans="1:251" x14ac:dyDescent="0.3">
      <c r="A40" s="47">
        <v>2006</v>
      </c>
      <c r="B40" s="43" t="s">
        <v>13</v>
      </c>
      <c r="C40" s="29">
        <v>0</v>
      </c>
      <c r="D40" s="7">
        <v>0</v>
      </c>
      <c r="E40" s="30">
        <v>0</v>
      </c>
      <c r="F40" s="29">
        <v>0</v>
      </c>
      <c r="G40" s="7">
        <v>0</v>
      </c>
      <c r="H40" s="30">
        <v>0</v>
      </c>
      <c r="I40" s="29">
        <v>0</v>
      </c>
      <c r="J40" s="7">
        <v>0</v>
      </c>
      <c r="K40" s="30">
        <v>0</v>
      </c>
      <c r="L40" s="31">
        <v>1</v>
      </c>
      <c r="M40" s="9">
        <v>45</v>
      </c>
      <c r="N40" s="30">
        <f t="shared" si="215"/>
        <v>45000</v>
      </c>
      <c r="O40" s="29">
        <v>0</v>
      </c>
      <c r="P40" s="7">
        <v>0</v>
      </c>
      <c r="Q40" s="30">
        <v>0</v>
      </c>
      <c r="R40" s="29">
        <v>0</v>
      </c>
      <c r="S40" s="7">
        <v>0</v>
      </c>
      <c r="T40" s="30">
        <v>0</v>
      </c>
      <c r="U40" s="29">
        <v>0</v>
      </c>
      <c r="V40" s="7">
        <v>0</v>
      </c>
      <c r="W40" s="30">
        <v>0</v>
      </c>
      <c r="X40" s="29">
        <v>0</v>
      </c>
      <c r="Y40" s="7">
        <v>0</v>
      </c>
      <c r="Z40" s="30">
        <v>0</v>
      </c>
      <c r="AA40" s="29">
        <v>0</v>
      </c>
      <c r="AB40" s="7">
        <v>0</v>
      </c>
      <c r="AC40" s="30">
        <v>0</v>
      </c>
      <c r="AD40" s="29">
        <v>0</v>
      </c>
      <c r="AE40" s="7">
        <v>0</v>
      </c>
      <c r="AF40" s="30">
        <v>0</v>
      </c>
      <c r="AG40" s="29">
        <v>0</v>
      </c>
      <c r="AH40" s="7">
        <v>0</v>
      </c>
      <c r="AI40" s="30">
        <v>0</v>
      </c>
      <c r="AJ40" s="31">
        <v>12</v>
      </c>
      <c r="AK40" s="9">
        <v>66</v>
      </c>
      <c r="AL40" s="30">
        <f t="shared" ref="AL40" si="244">AK40/AJ40*1000</f>
        <v>5500</v>
      </c>
      <c r="AM40" s="31">
        <v>0</v>
      </c>
      <c r="AN40" s="9">
        <v>0</v>
      </c>
      <c r="AO40" s="30">
        <f t="shared" si="216"/>
        <v>0</v>
      </c>
      <c r="AP40" s="31">
        <v>0</v>
      </c>
      <c r="AQ40" s="9">
        <v>0</v>
      </c>
      <c r="AR40" s="30">
        <f t="shared" si="217"/>
        <v>0</v>
      </c>
      <c r="AS40" s="31">
        <v>27</v>
      </c>
      <c r="AT40" s="9">
        <v>74</v>
      </c>
      <c r="AU40" s="30">
        <f t="shared" si="218"/>
        <v>2740.7407407407409</v>
      </c>
      <c r="AV40" s="29">
        <v>0</v>
      </c>
      <c r="AW40" s="7">
        <v>0</v>
      </c>
      <c r="AX40" s="30">
        <f t="shared" si="219"/>
        <v>0</v>
      </c>
      <c r="AY40" s="29">
        <v>0</v>
      </c>
      <c r="AZ40" s="7">
        <v>0</v>
      </c>
      <c r="BA40" s="30">
        <v>0</v>
      </c>
      <c r="BB40" s="29">
        <v>0</v>
      </c>
      <c r="BC40" s="7">
        <v>0</v>
      </c>
      <c r="BD40" s="30">
        <v>0</v>
      </c>
      <c r="BE40" s="29">
        <v>0</v>
      </c>
      <c r="BF40" s="7">
        <v>0</v>
      </c>
      <c r="BG40" s="30">
        <v>0</v>
      </c>
      <c r="BH40" s="29">
        <v>0</v>
      </c>
      <c r="BI40" s="7">
        <v>0</v>
      </c>
      <c r="BJ40" s="30">
        <v>0</v>
      </c>
      <c r="BK40" s="29">
        <v>0</v>
      </c>
      <c r="BL40" s="7">
        <v>0</v>
      </c>
      <c r="BM40" s="30">
        <v>0</v>
      </c>
      <c r="BN40" s="29">
        <v>0</v>
      </c>
      <c r="BO40" s="7">
        <v>0</v>
      </c>
      <c r="BP40" s="30">
        <v>0</v>
      </c>
      <c r="BQ40" s="29">
        <v>0</v>
      </c>
      <c r="BR40" s="7">
        <v>0</v>
      </c>
      <c r="BS40" s="30">
        <v>0</v>
      </c>
      <c r="BT40" s="29">
        <v>0</v>
      </c>
      <c r="BU40" s="7">
        <v>0</v>
      </c>
      <c r="BV40" s="30">
        <v>0</v>
      </c>
      <c r="BW40" s="29">
        <v>0</v>
      </c>
      <c r="BX40" s="7">
        <v>0</v>
      </c>
      <c r="BY40" s="30">
        <v>0</v>
      </c>
      <c r="BZ40" s="29">
        <v>0</v>
      </c>
      <c r="CA40" s="7">
        <v>0</v>
      </c>
      <c r="CB40" s="30">
        <v>0</v>
      </c>
      <c r="CC40" s="29">
        <v>0</v>
      </c>
      <c r="CD40" s="7">
        <v>0</v>
      </c>
      <c r="CE40" s="30">
        <v>0</v>
      </c>
      <c r="CF40" s="29">
        <v>0</v>
      </c>
      <c r="CG40" s="7">
        <v>0</v>
      </c>
      <c r="CH40" s="30">
        <v>0</v>
      </c>
      <c r="CI40" s="31">
        <v>6</v>
      </c>
      <c r="CJ40" s="9">
        <v>13</v>
      </c>
      <c r="CK40" s="30">
        <f t="shared" si="221"/>
        <v>2166.6666666666665</v>
      </c>
      <c r="CL40" s="29">
        <v>0</v>
      </c>
      <c r="CM40" s="7">
        <v>0</v>
      </c>
      <c r="CN40" s="30">
        <v>0</v>
      </c>
      <c r="CO40" s="29">
        <v>0</v>
      </c>
      <c r="CP40" s="7">
        <v>1</v>
      </c>
      <c r="CQ40" s="30">
        <v>0</v>
      </c>
      <c r="CR40" s="29">
        <v>0</v>
      </c>
      <c r="CS40" s="7">
        <v>0</v>
      </c>
      <c r="CT40" s="30">
        <v>0</v>
      </c>
      <c r="CU40" s="29">
        <v>0</v>
      </c>
      <c r="CV40" s="7">
        <v>0</v>
      </c>
      <c r="CW40" s="30">
        <v>0</v>
      </c>
      <c r="CX40" s="29">
        <v>0</v>
      </c>
      <c r="CY40" s="7">
        <v>0</v>
      </c>
      <c r="CZ40" s="30">
        <v>0</v>
      </c>
      <c r="DA40" s="31">
        <v>430</v>
      </c>
      <c r="DB40" s="9">
        <v>2711</v>
      </c>
      <c r="DC40" s="30">
        <f t="shared" si="222"/>
        <v>6304.6511627906984</v>
      </c>
      <c r="DD40" s="29">
        <v>0</v>
      </c>
      <c r="DE40" s="7">
        <v>0</v>
      </c>
      <c r="DF40" s="30">
        <v>0</v>
      </c>
      <c r="DG40" s="29">
        <v>0</v>
      </c>
      <c r="DH40" s="7">
        <v>0</v>
      </c>
      <c r="DI40" s="30">
        <v>0</v>
      </c>
      <c r="DJ40" s="29">
        <v>0</v>
      </c>
      <c r="DK40" s="7">
        <v>0</v>
      </c>
      <c r="DL40" s="30">
        <v>0</v>
      </c>
      <c r="DM40" s="29">
        <v>0</v>
      </c>
      <c r="DN40" s="7">
        <v>0</v>
      </c>
      <c r="DO40" s="30">
        <v>0</v>
      </c>
      <c r="DP40" s="29">
        <v>0</v>
      </c>
      <c r="DQ40" s="7">
        <v>0</v>
      </c>
      <c r="DR40" s="30">
        <v>0</v>
      </c>
      <c r="DS40" s="29">
        <v>0</v>
      </c>
      <c r="DT40" s="7">
        <v>0</v>
      </c>
      <c r="DU40" s="30">
        <v>0</v>
      </c>
      <c r="DV40" s="29">
        <v>0</v>
      </c>
      <c r="DW40" s="7">
        <v>0</v>
      </c>
      <c r="DX40" s="30">
        <v>0</v>
      </c>
      <c r="DY40" s="29">
        <v>0</v>
      </c>
      <c r="DZ40" s="7">
        <v>0</v>
      </c>
      <c r="EA40" s="30">
        <v>0</v>
      </c>
      <c r="EB40" s="29">
        <v>0</v>
      </c>
      <c r="EC40" s="7">
        <v>0</v>
      </c>
      <c r="ED40" s="30">
        <v>0</v>
      </c>
      <c r="EE40" s="29">
        <v>0</v>
      </c>
      <c r="EF40" s="7">
        <v>0</v>
      </c>
      <c r="EG40" s="30">
        <f t="shared" si="223"/>
        <v>0</v>
      </c>
      <c r="EH40" s="29">
        <v>0</v>
      </c>
      <c r="EI40" s="7">
        <v>0</v>
      </c>
      <c r="EJ40" s="30">
        <f t="shared" si="224"/>
        <v>0</v>
      </c>
      <c r="EK40" s="29">
        <v>0</v>
      </c>
      <c r="EL40" s="7">
        <v>0</v>
      </c>
      <c r="EM40" s="30">
        <v>0</v>
      </c>
      <c r="EN40" s="29">
        <v>0</v>
      </c>
      <c r="EO40" s="7">
        <v>0</v>
      </c>
      <c r="EP40" s="30">
        <f t="shared" si="225"/>
        <v>0</v>
      </c>
      <c r="EQ40" s="29">
        <v>0</v>
      </c>
      <c r="ER40" s="7">
        <v>0</v>
      </c>
      <c r="ES40" s="30">
        <v>0</v>
      </c>
      <c r="ET40" s="29">
        <v>0</v>
      </c>
      <c r="EU40" s="7">
        <v>0</v>
      </c>
      <c r="EV40" s="30">
        <v>0</v>
      </c>
      <c r="EW40" s="29">
        <v>0</v>
      </c>
      <c r="EX40" s="7">
        <v>0</v>
      </c>
      <c r="EY40" s="30">
        <v>0</v>
      </c>
      <c r="EZ40" s="29"/>
      <c r="FA40" s="7"/>
      <c r="FB40" s="30"/>
      <c r="FC40" s="29">
        <v>0</v>
      </c>
      <c r="FD40" s="7">
        <v>0</v>
      </c>
      <c r="FE40" s="30">
        <v>0</v>
      </c>
      <c r="FF40" s="29">
        <v>0</v>
      </c>
      <c r="FG40" s="7">
        <v>0</v>
      </c>
      <c r="FH40" s="30">
        <v>0</v>
      </c>
      <c r="FI40" s="29">
        <v>0</v>
      </c>
      <c r="FJ40" s="7">
        <v>0</v>
      </c>
      <c r="FK40" s="30">
        <v>0</v>
      </c>
      <c r="FL40" s="29">
        <v>0</v>
      </c>
      <c r="FM40" s="7">
        <v>0</v>
      </c>
      <c r="FN40" s="30">
        <v>0</v>
      </c>
      <c r="FO40" s="29">
        <v>0</v>
      </c>
      <c r="FP40" s="7">
        <v>0</v>
      </c>
      <c r="FQ40" s="30">
        <v>0</v>
      </c>
      <c r="FR40" s="29">
        <v>0</v>
      </c>
      <c r="FS40" s="7">
        <v>0</v>
      </c>
      <c r="FT40" s="30">
        <v>0</v>
      </c>
      <c r="FU40" s="31">
        <v>2</v>
      </c>
      <c r="FV40" s="9">
        <v>4</v>
      </c>
      <c r="FW40" s="30">
        <f t="shared" si="233"/>
        <v>2000</v>
      </c>
      <c r="FX40" s="29">
        <v>0</v>
      </c>
      <c r="FY40" s="7">
        <v>0</v>
      </c>
      <c r="FZ40" s="30">
        <v>0</v>
      </c>
      <c r="GA40" s="29">
        <v>0</v>
      </c>
      <c r="GB40" s="7">
        <v>0</v>
      </c>
      <c r="GC40" s="30">
        <v>0</v>
      </c>
      <c r="GD40" s="29">
        <v>0</v>
      </c>
      <c r="GE40" s="7">
        <v>0</v>
      </c>
      <c r="GF40" s="30">
        <v>0</v>
      </c>
      <c r="GG40" s="29">
        <v>0</v>
      </c>
      <c r="GH40" s="7">
        <v>0</v>
      </c>
      <c r="GI40" s="30">
        <v>0</v>
      </c>
      <c r="GJ40" s="29">
        <v>0</v>
      </c>
      <c r="GK40" s="7">
        <v>0</v>
      </c>
      <c r="GL40" s="30">
        <v>0</v>
      </c>
      <c r="GM40" s="29">
        <v>0</v>
      </c>
      <c r="GN40" s="7">
        <v>0</v>
      </c>
      <c r="GO40" s="30">
        <v>0</v>
      </c>
      <c r="GP40" s="29">
        <v>0</v>
      </c>
      <c r="GQ40" s="7">
        <v>0</v>
      </c>
      <c r="GR40" s="30">
        <v>0</v>
      </c>
      <c r="GS40" s="29">
        <v>0</v>
      </c>
      <c r="GT40" s="7">
        <v>0</v>
      </c>
      <c r="GU40" s="30">
        <v>0</v>
      </c>
      <c r="GV40" s="29">
        <v>0</v>
      </c>
      <c r="GW40" s="7">
        <v>0</v>
      </c>
      <c r="GX40" s="30">
        <v>0</v>
      </c>
      <c r="GY40" s="29">
        <v>0</v>
      </c>
      <c r="GZ40" s="7">
        <v>0</v>
      </c>
      <c r="HA40" s="30">
        <v>0</v>
      </c>
      <c r="HB40" s="29">
        <v>0</v>
      </c>
      <c r="HC40" s="7">
        <v>0</v>
      </c>
      <c r="HD40" s="30">
        <v>0</v>
      </c>
      <c r="HE40" s="29">
        <v>0</v>
      </c>
      <c r="HF40" s="7">
        <v>0</v>
      </c>
      <c r="HG40" s="30">
        <v>0</v>
      </c>
      <c r="HH40" s="31">
        <v>3</v>
      </c>
      <c r="HI40" s="9">
        <v>10</v>
      </c>
      <c r="HJ40" s="30">
        <f t="shared" si="227"/>
        <v>3333.3333333333335</v>
      </c>
      <c r="HK40" s="31">
        <v>2</v>
      </c>
      <c r="HL40" s="9">
        <v>16</v>
      </c>
      <c r="HM40" s="30">
        <f t="shared" si="228"/>
        <v>8000</v>
      </c>
      <c r="HN40" s="29">
        <v>0</v>
      </c>
      <c r="HO40" s="7">
        <v>0</v>
      </c>
      <c r="HP40" s="30">
        <v>0</v>
      </c>
      <c r="HQ40" s="29">
        <v>0</v>
      </c>
      <c r="HR40" s="7">
        <v>0</v>
      </c>
      <c r="HS40" s="30">
        <v>0</v>
      </c>
      <c r="HT40" s="31">
        <v>159</v>
      </c>
      <c r="HU40" s="9">
        <v>349</v>
      </c>
      <c r="HV40" s="30">
        <f t="shared" si="229"/>
        <v>2194.9685534591199</v>
      </c>
      <c r="HW40" s="29">
        <v>0</v>
      </c>
      <c r="HX40" s="7">
        <v>0</v>
      </c>
      <c r="HY40" s="30">
        <v>0</v>
      </c>
      <c r="HZ40" s="29">
        <v>0</v>
      </c>
      <c r="IA40" s="7">
        <v>0</v>
      </c>
      <c r="IB40" s="30">
        <v>0</v>
      </c>
      <c r="IC40" s="29">
        <v>0</v>
      </c>
      <c r="ID40" s="7">
        <v>0</v>
      </c>
      <c r="IE40" s="30">
        <v>0</v>
      </c>
      <c r="IF40" s="29">
        <v>0</v>
      </c>
      <c r="IG40" s="7">
        <v>0</v>
      </c>
      <c r="IH40" s="30">
        <v>0</v>
      </c>
      <c r="II40" s="29">
        <v>0</v>
      </c>
      <c r="IJ40" s="7">
        <v>0</v>
      </c>
      <c r="IK40" s="30">
        <v>0</v>
      </c>
      <c r="IL40" s="29">
        <v>0</v>
      </c>
      <c r="IM40" s="7">
        <v>0</v>
      </c>
      <c r="IN40" s="30">
        <v>0</v>
      </c>
      <c r="IO40" s="3" t="e">
        <f>C40+I40+L40+U40+X40+AD40+AJ40+AS40+BB40+BH40+BQ40+BW40+BZ40+CC40+CI40+CL40+CO40+CR40+CU40+CX40+DA40+DD40+DG40+DM40+DS40+DY40+EK40+ET40+EW40+FC40+FI40+FO40+FR40+FU40+FX40+GA40+GD40+GG40+GJ40+GM40+GP40+GS40+GY40+HB40+HE40+HH40+HK40+HN40+HQ40+HT40+HW40+HZ40+IC40+IF40+II40+#REF!</f>
        <v>#REF!</v>
      </c>
      <c r="IP40" s="12" t="e">
        <f>D40+J40+M40+V40+Y40+AE40+AK40+AT40+BC40+BI40+BR40+BX40+CA40+CD40+CJ40+CM40+CP40+CS40+CV40+CY40+DB40+DE40+DH40+DN40+DT40+DZ40+EL40+EU40+EX40+FD40+FJ40+FP40+FS40+FV40+FY40+GB40+GE40+GH40+GK40+GN40+GQ40+GT40+GZ40+HC40+HF40+HI40+HL40+HO40+HR40+HU40+HX40+IA40+ID40+IG40+IJ40+#REF!</f>
        <v>#REF!</v>
      </c>
      <c r="IQ40" s="1"/>
    </row>
    <row r="41" spans="1:251" x14ac:dyDescent="0.3">
      <c r="A41" s="47">
        <v>2006</v>
      </c>
      <c r="B41" s="43" t="s">
        <v>14</v>
      </c>
      <c r="C41" s="29">
        <v>0</v>
      </c>
      <c r="D41" s="7">
        <v>0</v>
      </c>
      <c r="E41" s="30">
        <v>0</v>
      </c>
      <c r="F41" s="29">
        <v>0</v>
      </c>
      <c r="G41" s="7">
        <v>0</v>
      </c>
      <c r="H41" s="30">
        <v>0</v>
      </c>
      <c r="I41" s="29">
        <v>0</v>
      </c>
      <c r="J41" s="7">
        <v>0</v>
      </c>
      <c r="K41" s="30">
        <v>0</v>
      </c>
      <c r="L41" s="29">
        <v>0</v>
      </c>
      <c r="M41" s="7">
        <v>6</v>
      </c>
      <c r="N41" s="30">
        <v>0</v>
      </c>
      <c r="O41" s="29">
        <v>0</v>
      </c>
      <c r="P41" s="7">
        <v>0</v>
      </c>
      <c r="Q41" s="30">
        <v>0</v>
      </c>
      <c r="R41" s="29">
        <v>0</v>
      </c>
      <c r="S41" s="7">
        <v>0</v>
      </c>
      <c r="T41" s="30">
        <v>0</v>
      </c>
      <c r="U41" s="29">
        <v>0</v>
      </c>
      <c r="V41" s="7">
        <v>0</v>
      </c>
      <c r="W41" s="30">
        <v>0</v>
      </c>
      <c r="X41" s="29">
        <v>0</v>
      </c>
      <c r="Y41" s="7">
        <v>0</v>
      </c>
      <c r="Z41" s="30">
        <v>0</v>
      </c>
      <c r="AA41" s="29">
        <v>0</v>
      </c>
      <c r="AB41" s="7">
        <v>0</v>
      </c>
      <c r="AC41" s="30">
        <v>0</v>
      </c>
      <c r="AD41" s="29">
        <v>0</v>
      </c>
      <c r="AE41" s="7">
        <v>0</v>
      </c>
      <c r="AF41" s="30">
        <v>0</v>
      </c>
      <c r="AG41" s="29">
        <v>0</v>
      </c>
      <c r="AH41" s="7">
        <v>0</v>
      </c>
      <c r="AI41" s="30">
        <v>0</v>
      </c>
      <c r="AJ41" s="29">
        <v>0</v>
      </c>
      <c r="AK41" s="7">
        <v>0</v>
      </c>
      <c r="AL41" s="30">
        <v>0</v>
      </c>
      <c r="AM41" s="31">
        <v>0</v>
      </c>
      <c r="AN41" s="9">
        <v>0</v>
      </c>
      <c r="AO41" s="30">
        <f t="shared" si="216"/>
        <v>0</v>
      </c>
      <c r="AP41" s="31">
        <v>0</v>
      </c>
      <c r="AQ41" s="9">
        <v>0</v>
      </c>
      <c r="AR41" s="30">
        <f t="shared" si="217"/>
        <v>0</v>
      </c>
      <c r="AS41" s="31">
        <v>24</v>
      </c>
      <c r="AT41" s="9">
        <v>138</v>
      </c>
      <c r="AU41" s="30">
        <f t="shared" si="218"/>
        <v>5750</v>
      </c>
      <c r="AV41" s="29">
        <v>0</v>
      </c>
      <c r="AW41" s="7">
        <v>0</v>
      </c>
      <c r="AX41" s="30">
        <f t="shared" si="219"/>
        <v>0</v>
      </c>
      <c r="AY41" s="29">
        <v>0</v>
      </c>
      <c r="AZ41" s="7">
        <v>0</v>
      </c>
      <c r="BA41" s="30">
        <v>0</v>
      </c>
      <c r="BB41" s="29">
        <v>0</v>
      </c>
      <c r="BC41" s="7">
        <v>0</v>
      </c>
      <c r="BD41" s="30">
        <v>0</v>
      </c>
      <c r="BE41" s="29">
        <v>0</v>
      </c>
      <c r="BF41" s="7">
        <v>0</v>
      </c>
      <c r="BG41" s="30">
        <v>0</v>
      </c>
      <c r="BH41" s="29">
        <v>0</v>
      </c>
      <c r="BI41" s="7">
        <v>0</v>
      </c>
      <c r="BJ41" s="30">
        <v>0</v>
      </c>
      <c r="BK41" s="29">
        <v>0</v>
      </c>
      <c r="BL41" s="7">
        <v>0</v>
      </c>
      <c r="BM41" s="30">
        <v>0</v>
      </c>
      <c r="BN41" s="29">
        <v>0</v>
      </c>
      <c r="BO41" s="7">
        <v>0</v>
      </c>
      <c r="BP41" s="30">
        <v>0</v>
      </c>
      <c r="BQ41" s="29">
        <v>0</v>
      </c>
      <c r="BR41" s="7">
        <v>0</v>
      </c>
      <c r="BS41" s="30">
        <v>0</v>
      </c>
      <c r="BT41" s="29">
        <v>0</v>
      </c>
      <c r="BU41" s="7">
        <v>0</v>
      </c>
      <c r="BV41" s="30">
        <v>0</v>
      </c>
      <c r="BW41" s="29">
        <v>0</v>
      </c>
      <c r="BX41" s="7">
        <v>0</v>
      </c>
      <c r="BY41" s="30">
        <v>0</v>
      </c>
      <c r="BZ41" s="29">
        <v>0</v>
      </c>
      <c r="CA41" s="7">
        <v>0</v>
      </c>
      <c r="CB41" s="30">
        <v>0</v>
      </c>
      <c r="CC41" s="31">
        <v>15</v>
      </c>
      <c r="CD41" s="9">
        <v>81</v>
      </c>
      <c r="CE41" s="30">
        <f t="shared" si="220"/>
        <v>5400</v>
      </c>
      <c r="CF41" s="29">
        <v>0</v>
      </c>
      <c r="CG41" s="7">
        <v>0</v>
      </c>
      <c r="CH41" s="30">
        <v>0</v>
      </c>
      <c r="CI41" s="31">
        <v>5</v>
      </c>
      <c r="CJ41" s="9">
        <v>12</v>
      </c>
      <c r="CK41" s="30">
        <f t="shared" si="221"/>
        <v>2400</v>
      </c>
      <c r="CL41" s="29">
        <v>0</v>
      </c>
      <c r="CM41" s="7">
        <v>0</v>
      </c>
      <c r="CN41" s="30">
        <v>0</v>
      </c>
      <c r="CO41" s="31">
        <v>9</v>
      </c>
      <c r="CP41" s="9">
        <v>47</v>
      </c>
      <c r="CQ41" s="30">
        <f t="shared" ref="CQ41" si="245">CP41/CO41*1000</f>
        <v>5222.2222222222226</v>
      </c>
      <c r="CR41" s="29">
        <v>0</v>
      </c>
      <c r="CS41" s="7">
        <v>0</v>
      </c>
      <c r="CT41" s="30">
        <v>0</v>
      </c>
      <c r="CU41" s="29">
        <v>0</v>
      </c>
      <c r="CV41" s="7">
        <v>0</v>
      </c>
      <c r="CW41" s="30">
        <v>0</v>
      </c>
      <c r="CX41" s="29">
        <v>0</v>
      </c>
      <c r="CY41" s="7">
        <v>0</v>
      </c>
      <c r="CZ41" s="30">
        <v>0</v>
      </c>
      <c r="DA41" s="31">
        <v>515</v>
      </c>
      <c r="DB41" s="9">
        <v>3421</v>
      </c>
      <c r="DC41" s="30">
        <f t="shared" si="222"/>
        <v>6642.7184466019417</v>
      </c>
      <c r="DD41" s="29">
        <v>0</v>
      </c>
      <c r="DE41" s="7">
        <v>4</v>
      </c>
      <c r="DF41" s="30">
        <v>0</v>
      </c>
      <c r="DG41" s="29">
        <v>0</v>
      </c>
      <c r="DH41" s="7">
        <v>0</v>
      </c>
      <c r="DI41" s="30">
        <v>0</v>
      </c>
      <c r="DJ41" s="29">
        <v>0</v>
      </c>
      <c r="DK41" s="7">
        <v>0</v>
      </c>
      <c r="DL41" s="30">
        <v>0</v>
      </c>
      <c r="DM41" s="29">
        <v>0</v>
      </c>
      <c r="DN41" s="7">
        <v>1</v>
      </c>
      <c r="DO41" s="30">
        <v>0</v>
      </c>
      <c r="DP41" s="29">
        <v>0</v>
      </c>
      <c r="DQ41" s="7">
        <v>0</v>
      </c>
      <c r="DR41" s="30">
        <v>0</v>
      </c>
      <c r="DS41" s="29">
        <v>0</v>
      </c>
      <c r="DT41" s="7">
        <v>0</v>
      </c>
      <c r="DU41" s="30">
        <v>0</v>
      </c>
      <c r="DV41" s="29">
        <v>0</v>
      </c>
      <c r="DW41" s="7">
        <v>0</v>
      </c>
      <c r="DX41" s="30">
        <v>0</v>
      </c>
      <c r="DY41" s="29">
        <v>0</v>
      </c>
      <c r="DZ41" s="7">
        <v>0</v>
      </c>
      <c r="EA41" s="30">
        <v>0</v>
      </c>
      <c r="EB41" s="29">
        <v>0</v>
      </c>
      <c r="EC41" s="7">
        <v>0</v>
      </c>
      <c r="ED41" s="30">
        <v>0</v>
      </c>
      <c r="EE41" s="29">
        <v>0</v>
      </c>
      <c r="EF41" s="7">
        <v>0</v>
      </c>
      <c r="EG41" s="30">
        <f t="shared" si="223"/>
        <v>0</v>
      </c>
      <c r="EH41" s="29">
        <v>0</v>
      </c>
      <c r="EI41" s="7">
        <v>0</v>
      </c>
      <c r="EJ41" s="30">
        <f t="shared" si="224"/>
        <v>0</v>
      </c>
      <c r="EK41" s="29">
        <v>0</v>
      </c>
      <c r="EL41" s="7">
        <v>0</v>
      </c>
      <c r="EM41" s="30">
        <v>0</v>
      </c>
      <c r="EN41" s="29">
        <v>0</v>
      </c>
      <c r="EO41" s="7">
        <v>0</v>
      </c>
      <c r="EP41" s="30">
        <f t="shared" si="225"/>
        <v>0</v>
      </c>
      <c r="EQ41" s="29">
        <v>0</v>
      </c>
      <c r="ER41" s="7">
        <v>0</v>
      </c>
      <c r="ES41" s="30">
        <v>0</v>
      </c>
      <c r="ET41" s="29">
        <v>0</v>
      </c>
      <c r="EU41" s="7">
        <v>0</v>
      </c>
      <c r="EV41" s="30">
        <v>0</v>
      </c>
      <c r="EW41" s="29">
        <v>0</v>
      </c>
      <c r="EX41" s="7">
        <v>0</v>
      </c>
      <c r="EY41" s="30">
        <v>0</v>
      </c>
      <c r="EZ41" s="29"/>
      <c r="FA41" s="7"/>
      <c r="FB41" s="30"/>
      <c r="FC41" s="29">
        <v>0</v>
      </c>
      <c r="FD41" s="7">
        <v>0</v>
      </c>
      <c r="FE41" s="30">
        <v>0</v>
      </c>
      <c r="FF41" s="29">
        <v>0</v>
      </c>
      <c r="FG41" s="7">
        <v>0</v>
      </c>
      <c r="FH41" s="30">
        <v>0</v>
      </c>
      <c r="FI41" s="29">
        <v>0</v>
      </c>
      <c r="FJ41" s="7">
        <v>0</v>
      </c>
      <c r="FK41" s="30">
        <v>0</v>
      </c>
      <c r="FL41" s="29">
        <v>0</v>
      </c>
      <c r="FM41" s="7">
        <v>0</v>
      </c>
      <c r="FN41" s="30">
        <v>0</v>
      </c>
      <c r="FO41" s="29">
        <v>0</v>
      </c>
      <c r="FP41" s="7">
        <v>0</v>
      </c>
      <c r="FQ41" s="30">
        <v>0</v>
      </c>
      <c r="FR41" s="29">
        <v>0</v>
      </c>
      <c r="FS41" s="7">
        <v>0</v>
      </c>
      <c r="FT41" s="30">
        <v>0</v>
      </c>
      <c r="FU41" s="31">
        <v>22</v>
      </c>
      <c r="FV41" s="9">
        <v>109</v>
      </c>
      <c r="FW41" s="30">
        <f t="shared" si="233"/>
        <v>4954.545454545454</v>
      </c>
      <c r="FX41" s="29">
        <v>0</v>
      </c>
      <c r="FY41" s="7">
        <v>0</v>
      </c>
      <c r="FZ41" s="30">
        <v>0</v>
      </c>
      <c r="GA41" s="29">
        <v>0</v>
      </c>
      <c r="GB41" s="7">
        <v>0</v>
      </c>
      <c r="GC41" s="30">
        <v>0</v>
      </c>
      <c r="GD41" s="29">
        <v>0</v>
      </c>
      <c r="GE41" s="7">
        <v>0</v>
      </c>
      <c r="GF41" s="30">
        <v>0</v>
      </c>
      <c r="GG41" s="29">
        <v>0</v>
      </c>
      <c r="GH41" s="7">
        <v>0</v>
      </c>
      <c r="GI41" s="30">
        <v>0</v>
      </c>
      <c r="GJ41" s="29">
        <v>0</v>
      </c>
      <c r="GK41" s="7">
        <v>0</v>
      </c>
      <c r="GL41" s="30">
        <v>0</v>
      </c>
      <c r="GM41" s="29">
        <v>0</v>
      </c>
      <c r="GN41" s="7">
        <v>0</v>
      </c>
      <c r="GO41" s="30">
        <v>0</v>
      </c>
      <c r="GP41" s="29">
        <v>0</v>
      </c>
      <c r="GQ41" s="7">
        <v>0</v>
      </c>
      <c r="GR41" s="30">
        <v>0</v>
      </c>
      <c r="GS41" s="29">
        <v>0</v>
      </c>
      <c r="GT41" s="7">
        <v>0</v>
      </c>
      <c r="GU41" s="30">
        <v>0</v>
      </c>
      <c r="GV41" s="29">
        <v>0</v>
      </c>
      <c r="GW41" s="7">
        <v>0</v>
      </c>
      <c r="GX41" s="30">
        <v>0</v>
      </c>
      <c r="GY41" s="29">
        <v>0</v>
      </c>
      <c r="GZ41" s="7">
        <v>0</v>
      </c>
      <c r="HA41" s="30">
        <v>0</v>
      </c>
      <c r="HB41" s="29">
        <v>0</v>
      </c>
      <c r="HC41" s="7">
        <v>0</v>
      </c>
      <c r="HD41" s="30">
        <v>0</v>
      </c>
      <c r="HE41" s="29">
        <v>0</v>
      </c>
      <c r="HF41" s="7">
        <v>0</v>
      </c>
      <c r="HG41" s="30">
        <v>0</v>
      </c>
      <c r="HH41" s="31">
        <v>2</v>
      </c>
      <c r="HI41" s="9">
        <v>8</v>
      </c>
      <c r="HJ41" s="30">
        <f t="shared" si="227"/>
        <v>4000</v>
      </c>
      <c r="HK41" s="31">
        <v>2</v>
      </c>
      <c r="HL41" s="9">
        <v>8</v>
      </c>
      <c r="HM41" s="30">
        <f t="shared" si="228"/>
        <v>4000</v>
      </c>
      <c r="HN41" s="29">
        <v>0</v>
      </c>
      <c r="HO41" s="7">
        <v>0</v>
      </c>
      <c r="HP41" s="30">
        <v>0</v>
      </c>
      <c r="HQ41" s="29">
        <v>0</v>
      </c>
      <c r="HR41" s="7">
        <v>0</v>
      </c>
      <c r="HS41" s="30">
        <v>0</v>
      </c>
      <c r="HT41" s="31">
        <v>49</v>
      </c>
      <c r="HU41" s="9">
        <v>118</v>
      </c>
      <c r="HV41" s="30">
        <f t="shared" si="229"/>
        <v>2408.1632653061224</v>
      </c>
      <c r="HW41" s="29">
        <v>0</v>
      </c>
      <c r="HX41" s="7">
        <v>0</v>
      </c>
      <c r="HY41" s="30">
        <v>0</v>
      </c>
      <c r="HZ41" s="29">
        <v>0</v>
      </c>
      <c r="IA41" s="7">
        <v>0</v>
      </c>
      <c r="IB41" s="30">
        <v>0</v>
      </c>
      <c r="IC41" s="29">
        <v>0</v>
      </c>
      <c r="ID41" s="7">
        <v>0</v>
      </c>
      <c r="IE41" s="30">
        <v>0</v>
      </c>
      <c r="IF41" s="29">
        <v>0</v>
      </c>
      <c r="IG41" s="7">
        <v>0</v>
      </c>
      <c r="IH41" s="30">
        <v>0</v>
      </c>
      <c r="II41" s="29">
        <v>0</v>
      </c>
      <c r="IJ41" s="7">
        <v>0</v>
      </c>
      <c r="IK41" s="30">
        <v>0</v>
      </c>
      <c r="IL41" s="29">
        <v>0</v>
      </c>
      <c r="IM41" s="7">
        <v>0</v>
      </c>
      <c r="IN41" s="30">
        <v>0</v>
      </c>
      <c r="IO41" s="3" t="e">
        <f>C41+I41+L41+U41+X41+AD41+AJ41+AS41+BB41+BH41+BQ41+BW41+BZ41+CC41+CI41+CL41+CO41+CR41+CU41+CX41+DA41+DD41+DG41+DM41+DS41+DY41+EK41+ET41+EW41+FC41+FI41+FO41+FR41+FU41+FX41+GA41+GD41+GG41+GJ41+GM41+GP41+GS41+GY41+HB41+HE41+HH41+HK41+HN41+HQ41+HT41+HW41+HZ41+IC41+IF41+II41+#REF!</f>
        <v>#REF!</v>
      </c>
      <c r="IP41" s="12" t="e">
        <f>D41+J41+M41+V41+Y41+AE41+AK41+AT41+BC41+BI41+BR41+BX41+CA41+CD41+CJ41+CM41+CP41+CS41+CV41+CY41+DB41+DE41+DH41+DN41+DT41+DZ41+EL41+EU41+EX41+FD41+FJ41+FP41+FS41+FV41+FY41+GB41+GE41+GH41+GK41+GN41+GQ41+GT41+GZ41+HC41+HF41+HI41+HL41+HO41+HR41+HU41+HX41+IA41+ID41+IG41+IJ41+#REF!</f>
        <v>#REF!</v>
      </c>
      <c r="IQ41" s="1"/>
    </row>
    <row r="42" spans="1:251" x14ac:dyDescent="0.3">
      <c r="A42" s="47">
        <v>2006</v>
      </c>
      <c r="B42" s="43" t="s">
        <v>15</v>
      </c>
      <c r="C42" s="29">
        <v>0</v>
      </c>
      <c r="D42" s="7">
        <v>0</v>
      </c>
      <c r="E42" s="30">
        <v>0</v>
      </c>
      <c r="F42" s="29">
        <v>0</v>
      </c>
      <c r="G42" s="7">
        <v>0</v>
      </c>
      <c r="H42" s="30">
        <v>0</v>
      </c>
      <c r="I42" s="29">
        <v>0</v>
      </c>
      <c r="J42" s="7">
        <v>0</v>
      </c>
      <c r="K42" s="30">
        <v>0</v>
      </c>
      <c r="L42" s="31">
        <v>2</v>
      </c>
      <c r="M42" s="9">
        <v>43</v>
      </c>
      <c r="N42" s="30">
        <f t="shared" si="215"/>
        <v>21500</v>
      </c>
      <c r="O42" s="29">
        <v>0</v>
      </c>
      <c r="P42" s="7">
        <v>0</v>
      </c>
      <c r="Q42" s="30">
        <v>0</v>
      </c>
      <c r="R42" s="29">
        <v>0</v>
      </c>
      <c r="S42" s="7">
        <v>0</v>
      </c>
      <c r="T42" s="30">
        <v>0</v>
      </c>
      <c r="U42" s="29">
        <v>0</v>
      </c>
      <c r="V42" s="7">
        <v>0</v>
      </c>
      <c r="W42" s="30">
        <v>0</v>
      </c>
      <c r="X42" s="29">
        <v>0</v>
      </c>
      <c r="Y42" s="7">
        <v>0</v>
      </c>
      <c r="Z42" s="30">
        <v>0</v>
      </c>
      <c r="AA42" s="29">
        <v>0</v>
      </c>
      <c r="AB42" s="7">
        <v>0</v>
      </c>
      <c r="AC42" s="30">
        <v>0</v>
      </c>
      <c r="AD42" s="29">
        <v>0</v>
      </c>
      <c r="AE42" s="7">
        <v>0</v>
      </c>
      <c r="AF42" s="30">
        <v>0</v>
      </c>
      <c r="AG42" s="29">
        <v>0</v>
      </c>
      <c r="AH42" s="7">
        <v>0</v>
      </c>
      <c r="AI42" s="30">
        <v>0</v>
      </c>
      <c r="AJ42" s="29">
        <v>0</v>
      </c>
      <c r="AK42" s="7">
        <v>0</v>
      </c>
      <c r="AL42" s="30">
        <v>0</v>
      </c>
      <c r="AM42" s="31">
        <v>0</v>
      </c>
      <c r="AN42" s="9">
        <v>0</v>
      </c>
      <c r="AO42" s="30">
        <f t="shared" si="216"/>
        <v>0</v>
      </c>
      <c r="AP42" s="31">
        <v>0</v>
      </c>
      <c r="AQ42" s="9">
        <v>0</v>
      </c>
      <c r="AR42" s="30">
        <f t="shared" si="217"/>
        <v>0</v>
      </c>
      <c r="AS42" s="31">
        <v>10</v>
      </c>
      <c r="AT42" s="9">
        <v>31</v>
      </c>
      <c r="AU42" s="30">
        <f t="shared" si="218"/>
        <v>3100</v>
      </c>
      <c r="AV42" s="29">
        <v>0</v>
      </c>
      <c r="AW42" s="7">
        <v>0</v>
      </c>
      <c r="AX42" s="30">
        <f t="shared" si="219"/>
        <v>0</v>
      </c>
      <c r="AY42" s="29">
        <v>0</v>
      </c>
      <c r="AZ42" s="7">
        <v>0</v>
      </c>
      <c r="BA42" s="30">
        <v>0</v>
      </c>
      <c r="BB42" s="29">
        <v>0</v>
      </c>
      <c r="BC42" s="7">
        <v>0</v>
      </c>
      <c r="BD42" s="30">
        <v>0</v>
      </c>
      <c r="BE42" s="29">
        <v>0</v>
      </c>
      <c r="BF42" s="7">
        <v>0</v>
      </c>
      <c r="BG42" s="30">
        <v>0</v>
      </c>
      <c r="BH42" s="29">
        <v>0</v>
      </c>
      <c r="BI42" s="7">
        <v>0</v>
      </c>
      <c r="BJ42" s="30">
        <v>0</v>
      </c>
      <c r="BK42" s="29">
        <v>0</v>
      </c>
      <c r="BL42" s="7">
        <v>0</v>
      </c>
      <c r="BM42" s="30">
        <v>0</v>
      </c>
      <c r="BN42" s="29">
        <v>0</v>
      </c>
      <c r="BO42" s="7">
        <v>0</v>
      </c>
      <c r="BP42" s="30">
        <v>0</v>
      </c>
      <c r="BQ42" s="29">
        <v>0</v>
      </c>
      <c r="BR42" s="7">
        <v>0</v>
      </c>
      <c r="BS42" s="30">
        <v>0</v>
      </c>
      <c r="BT42" s="29">
        <v>0</v>
      </c>
      <c r="BU42" s="7">
        <v>0</v>
      </c>
      <c r="BV42" s="30">
        <v>0</v>
      </c>
      <c r="BW42" s="29">
        <v>0</v>
      </c>
      <c r="BX42" s="7">
        <v>3</v>
      </c>
      <c r="BY42" s="30">
        <v>0</v>
      </c>
      <c r="BZ42" s="29">
        <v>0</v>
      </c>
      <c r="CA42" s="7">
        <v>0</v>
      </c>
      <c r="CB42" s="30">
        <v>0</v>
      </c>
      <c r="CC42" s="31">
        <v>9</v>
      </c>
      <c r="CD42" s="9">
        <v>36</v>
      </c>
      <c r="CE42" s="30">
        <f t="shared" si="220"/>
        <v>4000</v>
      </c>
      <c r="CF42" s="29">
        <v>0</v>
      </c>
      <c r="CG42" s="7">
        <v>0</v>
      </c>
      <c r="CH42" s="30">
        <v>0</v>
      </c>
      <c r="CI42" s="31">
        <v>5</v>
      </c>
      <c r="CJ42" s="9">
        <v>19</v>
      </c>
      <c r="CK42" s="30">
        <f t="shared" si="221"/>
        <v>3800</v>
      </c>
      <c r="CL42" s="29">
        <v>0</v>
      </c>
      <c r="CM42" s="7">
        <v>0</v>
      </c>
      <c r="CN42" s="30">
        <v>0</v>
      </c>
      <c r="CO42" s="29">
        <v>0</v>
      </c>
      <c r="CP42" s="7">
        <v>0</v>
      </c>
      <c r="CQ42" s="30">
        <v>0</v>
      </c>
      <c r="CR42" s="29">
        <v>0</v>
      </c>
      <c r="CS42" s="7">
        <v>0</v>
      </c>
      <c r="CT42" s="30">
        <v>0</v>
      </c>
      <c r="CU42" s="29">
        <v>0</v>
      </c>
      <c r="CV42" s="7">
        <v>0</v>
      </c>
      <c r="CW42" s="30">
        <v>0</v>
      </c>
      <c r="CX42" s="29">
        <v>0</v>
      </c>
      <c r="CY42" s="7">
        <v>0</v>
      </c>
      <c r="CZ42" s="30">
        <v>0</v>
      </c>
      <c r="DA42" s="31">
        <v>635</v>
      </c>
      <c r="DB42" s="9">
        <v>4294</v>
      </c>
      <c r="DC42" s="30">
        <f t="shared" si="222"/>
        <v>6762.2047244094483</v>
      </c>
      <c r="DD42" s="29">
        <v>0</v>
      </c>
      <c r="DE42" s="7">
        <v>0</v>
      </c>
      <c r="DF42" s="30">
        <v>0</v>
      </c>
      <c r="DG42" s="29">
        <v>0</v>
      </c>
      <c r="DH42" s="7">
        <v>0</v>
      </c>
      <c r="DI42" s="30">
        <v>0</v>
      </c>
      <c r="DJ42" s="29">
        <v>0</v>
      </c>
      <c r="DK42" s="7">
        <v>0</v>
      </c>
      <c r="DL42" s="30">
        <v>0</v>
      </c>
      <c r="DM42" s="29">
        <v>0</v>
      </c>
      <c r="DN42" s="7">
        <v>0</v>
      </c>
      <c r="DO42" s="30">
        <v>0</v>
      </c>
      <c r="DP42" s="29">
        <v>0</v>
      </c>
      <c r="DQ42" s="7">
        <v>0</v>
      </c>
      <c r="DR42" s="30">
        <v>0</v>
      </c>
      <c r="DS42" s="29">
        <v>0</v>
      </c>
      <c r="DT42" s="7">
        <v>0</v>
      </c>
      <c r="DU42" s="30">
        <v>0</v>
      </c>
      <c r="DV42" s="29">
        <v>0</v>
      </c>
      <c r="DW42" s="7">
        <v>0</v>
      </c>
      <c r="DX42" s="30">
        <v>0</v>
      </c>
      <c r="DY42" s="29">
        <v>0</v>
      </c>
      <c r="DZ42" s="7">
        <v>0</v>
      </c>
      <c r="EA42" s="30">
        <v>0</v>
      </c>
      <c r="EB42" s="29">
        <v>0</v>
      </c>
      <c r="EC42" s="7">
        <v>0</v>
      </c>
      <c r="ED42" s="30">
        <v>0</v>
      </c>
      <c r="EE42" s="29">
        <v>0</v>
      </c>
      <c r="EF42" s="7">
        <v>0</v>
      </c>
      <c r="EG42" s="30">
        <f t="shared" si="223"/>
        <v>0</v>
      </c>
      <c r="EH42" s="29">
        <v>0</v>
      </c>
      <c r="EI42" s="7">
        <v>0</v>
      </c>
      <c r="EJ42" s="30">
        <f t="shared" si="224"/>
        <v>0</v>
      </c>
      <c r="EK42" s="29">
        <v>0</v>
      </c>
      <c r="EL42" s="7">
        <v>0</v>
      </c>
      <c r="EM42" s="30">
        <v>0</v>
      </c>
      <c r="EN42" s="29">
        <v>0</v>
      </c>
      <c r="EO42" s="7">
        <v>0</v>
      </c>
      <c r="EP42" s="30">
        <f t="shared" si="225"/>
        <v>0</v>
      </c>
      <c r="EQ42" s="29">
        <v>0</v>
      </c>
      <c r="ER42" s="7">
        <v>0</v>
      </c>
      <c r="ES42" s="30">
        <v>0</v>
      </c>
      <c r="ET42" s="29">
        <v>0</v>
      </c>
      <c r="EU42" s="7">
        <v>0</v>
      </c>
      <c r="EV42" s="30">
        <v>0</v>
      </c>
      <c r="EW42" s="29">
        <v>0</v>
      </c>
      <c r="EX42" s="7">
        <v>0</v>
      </c>
      <c r="EY42" s="30">
        <v>0</v>
      </c>
      <c r="EZ42" s="29"/>
      <c r="FA42" s="7"/>
      <c r="FB42" s="30"/>
      <c r="FC42" s="29">
        <v>0</v>
      </c>
      <c r="FD42" s="7">
        <v>0</v>
      </c>
      <c r="FE42" s="30">
        <v>0</v>
      </c>
      <c r="FF42" s="29">
        <v>0</v>
      </c>
      <c r="FG42" s="7">
        <v>0</v>
      </c>
      <c r="FH42" s="30">
        <v>0</v>
      </c>
      <c r="FI42" s="29">
        <v>0</v>
      </c>
      <c r="FJ42" s="7">
        <v>0</v>
      </c>
      <c r="FK42" s="30">
        <v>0</v>
      </c>
      <c r="FL42" s="29">
        <v>0</v>
      </c>
      <c r="FM42" s="7">
        <v>0</v>
      </c>
      <c r="FN42" s="30">
        <v>0</v>
      </c>
      <c r="FO42" s="29">
        <v>0</v>
      </c>
      <c r="FP42" s="7">
        <v>0</v>
      </c>
      <c r="FQ42" s="30">
        <v>0</v>
      </c>
      <c r="FR42" s="29">
        <v>0</v>
      </c>
      <c r="FS42" s="7">
        <v>0</v>
      </c>
      <c r="FT42" s="30">
        <v>0</v>
      </c>
      <c r="FU42" s="31">
        <v>1</v>
      </c>
      <c r="FV42" s="9">
        <v>3</v>
      </c>
      <c r="FW42" s="30">
        <f t="shared" si="233"/>
        <v>3000</v>
      </c>
      <c r="FX42" s="29">
        <v>0</v>
      </c>
      <c r="FY42" s="7">
        <v>0</v>
      </c>
      <c r="FZ42" s="30">
        <v>0</v>
      </c>
      <c r="GA42" s="29">
        <v>0</v>
      </c>
      <c r="GB42" s="7">
        <v>0</v>
      </c>
      <c r="GC42" s="30">
        <v>0</v>
      </c>
      <c r="GD42" s="29">
        <v>0</v>
      </c>
      <c r="GE42" s="7">
        <v>0</v>
      </c>
      <c r="GF42" s="30">
        <v>0</v>
      </c>
      <c r="GG42" s="29">
        <v>0</v>
      </c>
      <c r="GH42" s="7">
        <v>0</v>
      </c>
      <c r="GI42" s="30">
        <v>0</v>
      </c>
      <c r="GJ42" s="29">
        <v>0</v>
      </c>
      <c r="GK42" s="7">
        <v>0</v>
      </c>
      <c r="GL42" s="30">
        <v>0</v>
      </c>
      <c r="GM42" s="29">
        <v>0</v>
      </c>
      <c r="GN42" s="7">
        <v>0</v>
      </c>
      <c r="GO42" s="30">
        <v>0</v>
      </c>
      <c r="GP42" s="29">
        <v>0</v>
      </c>
      <c r="GQ42" s="7">
        <v>0</v>
      </c>
      <c r="GR42" s="30">
        <v>0</v>
      </c>
      <c r="GS42" s="29">
        <v>0</v>
      </c>
      <c r="GT42" s="7">
        <v>0</v>
      </c>
      <c r="GU42" s="30">
        <v>0</v>
      </c>
      <c r="GV42" s="29">
        <v>0</v>
      </c>
      <c r="GW42" s="7">
        <v>0</v>
      </c>
      <c r="GX42" s="30">
        <v>0</v>
      </c>
      <c r="GY42" s="29">
        <v>0</v>
      </c>
      <c r="GZ42" s="7">
        <v>0</v>
      </c>
      <c r="HA42" s="30">
        <v>0</v>
      </c>
      <c r="HB42" s="29">
        <v>0</v>
      </c>
      <c r="HC42" s="7">
        <v>0</v>
      </c>
      <c r="HD42" s="30">
        <v>0</v>
      </c>
      <c r="HE42" s="29">
        <v>0</v>
      </c>
      <c r="HF42" s="7">
        <v>0</v>
      </c>
      <c r="HG42" s="30">
        <v>0</v>
      </c>
      <c r="HH42" s="31">
        <v>9</v>
      </c>
      <c r="HI42" s="9">
        <v>36</v>
      </c>
      <c r="HJ42" s="30">
        <f t="shared" si="227"/>
        <v>4000</v>
      </c>
      <c r="HK42" s="31">
        <v>9</v>
      </c>
      <c r="HL42" s="9">
        <v>56</v>
      </c>
      <c r="HM42" s="30">
        <f t="shared" si="228"/>
        <v>6222.2222222222226</v>
      </c>
      <c r="HN42" s="29">
        <v>0</v>
      </c>
      <c r="HO42" s="7">
        <v>0</v>
      </c>
      <c r="HP42" s="30">
        <v>0</v>
      </c>
      <c r="HQ42" s="31">
        <v>6</v>
      </c>
      <c r="HR42" s="9">
        <v>26</v>
      </c>
      <c r="HS42" s="30">
        <f t="shared" si="239"/>
        <v>4333.333333333333</v>
      </c>
      <c r="HT42" s="31">
        <v>183</v>
      </c>
      <c r="HU42" s="9">
        <v>498</v>
      </c>
      <c r="HV42" s="30">
        <f t="shared" si="229"/>
        <v>2721.311475409836</v>
      </c>
      <c r="HW42" s="29">
        <v>0</v>
      </c>
      <c r="HX42" s="7">
        <v>0</v>
      </c>
      <c r="HY42" s="30">
        <v>0</v>
      </c>
      <c r="HZ42" s="29">
        <v>0</v>
      </c>
      <c r="IA42" s="7">
        <v>116</v>
      </c>
      <c r="IB42" s="30">
        <v>0</v>
      </c>
      <c r="IC42" s="29">
        <v>0</v>
      </c>
      <c r="ID42" s="7">
        <v>0</v>
      </c>
      <c r="IE42" s="30">
        <v>0</v>
      </c>
      <c r="IF42" s="29">
        <v>0</v>
      </c>
      <c r="IG42" s="7">
        <v>0</v>
      </c>
      <c r="IH42" s="30">
        <v>0</v>
      </c>
      <c r="II42" s="29">
        <v>0</v>
      </c>
      <c r="IJ42" s="7">
        <v>0</v>
      </c>
      <c r="IK42" s="30">
        <v>0</v>
      </c>
      <c r="IL42" s="29">
        <v>0</v>
      </c>
      <c r="IM42" s="7">
        <v>0</v>
      </c>
      <c r="IN42" s="30">
        <v>0</v>
      </c>
      <c r="IO42" s="3" t="e">
        <f>C42+I42+L42+U42+X42+AD42+AJ42+AS42+BB42+BH42+BQ42+BW42+BZ42+CC42+CI42+CL42+CO42+CR42+CU42+CX42+DA42+DD42+DG42+DM42+DS42+DY42+EK42+ET42+EW42+FC42+FI42+FO42+FR42+FU42+FX42+GA42+GD42+GG42+GJ42+GM42+GP42+GS42+GY42+HB42+HE42+HH42+HK42+HN42+HQ42+HT42+HW42+HZ42+IC42+IF42+II42+#REF!</f>
        <v>#REF!</v>
      </c>
      <c r="IP42" s="12" t="e">
        <f>D42+J42+M42+V42+Y42+AE42+AK42+AT42+BC42+BI42+BR42+BX42+CA42+CD42+CJ42+CM42+CP42+CS42+CV42+CY42+DB42+DE42+DH42+DN42+DT42+DZ42+EL42+EU42+EX42+FD42+FJ42+FP42+FS42+FV42+FY42+GB42+GE42+GH42+GK42+GN42+GQ42+GT42+GZ42+HC42+HF42+HI42+HL42+HO42+HR42+HU42+HX42+IA42+ID42+IG42+IJ42+#REF!</f>
        <v>#REF!</v>
      </c>
      <c r="IQ42" s="1"/>
    </row>
    <row r="43" spans="1:251" x14ac:dyDescent="0.3">
      <c r="A43" s="47">
        <v>2006</v>
      </c>
      <c r="B43" s="43" t="s">
        <v>16</v>
      </c>
      <c r="C43" s="29">
        <v>0</v>
      </c>
      <c r="D43" s="7">
        <v>0</v>
      </c>
      <c r="E43" s="30">
        <v>0</v>
      </c>
      <c r="F43" s="29">
        <v>0</v>
      </c>
      <c r="G43" s="7">
        <v>0</v>
      </c>
      <c r="H43" s="30">
        <v>0</v>
      </c>
      <c r="I43" s="31">
        <v>96</v>
      </c>
      <c r="J43" s="9">
        <v>357</v>
      </c>
      <c r="K43" s="30">
        <f t="shared" si="231"/>
        <v>3718.75</v>
      </c>
      <c r="L43" s="31">
        <v>1</v>
      </c>
      <c r="M43" s="9">
        <v>34</v>
      </c>
      <c r="N43" s="30">
        <f t="shared" si="215"/>
        <v>34000</v>
      </c>
      <c r="O43" s="29">
        <v>0</v>
      </c>
      <c r="P43" s="7">
        <v>0</v>
      </c>
      <c r="Q43" s="30">
        <v>0</v>
      </c>
      <c r="R43" s="29">
        <v>0</v>
      </c>
      <c r="S43" s="7">
        <v>0</v>
      </c>
      <c r="T43" s="30">
        <v>0</v>
      </c>
      <c r="U43" s="29">
        <v>0</v>
      </c>
      <c r="V43" s="7">
        <v>0</v>
      </c>
      <c r="W43" s="30">
        <v>0</v>
      </c>
      <c r="X43" s="29">
        <v>0</v>
      </c>
      <c r="Y43" s="7">
        <v>0</v>
      </c>
      <c r="Z43" s="30">
        <v>0</v>
      </c>
      <c r="AA43" s="29">
        <v>0</v>
      </c>
      <c r="AB43" s="7">
        <v>0</v>
      </c>
      <c r="AC43" s="30">
        <v>0</v>
      </c>
      <c r="AD43" s="29">
        <v>0</v>
      </c>
      <c r="AE43" s="7">
        <v>0</v>
      </c>
      <c r="AF43" s="30">
        <v>0</v>
      </c>
      <c r="AG43" s="29">
        <v>0</v>
      </c>
      <c r="AH43" s="7">
        <v>0</v>
      </c>
      <c r="AI43" s="30">
        <v>0</v>
      </c>
      <c r="AJ43" s="29">
        <v>0</v>
      </c>
      <c r="AK43" s="7">
        <v>0</v>
      </c>
      <c r="AL43" s="30">
        <v>0</v>
      </c>
      <c r="AM43" s="31">
        <v>0</v>
      </c>
      <c r="AN43" s="9">
        <v>0</v>
      </c>
      <c r="AO43" s="30">
        <f t="shared" si="216"/>
        <v>0</v>
      </c>
      <c r="AP43" s="31">
        <v>0</v>
      </c>
      <c r="AQ43" s="9">
        <v>0</v>
      </c>
      <c r="AR43" s="30">
        <f t="shared" si="217"/>
        <v>0</v>
      </c>
      <c r="AS43" s="31">
        <v>19</v>
      </c>
      <c r="AT43" s="9">
        <v>63</v>
      </c>
      <c r="AU43" s="30">
        <f t="shared" si="218"/>
        <v>3315.7894736842104</v>
      </c>
      <c r="AV43" s="29">
        <v>0</v>
      </c>
      <c r="AW43" s="7">
        <v>0</v>
      </c>
      <c r="AX43" s="30">
        <f t="shared" si="219"/>
        <v>0</v>
      </c>
      <c r="AY43" s="29">
        <v>0</v>
      </c>
      <c r="AZ43" s="7">
        <v>0</v>
      </c>
      <c r="BA43" s="30">
        <v>0</v>
      </c>
      <c r="BB43" s="29">
        <v>0</v>
      </c>
      <c r="BC43" s="7">
        <v>0</v>
      </c>
      <c r="BD43" s="30">
        <v>0</v>
      </c>
      <c r="BE43" s="29">
        <v>0</v>
      </c>
      <c r="BF43" s="7">
        <v>0</v>
      </c>
      <c r="BG43" s="30">
        <v>0</v>
      </c>
      <c r="BH43" s="29">
        <v>0</v>
      </c>
      <c r="BI43" s="7">
        <v>0</v>
      </c>
      <c r="BJ43" s="30">
        <v>0</v>
      </c>
      <c r="BK43" s="29">
        <v>0</v>
      </c>
      <c r="BL43" s="7">
        <v>0</v>
      </c>
      <c r="BM43" s="30">
        <v>0</v>
      </c>
      <c r="BN43" s="29">
        <v>0</v>
      </c>
      <c r="BO43" s="7">
        <v>0</v>
      </c>
      <c r="BP43" s="30">
        <v>0</v>
      </c>
      <c r="BQ43" s="29">
        <v>0</v>
      </c>
      <c r="BR43" s="7">
        <v>0</v>
      </c>
      <c r="BS43" s="30">
        <v>0</v>
      </c>
      <c r="BT43" s="29">
        <v>0</v>
      </c>
      <c r="BU43" s="7">
        <v>0</v>
      </c>
      <c r="BV43" s="30">
        <v>0</v>
      </c>
      <c r="BW43" s="29">
        <v>0</v>
      </c>
      <c r="BX43" s="7">
        <v>6</v>
      </c>
      <c r="BY43" s="30">
        <v>0</v>
      </c>
      <c r="BZ43" s="29">
        <v>0</v>
      </c>
      <c r="CA43" s="7">
        <v>0</v>
      </c>
      <c r="CB43" s="30">
        <v>0</v>
      </c>
      <c r="CC43" s="29">
        <v>0</v>
      </c>
      <c r="CD43" s="7">
        <v>0</v>
      </c>
      <c r="CE43" s="30">
        <v>0</v>
      </c>
      <c r="CF43" s="29">
        <v>0</v>
      </c>
      <c r="CG43" s="7">
        <v>0</v>
      </c>
      <c r="CH43" s="30">
        <v>0</v>
      </c>
      <c r="CI43" s="31">
        <v>2</v>
      </c>
      <c r="CJ43" s="9">
        <v>6</v>
      </c>
      <c r="CK43" s="30">
        <f t="shared" si="221"/>
        <v>3000</v>
      </c>
      <c r="CL43" s="29">
        <v>0</v>
      </c>
      <c r="CM43" s="7">
        <v>0</v>
      </c>
      <c r="CN43" s="30">
        <v>0</v>
      </c>
      <c r="CO43" s="29">
        <v>0</v>
      </c>
      <c r="CP43" s="7">
        <v>2</v>
      </c>
      <c r="CQ43" s="30">
        <v>0</v>
      </c>
      <c r="CR43" s="29">
        <v>0</v>
      </c>
      <c r="CS43" s="7">
        <v>0</v>
      </c>
      <c r="CT43" s="30">
        <v>0</v>
      </c>
      <c r="CU43" s="29">
        <v>0</v>
      </c>
      <c r="CV43" s="7">
        <v>0</v>
      </c>
      <c r="CW43" s="30">
        <v>0</v>
      </c>
      <c r="CX43" s="29">
        <v>0</v>
      </c>
      <c r="CY43" s="7">
        <v>0</v>
      </c>
      <c r="CZ43" s="30">
        <v>0</v>
      </c>
      <c r="DA43" s="31">
        <v>499</v>
      </c>
      <c r="DB43" s="9">
        <v>3795</v>
      </c>
      <c r="DC43" s="30">
        <f t="shared" si="222"/>
        <v>7605.210420841684</v>
      </c>
      <c r="DD43" s="29">
        <v>0</v>
      </c>
      <c r="DE43" s="7">
        <v>1</v>
      </c>
      <c r="DF43" s="30">
        <v>0</v>
      </c>
      <c r="DG43" s="29">
        <v>0</v>
      </c>
      <c r="DH43" s="7">
        <v>0</v>
      </c>
      <c r="DI43" s="30">
        <v>0</v>
      </c>
      <c r="DJ43" s="29">
        <v>0</v>
      </c>
      <c r="DK43" s="7">
        <v>0</v>
      </c>
      <c r="DL43" s="30">
        <v>0</v>
      </c>
      <c r="DM43" s="31">
        <v>1</v>
      </c>
      <c r="DN43" s="9">
        <v>1</v>
      </c>
      <c r="DO43" s="30">
        <f t="shared" si="236"/>
        <v>1000</v>
      </c>
      <c r="DP43" s="29">
        <v>0</v>
      </c>
      <c r="DQ43" s="7">
        <v>0</v>
      </c>
      <c r="DR43" s="30">
        <v>0</v>
      </c>
      <c r="DS43" s="29">
        <v>0</v>
      </c>
      <c r="DT43" s="7">
        <v>0</v>
      </c>
      <c r="DU43" s="30">
        <v>0</v>
      </c>
      <c r="DV43" s="29">
        <v>0</v>
      </c>
      <c r="DW43" s="7">
        <v>0</v>
      </c>
      <c r="DX43" s="30">
        <v>0</v>
      </c>
      <c r="DY43" s="29">
        <v>0</v>
      </c>
      <c r="DZ43" s="7">
        <v>0</v>
      </c>
      <c r="EA43" s="30">
        <v>0</v>
      </c>
      <c r="EB43" s="29">
        <v>0</v>
      </c>
      <c r="EC43" s="7">
        <v>0</v>
      </c>
      <c r="ED43" s="30">
        <v>0</v>
      </c>
      <c r="EE43" s="29">
        <v>0</v>
      </c>
      <c r="EF43" s="7">
        <v>0</v>
      </c>
      <c r="EG43" s="30">
        <f t="shared" si="223"/>
        <v>0</v>
      </c>
      <c r="EH43" s="29">
        <v>0</v>
      </c>
      <c r="EI43" s="7">
        <v>0</v>
      </c>
      <c r="EJ43" s="30">
        <f t="shared" si="224"/>
        <v>0</v>
      </c>
      <c r="EK43" s="29">
        <v>0</v>
      </c>
      <c r="EL43" s="7">
        <v>0</v>
      </c>
      <c r="EM43" s="30">
        <v>0</v>
      </c>
      <c r="EN43" s="29">
        <v>0</v>
      </c>
      <c r="EO43" s="7">
        <v>0</v>
      </c>
      <c r="EP43" s="30">
        <f t="shared" si="225"/>
        <v>0</v>
      </c>
      <c r="EQ43" s="29">
        <v>0</v>
      </c>
      <c r="ER43" s="7">
        <v>0</v>
      </c>
      <c r="ES43" s="30">
        <v>0</v>
      </c>
      <c r="ET43" s="29">
        <v>0</v>
      </c>
      <c r="EU43" s="7">
        <v>0</v>
      </c>
      <c r="EV43" s="30">
        <v>0</v>
      </c>
      <c r="EW43" s="29">
        <v>0</v>
      </c>
      <c r="EX43" s="7">
        <v>0</v>
      </c>
      <c r="EY43" s="30">
        <v>0</v>
      </c>
      <c r="EZ43" s="29"/>
      <c r="FA43" s="7"/>
      <c r="FB43" s="30"/>
      <c r="FC43" s="29">
        <v>0</v>
      </c>
      <c r="FD43" s="7">
        <v>0</v>
      </c>
      <c r="FE43" s="30">
        <v>0</v>
      </c>
      <c r="FF43" s="29">
        <v>0</v>
      </c>
      <c r="FG43" s="7">
        <v>0</v>
      </c>
      <c r="FH43" s="30">
        <v>0</v>
      </c>
      <c r="FI43" s="29">
        <v>0</v>
      </c>
      <c r="FJ43" s="7">
        <v>0</v>
      </c>
      <c r="FK43" s="30">
        <v>0</v>
      </c>
      <c r="FL43" s="29">
        <v>0</v>
      </c>
      <c r="FM43" s="7">
        <v>0</v>
      </c>
      <c r="FN43" s="30">
        <v>0</v>
      </c>
      <c r="FO43" s="29">
        <v>0</v>
      </c>
      <c r="FP43" s="7">
        <v>0</v>
      </c>
      <c r="FQ43" s="30">
        <v>0</v>
      </c>
      <c r="FR43" s="29">
        <v>0</v>
      </c>
      <c r="FS43" s="7">
        <v>0</v>
      </c>
      <c r="FT43" s="30">
        <v>0</v>
      </c>
      <c r="FU43" s="29">
        <v>0</v>
      </c>
      <c r="FV43" s="7">
        <v>0</v>
      </c>
      <c r="FW43" s="30">
        <v>0</v>
      </c>
      <c r="FX43" s="29">
        <v>0</v>
      </c>
      <c r="FY43" s="7">
        <v>0</v>
      </c>
      <c r="FZ43" s="30">
        <v>0</v>
      </c>
      <c r="GA43" s="29">
        <v>0</v>
      </c>
      <c r="GB43" s="7">
        <v>0</v>
      </c>
      <c r="GC43" s="30">
        <v>0</v>
      </c>
      <c r="GD43" s="29">
        <v>0</v>
      </c>
      <c r="GE43" s="7">
        <v>0</v>
      </c>
      <c r="GF43" s="30">
        <v>0</v>
      </c>
      <c r="GG43" s="29">
        <v>0</v>
      </c>
      <c r="GH43" s="7">
        <v>0</v>
      </c>
      <c r="GI43" s="30">
        <v>0</v>
      </c>
      <c r="GJ43" s="29">
        <v>0</v>
      </c>
      <c r="GK43" s="7">
        <v>0</v>
      </c>
      <c r="GL43" s="30">
        <v>0</v>
      </c>
      <c r="GM43" s="29">
        <v>0</v>
      </c>
      <c r="GN43" s="7">
        <v>0</v>
      </c>
      <c r="GO43" s="30">
        <v>0</v>
      </c>
      <c r="GP43" s="29">
        <v>0</v>
      </c>
      <c r="GQ43" s="7">
        <v>0</v>
      </c>
      <c r="GR43" s="30">
        <v>0</v>
      </c>
      <c r="GS43" s="29">
        <v>0</v>
      </c>
      <c r="GT43" s="7">
        <v>0</v>
      </c>
      <c r="GU43" s="30">
        <v>0</v>
      </c>
      <c r="GV43" s="29">
        <v>0</v>
      </c>
      <c r="GW43" s="7">
        <v>0</v>
      </c>
      <c r="GX43" s="30">
        <v>0</v>
      </c>
      <c r="GY43" s="29">
        <v>0</v>
      </c>
      <c r="GZ43" s="7">
        <v>0</v>
      </c>
      <c r="HA43" s="30">
        <v>0</v>
      </c>
      <c r="HB43" s="29">
        <v>0</v>
      </c>
      <c r="HC43" s="7">
        <v>0</v>
      </c>
      <c r="HD43" s="30">
        <v>0</v>
      </c>
      <c r="HE43" s="29">
        <v>0</v>
      </c>
      <c r="HF43" s="7">
        <v>0</v>
      </c>
      <c r="HG43" s="30">
        <v>0</v>
      </c>
      <c r="HH43" s="31">
        <v>2</v>
      </c>
      <c r="HI43" s="9">
        <v>10</v>
      </c>
      <c r="HJ43" s="30">
        <f t="shared" si="227"/>
        <v>5000</v>
      </c>
      <c r="HK43" s="31">
        <v>3</v>
      </c>
      <c r="HL43" s="9">
        <v>19</v>
      </c>
      <c r="HM43" s="30">
        <f t="shared" si="228"/>
        <v>6333.333333333333</v>
      </c>
      <c r="HN43" s="29">
        <v>0</v>
      </c>
      <c r="HO43" s="7">
        <v>0</v>
      </c>
      <c r="HP43" s="30">
        <v>0</v>
      </c>
      <c r="HQ43" s="29">
        <v>0</v>
      </c>
      <c r="HR43" s="7">
        <v>0</v>
      </c>
      <c r="HS43" s="30">
        <v>0</v>
      </c>
      <c r="HT43" s="31">
        <v>91</v>
      </c>
      <c r="HU43" s="9">
        <v>253</v>
      </c>
      <c r="HV43" s="30">
        <f t="shared" si="229"/>
        <v>2780.2197802197802</v>
      </c>
      <c r="HW43" s="29">
        <v>0</v>
      </c>
      <c r="HX43" s="7">
        <v>0</v>
      </c>
      <c r="HY43" s="30">
        <v>0</v>
      </c>
      <c r="HZ43" s="29">
        <v>0</v>
      </c>
      <c r="IA43" s="7">
        <v>0</v>
      </c>
      <c r="IB43" s="30">
        <v>0</v>
      </c>
      <c r="IC43" s="31">
        <v>1</v>
      </c>
      <c r="ID43" s="9">
        <v>4</v>
      </c>
      <c r="IE43" s="30">
        <f t="shared" ref="IE43" si="246">ID43/IC43*1000</f>
        <v>4000</v>
      </c>
      <c r="IF43" s="29">
        <v>0</v>
      </c>
      <c r="IG43" s="7">
        <v>0</v>
      </c>
      <c r="IH43" s="30">
        <v>0</v>
      </c>
      <c r="II43" s="29">
        <v>0</v>
      </c>
      <c r="IJ43" s="7">
        <v>0</v>
      </c>
      <c r="IK43" s="30">
        <v>0</v>
      </c>
      <c r="IL43" s="29">
        <v>0</v>
      </c>
      <c r="IM43" s="7">
        <v>0</v>
      </c>
      <c r="IN43" s="30">
        <v>0</v>
      </c>
      <c r="IO43" s="3" t="e">
        <f>C43+I43+L43+U43+X43+AD43+AJ43+AS43+BB43+BH43+BQ43+BW43+BZ43+CC43+CI43+CL43+CO43+CR43+CU43+CX43+DA43+DD43+DG43+DM43+DS43+DY43+EK43+ET43+EW43+FC43+FI43+FO43+FR43+FU43+FX43+GA43+GD43+GG43+GJ43+GM43+GP43+GS43+GY43+HB43+HE43+HH43+HK43+HN43+HQ43+HT43+HW43+HZ43+IC43+IF43+II43+#REF!</f>
        <v>#REF!</v>
      </c>
      <c r="IP43" s="12" t="e">
        <f>D43+J43+M43+V43+Y43+AE43+AK43+AT43+BC43+BI43+BR43+BX43+CA43+CD43+CJ43+CM43+CP43+CS43+CV43+CY43+DB43+DE43+DH43+DN43+DT43+DZ43+EL43+EU43+EX43+FD43+FJ43+FP43+FS43+FV43+FY43+GB43+GE43+GH43+GK43+GN43+GQ43+GT43+GZ43+HC43+HF43+HI43+HL43+HO43+HR43+HU43+HX43+IA43+ID43+IG43+IJ43+#REF!</f>
        <v>#REF!</v>
      </c>
      <c r="IQ43" s="1"/>
    </row>
    <row r="44" spans="1:251" ht="15" thickBot="1" x14ac:dyDescent="0.35">
      <c r="A44" s="44"/>
      <c r="B44" s="45" t="s">
        <v>17</v>
      </c>
      <c r="C44" s="32">
        <f>SUM(C32:C43)</f>
        <v>0</v>
      </c>
      <c r="D44" s="22">
        <f>SUM(D32:D43)</f>
        <v>0</v>
      </c>
      <c r="E44" s="33"/>
      <c r="F44" s="32">
        <f>SUM(F32:F43)</f>
        <v>0</v>
      </c>
      <c r="G44" s="22">
        <f>SUM(G32:G43)</f>
        <v>0</v>
      </c>
      <c r="H44" s="33"/>
      <c r="I44" s="32">
        <f t="shared" ref="I44:J44" si="247">SUM(I32:I43)</f>
        <v>1810</v>
      </c>
      <c r="J44" s="22">
        <f t="shared" si="247"/>
        <v>5124</v>
      </c>
      <c r="K44" s="33"/>
      <c r="L44" s="32">
        <f t="shared" ref="L44:M44" si="248">SUM(L32:L43)</f>
        <v>18</v>
      </c>
      <c r="M44" s="22">
        <f t="shared" si="248"/>
        <v>384</v>
      </c>
      <c r="N44" s="33"/>
      <c r="O44" s="32">
        <f t="shared" ref="O44:P44" si="249">SUM(O32:O43)</f>
        <v>0</v>
      </c>
      <c r="P44" s="22">
        <f t="shared" si="249"/>
        <v>0</v>
      </c>
      <c r="Q44" s="33"/>
      <c r="R44" s="32">
        <f t="shared" ref="R44:S44" si="250">SUM(R32:R43)</f>
        <v>0</v>
      </c>
      <c r="S44" s="22">
        <f t="shared" si="250"/>
        <v>0</v>
      </c>
      <c r="T44" s="33"/>
      <c r="U44" s="32">
        <f t="shared" ref="U44:V44" si="251">SUM(U32:U43)</f>
        <v>0</v>
      </c>
      <c r="V44" s="22">
        <f t="shared" si="251"/>
        <v>0</v>
      </c>
      <c r="W44" s="33"/>
      <c r="X44" s="32">
        <f t="shared" ref="X44:Y44" si="252">SUM(X32:X43)</f>
        <v>0</v>
      </c>
      <c r="Y44" s="22">
        <f t="shared" si="252"/>
        <v>0</v>
      </c>
      <c r="Z44" s="33"/>
      <c r="AA44" s="32">
        <f t="shared" ref="AA44:AB44" si="253">SUM(AA32:AA43)</f>
        <v>0</v>
      </c>
      <c r="AB44" s="22">
        <f t="shared" si="253"/>
        <v>0</v>
      </c>
      <c r="AC44" s="33"/>
      <c r="AD44" s="32">
        <f t="shared" ref="AD44:AE44" si="254">SUM(AD32:AD43)</f>
        <v>0</v>
      </c>
      <c r="AE44" s="22">
        <f t="shared" si="254"/>
        <v>0</v>
      </c>
      <c r="AF44" s="33"/>
      <c r="AG44" s="32">
        <f t="shared" ref="AG44:AH44" si="255">SUM(AG32:AG43)</f>
        <v>0</v>
      </c>
      <c r="AH44" s="22">
        <f t="shared" si="255"/>
        <v>0</v>
      </c>
      <c r="AI44" s="33"/>
      <c r="AJ44" s="32">
        <f t="shared" ref="AJ44:AK44" si="256">SUM(AJ32:AJ43)</f>
        <v>12</v>
      </c>
      <c r="AK44" s="22">
        <f t="shared" si="256"/>
        <v>66</v>
      </c>
      <c r="AL44" s="33"/>
      <c r="AM44" s="32">
        <f t="shared" ref="AM44:AN44" si="257">SUM(AM32:AM43)</f>
        <v>0</v>
      </c>
      <c r="AN44" s="22">
        <f t="shared" si="257"/>
        <v>0</v>
      </c>
      <c r="AO44" s="33"/>
      <c r="AP44" s="32">
        <f t="shared" ref="AP44:AQ44" si="258">SUM(AP32:AP43)</f>
        <v>0</v>
      </c>
      <c r="AQ44" s="22">
        <f t="shared" si="258"/>
        <v>0</v>
      </c>
      <c r="AR44" s="33"/>
      <c r="AS44" s="32">
        <f t="shared" ref="AS44:AT44" si="259">SUM(AS32:AS43)</f>
        <v>347</v>
      </c>
      <c r="AT44" s="22">
        <f t="shared" si="259"/>
        <v>1304</v>
      </c>
      <c r="AU44" s="33"/>
      <c r="AV44" s="32">
        <f t="shared" ref="AV44:AW44" si="260">SUM(AV32:AV43)</f>
        <v>0</v>
      </c>
      <c r="AW44" s="22">
        <f t="shared" si="260"/>
        <v>0</v>
      </c>
      <c r="AX44" s="33"/>
      <c r="AY44" s="32">
        <f t="shared" ref="AY44:AZ44" si="261">SUM(AY32:AY43)</f>
        <v>0</v>
      </c>
      <c r="AZ44" s="22">
        <f t="shared" si="261"/>
        <v>0</v>
      </c>
      <c r="BA44" s="33"/>
      <c r="BB44" s="32">
        <f t="shared" ref="BB44:BC44" si="262">SUM(BB32:BB43)</f>
        <v>0</v>
      </c>
      <c r="BC44" s="22">
        <f t="shared" si="262"/>
        <v>0</v>
      </c>
      <c r="BD44" s="33"/>
      <c r="BE44" s="32">
        <f t="shared" ref="BE44:BF44" si="263">SUM(BE32:BE43)</f>
        <v>0</v>
      </c>
      <c r="BF44" s="22">
        <f t="shared" si="263"/>
        <v>0</v>
      </c>
      <c r="BG44" s="33"/>
      <c r="BH44" s="32">
        <f t="shared" ref="BH44:BI44" si="264">SUM(BH32:BH43)</f>
        <v>11</v>
      </c>
      <c r="BI44" s="22">
        <f t="shared" si="264"/>
        <v>12</v>
      </c>
      <c r="BJ44" s="33"/>
      <c r="BK44" s="32">
        <f t="shared" ref="BK44:BL44" si="265">SUM(BK32:BK43)</f>
        <v>0</v>
      </c>
      <c r="BL44" s="22">
        <f t="shared" si="265"/>
        <v>0</v>
      </c>
      <c r="BM44" s="33"/>
      <c r="BN44" s="32">
        <f t="shared" ref="BN44:BO44" si="266">SUM(BN32:BN43)</f>
        <v>0</v>
      </c>
      <c r="BO44" s="22">
        <f t="shared" si="266"/>
        <v>0</v>
      </c>
      <c r="BP44" s="33"/>
      <c r="BQ44" s="32">
        <f t="shared" ref="BQ44:BR44" si="267">SUM(BQ32:BQ43)</f>
        <v>0</v>
      </c>
      <c r="BR44" s="22">
        <f t="shared" si="267"/>
        <v>0</v>
      </c>
      <c r="BS44" s="33"/>
      <c r="BT44" s="32">
        <f t="shared" ref="BT44:BU44" si="268">SUM(BT32:BT43)</f>
        <v>0</v>
      </c>
      <c r="BU44" s="22">
        <f t="shared" si="268"/>
        <v>0</v>
      </c>
      <c r="BV44" s="33"/>
      <c r="BW44" s="32">
        <f t="shared" ref="BW44:BX44" si="269">SUM(BW32:BW43)</f>
        <v>2</v>
      </c>
      <c r="BX44" s="22">
        <f t="shared" si="269"/>
        <v>40</v>
      </c>
      <c r="BY44" s="33"/>
      <c r="BZ44" s="32">
        <f t="shared" ref="BZ44:CA44" si="270">SUM(BZ32:BZ43)</f>
        <v>0</v>
      </c>
      <c r="CA44" s="22">
        <f t="shared" si="270"/>
        <v>0</v>
      </c>
      <c r="CB44" s="33"/>
      <c r="CC44" s="32">
        <f t="shared" ref="CC44:CD44" si="271">SUM(CC32:CC43)</f>
        <v>132</v>
      </c>
      <c r="CD44" s="22">
        <f t="shared" si="271"/>
        <v>535</v>
      </c>
      <c r="CE44" s="33"/>
      <c r="CF44" s="36">
        <f t="shared" ref="CF44:CG44" si="272">SUM(CF32:CF43)</f>
        <v>0</v>
      </c>
      <c r="CG44" s="21">
        <f t="shared" si="272"/>
        <v>0</v>
      </c>
      <c r="CH44" s="37"/>
      <c r="CI44" s="32">
        <f t="shared" ref="CI44:CJ44" si="273">SUM(CI32:CI43)</f>
        <v>51</v>
      </c>
      <c r="CJ44" s="22">
        <f t="shared" si="273"/>
        <v>119</v>
      </c>
      <c r="CK44" s="33"/>
      <c r="CL44" s="32">
        <f t="shared" ref="CL44:CM44" si="274">SUM(CL32:CL43)</f>
        <v>0</v>
      </c>
      <c r="CM44" s="22">
        <f t="shared" si="274"/>
        <v>0</v>
      </c>
      <c r="CN44" s="33"/>
      <c r="CO44" s="32">
        <f t="shared" ref="CO44:CP44" si="275">SUM(CO32:CO43)</f>
        <v>9</v>
      </c>
      <c r="CP44" s="22">
        <f t="shared" si="275"/>
        <v>54</v>
      </c>
      <c r="CQ44" s="33"/>
      <c r="CR44" s="32">
        <f t="shared" ref="CR44:CS44" si="276">SUM(CR32:CR43)</f>
        <v>0</v>
      </c>
      <c r="CS44" s="22">
        <f t="shared" si="276"/>
        <v>0</v>
      </c>
      <c r="CT44" s="33"/>
      <c r="CU44" s="32">
        <f t="shared" ref="CU44:CV44" si="277">SUM(CU32:CU43)</f>
        <v>40</v>
      </c>
      <c r="CV44" s="22">
        <f t="shared" si="277"/>
        <v>52</v>
      </c>
      <c r="CW44" s="33"/>
      <c r="CX44" s="32">
        <f t="shared" ref="CX44:CY44" si="278">SUM(CX32:CX43)</f>
        <v>0</v>
      </c>
      <c r="CY44" s="22">
        <f t="shared" si="278"/>
        <v>27</v>
      </c>
      <c r="CZ44" s="33"/>
      <c r="DA44" s="32">
        <f t="shared" ref="DA44:DB44" si="279">SUM(DA32:DA43)</f>
        <v>6396</v>
      </c>
      <c r="DB44" s="22">
        <f t="shared" si="279"/>
        <v>38536</v>
      </c>
      <c r="DC44" s="33"/>
      <c r="DD44" s="32">
        <f t="shared" ref="DD44:DE44" si="280">SUM(DD32:DD43)</f>
        <v>1</v>
      </c>
      <c r="DE44" s="22">
        <f t="shared" si="280"/>
        <v>32</v>
      </c>
      <c r="DF44" s="33"/>
      <c r="DG44" s="32">
        <f t="shared" ref="DG44:DH44" si="281">SUM(DG32:DG43)</f>
        <v>0</v>
      </c>
      <c r="DH44" s="22">
        <f t="shared" si="281"/>
        <v>0</v>
      </c>
      <c r="DI44" s="33"/>
      <c r="DJ44" s="32">
        <f t="shared" ref="DJ44:DK44" si="282">SUM(DJ32:DJ43)</f>
        <v>0</v>
      </c>
      <c r="DK44" s="22">
        <f t="shared" si="282"/>
        <v>0</v>
      </c>
      <c r="DL44" s="33"/>
      <c r="DM44" s="32">
        <f t="shared" ref="DM44:DN44" si="283">SUM(DM32:DM43)</f>
        <v>5</v>
      </c>
      <c r="DN44" s="22">
        <f t="shared" si="283"/>
        <v>13</v>
      </c>
      <c r="DO44" s="33"/>
      <c r="DP44" s="32">
        <f t="shared" ref="DP44:DQ44" si="284">SUM(DP32:DP43)</f>
        <v>0</v>
      </c>
      <c r="DQ44" s="22">
        <f t="shared" si="284"/>
        <v>0</v>
      </c>
      <c r="DR44" s="33"/>
      <c r="DS44" s="32">
        <f t="shared" ref="DS44:DT44" si="285">SUM(DS32:DS43)</f>
        <v>2</v>
      </c>
      <c r="DT44" s="22">
        <f t="shared" si="285"/>
        <v>4</v>
      </c>
      <c r="DU44" s="33"/>
      <c r="DV44" s="32">
        <f t="shared" ref="DV44:DW44" si="286">SUM(DV32:DV43)</f>
        <v>0</v>
      </c>
      <c r="DW44" s="22">
        <f t="shared" si="286"/>
        <v>0</v>
      </c>
      <c r="DX44" s="33"/>
      <c r="DY44" s="32">
        <f t="shared" ref="DY44:DZ44" si="287">SUM(DY32:DY43)</f>
        <v>0</v>
      </c>
      <c r="DZ44" s="22">
        <f t="shared" si="287"/>
        <v>0</v>
      </c>
      <c r="EA44" s="33"/>
      <c r="EB44" s="32">
        <f t="shared" ref="EB44:EC44" si="288">SUM(EB32:EB43)</f>
        <v>0</v>
      </c>
      <c r="EC44" s="22">
        <f t="shared" si="288"/>
        <v>0</v>
      </c>
      <c r="ED44" s="33"/>
      <c r="EE44" s="32">
        <f t="shared" ref="EE44:EF44" si="289">SUM(EE32:EE43)</f>
        <v>0</v>
      </c>
      <c r="EF44" s="22">
        <f t="shared" si="289"/>
        <v>0</v>
      </c>
      <c r="EG44" s="33"/>
      <c r="EH44" s="32">
        <f t="shared" ref="EH44:EI44" si="290">SUM(EH32:EH43)</f>
        <v>0</v>
      </c>
      <c r="EI44" s="22">
        <f t="shared" si="290"/>
        <v>0</v>
      </c>
      <c r="EJ44" s="33"/>
      <c r="EK44" s="32">
        <f t="shared" ref="EK44:EL44" si="291">SUM(EK32:EK43)</f>
        <v>0</v>
      </c>
      <c r="EL44" s="22">
        <f t="shared" si="291"/>
        <v>0</v>
      </c>
      <c r="EM44" s="33"/>
      <c r="EN44" s="32">
        <f t="shared" ref="EN44:EO44" si="292">SUM(EN32:EN43)</f>
        <v>0</v>
      </c>
      <c r="EO44" s="22">
        <f t="shared" si="292"/>
        <v>0</v>
      </c>
      <c r="EP44" s="33"/>
      <c r="EQ44" s="32">
        <f t="shared" ref="EQ44:ER44" si="293">SUM(EQ32:EQ43)</f>
        <v>0</v>
      </c>
      <c r="ER44" s="22">
        <f t="shared" si="293"/>
        <v>0</v>
      </c>
      <c r="ES44" s="33"/>
      <c r="ET44" s="32">
        <f t="shared" ref="ET44:EU44" si="294">SUM(ET32:ET43)</f>
        <v>25</v>
      </c>
      <c r="EU44" s="22">
        <f t="shared" si="294"/>
        <v>178</v>
      </c>
      <c r="EV44" s="33"/>
      <c r="EW44" s="32">
        <f t="shared" ref="EW44:EX44" si="295">SUM(EW32:EW43)</f>
        <v>0</v>
      </c>
      <c r="EX44" s="22">
        <f t="shared" si="295"/>
        <v>0</v>
      </c>
      <c r="EY44" s="33"/>
      <c r="EZ44" s="32"/>
      <c r="FA44" s="22"/>
      <c r="FB44" s="33"/>
      <c r="FC44" s="32">
        <f t="shared" ref="FC44:FD44" si="296">SUM(FC32:FC43)</f>
        <v>0</v>
      </c>
      <c r="FD44" s="22">
        <f t="shared" si="296"/>
        <v>0</v>
      </c>
      <c r="FE44" s="33"/>
      <c r="FF44" s="32">
        <f t="shared" ref="FF44:FG44" si="297">SUM(FF32:FF43)</f>
        <v>0</v>
      </c>
      <c r="FG44" s="22">
        <f t="shared" si="297"/>
        <v>0</v>
      </c>
      <c r="FH44" s="33"/>
      <c r="FI44" s="32">
        <f t="shared" ref="FI44:FJ44" si="298">SUM(FI32:FI43)</f>
        <v>0</v>
      </c>
      <c r="FJ44" s="22">
        <f t="shared" si="298"/>
        <v>1</v>
      </c>
      <c r="FK44" s="33"/>
      <c r="FL44" s="32">
        <f t="shared" ref="FL44:FM44" si="299">SUM(FL32:FL43)</f>
        <v>0</v>
      </c>
      <c r="FM44" s="22">
        <f t="shared" si="299"/>
        <v>0</v>
      </c>
      <c r="FN44" s="33"/>
      <c r="FO44" s="32">
        <f t="shared" ref="FO44:FP44" si="300">SUM(FO32:FO43)</f>
        <v>0</v>
      </c>
      <c r="FP44" s="22">
        <f t="shared" si="300"/>
        <v>0</v>
      </c>
      <c r="FQ44" s="87"/>
      <c r="FR44" s="32">
        <f t="shared" ref="FR44:FS44" si="301">SUM(FR32:FR43)</f>
        <v>0</v>
      </c>
      <c r="FS44" s="22">
        <f t="shared" si="301"/>
        <v>0</v>
      </c>
      <c r="FT44" s="33"/>
      <c r="FU44" s="32">
        <f t="shared" ref="FU44:FV44" si="302">SUM(FU32:FU43)</f>
        <v>36</v>
      </c>
      <c r="FV44" s="22">
        <f t="shared" si="302"/>
        <v>154</v>
      </c>
      <c r="FW44" s="33"/>
      <c r="FX44" s="32">
        <f t="shared" ref="FX44:FY44" si="303">SUM(FX32:FX43)</f>
        <v>0</v>
      </c>
      <c r="FY44" s="22">
        <f t="shared" si="303"/>
        <v>0</v>
      </c>
      <c r="FZ44" s="33"/>
      <c r="GA44" s="32">
        <f t="shared" ref="GA44:GB44" si="304">SUM(GA32:GA43)</f>
        <v>0</v>
      </c>
      <c r="GB44" s="22">
        <f t="shared" si="304"/>
        <v>0</v>
      </c>
      <c r="GC44" s="33"/>
      <c r="GD44" s="32">
        <f t="shared" ref="GD44:GE44" si="305">SUM(GD32:GD43)</f>
        <v>0</v>
      </c>
      <c r="GE44" s="22">
        <f t="shared" si="305"/>
        <v>0</v>
      </c>
      <c r="GF44" s="33"/>
      <c r="GG44" s="32">
        <f t="shared" ref="GG44:GH44" si="306">SUM(GG32:GG43)</f>
        <v>0</v>
      </c>
      <c r="GH44" s="22">
        <f t="shared" si="306"/>
        <v>0</v>
      </c>
      <c r="GI44" s="33"/>
      <c r="GJ44" s="32">
        <f t="shared" ref="GJ44:GK44" si="307">SUM(GJ32:GJ43)</f>
        <v>0</v>
      </c>
      <c r="GK44" s="22">
        <f t="shared" si="307"/>
        <v>0</v>
      </c>
      <c r="GL44" s="33"/>
      <c r="GM44" s="32">
        <f t="shared" ref="GM44:GN44" si="308">SUM(GM32:GM43)</f>
        <v>0</v>
      </c>
      <c r="GN44" s="22">
        <f t="shared" si="308"/>
        <v>0</v>
      </c>
      <c r="GO44" s="33"/>
      <c r="GP44" s="32">
        <f t="shared" ref="GP44:GQ44" si="309">SUM(GP32:GP43)</f>
        <v>0</v>
      </c>
      <c r="GQ44" s="22">
        <f t="shared" si="309"/>
        <v>0</v>
      </c>
      <c r="GR44" s="33"/>
      <c r="GS44" s="32">
        <f t="shared" ref="GS44:GT44" si="310">SUM(GS32:GS43)</f>
        <v>1</v>
      </c>
      <c r="GT44" s="22">
        <f t="shared" si="310"/>
        <v>4</v>
      </c>
      <c r="GU44" s="33"/>
      <c r="GV44" s="32">
        <f t="shared" ref="GV44:GW44" si="311">SUM(GV32:GV43)</f>
        <v>0</v>
      </c>
      <c r="GW44" s="22">
        <f t="shared" si="311"/>
        <v>0</v>
      </c>
      <c r="GX44" s="33"/>
      <c r="GY44" s="32">
        <f t="shared" ref="GY44:GZ44" si="312">SUM(GY32:GY43)</f>
        <v>0</v>
      </c>
      <c r="GZ44" s="22">
        <f t="shared" si="312"/>
        <v>3</v>
      </c>
      <c r="HA44" s="33"/>
      <c r="HB44" s="32">
        <f t="shared" ref="HB44:HC44" si="313">SUM(HB32:HB43)</f>
        <v>0</v>
      </c>
      <c r="HC44" s="22">
        <f t="shared" si="313"/>
        <v>0</v>
      </c>
      <c r="HD44" s="33"/>
      <c r="HE44" s="32">
        <f t="shared" ref="HE44:HF44" si="314">SUM(HE32:HE43)</f>
        <v>0</v>
      </c>
      <c r="HF44" s="22">
        <f t="shared" si="314"/>
        <v>0</v>
      </c>
      <c r="HG44" s="33"/>
      <c r="HH44" s="32">
        <f t="shared" ref="HH44:HI44" si="315">SUM(HH32:HH43)</f>
        <v>55</v>
      </c>
      <c r="HI44" s="22">
        <f t="shared" si="315"/>
        <v>210</v>
      </c>
      <c r="HJ44" s="33"/>
      <c r="HK44" s="32">
        <f t="shared" ref="HK44:HL44" si="316">SUM(HK32:HK43)</f>
        <v>60</v>
      </c>
      <c r="HL44" s="22">
        <f t="shared" si="316"/>
        <v>333</v>
      </c>
      <c r="HM44" s="33"/>
      <c r="HN44" s="32">
        <f t="shared" ref="HN44:HO44" si="317">SUM(HN32:HN43)</f>
        <v>202</v>
      </c>
      <c r="HO44" s="22">
        <f t="shared" si="317"/>
        <v>528</v>
      </c>
      <c r="HP44" s="33"/>
      <c r="HQ44" s="32">
        <f t="shared" ref="HQ44:HR44" si="318">SUM(HQ32:HQ43)</f>
        <v>10</v>
      </c>
      <c r="HR44" s="22">
        <f t="shared" si="318"/>
        <v>38</v>
      </c>
      <c r="HS44" s="33"/>
      <c r="HT44" s="32">
        <f t="shared" ref="HT44:HU44" si="319">SUM(HT32:HT43)</f>
        <v>1298</v>
      </c>
      <c r="HU44" s="22">
        <f t="shared" si="319"/>
        <v>3097</v>
      </c>
      <c r="HV44" s="33"/>
      <c r="HW44" s="32">
        <f t="shared" ref="HW44:HX44" si="320">SUM(HW32:HW43)</f>
        <v>145</v>
      </c>
      <c r="HX44" s="22">
        <f t="shared" si="320"/>
        <v>435</v>
      </c>
      <c r="HY44" s="33"/>
      <c r="HZ44" s="32">
        <f t="shared" ref="HZ44:IA44" si="321">SUM(HZ32:HZ43)</f>
        <v>0</v>
      </c>
      <c r="IA44" s="22">
        <f t="shared" si="321"/>
        <v>116</v>
      </c>
      <c r="IB44" s="33"/>
      <c r="IC44" s="32">
        <f t="shared" ref="IC44:ID44" si="322">SUM(IC32:IC43)</f>
        <v>1</v>
      </c>
      <c r="ID44" s="22">
        <f t="shared" si="322"/>
        <v>7</v>
      </c>
      <c r="IE44" s="33"/>
      <c r="IF44" s="32">
        <f t="shared" ref="IF44:IG44" si="323">SUM(IF32:IF43)</f>
        <v>0</v>
      </c>
      <c r="IG44" s="22">
        <f t="shared" si="323"/>
        <v>0</v>
      </c>
      <c r="IH44" s="33"/>
      <c r="II44" s="32">
        <f t="shared" ref="II44:IJ44" si="324">SUM(II32:II43)</f>
        <v>3</v>
      </c>
      <c r="IJ44" s="22">
        <f t="shared" si="324"/>
        <v>30</v>
      </c>
      <c r="IK44" s="33"/>
      <c r="IL44" s="32">
        <f t="shared" ref="IL44:IM44" si="325">SUM(IL32:IL43)</f>
        <v>1</v>
      </c>
      <c r="IM44" s="22">
        <f t="shared" si="325"/>
        <v>10</v>
      </c>
      <c r="IN44" s="33"/>
      <c r="IO44" s="25" t="e">
        <f>C44+I44+L44+U44+X44+AD44+AJ44+AS44+BB44+BH44+BQ44+BW44+BZ44+CC44+CI44+CL44+CO44+CR44+CU44+CX44+DA44+DD44+DG44+DM44+DS44+DY44+EK44+ET44+EW44+FC44+FI44+FO44+FR44+FU44+FX44+GA44+GD44+GG44+GJ44+GM44+GP44+GS44+GY44+HB44+HE44+HH44+HK44+HN44+HQ44+HT44+HW44+HZ44+IC44+IF44+II44+#REF!</f>
        <v>#REF!</v>
      </c>
      <c r="IP44" s="26" t="e">
        <f>D44+J44+M44+V44+Y44+AE44+AK44+AT44+BC44+BI44+BR44+BX44+CA44+CD44+CJ44+CM44+CP44+CS44+CV44+CY44+DB44+DE44+DH44+DN44+DT44+DZ44+EL44+EU44+EX44+FD44+FJ44+FP44+FS44+FV44+FY44+GB44+GE44+GH44+GK44+GN44+GQ44+GT44+GZ44+HC44+HF44+HI44+HL44+HO44+HR44+HU44+HX44+IA44+ID44+IG44+IJ44+#REF!</f>
        <v>#REF!</v>
      </c>
      <c r="IQ44" s="1"/>
    </row>
    <row r="45" spans="1:251" x14ac:dyDescent="0.3">
      <c r="A45" s="47">
        <v>2007</v>
      </c>
      <c r="B45" s="48"/>
      <c r="C45" s="29">
        <v>0</v>
      </c>
      <c r="D45" s="7">
        <v>0</v>
      </c>
      <c r="E45" s="30">
        <v>0</v>
      </c>
      <c r="F45" s="29">
        <v>0</v>
      </c>
      <c r="G45" s="7">
        <v>0</v>
      </c>
      <c r="H45" s="30">
        <v>0</v>
      </c>
      <c r="I45" s="29">
        <v>0</v>
      </c>
      <c r="J45" s="7">
        <v>0</v>
      </c>
      <c r="K45" s="30">
        <v>0</v>
      </c>
      <c r="L45" s="31">
        <v>1</v>
      </c>
      <c r="M45" s="9">
        <v>25</v>
      </c>
      <c r="N45" s="30">
        <f t="shared" ref="N45:N56" si="326">M45/L45*1000</f>
        <v>25000</v>
      </c>
      <c r="O45" s="29">
        <v>0</v>
      </c>
      <c r="P45" s="7">
        <v>0</v>
      </c>
      <c r="Q45" s="30">
        <v>0</v>
      </c>
      <c r="R45" s="29">
        <v>0</v>
      </c>
      <c r="S45" s="7">
        <v>0</v>
      </c>
      <c r="T45" s="30">
        <v>0</v>
      </c>
      <c r="U45" s="29">
        <v>0</v>
      </c>
      <c r="V45" s="7">
        <v>0</v>
      </c>
      <c r="W45" s="30">
        <v>0</v>
      </c>
      <c r="X45" s="29">
        <v>0</v>
      </c>
      <c r="Y45" s="7">
        <v>0</v>
      </c>
      <c r="Z45" s="30">
        <v>0</v>
      </c>
      <c r="AA45" s="29">
        <v>0</v>
      </c>
      <c r="AB45" s="7">
        <v>0</v>
      </c>
      <c r="AC45" s="30">
        <v>0</v>
      </c>
      <c r="AD45" s="29">
        <v>0</v>
      </c>
      <c r="AE45" s="7">
        <v>0</v>
      </c>
      <c r="AF45" s="30">
        <v>0</v>
      </c>
      <c r="AG45" s="29">
        <v>0</v>
      </c>
      <c r="AH45" s="7">
        <v>0</v>
      </c>
      <c r="AI45" s="30">
        <v>0</v>
      </c>
      <c r="AJ45" s="29">
        <v>0</v>
      </c>
      <c r="AK45" s="7">
        <v>0</v>
      </c>
      <c r="AL45" s="30">
        <v>0</v>
      </c>
      <c r="AM45" s="31">
        <v>0</v>
      </c>
      <c r="AN45" s="9">
        <v>0</v>
      </c>
      <c r="AO45" s="30">
        <f t="shared" ref="AO45:AO56" si="327">IF(AM45=0,0,AN45/AM45*1000)</f>
        <v>0</v>
      </c>
      <c r="AP45" s="31">
        <v>0</v>
      </c>
      <c r="AQ45" s="9">
        <v>0</v>
      </c>
      <c r="AR45" s="30">
        <f t="shared" ref="AR45:AR56" si="328">IF(AP45=0,0,AQ45/AP45*1000)</f>
        <v>0</v>
      </c>
      <c r="AS45" s="31">
        <v>47</v>
      </c>
      <c r="AT45" s="9">
        <v>244</v>
      </c>
      <c r="AU45" s="30">
        <f t="shared" ref="AU45:AU56" si="329">AT45/AS45*1000</f>
        <v>5191.489361702128</v>
      </c>
      <c r="AV45" s="29">
        <v>0</v>
      </c>
      <c r="AW45" s="7">
        <v>0</v>
      </c>
      <c r="AX45" s="30">
        <f t="shared" ref="AX45:AX56" si="330">IF(AV45=0,0,AW45/AV45*1000)</f>
        <v>0</v>
      </c>
      <c r="AY45" s="29">
        <v>0</v>
      </c>
      <c r="AZ45" s="7">
        <v>0</v>
      </c>
      <c r="BA45" s="30">
        <v>0</v>
      </c>
      <c r="BB45" s="29">
        <v>0</v>
      </c>
      <c r="BC45" s="7">
        <v>0</v>
      </c>
      <c r="BD45" s="30">
        <v>0</v>
      </c>
      <c r="BE45" s="29">
        <v>0</v>
      </c>
      <c r="BF45" s="7">
        <v>0</v>
      </c>
      <c r="BG45" s="30">
        <v>0</v>
      </c>
      <c r="BH45" s="29">
        <v>0</v>
      </c>
      <c r="BI45" s="7">
        <v>0</v>
      </c>
      <c r="BJ45" s="30">
        <v>0</v>
      </c>
      <c r="BK45" s="29">
        <v>0</v>
      </c>
      <c r="BL45" s="7">
        <v>0</v>
      </c>
      <c r="BM45" s="30">
        <v>0</v>
      </c>
      <c r="BN45" s="29">
        <v>0</v>
      </c>
      <c r="BO45" s="7">
        <v>0</v>
      </c>
      <c r="BP45" s="30">
        <v>0</v>
      </c>
      <c r="BQ45" s="29">
        <v>0</v>
      </c>
      <c r="BR45" s="7">
        <v>0</v>
      </c>
      <c r="BS45" s="30">
        <v>0</v>
      </c>
      <c r="BT45" s="29">
        <v>0</v>
      </c>
      <c r="BU45" s="7">
        <v>0</v>
      </c>
      <c r="BV45" s="30">
        <v>0</v>
      </c>
      <c r="BW45" s="29">
        <v>0</v>
      </c>
      <c r="BX45" s="7">
        <v>0</v>
      </c>
      <c r="BY45" s="30">
        <v>0</v>
      </c>
      <c r="BZ45" s="29">
        <v>0</v>
      </c>
      <c r="CA45" s="7">
        <v>0</v>
      </c>
      <c r="CB45" s="30">
        <v>0</v>
      </c>
      <c r="CC45" s="29">
        <v>0</v>
      </c>
      <c r="CD45" s="7">
        <v>0</v>
      </c>
      <c r="CE45" s="30">
        <v>0</v>
      </c>
      <c r="CF45" s="29">
        <v>0</v>
      </c>
      <c r="CG45" s="7">
        <v>0</v>
      </c>
      <c r="CH45" s="30">
        <v>0</v>
      </c>
      <c r="CI45" s="31">
        <v>3</v>
      </c>
      <c r="CJ45" s="9">
        <v>8</v>
      </c>
      <c r="CK45" s="30">
        <f t="shared" ref="CK45:CK56" si="331">CJ45/CI45*1000</f>
        <v>2666.6666666666665</v>
      </c>
      <c r="CL45" s="29">
        <v>0</v>
      </c>
      <c r="CM45" s="7">
        <v>0</v>
      </c>
      <c r="CN45" s="30">
        <v>0</v>
      </c>
      <c r="CO45" s="29">
        <v>0</v>
      </c>
      <c r="CP45" s="7">
        <v>0</v>
      </c>
      <c r="CQ45" s="30">
        <v>0</v>
      </c>
      <c r="CR45" s="29">
        <v>0</v>
      </c>
      <c r="CS45" s="7">
        <v>0</v>
      </c>
      <c r="CT45" s="30">
        <v>0</v>
      </c>
      <c r="CU45" s="29">
        <v>0</v>
      </c>
      <c r="CV45" s="7">
        <v>0</v>
      </c>
      <c r="CW45" s="30">
        <v>0</v>
      </c>
      <c r="CX45" s="29">
        <v>0</v>
      </c>
      <c r="CY45" s="7">
        <v>0</v>
      </c>
      <c r="CZ45" s="30">
        <v>0</v>
      </c>
      <c r="DA45" s="31">
        <v>449</v>
      </c>
      <c r="DB45" s="9">
        <v>3025</v>
      </c>
      <c r="DC45" s="30">
        <f t="shared" ref="DC45:DC56" si="332">DB45/DA45*1000</f>
        <v>6737.1937639198222</v>
      </c>
      <c r="DD45" s="29">
        <v>0</v>
      </c>
      <c r="DE45" s="7">
        <v>1</v>
      </c>
      <c r="DF45" s="30">
        <v>0</v>
      </c>
      <c r="DG45" s="29">
        <v>0</v>
      </c>
      <c r="DH45" s="7">
        <v>0</v>
      </c>
      <c r="DI45" s="30">
        <v>0</v>
      </c>
      <c r="DJ45" s="29">
        <v>0</v>
      </c>
      <c r="DK45" s="7">
        <v>0</v>
      </c>
      <c r="DL45" s="30">
        <v>0</v>
      </c>
      <c r="DM45" s="29">
        <v>0</v>
      </c>
      <c r="DN45" s="7">
        <v>0</v>
      </c>
      <c r="DO45" s="30">
        <v>0</v>
      </c>
      <c r="DP45" s="29">
        <v>0</v>
      </c>
      <c r="DQ45" s="7">
        <v>0</v>
      </c>
      <c r="DR45" s="30">
        <v>0</v>
      </c>
      <c r="DS45" s="29">
        <v>0</v>
      </c>
      <c r="DT45" s="7">
        <v>0</v>
      </c>
      <c r="DU45" s="30">
        <v>0</v>
      </c>
      <c r="DV45" s="29">
        <v>0</v>
      </c>
      <c r="DW45" s="7">
        <v>0</v>
      </c>
      <c r="DX45" s="30">
        <v>0</v>
      </c>
      <c r="DY45" s="29">
        <v>0</v>
      </c>
      <c r="DZ45" s="7">
        <v>0</v>
      </c>
      <c r="EA45" s="30">
        <v>0</v>
      </c>
      <c r="EB45" s="29">
        <v>0</v>
      </c>
      <c r="EC45" s="7">
        <v>0</v>
      </c>
      <c r="ED45" s="30">
        <v>0</v>
      </c>
      <c r="EE45" s="29">
        <v>0</v>
      </c>
      <c r="EF45" s="7">
        <v>0</v>
      </c>
      <c r="EG45" s="30">
        <f t="shared" ref="EG45:EG56" si="333">IF(EE45=0,0,EF45/EE45*1000)</f>
        <v>0</v>
      </c>
      <c r="EH45" s="29">
        <v>0</v>
      </c>
      <c r="EI45" s="7">
        <v>0</v>
      </c>
      <c r="EJ45" s="30">
        <f t="shared" ref="EJ45:EJ56" si="334">IF(EH45=0,0,EI45/EH45*1000)</f>
        <v>0</v>
      </c>
      <c r="EK45" s="29">
        <v>0</v>
      </c>
      <c r="EL45" s="7">
        <v>0</v>
      </c>
      <c r="EM45" s="30">
        <v>0</v>
      </c>
      <c r="EN45" s="29">
        <v>0</v>
      </c>
      <c r="EO45" s="7">
        <v>0</v>
      </c>
      <c r="EP45" s="30">
        <f t="shared" ref="EP45:EP56" si="335">IF(EN45=0,0,EO45/EN45*1000)</f>
        <v>0</v>
      </c>
      <c r="EQ45" s="29">
        <v>0</v>
      </c>
      <c r="ER45" s="7">
        <v>0</v>
      </c>
      <c r="ES45" s="30">
        <v>0</v>
      </c>
      <c r="ET45" s="29">
        <v>0</v>
      </c>
      <c r="EU45" s="7">
        <v>0</v>
      </c>
      <c r="EV45" s="30">
        <v>0</v>
      </c>
      <c r="EW45" s="29">
        <v>0</v>
      </c>
      <c r="EX45" s="7">
        <v>0</v>
      </c>
      <c r="EY45" s="30">
        <v>0</v>
      </c>
      <c r="EZ45" s="29"/>
      <c r="FA45" s="7"/>
      <c r="FB45" s="30"/>
      <c r="FC45" s="29">
        <v>0</v>
      </c>
      <c r="FD45" s="7">
        <v>0</v>
      </c>
      <c r="FE45" s="30">
        <v>0</v>
      </c>
      <c r="FF45" s="29">
        <v>0</v>
      </c>
      <c r="FG45" s="7">
        <v>0</v>
      </c>
      <c r="FH45" s="30">
        <v>0</v>
      </c>
      <c r="FI45" s="31">
        <v>3</v>
      </c>
      <c r="FJ45" s="9">
        <v>4</v>
      </c>
      <c r="FK45" s="30">
        <f t="shared" ref="FK45:FK50" si="336">FJ45/FI45*1000</f>
        <v>1333.3333333333333</v>
      </c>
      <c r="FL45" s="34">
        <v>0</v>
      </c>
      <c r="FM45" s="19">
        <v>0</v>
      </c>
      <c r="FN45" s="35">
        <v>0</v>
      </c>
      <c r="FO45" s="29">
        <v>0</v>
      </c>
      <c r="FP45" s="7">
        <v>0</v>
      </c>
      <c r="FQ45" s="30">
        <v>0</v>
      </c>
      <c r="FR45" s="29">
        <v>0</v>
      </c>
      <c r="FS45" s="7">
        <v>0</v>
      </c>
      <c r="FT45" s="30">
        <v>0</v>
      </c>
      <c r="FU45" s="31">
        <v>1</v>
      </c>
      <c r="FV45" s="9">
        <v>1</v>
      </c>
      <c r="FW45" s="30">
        <f t="shared" ref="FW45:FW56" si="337">FV45/FU45*1000</f>
        <v>1000</v>
      </c>
      <c r="FX45" s="29">
        <v>0</v>
      </c>
      <c r="FY45" s="7">
        <v>0</v>
      </c>
      <c r="FZ45" s="30">
        <v>0</v>
      </c>
      <c r="GA45" s="29">
        <v>0</v>
      </c>
      <c r="GB45" s="7">
        <v>0</v>
      </c>
      <c r="GC45" s="30">
        <v>0</v>
      </c>
      <c r="GD45" s="29">
        <v>0</v>
      </c>
      <c r="GE45" s="7">
        <v>0</v>
      </c>
      <c r="GF45" s="30">
        <v>0</v>
      </c>
      <c r="GG45" s="29">
        <v>0</v>
      </c>
      <c r="GH45" s="7">
        <v>0</v>
      </c>
      <c r="GI45" s="30">
        <v>0</v>
      </c>
      <c r="GJ45" s="29">
        <v>0</v>
      </c>
      <c r="GK45" s="7">
        <v>0</v>
      </c>
      <c r="GL45" s="30">
        <v>0</v>
      </c>
      <c r="GM45" s="29">
        <v>0</v>
      </c>
      <c r="GN45" s="7">
        <v>0</v>
      </c>
      <c r="GO45" s="30">
        <v>0</v>
      </c>
      <c r="GP45" s="29">
        <v>0</v>
      </c>
      <c r="GQ45" s="7">
        <v>0</v>
      </c>
      <c r="GR45" s="30">
        <v>0</v>
      </c>
      <c r="GS45" s="29">
        <v>0</v>
      </c>
      <c r="GT45" s="7">
        <v>0</v>
      </c>
      <c r="GU45" s="30">
        <v>0</v>
      </c>
      <c r="GV45" s="29">
        <v>0</v>
      </c>
      <c r="GW45" s="7">
        <v>0</v>
      </c>
      <c r="GX45" s="30">
        <v>0</v>
      </c>
      <c r="GY45" s="29">
        <v>0</v>
      </c>
      <c r="GZ45" s="7">
        <v>0</v>
      </c>
      <c r="HA45" s="30">
        <v>0</v>
      </c>
      <c r="HB45" s="29">
        <v>0</v>
      </c>
      <c r="HC45" s="7">
        <v>0</v>
      </c>
      <c r="HD45" s="30">
        <v>0</v>
      </c>
      <c r="HE45" s="29">
        <v>0</v>
      </c>
      <c r="HF45" s="7">
        <v>0</v>
      </c>
      <c r="HG45" s="30">
        <v>0</v>
      </c>
      <c r="HH45" s="31">
        <v>4</v>
      </c>
      <c r="HI45" s="9">
        <v>12</v>
      </c>
      <c r="HJ45" s="30">
        <f t="shared" ref="HJ45:HJ56" si="338">HI45/HH45*1000</f>
        <v>3000</v>
      </c>
      <c r="HK45" s="31">
        <v>17</v>
      </c>
      <c r="HL45" s="9">
        <v>76</v>
      </c>
      <c r="HM45" s="30">
        <f t="shared" ref="HM45:HM56" si="339">HL45/HK45*1000</f>
        <v>4470.588235294118</v>
      </c>
      <c r="HN45" s="29">
        <v>0</v>
      </c>
      <c r="HO45" s="7">
        <v>0</v>
      </c>
      <c r="HP45" s="30">
        <v>0</v>
      </c>
      <c r="HQ45" s="29">
        <v>0</v>
      </c>
      <c r="HR45" s="7">
        <v>0</v>
      </c>
      <c r="HS45" s="30">
        <v>0</v>
      </c>
      <c r="HT45" s="31">
        <v>105</v>
      </c>
      <c r="HU45" s="9">
        <v>317</v>
      </c>
      <c r="HV45" s="30">
        <f t="shared" ref="HV45:HV56" si="340">HU45/HT45*1000</f>
        <v>3019.0476190476188</v>
      </c>
      <c r="HW45" s="31">
        <v>98</v>
      </c>
      <c r="HX45" s="9">
        <v>343</v>
      </c>
      <c r="HY45" s="30">
        <f t="shared" ref="HY45:HY56" si="341">HX45/HW45*1000</f>
        <v>3500</v>
      </c>
      <c r="HZ45" s="29">
        <v>0</v>
      </c>
      <c r="IA45" s="7">
        <v>0</v>
      </c>
      <c r="IB45" s="30">
        <v>0</v>
      </c>
      <c r="IC45" s="29">
        <v>0</v>
      </c>
      <c r="ID45" s="7">
        <v>0</v>
      </c>
      <c r="IE45" s="30">
        <v>0</v>
      </c>
      <c r="IF45" s="29">
        <v>0</v>
      </c>
      <c r="IG45" s="7">
        <v>0</v>
      </c>
      <c r="IH45" s="30">
        <v>0</v>
      </c>
      <c r="II45" s="31">
        <v>4</v>
      </c>
      <c r="IJ45" s="9">
        <v>23</v>
      </c>
      <c r="IK45" s="30">
        <f t="shared" ref="IK45:IK56" si="342">IJ45/II45*1000</f>
        <v>5750</v>
      </c>
      <c r="IL45" s="31">
        <v>13</v>
      </c>
      <c r="IM45" s="9">
        <v>54</v>
      </c>
      <c r="IN45" s="30">
        <f t="shared" ref="IN45" si="343">IM45/IL45*1000</f>
        <v>4153.8461538461543</v>
      </c>
      <c r="IO45" s="3" t="e">
        <f>C45+I45+L45+U45+X45+AD45+AJ45+AS45+BB45+BH45+BQ45+BW45+BZ45+CC45+CI45+CL45+CO45+CR45+CU45+CX45+DA45+DD45+DG45+DM45+DS45+DY45+EK45+ET45+EW45+FC45+FI45+FO45+FR45+FU45+FX45+GA45+GD45+GG45+GJ45+GM45+GP45+GS45+GY45+HB45+HE45+HH45+HK45+HN45+HQ45+HT45+HW45+HZ45+IC45+IF45+II45+#REF!</f>
        <v>#REF!</v>
      </c>
      <c r="IP45" s="12" t="e">
        <f>D45+J45+M45+V45+Y45+AE45+AK45+AT45+BC45+BI45+BR45+BX45+CA45+CD45+CJ45+CM45+CP45+CS45+CV45+CY45+DB45+DE45+DH45+DN45+DT45+DZ45+EL45+EU45+EX45+FD45+FJ45+FP45+FS45+FV45+FY45+GB45+GE45+GH45+GK45+GN45+GQ45+GT45+GZ45+HC45+HF45+HI45+HL45+HO45+HR45+HU45+HX45+IA45+ID45+IG45+IJ45+#REF!</f>
        <v>#REF!</v>
      </c>
      <c r="IQ45" s="1"/>
    </row>
    <row r="46" spans="1:251" x14ac:dyDescent="0.3">
      <c r="A46" s="47">
        <v>2007</v>
      </c>
      <c r="B46" s="43" t="s">
        <v>6</v>
      </c>
      <c r="C46" s="29">
        <v>0</v>
      </c>
      <c r="D46" s="7">
        <v>0</v>
      </c>
      <c r="E46" s="30">
        <v>0</v>
      </c>
      <c r="F46" s="29">
        <v>0</v>
      </c>
      <c r="G46" s="7">
        <v>0</v>
      </c>
      <c r="H46" s="30">
        <v>0</v>
      </c>
      <c r="I46" s="29">
        <v>0</v>
      </c>
      <c r="J46" s="7">
        <v>0</v>
      </c>
      <c r="K46" s="30">
        <v>0</v>
      </c>
      <c r="L46" s="31">
        <v>1</v>
      </c>
      <c r="M46" s="9">
        <v>32</v>
      </c>
      <c r="N46" s="30">
        <f t="shared" si="326"/>
        <v>32000</v>
      </c>
      <c r="O46" s="29">
        <v>0</v>
      </c>
      <c r="P46" s="7">
        <v>0</v>
      </c>
      <c r="Q46" s="30">
        <v>0</v>
      </c>
      <c r="R46" s="29">
        <v>0</v>
      </c>
      <c r="S46" s="7">
        <v>0</v>
      </c>
      <c r="T46" s="30">
        <v>0</v>
      </c>
      <c r="U46" s="29">
        <v>0</v>
      </c>
      <c r="V46" s="7">
        <v>0</v>
      </c>
      <c r="W46" s="30">
        <v>0</v>
      </c>
      <c r="X46" s="29">
        <v>0</v>
      </c>
      <c r="Y46" s="7">
        <v>0</v>
      </c>
      <c r="Z46" s="30">
        <v>0</v>
      </c>
      <c r="AA46" s="29">
        <v>0</v>
      </c>
      <c r="AB46" s="7">
        <v>0</v>
      </c>
      <c r="AC46" s="30">
        <v>0</v>
      </c>
      <c r="AD46" s="29">
        <v>0</v>
      </c>
      <c r="AE46" s="7">
        <v>0</v>
      </c>
      <c r="AF46" s="30">
        <v>0</v>
      </c>
      <c r="AG46" s="29">
        <v>0</v>
      </c>
      <c r="AH46" s="7">
        <v>0</v>
      </c>
      <c r="AI46" s="30">
        <v>0</v>
      </c>
      <c r="AJ46" s="29">
        <v>0</v>
      </c>
      <c r="AK46" s="7">
        <v>0</v>
      </c>
      <c r="AL46" s="30">
        <v>0</v>
      </c>
      <c r="AM46" s="31">
        <v>0</v>
      </c>
      <c r="AN46" s="9">
        <v>0</v>
      </c>
      <c r="AO46" s="30">
        <f t="shared" si="327"/>
        <v>0</v>
      </c>
      <c r="AP46" s="31">
        <v>0</v>
      </c>
      <c r="AQ46" s="9">
        <v>0</v>
      </c>
      <c r="AR46" s="30">
        <f t="shared" si="328"/>
        <v>0</v>
      </c>
      <c r="AS46" s="31">
        <v>25</v>
      </c>
      <c r="AT46" s="9">
        <v>61</v>
      </c>
      <c r="AU46" s="30">
        <f t="shared" si="329"/>
        <v>2440</v>
      </c>
      <c r="AV46" s="29">
        <v>0</v>
      </c>
      <c r="AW46" s="7">
        <v>0</v>
      </c>
      <c r="AX46" s="30">
        <f t="shared" si="330"/>
        <v>0</v>
      </c>
      <c r="AY46" s="29">
        <v>0</v>
      </c>
      <c r="AZ46" s="7">
        <v>0</v>
      </c>
      <c r="BA46" s="30">
        <v>0</v>
      </c>
      <c r="BB46" s="29">
        <v>0</v>
      </c>
      <c r="BC46" s="7">
        <v>0</v>
      </c>
      <c r="BD46" s="30">
        <v>0</v>
      </c>
      <c r="BE46" s="29">
        <v>0</v>
      </c>
      <c r="BF46" s="7">
        <v>0</v>
      </c>
      <c r="BG46" s="30">
        <v>0</v>
      </c>
      <c r="BH46" s="29">
        <v>0</v>
      </c>
      <c r="BI46" s="7">
        <v>0</v>
      </c>
      <c r="BJ46" s="30">
        <v>0</v>
      </c>
      <c r="BK46" s="29">
        <v>0</v>
      </c>
      <c r="BL46" s="7">
        <v>0</v>
      </c>
      <c r="BM46" s="30">
        <v>0</v>
      </c>
      <c r="BN46" s="29">
        <v>0</v>
      </c>
      <c r="BO46" s="7">
        <v>0</v>
      </c>
      <c r="BP46" s="30">
        <v>0</v>
      </c>
      <c r="BQ46" s="29">
        <v>0</v>
      </c>
      <c r="BR46" s="7">
        <v>0</v>
      </c>
      <c r="BS46" s="30">
        <v>0</v>
      </c>
      <c r="BT46" s="29">
        <v>0</v>
      </c>
      <c r="BU46" s="7">
        <v>0</v>
      </c>
      <c r="BV46" s="30">
        <v>0</v>
      </c>
      <c r="BW46" s="29">
        <v>0</v>
      </c>
      <c r="BX46" s="7">
        <v>0</v>
      </c>
      <c r="BY46" s="30">
        <v>0</v>
      </c>
      <c r="BZ46" s="29">
        <v>0</v>
      </c>
      <c r="CA46" s="7">
        <v>0</v>
      </c>
      <c r="CB46" s="30">
        <v>0</v>
      </c>
      <c r="CC46" s="31">
        <v>21</v>
      </c>
      <c r="CD46" s="9">
        <v>94</v>
      </c>
      <c r="CE46" s="30">
        <f t="shared" ref="CE46:CE55" si="344">CD46/CC46*1000</f>
        <v>4476.1904761904761</v>
      </c>
      <c r="CF46" s="29">
        <v>0</v>
      </c>
      <c r="CG46" s="7">
        <v>0</v>
      </c>
      <c r="CH46" s="30">
        <v>0</v>
      </c>
      <c r="CI46" s="31">
        <v>9</v>
      </c>
      <c r="CJ46" s="9">
        <v>25</v>
      </c>
      <c r="CK46" s="30">
        <f t="shared" si="331"/>
        <v>2777.7777777777778</v>
      </c>
      <c r="CL46" s="29">
        <v>0</v>
      </c>
      <c r="CM46" s="7">
        <v>0</v>
      </c>
      <c r="CN46" s="30">
        <v>0</v>
      </c>
      <c r="CO46" s="29">
        <v>0</v>
      </c>
      <c r="CP46" s="7">
        <v>0</v>
      </c>
      <c r="CQ46" s="30">
        <v>0</v>
      </c>
      <c r="CR46" s="29">
        <v>0</v>
      </c>
      <c r="CS46" s="7">
        <v>0</v>
      </c>
      <c r="CT46" s="30">
        <v>0</v>
      </c>
      <c r="CU46" s="29">
        <v>0</v>
      </c>
      <c r="CV46" s="7">
        <v>0</v>
      </c>
      <c r="CW46" s="30">
        <v>0</v>
      </c>
      <c r="CX46" s="29">
        <v>0</v>
      </c>
      <c r="CY46" s="7">
        <v>0</v>
      </c>
      <c r="CZ46" s="30">
        <v>0</v>
      </c>
      <c r="DA46" s="31">
        <v>589</v>
      </c>
      <c r="DB46" s="9">
        <v>3376</v>
      </c>
      <c r="DC46" s="30">
        <f t="shared" si="332"/>
        <v>5731.748726655348</v>
      </c>
      <c r="DD46" s="29">
        <v>0</v>
      </c>
      <c r="DE46" s="7">
        <v>0</v>
      </c>
      <c r="DF46" s="30">
        <v>0</v>
      </c>
      <c r="DG46" s="29">
        <v>0</v>
      </c>
      <c r="DH46" s="7">
        <v>0</v>
      </c>
      <c r="DI46" s="30">
        <v>0</v>
      </c>
      <c r="DJ46" s="29">
        <v>0</v>
      </c>
      <c r="DK46" s="7">
        <v>0</v>
      </c>
      <c r="DL46" s="30">
        <v>0</v>
      </c>
      <c r="DM46" s="29">
        <v>0</v>
      </c>
      <c r="DN46" s="7">
        <v>0</v>
      </c>
      <c r="DO46" s="30">
        <v>0</v>
      </c>
      <c r="DP46" s="29">
        <v>0</v>
      </c>
      <c r="DQ46" s="7">
        <v>0</v>
      </c>
      <c r="DR46" s="30">
        <v>0</v>
      </c>
      <c r="DS46" s="29">
        <v>0</v>
      </c>
      <c r="DT46" s="7">
        <v>0</v>
      </c>
      <c r="DU46" s="30">
        <v>0</v>
      </c>
      <c r="DV46" s="29">
        <v>0</v>
      </c>
      <c r="DW46" s="7">
        <v>0</v>
      </c>
      <c r="DX46" s="30">
        <v>0</v>
      </c>
      <c r="DY46" s="29">
        <v>0</v>
      </c>
      <c r="DZ46" s="7">
        <v>0</v>
      </c>
      <c r="EA46" s="30">
        <v>0</v>
      </c>
      <c r="EB46" s="29">
        <v>0</v>
      </c>
      <c r="EC46" s="7">
        <v>0</v>
      </c>
      <c r="ED46" s="30">
        <v>0</v>
      </c>
      <c r="EE46" s="29">
        <v>0</v>
      </c>
      <c r="EF46" s="7">
        <v>0</v>
      </c>
      <c r="EG46" s="30">
        <f t="shared" si="333"/>
        <v>0</v>
      </c>
      <c r="EH46" s="29">
        <v>0</v>
      </c>
      <c r="EI46" s="7">
        <v>0</v>
      </c>
      <c r="EJ46" s="30">
        <f t="shared" si="334"/>
        <v>0</v>
      </c>
      <c r="EK46" s="29">
        <v>0</v>
      </c>
      <c r="EL46" s="7">
        <v>0</v>
      </c>
      <c r="EM46" s="30">
        <v>0</v>
      </c>
      <c r="EN46" s="29">
        <v>0</v>
      </c>
      <c r="EO46" s="7">
        <v>0</v>
      </c>
      <c r="EP46" s="30">
        <f t="shared" si="335"/>
        <v>0</v>
      </c>
      <c r="EQ46" s="29">
        <v>0</v>
      </c>
      <c r="ER46" s="7">
        <v>0</v>
      </c>
      <c r="ES46" s="30">
        <v>0</v>
      </c>
      <c r="ET46" s="31">
        <v>6</v>
      </c>
      <c r="EU46" s="9">
        <v>55</v>
      </c>
      <c r="EV46" s="30">
        <f t="shared" ref="EV46" si="345">EU46/ET46*1000</f>
        <v>9166.6666666666661</v>
      </c>
      <c r="EW46" s="29">
        <v>0</v>
      </c>
      <c r="EX46" s="7">
        <v>0</v>
      </c>
      <c r="EY46" s="30">
        <v>0</v>
      </c>
      <c r="EZ46" s="29"/>
      <c r="FA46" s="7"/>
      <c r="FB46" s="30"/>
      <c r="FC46" s="29">
        <v>0</v>
      </c>
      <c r="FD46" s="7">
        <v>0</v>
      </c>
      <c r="FE46" s="30">
        <v>0</v>
      </c>
      <c r="FF46" s="29">
        <v>0</v>
      </c>
      <c r="FG46" s="7">
        <v>0</v>
      </c>
      <c r="FH46" s="30">
        <v>0</v>
      </c>
      <c r="FI46" s="29">
        <v>0</v>
      </c>
      <c r="FJ46" s="7">
        <v>0</v>
      </c>
      <c r="FK46" s="30">
        <v>0</v>
      </c>
      <c r="FL46" s="29">
        <v>0</v>
      </c>
      <c r="FM46" s="7">
        <v>0</v>
      </c>
      <c r="FN46" s="30">
        <v>0</v>
      </c>
      <c r="FO46" s="29">
        <v>0</v>
      </c>
      <c r="FP46" s="7">
        <v>0</v>
      </c>
      <c r="FQ46" s="30">
        <v>0</v>
      </c>
      <c r="FR46" s="29">
        <v>0</v>
      </c>
      <c r="FS46" s="7">
        <v>0</v>
      </c>
      <c r="FT46" s="30">
        <v>0</v>
      </c>
      <c r="FU46" s="31">
        <v>4</v>
      </c>
      <c r="FV46" s="9">
        <v>11</v>
      </c>
      <c r="FW46" s="30">
        <f t="shared" si="337"/>
        <v>2750</v>
      </c>
      <c r="FX46" s="29">
        <v>0</v>
      </c>
      <c r="FY46" s="7">
        <v>0</v>
      </c>
      <c r="FZ46" s="30">
        <v>0</v>
      </c>
      <c r="GA46" s="29">
        <v>0</v>
      </c>
      <c r="GB46" s="7">
        <v>0</v>
      </c>
      <c r="GC46" s="30">
        <v>0</v>
      </c>
      <c r="GD46" s="29">
        <v>0</v>
      </c>
      <c r="GE46" s="7">
        <v>0</v>
      </c>
      <c r="GF46" s="30">
        <v>0</v>
      </c>
      <c r="GG46" s="29">
        <v>0</v>
      </c>
      <c r="GH46" s="7">
        <v>0</v>
      </c>
      <c r="GI46" s="30">
        <v>0</v>
      </c>
      <c r="GJ46" s="29">
        <v>0</v>
      </c>
      <c r="GK46" s="7">
        <v>0</v>
      </c>
      <c r="GL46" s="30">
        <v>0</v>
      </c>
      <c r="GM46" s="29">
        <v>0</v>
      </c>
      <c r="GN46" s="7">
        <v>0</v>
      </c>
      <c r="GO46" s="30">
        <v>0</v>
      </c>
      <c r="GP46" s="31">
        <v>23</v>
      </c>
      <c r="GQ46" s="9">
        <v>41</v>
      </c>
      <c r="GR46" s="30">
        <f t="shared" ref="GR46" si="346">GQ46/GP46*1000</f>
        <v>1782.6086956521738</v>
      </c>
      <c r="GS46" s="29">
        <v>0</v>
      </c>
      <c r="GT46" s="7">
        <v>0</v>
      </c>
      <c r="GU46" s="30">
        <v>0</v>
      </c>
      <c r="GV46" s="29">
        <v>0</v>
      </c>
      <c r="GW46" s="7">
        <v>0</v>
      </c>
      <c r="GX46" s="30">
        <v>0</v>
      </c>
      <c r="GY46" s="29">
        <v>0</v>
      </c>
      <c r="GZ46" s="7">
        <v>0</v>
      </c>
      <c r="HA46" s="30">
        <v>0</v>
      </c>
      <c r="HB46" s="29">
        <v>0</v>
      </c>
      <c r="HC46" s="7">
        <v>0</v>
      </c>
      <c r="HD46" s="30">
        <v>0</v>
      </c>
      <c r="HE46" s="29">
        <v>0</v>
      </c>
      <c r="HF46" s="7">
        <v>0</v>
      </c>
      <c r="HG46" s="30">
        <v>0</v>
      </c>
      <c r="HH46" s="31">
        <v>5</v>
      </c>
      <c r="HI46" s="9">
        <v>20</v>
      </c>
      <c r="HJ46" s="30">
        <f t="shared" si="338"/>
        <v>4000</v>
      </c>
      <c r="HK46" s="29">
        <v>0</v>
      </c>
      <c r="HL46" s="7">
        <v>1</v>
      </c>
      <c r="HM46" s="30">
        <v>0</v>
      </c>
      <c r="HN46" s="29">
        <v>0</v>
      </c>
      <c r="HO46" s="7">
        <v>0</v>
      </c>
      <c r="HP46" s="30">
        <v>0</v>
      </c>
      <c r="HQ46" s="29">
        <v>0</v>
      </c>
      <c r="HR46" s="7">
        <v>0</v>
      </c>
      <c r="HS46" s="30">
        <v>0</v>
      </c>
      <c r="HT46" s="31">
        <v>20</v>
      </c>
      <c r="HU46" s="9">
        <v>98</v>
      </c>
      <c r="HV46" s="30">
        <f t="shared" si="340"/>
        <v>4900</v>
      </c>
      <c r="HW46" s="29">
        <v>0</v>
      </c>
      <c r="HX46" s="7">
        <v>0</v>
      </c>
      <c r="HY46" s="30">
        <v>0</v>
      </c>
      <c r="HZ46" s="29">
        <v>0</v>
      </c>
      <c r="IA46" s="7">
        <v>0</v>
      </c>
      <c r="IB46" s="30">
        <v>0</v>
      </c>
      <c r="IC46" s="31">
        <v>2</v>
      </c>
      <c r="ID46" s="9">
        <v>1</v>
      </c>
      <c r="IE46" s="30">
        <f t="shared" ref="IE46:IE55" si="347">ID46/IC46*1000</f>
        <v>500</v>
      </c>
      <c r="IF46" s="29">
        <v>0</v>
      </c>
      <c r="IG46" s="7">
        <v>0</v>
      </c>
      <c r="IH46" s="30">
        <v>0</v>
      </c>
      <c r="II46" s="29">
        <v>0</v>
      </c>
      <c r="IJ46" s="7">
        <v>0</v>
      </c>
      <c r="IK46" s="30">
        <v>0</v>
      </c>
      <c r="IL46" s="29">
        <v>0</v>
      </c>
      <c r="IM46" s="7">
        <v>0</v>
      </c>
      <c r="IN46" s="30">
        <v>0</v>
      </c>
      <c r="IO46" s="3" t="e">
        <f>C46+I46+L46+U46+X46+AD46+AJ46+AS46+BB46+BH46+BQ46+BW46+BZ46+CC46+CI46+CL46+CO46+CR46+CU46+CX46+DA46+DD46+DG46+DM46+DS46+DY46+EK46+ET46+EW46+FC46+FI46+FO46+FR46+FU46+FX46+GA46+GD46+GG46+GJ46+GM46+GP46+GS46+GY46+HB46+HE46+HH46+HK46+HN46+HQ46+HT46+HW46+HZ46+IC46+IF46+II46+#REF!</f>
        <v>#REF!</v>
      </c>
      <c r="IP46" s="12" t="e">
        <f>D46+J46+M46+V46+Y46+AE46+AK46+AT46+BC46+BI46+BR46+BX46+CA46+CD46+CJ46+CM46+CP46+CS46+CV46+CY46+DB46+DE46+DH46+DN46+DT46+DZ46+EL46+EU46+EX46+FD46+FJ46+FP46+FS46+FV46+FY46+GB46+GE46+GH46+GK46+GN46+GQ46+GT46+GZ46+HC46+HF46+HI46+HL46+HO46+HR46+HU46+HX46+IA46+ID46+IG46+IJ46+#REF!</f>
        <v>#REF!</v>
      </c>
      <c r="IQ46" s="1"/>
    </row>
    <row r="47" spans="1:251" x14ac:dyDescent="0.3">
      <c r="A47" s="47">
        <v>2007</v>
      </c>
      <c r="B47" s="43" t="s">
        <v>7</v>
      </c>
      <c r="C47" s="29">
        <v>0</v>
      </c>
      <c r="D47" s="7">
        <v>0</v>
      </c>
      <c r="E47" s="30">
        <v>0</v>
      </c>
      <c r="F47" s="29">
        <v>0</v>
      </c>
      <c r="G47" s="7">
        <v>0</v>
      </c>
      <c r="H47" s="30">
        <v>0</v>
      </c>
      <c r="I47" s="31">
        <v>103</v>
      </c>
      <c r="J47" s="9">
        <v>400</v>
      </c>
      <c r="K47" s="30">
        <f t="shared" ref="K47:K55" si="348">J47/I47*1000</f>
        <v>3883.4951456310682</v>
      </c>
      <c r="L47" s="29">
        <v>0</v>
      </c>
      <c r="M47" s="7">
        <v>0</v>
      </c>
      <c r="N47" s="30">
        <v>0</v>
      </c>
      <c r="O47" s="29">
        <v>0</v>
      </c>
      <c r="P47" s="7">
        <v>0</v>
      </c>
      <c r="Q47" s="30">
        <v>0</v>
      </c>
      <c r="R47" s="29">
        <v>0</v>
      </c>
      <c r="S47" s="7">
        <v>0</v>
      </c>
      <c r="T47" s="30">
        <v>0</v>
      </c>
      <c r="U47" s="29">
        <v>0</v>
      </c>
      <c r="V47" s="7">
        <v>0</v>
      </c>
      <c r="W47" s="30">
        <v>0</v>
      </c>
      <c r="X47" s="29">
        <v>0</v>
      </c>
      <c r="Y47" s="7">
        <v>0</v>
      </c>
      <c r="Z47" s="30">
        <v>0</v>
      </c>
      <c r="AA47" s="29">
        <v>0</v>
      </c>
      <c r="AB47" s="7">
        <v>0</v>
      </c>
      <c r="AC47" s="30">
        <v>0</v>
      </c>
      <c r="AD47" s="29">
        <v>0</v>
      </c>
      <c r="AE47" s="7">
        <v>0</v>
      </c>
      <c r="AF47" s="30">
        <v>0</v>
      </c>
      <c r="AG47" s="29">
        <v>0</v>
      </c>
      <c r="AH47" s="7">
        <v>0</v>
      </c>
      <c r="AI47" s="30">
        <v>0</v>
      </c>
      <c r="AJ47" s="29">
        <v>0</v>
      </c>
      <c r="AK47" s="7">
        <v>0</v>
      </c>
      <c r="AL47" s="30">
        <v>0</v>
      </c>
      <c r="AM47" s="31">
        <v>0</v>
      </c>
      <c r="AN47" s="9">
        <v>0</v>
      </c>
      <c r="AO47" s="30">
        <f t="shared" si="327"/>
        <v>0</v>
      </c>
      <c r="AP47" s="31">
        <v>0</v>
      </c>
      <c r="AQ47" s="9">
        <v>0</v>
      </c>
      <c r="AR47" s="30">
        <f t="shared" si="328"/>
        <v>0</v>
      </c>
      <c r="AS47" s="31">
        <v>19</v>
      </c>
      <c r="AT47" s="9">
        <v>79</v>
      </c>
      <c r="AU47" s="30">
        <f t="shared" si="329"/>
        <v>4157.894736842105</v>
      </c>
      <c r="AV47" s="29">
        <v>0</v>
      </c>
      <c r="AW47" s="7">
        <v>0</v>
      </c>
      <c r="AX47" s="30">
        <f t="shared" si="330"/>
        <v>0</v>
      </c>
      <c r="AY47" s="29">
        <v>0</v>
      </c>
      <c r="AZ47" s="7">
        <v>0</v>
      </c>
      <c r="BA47" s="30">
        <v>0</v>
      </c>
      <c r="BB47" s="29">
        <v>0</v>
      </c>
      <c r="BC47" s="7">
        <v>0</v>
      </c>
      <c r="BD47" s="30">
        <v>0</v>
      </c>
      <c r="BE47" s="29">
        <v>0</v>
      </c>
      <c r="BF47" s="7">
        <v>0</v>
      </c>
      <c r="BG47" s="30">
        <v>0</v>
      </c>
      <c r="BH47" s="29">
        <v>0</v>
      </c>
      <c r="BI47" s="7">
        <v>1</v>
      </c>
      <c r="BJ47" s="30">
        <v>0</v>
      </c>
      <c r="BK47" s="29">
        <v>0</v>
      </c>
      <c r="BL47" s="7">
        <v>0</v>
      </c>
      <c r="BM47" s="30">
        <v>0</v>
      </c>
      <c r="BN47" s="29">
        <v>0</v>
      </c>
      <c r="BO47" s="7">
        <v>0</v>
      </c>
      <c r="BP47" s="30">
        <v>0</v>
      </c>
      <c r="BQ47" s="29">
        <v>0</v>
      </c>
      <c r="BR47" s="7">
        <v>0</v>
      </c>
      <c r="BS47" s="30">
        <v>0</v>
      </c>
      <c r="BT47" s="29">
        <v>0</v>
      </c>
      <c r="BU47" s="7">
        <v>0</v>
      </c>
      <c r="BV47" s="30">
        <v>0</v>
      </c>
      <c r="BW47" s="29">
        <v>0</v>
      </c>
      <c r="BX47" s="7">
        <v>0</v>
      </c>
      <c r="BY47" s="30">
        <v>0</v>
      </c>
      <c r="BZ47" s="29">
        <v>0</v>
      </c>
      <c r="CA47" s="7">
        <v>0</v>
      </c>
      <c r="CB47" s="30">
        <v>0</v>
      </c>
      <c r="CC47" s="31">
        <v>38</v>
      </c>
      <c r="CD47" s="9">
        <v>210</v>
      </c>
      <c r="CE47" s="30">
        <f t="shared" si="344"/>
        <v>5526.3157894736842</v>
      </c>
      <c r="CF47" s="29">
        <v>0</v>
      </c>
      <c r="CG47" s="7">
        <v>0</v>
      </c>
      <c r="CH47" s="30">
        <v>0</v>
      </c>
      <c r="CI47" s="29">
        <v>0</v>
      </c>
      <c r="CJ47" s="7">
        <v>0</v>
      </c>
      <c r="CK47" s="30">
        <v>0</v>
      </c>
      <c r="CL47" s="29">
        <v>0</v>
      </c>
      <c r="CM47" s="7">
        <v>0</v>
      </c>
      <c r="CN47" s="30">
        <v>0</v>
      </c>
      <c r="CO47" s="29">
        <v>0</v>
      </c>
      <c r="CP47" s="7">
        <v>0</v>
      </c>
      <c r="CQ47" s="30">
        <v>0</v>
      </c>
      <c r="CR47" s="29">
        <v>0</v>
      </c>
      <c r="CS47" s="7">
        <v>0</v>
      </c>
      <c r="CT47" s="30">
        <v>0</v>
      </c>
      <c r="CU47" s="29">
        <v>0</v>
      </c>
      <c r="CV47" s="7">
        <v>0</v>
      </c>
      <c r="CW47" s="30">
        <v>0</v>
      </c>
      <c r="CX47" s="31">
        <v>1</v>
      </c>
      <c r="CY47" s="9">
        <v>24</v>
      </c>
      <c r="CZ47" s="30">
        <f t="shared" ref="CZ47" si="349">CY47/CX47*1000</f>
        <v>24000</v>
      </c>
      <c r="DA47" s="31">
        <v>763</v>
      </c>
      <c r="DB47" s="9">
        <v>4958</v>
      </c>
      <c r="DC47" s="30">
        <f t="shared" si="332"/>
        <v>6498.0340760157278</v>
      </c>
      <c r="DD47" s="29">
        <v>0</v>
      </c>
      <c r="DE47" s="7">
        <v>6</v>
      </c>
      <c r="DF47" s="30">
        <v>0</v>
      </c>
      <c r="DG47" s="29">
        <v>0</v>
      </c>
      <c r="DH47" s="7">
        <v>0</v>
      </c>
      <c r="DI47" s="30">
        <v>0</v>
      </c>
      <c r="DJ47" s="29">
        <v>0</v>
      </c>
      <c r="DK47" s="7">
        <v>0</v>
      </c>
      <c r="DL47" s="30">
        <v>0</v>
      </c>
      <c r="DM47" s="29">
        <v>0</v>
      </c>
      <c r="DN47" s="7">
        <v>1</v>
      </c>
      <c r="DO47" s="30">
        <v>0</v>
      </c>
      <c r="DP47" s="29">
        <v>0</v>
      </c>
      <c r="DQ47" s="7">
        <v>0</v>
      </c>
      <c r="DR47" s="30">
        <v>0</v>
      </c>
      <c r="DS47" s="29">
        <v>0</v>
      </c>
      <c r="DT47" s="7">
        <v>0</v>
      </c>
      <c r="DU47" s="30">
        <v>0</v>
      </c>
      <c r="DV47" s="29">
        <v>0</v>
      </c>
      <c r="DW47" s="7">
        <v>0</v>
      </c>
      <c r="DX47" s="30">
        <v>0</v>
      </c>
      <c r="DY47" s="29">
        <v>0</v>
      </c>
      <c r="DZ47" s="7">
        <v>0</v>
      </c>
      <c r="EA47" s="30">
        <v>0</v>
      </c>
      <c r="EB47" s="29">
        <v>0</v>
      </c>
      <c r="EC47" s="7">
        <v>0</v>
      </c>
      <c r="ED47" s="30">
        <v>0</v>
      </c>
      <c r="EE47" s="29">
        <v>0</v>
      </c>
      <c r="EF47" s="7">
        <v>0</v>
      </c>
      <c r="EG47" s="30">
        <f t="shared" si="333"/>
        <v>0</v>
      </c>
      <c r="EH47" s="29">
        <v>0</v>
      </c>
      <c r="EI47" s="7">
        <v>0</v>
      </c>
      <c r="EJ47" s="30">
        <f t="shared" si="334"/>
        <v>0</v>
      </c>
      <c r="EK47" s="29">
        <v>0</v>
      </c>
      <c r="EL47" s="7">
        <v>0</v>
      </c>
      <c r="EM47" s="30">
        <v>0</v>
      </c>
      <c r="EN47" s="29">
        <v>0</v>
      </c>
      <c r="EO47" s="7">
        <v>0</v>
      </c>
      <c r="EP47" s="30">
        <f t="shared" si="335"/>
        <v>0</v>
      </c>
      <c r="EQ47" s="29">
        <v>0</v>
      </c>
      <c r="ER47" s="7">
        <v>0</v>
      </c>
      <c r="ES47" s="30">
        <v>0</v>
      </c>
      <c r="ET47" s="29">
        <v>0</v>
      </c>
      <c r="EU47" s="7">
        <v>0</v>
      </c>
      <c r="EV47" s="30">
        <v>0</v>
      </c>
      <c r="EW47" s="29">
        <v>0</v>
      </c>
      <c r="EX47" s="7">
        <v>0</v>
      </c>
      <c r="EY47" s="30">
        <v>0</v>
      </c>
      <c r="EZ47" s="29"/>
      <c r="FA47" s="7"/>
      <c r="FB47" s="30"/>
      <c r="FC47" s="29">
        <v>0</v>
      </c>
      <c r="FD47" s="7">
        <v>0</v>
      </c>
      <c r="FE47" s="30">
        <v>0</v>
      </c>
      <c r="FF47" s="29">
        <v>0</v>
      </c>
      <c r="FG47" s="7">
        <v>0</v>
      </c>
      <c r="FH47" s="30">
        <v>0</v>
      </c>
      <c r="FI47" s="29">
        <v>0</v>
      </c>
      <c r="FJ47" s="7">
        <v>0</v>
      </c>
      <c r="FK47" s="30">
        <v>0</v>
      </c>
      <c r="FL47" s="29">
        <v>0</v>
      </c>
      <c r="FM47" s="7">
        <v>0</v>
      </c>
      <c r="FN47" s="30">
        <v>0</v>
      </c>
      <c r="FO47" s="29">
        <v>0</v>
      </c>
      <c r="FP47" s="7">
        <v>0</v>
      </c>
      <c r="FQ47" s="30">
        <v>0</v>
      </c>
      <c r="FR47" s="29">
        <v>0</v>
      </c>
      <c r="FS47" s="7">
        <v>0</v>
      </c>
      <c r="FT47" s="30">
        <v>0</v>
      </c>
      <c r="FU47" s="29">
        <v>0</v>
      </c>
      <c r="FV47" s="7">
        <v>1</v>
      </c>
      <c r="FW47" s="30">
        <v>0</v>
      </c>
      <c r="FX47" s="29">
        <v>0</v>
      </c>
      <c r="FY47" s="7">
        <v>0</v>
      </c>
      <c r="FZ47" s="30">
        <v>0</v>
      </c>
      <c r="GA47" s="29">
        <v>0</v>
      </c>
      <c r="GB47" s="7">
        <v>0</v>
      </c>
      <c r="GC47" s="30">
        <v>0</v>
      </c>
      <c r="GD47" s="29">
        <v>0</v>
      </c>
      <c r="GE47" s="7">
        <v>0</v>
      </c>
      <c r="GF47" s="30">
        <v>0</v>
      </c>
      <c r="GG47" s="29">
        <v>0</v>
      </c>
      <c r="GH47" s="7">
        <v>0</v>
      </c>
      <c r="GI47" s="30">
        <v>0</v>
      </c>
      <c r="GJ47" s="29">
        <v>0</v>
      </c>
      <c r="GK47" s="7">
        <v>0</v>
      </c>
      <c r="GL47" s="30">
        <v>0</v>
      </c>
      <c r="GM47" s="29">
        <v>0</v>
      </c>
      <c r="GN47" s="7">
        <v>0</v>
      </c>
      <c r="GO47" s="30">
        <v>0</v>
      </c>
      <c r="GP47" s="29">
        <v>0</v>
      </c>
      <c r="GQ47" s="7">
        <v>0</v>
      </c>
      <c r="GR47" s="30">
        <v>0</v>
      </c>
      <c r="GS47" s="29">
        <v>0</v>
      </c>
      <c r="GT47" s="7">
        <v>0</v>
      </c>
      <c r="GU47" s="30">
        <v>0</v>
      </c>
      <c r="GV47" s="29">
        <v>0</v>
      </c>
      <c r="GW47" s="7">
        <v>0</v>
      </c>
      <c r="GX47" s="30">
        <v>0</v>
      </c>
      <c r="GY47" s="29">
        <v>0</v>
      </c>
      <c r="GZ47" s="7">
        <v>0</v>
      </c>
      <c r="HA47" s="30">
        <v>0</v>
      </c>
      <c r="HB47" s="29">
        <v>0</v>
      </c>
      <c r="HC47" s="7">
        <v>0</v>
      </c>
      <c r="HD47" s="30">
        <v>0</v>
      </c>
      <c r="HE47" s="29">
        <v>0</v>
      </c>
      <c r="HF47" s="7">
        <v>0</v>
      </c>
      <c r="HG47" s="30">
        <v>0</v>
      </c>
      <c r="HH47" s="31">
        <v>2</v>
      </c>
      <c r="HI47" s="9">
        <v>13</v>
      </c>
      <c r="HJ47" s="30">
        <f t="shared" si="338"/>
        <v>6500</v>
      </c>
      <c r="HK47" s="31">
        <v>9</v>
      </c>
      <c r="HL47" s="9">
        <v>42</v>
      </c>
      <c r="HM47" s="30">
        <f t="shared" si="339"/>
        <v>4666.666666666667</v>
      </c>
      <c r="HN47" s="29">
        <v>0</v>
      </c>
      <c r="HO47" s="7">
        <v>0</v>
      </c>
      <c r="HP47" s="30">
        <v>0</v>
      </c>
      <c r="HQ47" s="29">
        <v>0</v>
      </c>
      <c r="HR47" s="7">
        <v>0</v>
      </c>
      <c r="HS47" s="30">
        <v>0</v>
      </c>
      <c r="HT47" s="31">
        <v>60</v>
      </c>
      <c r="HU47" s="9">
        <v>179</v>
      </c>
      <c r="HV47" s="30">
        <f t="shared" si="340"/>
        <v>2983.3333333333335</v>
      </c>
      <c r="HW47" s="29">
        <v>0</v>
      </c>
      <c r="HX47" s="7">
        <v>0</v>
      </c>
      <c r="HY47" s="30">
        <v>0</v>
      </c>
      <c r="HZ47" s="29">
        <v>0</v>
      </c>
      <c r="IA47" s="7">
        <v>0</v>
      </c>
      <c r="IB47" s="30">
        <v>0</v>
      </c>
      <c r="IC47" s="31">
        <v>1</v>
      </c>
      <c r="ID47" s="9">
        <v>10</v>
      </c>
      <c r="IE47" s="30">
        <f t="shared" si="347"/>
        <v>10000</v>
      </c>
      <c r="IF47" s="29">
        <v>0</v>
      </c>
      <c r="IG47" s="7">
        <v>0</v>
      </c>
      <c r="IH47" s="30">
        <v>0</v>
      </c>
      <c r="II47" s="29">
        <v>0</v>
      </c>
      <c r="IJ47" s="7">
        <v>0</v>
      </c>
      <c r="IK47" s="30">
        <v>0</v>
      </c>
      <c r="IL47" s="29">
        <v>0</v>
      </c>
      <c r="IM47" s="7">
        <v>0</v>
      </c>
      <c r="IN47" s="30">
        <v>0</v>
      </c>
      <c r="IO47" s="3" t="e">
        <f>C47+I47+L47+U47+X47+AD47+AJ47+AS47+BB47+BH47+BQ47+BW47+BZ47+CC47+CI47+CL47+CO47+CR47+CU47+CX47+DA47+DD47+DG47+DM47+DS47+DY47+EK47+ET47+EW47+FC47+FI47+FO47+FR47+FU47+FX47+GA47+GD47+GG47+GJ47+GM47+GP47+GS47+GY47+HB47+HE47+HH47+HK47+HN47+HQ47+HT47+HW47+HZ47+IC47+IF47+II47+#REF!</f>
        <v>#REF!</v>
      </c>
      <c r="IP47" s="12" t="e">
        <f>D47+J47+M47+V47+Y47+AE47+AK47+AT47+BC47+BI47+BR47+BX47+CA47+CD47+CJ47+CM47+CP47+CS47+CV47+CY47+DB47+DE47+DH47+DN47+DT47+DZ47+EL47+EU47+EX47+FD47+FJ47+FP47+FS47+FV47+FY47+GB47+GE47+GH47+GK47+GN47+GQ47+GT47+GZ47+HC47+HF47+HI47+HL47+HO47+HR47+HU47+HX47+IA47+ID47+IG47+IJ47+#REF!</f>
        <v>#REF!</v>
      </c>
      <c r="IQ47" s="1"/>
    </row>
    <row r="48" spans="1:251" x14ac:dyDescent="0.3">
      <c r="A48" s="47">
        <v>2007</v>
      </c>
      <c r="B48" s="43" t="s">
        <v>8</v>
      </c>
      <c r="C48" s="29">
        <v>0</v>
      </c>
      <c r="D48" s="7">
        <v>0</v>
      </c>
      <c r="E48" s="30">
        <v>0</v>
      </c>
      <c r="F48" s="29">
        <v>0</v>
      </c>
      <c r="G48" s="7">
        <v>0</v>
      </c>
      <c r="H48" s="30">
        <v>0</v>
      </c>
      <c r="I48" s="31">
        <v>187</v>
      </c>
      <c r="J48" s="9">
        <v>665</v>
      </c>
      <c r="K48" s="30">
        <f t="shared" si="348"/>
        <v>3556.1497326203207</v>
      </c>
      <c r="L48" s="29">
        <v>0</v>
      </c>
      <c r="M48" s="7">
        <v>0</v>
      </c>
      <c r="N48" s="30">
        <v>0</v>
      </c>
      <c r="O48" s="29">
        <v>0</v>
      </c>
      <c r="P48" s="7">
        <v>0</v>
      </c>
      <c r="Q48" s="30">
        <v>0</v>
      </c>
      <c r="R48" s="29">
        <v>0</v>
      </c>
      <c r="S48" s="7">
        <v>0</v>
      </c>
      <c r="T48" s="30">
        <v>0</v>
      </c>
      <c r="U48" s="29">
        <v>0</v>
      </c>
      <c r="V48" s="7">
        <v>0</v>
      </c>
      <c r="W48" s="30">
        <v>0</v>
      </c>
      <c r="X48" s="29">
        <v>0</v>
      </c>
      <c r="Y48" s="7">
        <v>0</v>
      </c>
      <c r="Z48" s="30">
        <v>0</v>
      </c>
      <c r="AA48" s="29">
        <v>0</v>
      </c>
      <c r="AB48" s="7">
        <v>0</v>
      </c>
      <c r="AC48" s="30">
        <v>0</v>
      </c>
      <c r="AD48" s="29">
        <v>0</v>
      </c>
      <c r="AE48" s="7">
        <v>0</v>
      </c>
      <c r="AF48" s="30">
        <v>0</v>
      </c>
      <c r="AG48" s="29">
        <v>0</v>
      </c>
      <c r="AH48" s="7">
        <v>0</v>
      </c>
      <c r="AI48" s="30">
        <v>0</v>
      </c>
      <c r="AJ48" s="29">
        <v>0</v>
      </c>
      <c r="AK48" s="7">
        <v>0</v>
      </c>
      <c r="AL48" s="30">
        <v>0</v>
      </c>
      <c r="AM48" s="31">
        <v>0</v>
      </c>
      <c r="AN48" s="9">
        <v>0</v>
      </c>
      <c r="AO48" s="30">
        <f t="shared" si="327"/>
        <v>0</v>
      </c>
      <c r="AP48" s="31">
        <v>0</v>
      </c>
      <c r="AQ48" s="9">
        <v>0</v>
      </c>
      <c r="AR48" s="30">
        <f t="shared" si="328"/>
        <v>0</v>
      </c>
      <c r="AS48" s="31">
        <v>20</v>
      </c>
      <c r="AT48" s="9">
        <v>77</v>
      </c>
      <c r="AU48" s="30">
        <f t="shared" si="329"/>
        <v>3850</v>
      </c>
      <c r="AV48" s="29">
        <v>0</v>
      </c>
      <c r="AW48" s="7">
        <v>0</v>
      </c>
      <c r="AX48" s="30">
        <f t="shared" si="330"/>
        <v>0</v>
      </c>
      <c r="AY48" s="29">
        <v>0</v>
      </c>
      <c r="AZ48" s="7">
        <v>0</v>
      </c>
      <c r="BA48" s="30">
        <v>0</v>
      </c>
      <c r="BB48" s="29">
        <v>0</v>
      </c>
      <c r="BC48" s="7">
        <v>0</v>
      </c>
      <c r="BD48" s="30">
        <v>0</v>
      </c>
      <c r="BE48" s="29">
        <v>0</v>
      </c>
      <c r="BF48" s="7">
        <v>0</v>
      </c>
      <c r="BG48" s="30">
        <v>0</v>
      </c>
      <c r="BH48" s="31">
        <v>13</v>
      </c>
      <c r="BI48" s="9">
        <v>40</v>
      </c>
      <c r="BJ48" s="30">
        <f t="shared" ref="BJ48:BJ53" si="350">BI48/BH48*1000</f>
        <v>3076.9230769230771</v>
      </c>
      <c r="BK48" s="29">
        <v>0</v>
      </c>
      <c r="BL48" s="7">
        <v>0</v>
      </c>
      <c r="BM48" s="30">
        <v>0</v>
      </c>
      <c r="BN48" s="29">
        <v>0</v>
      </c>
      <c r="BO48" s="7">
        <v>0</v>
      </c>
      <c r="BP48" s="30">
        <v>0</v>
      </c>
      <c r="BQ48" s="29">
        <v>0</v>
      </c>
      <c r="BR48" s="7">
        <v>0</v>
      </c>
      <c r="BS48" s="30">
        <v>0</v>
      </c>
      <c r="BT48" s="29">
        <v>0</v>
      </c>
      <c r="BU48" s="7">
        <v>0</v>
      </c>
      <c r="BV48" s="30">
        <v>0</v>
      </c>
      <c r="BW48" s="29">
        <v>0</v>
      </c>
      <c r="BX48" s="7">
        <v>0</v>
      </c>
      <c r="BY48" s="30">
        <v>0</v>
      </c>
      <c r="BZ48" s="29">
        <v>0</v>
      </c>
      <c r="CA48" s="7">
        <v>0</v>
      </c>
      <c r="CB48" s="30">
        <v>0</v>
      </c>
      <c r="CC48" s="29">
        <v>0</v>
      </c>
      <c r="CD48" s="7">
        <v>0</v>
      </c>
      <c r="CE48" s="30">
        <v>0</v>
      </c>
      <c r="CF48" s="29">
        <v>0</v>
      </c>
      <c r="CG48" s="7">
        <v>0</v>
      </c>
      <c r="CH48" s="30">
        <v>0</v>
      </c>
      <c r="CI48" s="31">
        <v>10</v>
      </c>
      <c r="CJ48" s="9">
        <v>27</v>
      </c>
      <c r="CK48" s="30">
        <f t="shared" si="331"/>
        <v>2700</v>
      </c>
      <c r="CL48" s="29">
        <v>0</v>
      </c>
      <c r="CM48" s="7">
        <v>0</v>
      </c>
      <c r="CN48" s="30">
        <v>0</v>
      </c>
      <c r="CO48" s="29">
        <v>0</v>
      </c>
      <c r="CP48" s="7">
        <v>1</v>
      </c>
      <c r="CQ48" s="30">
        <v>0</v>
      </c>
      <c r="CR48" s="29">
        <v>0</v>
      </c>
      <c r="CS48" s="7">
        <v>0</v>
      </c>
      <c r="CT48" s="30">
        <v>0</v>
      </c>
      <c r="CU48" s="29">
        <v>0</v>
      </c>
      <c r="CV48" s="7">
        <v>0</v>
      </c>
      <c r="CW48" s="30">
        <v>0</v>
      </c>
      <c r="CX48" s="29">
        <v>0</v>
      </c>
      <c r="CY48" s="7">
        <v>0</v>
      </c>
      <c r="CZ48" s="30">
        <v>0</v>
      </c>
      <c r="DA48" s="31">
        <v>616</v>
      </c>
      <c r="DB48" s="9">
        <v>4045</v>
      </c>
      <c r="DC48" s="30">
        <f t="shared" si="332"/>
        <v>6566.5584415584417</v>
      </c>
      <c r="DD48" s="31">
        <v>1</v>
      </c>
      <c r="DE48" s="9">
        <v>9</v>
      </c>
      <c r="DF48" s="30">
        <f t="shared" ref="DF48:DF56" si="351">DE48/DD48*1000</f>
        <v>9000</v>
      </c>
      <c r="DG48" s="29">
        <v>0</v>
      </c>
      <c r="DH48" s="7">
        <v>0</v>
      </c>
      <c r="DI48" s="30">
        <v>0</v>
      </c>
      <c r="DJ48" s="29">
        <v>0</v>
      </c>
      <c r="DK48" s="7">
        <v>0</v>
      </c>
      <c r="DL48" s="30">
        <v>0</v>
      </c>
      <c r="DM48" s="29">
        <v>0</v>
      </c>
      <c r="DN48" s="7">
        <v>0</v>
      </c>
      <c r="DO48" s="30">
        <v>0</v>
      </c>
      <c r="DP48" s="29">
        <v>0</v>
      </c>
      <c r="DQ48" s="7">
        <v>0</v>
      </c>
      <c r="DR48" s="30">
        <v>0</v>
      </c>
      <c r="DS48" s="29">
        <v>0</v>
      </c>
      <c r="DT48" s="7">
        <v>0</v>
      </c>
      <c r="DU48" s="30">
        <v>0</v>
      </c>
      <c r="DV48" s="29">
        <v>0</v>
      </c>
      <c r="DW48" s="7">
        <v>0</v>
      </c>
      <c r="DX48" s="30">
        <v>0</v>
      </c>
      <c r="DY48" s="29">
        <v>0</v>
      </c>
      <c r="DZ48" s="7">
        <v>0</v>
      </c>
      <c r="EA48" s="30">
        <v>0</v>
      </c>
      <c r="EB48" s="29">
        <v>0</v>
      </c>
      <c r="EC48" s="7">
        <v>0</v>
      </c>
      <c r="ED48" s="30">
        <v>0</v>
      </c>
      <c r="EE48" s="29">
        <v>0</v>
      </c>
      <c r="EF48" s="7">
        <v>0</v>
      </c>
      <c r="EG48" s="30">
        <f t="shared" si="333"/>
        <v>0</v>
      </c>
      <c r="EH48" s="29">
        <v>0</v>
      </c>
      <c r="EI48" s="7">
        <v>0</v>
      </c>
      <c r="EJ48" s="30">
        <f t="shared" si="334"/>
        <v>0</v>
      </c>
      <c r="EK48" s="29">
        <v>0</v>
      </c>
      <c r="EL48" s="7">
        <v>0</v>
      </c>
      <c r="EM48" s="30">
        <v>0</v>
      </c>
      <c r="EN48" s="29">
        <v>0</v>
      </c>
      <c r="EO48" s="7">
        <v>0</v>
      </c>
      <c r="EP48" s="30">
        <f t="shared" si="335"/>
        <v>0</v>
      </c>
      <c r="EQ48" s="29">
        <v>0</v>
      </c>
      <c r="ER48" s="7">
        <v>0</v>
      </c>
      <c r="ES48" s="30">
        <v>0</v>
      </c>
      <c r="ET48" s="29">
        <v>0</v>
      </c>
      <c r="EU48" s="7">
        <v>0</v>
      </c>
      <c r="EV48" s="30">
        <v>0</v>
      </c>
      <c r="EW48" s="29">
        <v>0</v>
      </c>
      <c r="EX48" s="7">
        <v>0</v>
      </c>
      <c r="EY48" s="30">
        <v>0</v>
      </c>
      <c r="EZ48" s="29"/>
      <c r="FA48" s="7"/>
      <c r="FB48" s="30"/>
      <c r="FC48" s="29">
        <v>0</v>
      </c>
      <c r="FD48" s="7">
        <v>0</v>
      </c>
      <c r="FE48" s="30">
        <v>0</v>
      </c>
      <c r="FF48" s="29">
        <v>0</v>
      </c>
      <c r="FG48" s="7">
        <v>0</v>
      </c>
      <c r="FH48" s="30">
        <v>0</v>
      </c>
      <c r="FI48" s="31">
        <v>2</v>
      </c>
      <c r="FJ48" s="9">
        <v>2</v>
      </c>
      <c r="FK48" s="30">
        <f t="shared" si="336"/>
        <v>1000</v>
      </c>
      <c r="FL48" s="29">
        <v>0</v>
      </c>
      <c r="FM48" s="7">
        <v>0</v>
      </c>
      <c r="FN48" s="30">
        <v>0</v>
      </c>
      <c r="FO48" s="29">
        <v>0</v>
      </c>
      <c r="FP48" s="7">
        <v>0</v>
      </c>
      <c r="FQ48" s="30">
        <v>0</v>
      </c>
      <c r="FR48" s="29">
        <v>0</v>
      </c>
      <c r="FS48" s="7">
        <v>0</v>
      </c>
      <c r="FT48" s="30">
        <v>0</v>
      </c>
      <c r="FU48" s="31">
        <v>1</v>
      </c>
      <c r="FV48" s="9">
        <v>4</v>
      </c>
      <c r="FW48" s="30">
        <f t="shared" si="337"/>
        <v>4000</v>
      </c>
      <c r="FX48" s="29">
        <v>0</v>
      </c>
      <c r="FY48" s="7">
        <v>0</v>
      </c>
      <c r="FZ48" s="30">
        <v>0</v>
      </c>
      <c r="GA48" s="29">
        <v>0</v>
      </c>
      <c r="GB48" s="7">
        <v>0</v>
      </c>
      <c r="GC48" s="30">
        <v>0</v>
      </c>
      <c r="GD48" s="29">
        <v>0</v>
      </c>
      <c r="GE48" s="7">
        <v>0</v>
      </c>
      <c r="GF48" s="30">
        <v>0</v>
      </c>
      <c r="GG48" s="29">
        <v>0</v>
      </c>
      <c r="GH48" s="7">
        <v>0</v>
      </c>
      <c r="GI48" s="30">
        <v>0</v>
      </c>
      <c r="GJ48" s="29">
        <v>0</v>
      </c>
      <c r="GK48" s="7">
        <v>0</v>
      </c>
      <c r="GL48" s="30">
        <v>0</v>
      </c>
      <c r="GM48" s="29">
        <v>0</v>
      </c>
      <c r="GN48" s="7">
        <v>0</v>
      </c>
      <c r="GO48" s="30">
        <v>0</v>
      </c>
      <c r="GP48" s="29">
        <v>0</v>
      </c>
      <c r="GQ48" s="7">
        <v>0</v>
      </c>
      <c r="GR48" s="30">
        <v>0</v>
      </c>
      <c r="GS48" s="29">
        <v>0</v>
      </c>
      <c r="GT48" s="7">
        <v>0</v>
      </c>
      <c r="GU48" s="30">
        <v>0</v>
      </c>
      <c r="GV48" s="29">
        <v>0</v>
      </c>
      <c r="GW48" s="7">
        <v>0</v>
      </c>
      <c r="GX48" s="30">
        <v>0</v>
      </c>
      <c r="GY48" s="29">
        <v>0</v>
      </c>
      <c r="GZ48" s="7">
        <v>0</v>
      </c>
      <c r="HA48" s="30">
        <v>0</v>
      </c>
      <c r="HB48" s="29">
        <v>0</v>
      </c>
      <c r="HC48" s="7">
        <v>0</v>
      </c>
      <c r="HD48" s="30">
        <v>0</v>
      </c>
      <c r="HE48" s="29">
        <v>0</v>
      </c>
      <c r="HF48" s="7">
        <v>0</v>
      </c>
      <c r="HG48" s="30">
        <v>0</v>
      </c>
      <c r="HH48" s="31">
        <v>7</v>
      </c>
      <c r="HI48" s="9">
        <v>20</v>
      </c>
      <c r="HJ48" s="30">
        <f t="shared" si="338"/>
        <v>2857.1428571428573</v>
      </c>
      <c r="HK48" s="31">
        <v>1</v>
      </c>
      <c r="HL48" s="9">
        <v>11</v>
      </c>
      <c r="HM48" s="30">
        <f t="shared" si="339"/>
        <v>11000</v>
      </c>
      <c r="HN48" s="29">
        <v>0</v>
      </c>
      <c r="HO48" s="7">
        <v>0</v>
      </c>
      <c r="HP48" s="30">
        <v>0</v>
      </c>
      <c r="HQ48" s="29">
        <v>0</v>
      </c>
      <c r="HR48" s="7">
        <v>0</v>
      </c>
      <c r="HS48" s="30">
        <v>0</v>
      </c>
      <c r="HT48" s="31">
        <v>269</v>
      </c>
      <c r="HU48" s="9">
        <v>796</v>
      </c>
      <c r="HV48" s="30">
        <f t="shared" si="340"/>
        <v>2959.1078066914502</v>
      </c>
      <c r="HW48" s="31">
        <v>45</v>
      </c>
      <c r="HX48" s="9">
        <v>159</v>
      </c>
      <c r="HY48" s="30">
        <f t="shared" si="341"/>
        <v>3533.333333333333</v>
      </c>
      <c r="HZ48" s="29">
        <v>0</v>
      </c>
      <c r="IA48" s="7">
        <v>0</v>
      </c>
      <c r="IB48" s="30">
        <v>0</v>
      </c>
      <c r="IC48" s="29">
        <v>0</v>
      </c>
      <c r="ID48" s="7">
        <v>0</v>
      </c>
      <c r="IE48" s="30">
        <v>0</v>
      </c>
      <c r="IF48" s="29">
        <v>0</v>
      </c>
      <c r="IG48" s="7">
        <v>0</v>
      </c>
      <c r="IH48" s="30">
        <v>0</v>
      </c>
      <c r="II48" s="29">
        <v>0</v>
      </c>
      <c r="IJ48" s="7">
        <v>0</v>
      </c>
      <c r="IK48" s="30">
        <v>0</v>
      </c>
      <c r="IL48" s="29">
        <v>0</v>
      </c>
      <c r="IM48" s="7">
        <v>0</v>
      </c>
      <c r="IN48" s="30">
        <v>0</v>
      </c>
      <c r="IO48" s="3" t="e">
        <f>C48+I48+L48+U48+X48+AD48+AJ48+AS48+BB48+BH48+BQ48+BW48+BZ48+CC48+CI48+CL48+CO48+CR48+CU48+CX48+DA48+DD48+DG48+DM48+DS48+DY48+EK48+ET48+EW48+FC48+FI48+FO48+FR48+FU48+FX48+GA48+GD48+GG48+GJ48+GM48+GP48+GS48+GY48+HB48+HE48+HH48+HK48+HN48+HQ48+HT48+HW48+HZ48+IC48+IF48+II48+#REF!</f>
        <v>#REF!</v>
      </c>
      <c r="IP48" s="12" t="e">
        <f>D48+J48+M48+V48+Y48+AE48+AK48+AT48+BC48+BI48+BR48+BX48+CA48+CD48+CJ48+CM48+CP48+CS48+CV48+CY48+DB48+DE48+DH48+DN48+DT48+DZ48+EL48+EU48+EX48+FD48+FJ48+FP48+FS48+FV48+FY48+GB48+GE48+GH48+GK48+GN48+GQ48+GT48+GZ48+HC48+HF48+HI48+HL48+HO48+HR48+HU48+HX48+IA48+ID48+IG48+IJ48+#REF!</f>
        <v>#REF!</v>
      </c>
      <c r="IQ48" s="1"/>
    </row>
    <row r="49" spans="1:251" x14ac:dyDescent="0.3">
      <c r="A49" s="47">
        <v>2007</v>
      </c>
      <c r="B49" s="43" t="s">
        <v>9</v>
      </c>
      <c r="C49" s="29">
        <v>0</v>
      </c>
      <c r="D49" s="7">
        <v>0</v>
      </c>
      <c r="E49" s="30">
        <v>0</v>
      </c>
      <c r="F49" s="29">
        <v>0</v>
      </c>
      <c r="G49" s="7">
        <v>0</v>
      </c>
      <c r="H49" s="30">
        <v>0</v>
      </c>
      <c r="I49" s="29">
        <v>0</v>
      </c>
      <c r="J49" s="7">
        <v>0</v>
      </c>
      <c r="K49" s="30">
        <v>0</v>
      </c>
      <c r="L49" s="31">
        <v>1</v>
      </c>
      <c r="M49" s="9">
        <v>28</v>
      </c>
      <c r="N49" s="30">
        <f t="shared" si="326"/>
        <v>28000</v>
      </c>
      <c r="O49" s="29">
        <v>0</v>
      </c>
      <c r="P49" s="7">
        <v>0</v>
      </c>
      <c r="Q49" s="30">
        <v>0</v>
      </c>
      <c r="R49" s="29">
        <v>0</v>
      </c>
      <c r="S49" s="7">
        <v>0</v>
      </c>
      <c r="T49" s="30">
        <v>0</v>
      </c>
      <c r="U49" s="29">
        <v>0</v>
      </c>
      <c r="V49" s="7">
        <v>0</v>
      </c>
      <c r="W49" s="30">
        <v>0</v>
      </c>
      <c r="X49" s="29">
        <v>0</v>
      </c>
      <c r="Y49" s="7">
        <v>0</v>
      </c>
      <c r="Z49" s="30">
        <v>0</v>
      </c>
      <c r="AA49" s="29">
        <v>0</v>
      </c>
      <c r="AB49" s="7">
        <v>0</v>
      </c>
      <c r="AC49" s="30">
        <v>0</v>
      </c>
      <c r="AD49" s="29">
        <v>0</v>
      </c>
      <c r="AE49" s="7">
        <v>0</v>
      </c>
      <c r="AF49" s="30">
        <v>0</v>
      </c>
      <c r="AG49" s="29">
        <v>0</v>
      </c>
      <c r="AH49" s="7">
        <v>0</v>
      </c>
      <c r="AI49" s="30">
        <v>0</v>
      </c>
      <c r="AJ49" s="29">
        <v>0</v>
      </c>
      <c r="AK49" s="7">
        <v>0</v>
      </c>
      <c r="AL49" s="30">
        <v>0</v>
      </c>
      <c r="AM49" s="31">
        <v>0</v>
      </c>
      <c r="AN49" s="9">
        <v>0</v>
      </c>
      <c r="AO49" s="30">
        <f t="shared" si="327"/>
        <v>0</v>
      </c>
      <c r="AP49" s="31">
        <v>0</v>
      </c>
      <c r="AQ49" s="9">
        <v>0</v>
      </c>
      <c r="AR49" s="30">
        <f t="shared" si="328"/>
        <v>0</v>
      </c>
      <c r="AS49" s="31">
        <v>36</v>
      </c>
      <c r="AT49" s="9">
        <v>122</v>
      </c>
      <c r="AU49" s="30">
        <f t="shared" si="329"/>
        <v>3388.8888888888887</v>
      </c>
      <c r="AV49" s="29">
        <v>0</v>
      </c>
      <c r="AW49" s="7">
        <v>0</v>
      </c>
      <c r="AX49" s="30">
        <f t="shared" si="330"/>
        <v>0</v>
      </c>
      <c r="AY49" s="29">
        <v>0</v>
      </c>
      <c r="AZ49" s="7">
        <v>0</v>
      </c>
      <c r="BA49" s="30">
        <v>0</v>
      </c>
      <c r="BB49" s="29">
        <v>0</v>
      </c>
      <c r="BC49" s="7">
        <v>0</v>
      </c>
      <c r="BD49" s="30">
        <v>0</v>
      </c>
      <c r="BE49" s="29">
        <v>0</v>
      </c>
      <c r="BF49" s="7">
        <v>0</v>
      </c>
      <c r="BG49" s="30">
        <v>0</v>
      </c>
      <c r="BH49" s="29">
        <v>0</v>
      </c>
      <c r="BI49" s="7">
        <v>0</v>
      </c>
      <c r="BJ49" s="30">
        <v>0</v>
      </c>
      <c r="BK49" s="29">
        <v>0</v>
      </c>
      <c r="BL49" s="7">
        <v>0</v>
      </c>
      <c r="BM49" s="30">
        <v>0</v>
      </c>
      <c r="BN49" s="29">
        <v>0</v>
      </c>
      <c r="BO49" s="7">
        <v>0</v>
      </c>
      <c r="BP49" s="30">
        <v>0</v>
      </c>
      <c r="BQ49" s="29">
        <v>0</v>
      </c>
      <c r="BR49" s="7">
        <v>0</v>
      </c>
      <c r="BS49" s="30">
        <v>0</v>
      </c>
      <c r="BT49" s="29">
        <v>0</v>
      </c>
      <c r="BU49" s="7">
        <v>0</v>
      </c>
      <c r="BV49" s="30">
        <v>0</v>
      </c>
      <c r="BW49" s="29">
        <v>0</v>
      </c>
      <c r="BX49" s="7">
        <v>0</v>
      </c>
      <c r="BY49" s="30">
        <v>0</v>
      </c>
      <c r="BZ49" s="29">
        <v>0</v>
      </c>
      <c r="CA49" s="7">
        <v>0</v>
      </c>
      <c r="CB49" s="30">
        <v>0</v>
      </c>
      <c r="CC49" s="31">
        <v>21</v>
      </c>
      <c r="CD49" s="9">
        <v>102</v>
      </c>
      <c r="CE49" s="30">
        <f t="shared" si="344"/>
        <v>4857.1428571428569</v>
      </c>
      <c r="CF49" s="29">
        <v>0</v>
      </c>
      <c r="CG49" s="7">
        <v>0</v>
      </c>
      <c r="CH49" s="30">
        <v>0</v>
      </c>
      <c r="CI49" s="31">
        <v>6</v>
      </c>
      <c r="CJ49" s="9">
        <v>17</v>
      </c>
      <c r="CK49" s="30">
        <f t="shared" si="331"/>
        <v>2833.3333333333335</v>
      </c>
      <c r="CL49" s="29">
        <v>0</v>
      </c>
      <c r="CM49" s="7">
        <v>0</v>
      </c>
      <c r="CN49" s="30">
        <v>0</v>
      </c>
      <c r="CO49" s="31">
        <v>1</v>
      </c>
      <c r="CP49" s="9">
        <v>4</v>
      </c>
      <c r="CQ49" s="30">
        <f t="shared" ref="CQ49:CQ56" si="352">CP49/CO49*1000</f>
        <v>4000</v>
      </c>
      <c r="CR49" s="29">
        <v>0</v>
      </c>
      <c r="CS49" s="7">
        <v>0</v>
      </c>
      <c r="CT49" s="30">
        <v>0</v>
      </c>
      <c r="CU49" s="29">
        <v>0</v>
      </c>
      <c r="CV49" s="7">
        <v>0</v>
      </c>
      <c r="CW49" s="30">
        <v>0</v>
      </c>
      <c r="CX49" s="29">
        <v>0</v>
      </c>
      <c r="CY49" s="7">
        <v>0</v>
      </c>
      <c r="CZ49" s="30">
        <v>0</v>
      </c>
      <c r="DA49" s="31">
        <v>601</v>
      </c>
      <c r="DB49" s="9">
        <v>4098</v>
      </c>
      <c r="DC49" s="30">
        <f t="shared" si="332"/>
        <v>6818.6356073211318</v>
      </c>
      <c r="DD49" s="29">
        <v>0</v>
      </c>
      <c r="DE49" s="7">
        <v>0</v>
      </c>
      <c r="DF49" s="30">
        <v>0</v>
      </c>
      <c r="DG49" s="29">
        <v>0</v>
      </c>
      <c r="DH49" s="7">
        <v>0</v>
      </c>
      <c r="DI49" s="30">
        <v>0</v>
      </c>
      <c r="DJ49" s="29">
        <v>0</v>
      </c>
      <c r="DK49" s="7">
        <v>0</v>
      </c>
      <c r="DL49" s="30">
        <v>0</v>
      </c>
      <c r="DM49" s="29">
        <v>0</v>
      </c>
      <c r="DN49" s="7">
        <v>1</v>
      </c>
      <c r="DO49" s="30">
        <v>0</v>
      </c>
      <c r="DP49" s="29">
        <v>0</v>
      </c>
      <c r="DQ49" s="7">
        <v>0</v>
      </c>
      <c r="DR49" s="30">
        <v>0</v>
      </c>
      <c r="DS49" s="29">
        <v>0</v>
      </c>
      <c r="DT49" s="7">
        <v>0</v>
      </c>
      <c r="DU49" s="30">
        <v>0</v>
      </c>
      <c r="DV49" s="29">
        <v>0</v>
      </c>
      <c r="DW49" s="7">
        <v>0</v>
      </c>
      <c r="DX49" s="30">
        <v>0</v>
      </c>
      <c r="DY49" s="29">
        <v>0</v>
      </c>
      <c r="DZ49" s="7">
        <v>0</v>
      </c>
      <c r="EA49" s="30">
        <v>0</v>
      </c>
      <c r="EB49" s="29">
        <v>0</v>
      </c>
      <c r="EC49" s="7">
        <v>0</v>
      </c>
      <c r="ED49" s="30">
        <v>0</v>
      </c>
      <c r="EE49" s="29">
        <v>0</v>
      </c>
      <c r="EF49" s="7">
        <v>0</v>
      </c>
      <c r="EG49" s="30">
        <f t="shared" si="333"/>
        <v>0</v>
      </c>
      <c r="EH49" s="29">
        <v>0</v>
      </c>
      <c r="EI49" s="7">
        <v>0</v>
      </c>
      <c r="EJ49" s="30">
        <f t="shared" si="334"/>
        <v>0</v>
      </c>
      <c r="EK49" s="29">
        <v>0</v>
      </c>
      <c r="EL49" s="7">
        <v>0</v>
      </c>
      <c r="EM49" s="30">
        <v>0</v>
      </c>
      <c r="EN49" s="29">
        <v>0</v>
      </c>
      <c r="EO49" s="7">
        <v>0</v>
      </c>
      <c r="EP49" s="30">
        <f t="shared" si="335"/>
        <v>0</v>
      </c>
      <c r="EQ49" s="29">
        <v>0</v>
      </c>
      <c r="ER49" s="7">
        <v>0</v>
      </c>
      <c r="ES49" s="30">
        <v>0</v>
      </c>
      <c r="ET49" s="29">
        <v>0</v>
      </c>
      <c r="EU49" s="7">
        <v>0</v>
      </c>
      <c r="EV49" s="30">
        <v>0</v>
      </c>
      <c r="EW49" s="29">
        <v>0</v>
      </c>
      <c r="EX49" s="7">
        <v>0</v>
      </c>
      <c r="EY49" s="30">
        <v>0</v>
      </c>
      <c r="EZ49" s="29"/>
      <c r="FA49" s="7"/>
      <c r="FB49" s="30"/>
      <c r="FC49" s="29">
        <v>0</v>
      </c>
      <c r="FD49" s="7">
        <v>0</v>
      </c>
      <c r="FE49" s="30">
        <v>0</v>
      </c>
      <c r="FF49" s="29">
        <v>0</v>
      </c>
      <c r="FG49" s="7">
        <v>0</v>
      </c>
      <c r="FH49" s="30">
        <v>0</v>
      </c>
      <c r="FI49" s="29">
        <v>0</v>
      </c>
      <c r="FJ49" s="7">
        <v>0</v>
      </c>
      <c r="FK49" s="30">
        <v>0</v>
      </c>
      <c r="FL49" s="29">
        <v>0</v>
      </c>
      <c r="FM49" s="7">
        <v>0</v>
      </c>
      <c r="FN49" s="30">
        <v>0</v>
      </c>
      <c r="FO49" s="29">
        <v>0</v>
      </c>
      <c r="FP49" s="7">
        <v>0</v>
      </c>
      <c r="FQ49" s="30">
        <v>0</v>
      </c>
      <c r="FR49" s="29">
        <v>0</v>
      </c>
      <c r="FS49" s="7">
        <v>0</v>
      </c>
      <c r="FT49" s="30">
        <v>0</v>
      </c>
      <c r="FU49" s="29">
        <v>0</v>
      </c>
      <c r="FV49" s="7">
        <v>1</v>
      </c>
      <c r="FW49" s="30">
        <v>0</v>
      </c>
      <c r="FX49" s="29">
        <v>0</v>
      </c>
      <c r="FY49" s="7">
        <v>0</v>
      </c>
      <c r="FZ49" s="30">
        <v>0</v>
      </c>
      <c r="GA49" s="29">
        <v>0</v>
      </c>
      <c r="GB49" s="7">
        <v>0</v>
      </c>
      <c r="GC49" s="30">
        <v>0</v>
      </c>
      <c r="GD49" s="29">
        <v>0</v>
      </c>
      <c r="GE49" s="7">
        <v>0</v>
      </c>
      <c r="GF49" s="30">
        <v>0</v>
      </c>
      <c r="GG49" s="29">
        <v>0</v>
      </c>
      <c r="GH49" s="7">
        <v>0</v>
      </c>
      <c r="GI49" s="30">
        <v>0</v>
      </c>
      <c r="GJ49" s="29">
        <v>0</v>
      </c>
      <c r="GK49" s="7">
        <v>0</v>
      </c>
      <c r="GL49" s="30">
        <v>0</v>
      </c>
      <c r="GM49" s="29">
        <v>0</v>
      </c>
      <c r="GN49" s="7">
        <v>0</v>
      </c>
      <c r="GO49" s="30">
        <v>0</v>
      </c>
      <c r="GP49" s="29">
        <v>0</v>
      </c>
      <c r="GQ49" s="7">
        <v>0</v>
      </c>
      <c r="GR49" s="30">
        <v>0</v>
      </c>
      <c r="GS49" s="29">
        <v>0</v>
      </c>
      <c r="GT49" s="7">
        <v>0</v>
      </c>
      <c r="GU49" s="30">
        <v>0</v>
      </c>
      <c r="GV49" s="29">
        <v>0</v>
      </c>
      <c r="GW49" s="7">
        <v>0</v>
      </c>
      <c r="GX49" s="30">
        <v>0</v>
      </c>
      <c r="GY49" s="29">
        <v>0</v>
      </c>
      <c r="GZ49" s="7">
        <v>0</v>
      </c>
      <c r="HA49" s="30">
        <v>0</v>
      </c>
      <c r="HB49" s="31">
        <v>21</v>
      </c>
      <c r="HC49" s="9">
        <v>103</v>
      </c>
      <c r="HD49" s="30">
        <f t="shared" ref="HD49" si="353">HC49/HB49*1000</f>
        <v>4904.7619047619055</v>
      </c>
      <c r="HE49" s="29">
        <v>0</v>
      </c>
      <c r="HF49" s="7">
        <v>0</v>
      </c>
      <c r="HG49" s="30">
        <v>0</v>
      </c>
      <c r="HH49" s="31">
        <v>3</v>
      </c>
      <c r="HI49" s="9">
        <v>13</v>
      </c>
      <c r="HJ49" s="30">
        <f t="shared" si="338"/>
        <v>4333.333333333333</v>
      </c>
      <c r="HK49" s="31">
        <v>4</v>
      </c>
      <c r="HL49" s="9">
        <v>12</v>
      </c>
      <c r="HM49" s="30">
        <f t="shared" si="339"/>
        <v>3000</v>
      </c>
      <c r="HN49" s="29">
        <v>0</v>
      </c>
      <c r="HO49" s="7">
        <v>0</v>
      </c>
      <c r="HP49" s="30">
        <v>0</v>
      </c>
      <c r="HQ49" s="29">
        <v>0</v>
      </c>
      <c r="HR49" s="7">
        <v>0</v>
      </c>
      <c r="HS49" s="30">
        <v>0</v>
      </c>
      <c r="HT49" s="31">
        <v>282</v>
      </c>
      <c r="HU49" s="9">
        <v>659</v>
      </c>
      <c r="HV49" s="30">
        <f t="shared" si="340"/>
        <v>2336.8794326241136</v>
      </c>
      <c r="HW49" s="29">
        <v>0</v>
      </c>
      <c r="HX49" s="7">
        <v>0</v>
      </c>
      <c r="HY49" s="30">
        <v>0</v>
      </c>
      <c r="HZ49" s="29">
        <v>0</v>
      </c>
      <c r="IA49" s="7">
        <v>0</v>
      </c>
      <c r="IB49" s="30">
        <v>0</v>
      </c>
      <c r="IC49" s="29">
        <v>0</v>
      </c>
      <c r="ID49" s="7">
        <v>1</v>
      </c>
      <c r="IE49" s="30">
        <v>0</v>
      </c>
      <c r="IF49" s="29">
        <v>0</v>
      </c>
      <c r="IG49" s="7">
        <v>0</v>
      </c>
      <c r="IH49" s="30">
        <v>0</v>
      </c>
      <c r="II49" s="29">
        <v>0</v>
      </c>
      <c r="IJ49" s="7">
        <v>0</v>
      </c>
      <c r="IK49" s="30">
        <v>0</v>
      </c>
      <c r="IL49" s="29">
        <v>0</v>
      </c>
      <c r="IM49" s="7">
        <v>0</v>
      </c>
      <c r="IN49" s="30">
        <v>0</v>
      </c>
      <c r="IO49" s="3" t="e">
        <f>C49+I49+L49+U49+X49+AD49+AJ49+AS49+BB49+BH49+BQ49+BW49+BZ49+CC49+CI49+CL49+CO49+CR49+CU49+CX49+DA49+DD49+DG49+DM49+DS49+DY49+EK49+ET49+EW49+FC49+FI49+FO49+FR49+FU49+FX49+GA49+GD49+GG49+GJ49+GM49+GP49+GS49+GY49+HB49+HE49+HH49+HK49+HN49+HQ49+HT49+HW49+HZ49+IC49+IF49+II49+#REF!</f>
        <v>#REF!</v>
      </c>
      <c r="IP49" s="12" t="e">
        <f>D49+J49+M49+V49+Y49+AE49+AK49+AT49+BC49+BI49+BR49+BX49+CA49+CD49+CJ49+CM49+CP49+CS49+CV49+CY49+DB49+DE49+DH49+DN49+DT49+DZ49+EL49+EU49+EX49+FD49+FJ49+FP49+FS49+FV49+FY49+GB49+GE49+GH49+GK49+GN49+GQ49+GT49+GZ49+HC49+HF49+HI49+HL49+HO49+HR49+HU49+HX49+IA49+ID49+IG49+IJ49+#REF!</f>
        <v>#REF!</v>
      </c>
      <c r="IQ49" s="1"/>
    </row>
    <row r="50" spans="1:251" x14ac:dyDescent="0.3">
      <c r="A50" s="47">
        <v>2007</v>
      </c>
      <c r="B50" s="43" t="s">
        <v>10</v>
      </c>
      <c r="C50" s="29">
        <v>0</v>
      </c>
      <c r="D50" s="7">
        <v>0</v>
      </c>
      <c r="E50" s="30">
        <v>0</v>
      </c>
      <c r="F50" s="29">
        <v>0</v>
      </c>
      <c r="G50" s="7">
        <v>0</v>
      </c>
      <c r="H50" s="30">
        <v>0</v>
      </c>
      <c r="I50" s="29">
        <v>0</v>
      </c>
      <c r="J50" s="7">
        <v>0</v>
      </c>
      <c r="K50" s="30">
        <v>0</v>
      </c>
      <c r="L50" s="31">
        <v>5</v>
      </c>
      <c r="M50" s="9">
        <v>198</v>
      </c>
      <c r="N50" s="30">
        <f t="shared" si="326"/>
        <v>39600</v>
      </c>
      <c r="O50" s="29">
        <v>0</v>
      </c>
      <c r="P50" s="7">
        <v>0</v>
      </c>
      <c r="Q50" s="30">
        <v>0</v>
      </c>
      <c r="R50" s="29">
        <v>0</v>
      </c>
      <c r="S50" s="7">
        <v>0</v>
      </c>
      <c r="T50" s="30">
        <v>0</v>
      </c>
      <c r="U50" s="29">
        <v>0</v>
      </c>
      <c r="V50" s="7">
        <v>0</v>
      </c>
      <c r="W50" s="30">
        <v>0</v>
      </c>
      <c r="X50" s="29">
        <v>0</v>
      </c>
      <c r="Y50" s="7">
        <v>0</v>
      </c>
      <c r="Z50" s="30">
        <v>0</v>
      </c>
      <c r="AA50" s="29">
        <v>0</v>
      </c>
      <c r="AB50" s="7">
        <v>0</v>
      </c>
      <c r="AC50" s="30">
        <v>0</v>
      </c>
      <c r="AD50" s="29">
        <v>0</v>
      </c>
      <c r="AE50" s="7">
        <v>0</v>
      </c>
      <c r="AF50" s="30">
        <v>0</v>
      </c>
      <c r="AG50" s="29">
        <v>0</v>
      </c>
      <c r="AH50" s="7">
        <v>0</v>
      </c>
      <c r="AI50" s="30">
        <v>0</v>
      </c>
      <c r="AJ50" s="29">
        <v>0</v>
      </c>
      <c r="AK50" s="7">
        <v>0</v>
      </c>
      <c r="AL50" s="30">
        <v>0</v>
      </c>
      <c r="AM50" s="31">
        <v>0</v>
      </c>
      <c r="AN50" s="9">
        <v>0</v>
      </c>
      <c r="AO50" s="30">
        <f t="shared" si="327"/>
        <v>0</v>
      </c>
      <c r="AP50" s="31">
        <v>0</v>
      </c>
      <c r="AQ50" s="9">
        <v>0</v>
      </c>
      <c r="AR50" s="30">
        <f t="shared" si="328"/>
        <v>0</v>
      </c>
      <c r="AS50" s="31">
        <v>22</v>
      </c>
      <c r="AT50" s="9">
        <v>34</v>
      </c>
      <c r="AU50" s="30">
        <f t="shared" si="329"/>
        <v>1545.4545454545455</v>
      </c>
      <c r="AV50" s="29">
        <v>0</v>
      </c>
      <c r="AW50" s="7">
        <v>0</v>
      </c>
      <c r="AX50" s="30">
        <f t="shared" si="330"/>
        <v>0</v>
      </c>
      <c r="AY50" s="29">
        <v>0</v>
      </c>
      <c r="AZ50" s="7">
        <v>0</v>
      </c>
      <c r="BA50" s="30">
        <v>0</v>
      </c>
      <c r="BB50" s="29">
        <v>0</v>
      </c>
      <c r="BC50" s="7">
        <v>0</v>
      </c>
      <c r="BD50" s="30">
        <v>0</v>
      </c>
      <c r="BE50" s="29">
        <v>0</v>
      </c>
      <c r="BF50" s="7">
        <v>0</v>
      </c>
      <c r="BG50" s="30">
        <v>0</v>
      </c>
      <c r="BH50" s="29">
        <v>0</v>
      </c>
      <c r="BI50" s="7">
        <v>0</v>
      </c>
      <c r="BJ50" s="30">
        <v>0</v>
      </c>
      <c r="BK50" s="29">
        <v>0</v>
      </c>
      <c r="BL50" s="7">
        <v>0</v>
      </c>
      <c r="BM50" s="30">
        <v>0</v>
      </c>
      <c r="BN50" s="29">
        <v>0</v>
      </c>
      <c r="BO50" s="7">
        <v>0</v>
      </c>
      <c r="BP50" s="30">
        <v>0</v>
      </c>
      <c r="BQ50" s="29">
        <v>0</v>
      </c>
      <c r="BR50" s="7">
        <v>0</v>
      </c>
      <c r="BS50" s="30">
        <v>0</v>
      </c>
      <c r="BT50" s="29">
        <v>0</v>
      </c>
      <c r="BU50" s="7">
        <v>0</v>
      </c>
      <c r="BV50" s="30">
        <v>0</v>
      </c>
      <c r="BW50" s="29">
        <v>0</v>
      </c>
      <c r="BX50" s="7">
        <v>0</v>
      </c>
      <c r="BY50" s="30">
        <v>0</v>
      </c>
      <c r="BZ50" s="29">
        <v>0</v>
      </c>
      <c r="CA50" s="7">
        <v>0</v>
      </c>
      <c r="CB50" s="30">
        <v>0</v>
      </c>
      <c r="CC50" s="29">
        <v>0</v>
      </c>
      <c r="CD50" s="7">
        <v>0</v>
      </c>
      <c r="CE50" s="30">
        <v>0</v>
      </c>
      <c r="CF50" s="29">
        <v>0</v>
      </c>
      <c r="CG50" s="7">
        <v>0</v>
      </c>
      <c r="CH50" s="30">
        <v>0</v>
      </c>
      <c r="CI50" s="31">
        <v>1</v>
      </c>
      <c r="CJ50" s="9">
        <v>3</v>
      </c>
      <c r="CK50" s="30">
        <f t="shared" si="331"/>
        <v>3000</v>
      </c>
      <c r="CL50" s="29">
        <v>0</v>
      </c>
      <c r="CM50" s="7">
        <v>0</v>
      </c>
      <c r="CN50" s="30">
        <v>0</v>
      </c>
      <c r="CO50" s="29">
        <v>0</v>
      </c>
      <c r="CP50" s="7">
        <v>7</v>
      </c>
      <c r="CQ50" s="30">
        <v>0</v>
      </c>
      <c r="CR50" s="29">
        <v>0</v>
      </c>
      <c r="CS50" s="7">
        <v>0</v>
      </c>
      <c r="CT50" s="30">
        <v>0</v>
      </c>
      <c r="CU50" s="29">
        <v>0</v>
      </c>
      <c r="CV50" s="7">
        <v>0</v>
      </c>
      <c r="CW50" s="30">
        <v>0</v>
      </c>
      <c r="CX50" s="29">
        <v>0</v>
      </c>
      <c r="CY50" s="7">
        <v>4</v>
      </c>
      <c r="CZ50" s="30">
        <v>0</v>
      </c>
      <c r="DA50" s="31">
        <v>510</v>
      </c>
      <c r="DB50" s="9">
        <v>3598</v>
      </c>
      <c r="DC50" s="30">
        <f t="shared" si="332"/>
        <v>7054.9019607843138</v>
      </c>
      <c r="DD50" s="29">
        <v>0</v>
      </c>
      <c r="DE50" s="7">
        <v>1</v>
      </c>
      <c r="DF50" s="30">
        <v>0</v>
      </c>
      <c r="DG50" s="29">
        <v>0</v>
      </c>
      <c r="DH50" s="7">
        <v>0</v>
      </c>
      <c r="DI50" s="30">
        <v>0</v>
      </c>
      <c r="DJ50" s="29">
        <v>0</v>
      </c>
      <c r="DK50" s="7">
        <v>0</v>
      </c>
      <c r="DL50" s="30">
        <v>0</v>
      </c>
      <c r="DM50" s="29">
        <v>0</v>
      </c>
      <c r="DN50" s="7">
        <v>2</v>
      </c>
      <c r="DO50" s="30">
        <v>0</v>
      </c>
      <c r="DP50" s="29">
        <v>0</v>
      </c>
      <c r="DQ50" s="7">
        <v>0</v>
      </c>
      <c r="DR50" s="30">
        <v>0</v>
      </c>
      <c r="DS50" s="29">
        <v>0</v>
      </c>
      <c r="DT50" s="7">
        <v>0</v>
      </c>
      <c r="DU50" s="30">
        <v>0</v>
      </c>
      <c r="DV50" s="29">
        <v>0</v>
      </c>
      <c r="DW50" s="7">
        <v>0</v>
      </c>
      <c r="DX50" s="30">
        <v>0</v>
      </c>
      <c r="DY50" s="29">
        <v>0</v>
      </c>
      <c r="DZ50" s="7">
        <v>0</v>
      </c>
      <c r="EA50" s="30">
        <v>0</v>
      </c>
      <c r="EB50" s="29">
        <v>0</v>
      </c>
      <c r="EC50" s="7">
        <v>0</v>
      </c>
      <c r="ED50" s="30">
        <v>0</v>
      </c>
      <c r="EE50" s="29">
        <v>0</v>
      </c>
      <c r="EF50" s="7">
        <v>0</v>
      </c>
      <c r="EG50" s="30">
        <f t="shared" si="333"/>
        <v>0</v>
      </c>
      <c r="EH50" s="29">
        <v>0</v>
      </c>
      <c r="EI50" s="7">
        <v>0</v>
      </c>
      <c r="EJ50" s="30">
        <f t="shared" si="334"/>
        <v>0</v>
      </c>
      <c r="EK50" s="29">
        <v>0</v>
      </c>
      <c r="EL50" s="7">
        <v>0</v>
      </c>
      <c r="EM50" s="30">
        <v>0</v>
      </c>
      <c r="EN50" s="29">
        <v>0</v>
      </c>
      <c r="EO50" s="7">
        <v>0</v>
      </c>
      <c r="EP50" s="30">
        <f t="shared" si="335"/>
        <v>0</v>
      </c>
      <c r="EQ50" s="29">
        <v>0</v>
      </c>
      <c r="ER50" s="7">
        <v>0</v>
      </c>
      <c r="ES50" s="30">
        <v>0</v>
      </c>
      <c r="ET50" s="29">
        <v>0</v>
      </c>
      <c r="EU50" s="7">
        <v>0</v>
      </c>
      <c r="EV50" s="30">
        <v>0</v>
      </c>
      <c r="EW50" s="29">
        <v>0</v>
      </c>
      <c r="EX50" s="7">
        <v>0</v>
      </c>
      <c r="EY50" s="30">
        <v>0</v>
      </c>
      <c r="EZ50" s="29"/>
      <c r="FA50" s="7"/>
      <c r="FB50" s="30"/>
      <c r="FC50" s="29">
        <v>0</v>
      </c>
      <c r="FD50" s="7">
        <v>0</v>
      </c>
      <c r="FE50" s="30">
        <v>0</v>
      </c>
      <c r="FF50" s="29">
        <v>0</v>
      </c>
      <c r="FG50" s="7">
        <v>0</v>
      </c>
      <c r="FH50" s="30">
        <v>0</v>
      </c>
      <c r="FI50" s="31">
        <v>1</v>
      </c>
      <c r="FJ50" s="9">
        <v>12</v>
      </c>
      <c r="FK50" s="30">
        <f t="shared" si="336"/>
        <v>12000</v>
      </c>
      <c r="FL50" s="29">
        <v>0</v>
      </c>
      <c r="FM50" s="7">
        <v>0</v>
      </c>
      <c r="FN50" s="30">
        <v>0</v>
      </c>
      <c r="FO50" s="29">
        <v>0</v>
      </c>
      <c r="FP50" s="7">
        <v>0</v>
      </c>
      <c r="FQ50" s="30">
        <v>0</v>
      </c>
      <c r="FR50" s="29">
        <v>0</v>
      </c>
      <c r="FS50" s="7">
        <v>0</v>
      </c>
      <c r="FT50" s="30">
        <v>0</v>
      </c>
      <c r="FU50" s="31">
        <v>2</v>
      </c>
      <c r="FV50" s="9">
        <v>8</v>
      </c>
      <c r="FW50" s="30">
        <f t="shared" si="337"/>
        <v>4000</v>
      </c>
      <c r="FX50" s="29">
        <v>0</v>
      </c>
      <c r="FY50" s="7">
        <v>0</v>
      </c>
      <c r="FZ50" s="30">
        <v>0</v>
      </c>
      <c r="GA50" s="29">
        <v>0</v>
      </c>
      <c r="GB50" s="7">
        <v>0</v>
      </c>
      <c r="GC50" s="30">
        <v>0</v>
      </c>
      <c r="GD50" s="31">
        <v>7</v>
      </c>
      <c r="GE50" s="9">
        <v>49</v>
      </c>
      <c r="GF50" s="30">
        <f t="shared" ref="GF50:GF55" si="354">GE50/GD50*1000</f>
        <v>7000</v>
      </c>
      <c r="GG50" s="29">
        <v>0</v>
      </c>
      <c r="GH50" s="7">
        <v>0</v>
      </c>
      <c r="GI50" s="30">
        <v>0</v>
      </c>
      <c r="GJ50" s="29">
        <v>0</v>
      </c>
      <c r="GK50" s="7">
        <v>0</v>
      </c>
      <c r="GL50" s="30">
        <v>0</v>
      </c>
      <c r="GM50" s="29">
        <v>0</v>
      </c>
      <c r="GN50" s="7">
        <v>0</v>
      </c>
      <c r="GO50" s="30">
        <v>0</v>
      </c>
      <c r="GP50" s="29">
        <v>0</v>
      </c>
      <c r="GQ50" s="7">
        <v>0</v>
      </c>
      <c r="GR50" s="30">
        <v>0</v>
      </c>
      <c r="GS50" s="29">
        <v>0</v>
      </c>
      <c r="GT50" s="7">
        <v>0</v>
      </c>
      <c r="GU50" s="30">
        <v>0</v>
      </c>
      <c r="GV50" s="29">
        <v>0</v>
      </c>
      <c r="GW50" s="7">
        <v>0</v>
      </c>
      <c r="GX50" s="30">
        <v>0</v>
      </c>
      <c r="GY50" s="29">
        <v>0</v>
      </c>
      <c r="GZ50" s="7">
        <v>0</v>
      </c>
      <c r="HA50" s="30">
        <v>0</v>
      </c>
      <c r="HB50" s="29">
        <v>0</v>
      </c>
      <c r="HC50" s="7">
        <v>0</v>
      </c>
      <c r="HD50" s="30">
        <v>0</v>
      </c>
      <c r="HE50" s="29">
        <v>0</v>
      </c>
      <c r="HF50" s="7">
        <v>0</v>
      </c>
      <c r="HG50" s="30">
        <v>0</v>
      </c>
      <c r="HH50" s="31">
        <v>4</v>
      </c>
      <c r="HI50" s="9">
        <v>13</v>
      </c>
      <c r="HJ50" s="30">
        <f t="shared" si="338"/>
        <v>3250</v>
      </c>
      <c r="HK50" s="31">
        <v>6</v>
      </c>
      <c r="HL50" s="9">
        <v>57</v>
      </c>
      <c r="HM50" s="30">
        <f t="shared" si="339"/>
        <v>9500</v>
      </c>
      <c r="HN50" s="29">
        <v>0</v>
      </c>
      <c r="HO50" s="7">
        <v>0</v>
      </c>
      <c r="HP50" s="30">
        <v>0</v>
      </c>
      <c r="HQ50" s="29">
        <v>0</v>
      </c>
      <c r="HR50" s="7">
        <v>0</v>
      </c>
      <c r="HS50" s="30">
        <v>0</v>
      </c>
      <c r="HT50" s="31">
        <v>180</v>
      </c>
      <c r="HU50" s="9">
        <v>522</v>
      </c>
      <c r="HV50" s="30">
        <f t="shared" si="340"/>
        <v>2900</v>
      </c>
      <c r="HW50" s="29">
        <v>0</v>
      </c>
      <c r="HX50" s="7">
        <v>0</v>
      </c>
      <c r="HY50" s="30">
        <v>0</v>
      </c>
      <c r="HZ50" s="29">
        <v>0</v>
      </c>
      <c r="IA50" s="7">
        <v>0</v>
      </c>
      <c r="IB50" s="30">
        <v>0</v>
      </c>
      <c r="IC50" s="29">
        <v>0</v>
      </c>
      <c r="ID50" s="7">
        <v>0</v>
      </c>
      <c r="IE50" s="30">
        <v>0</v>
      </c>
      <c r="IF50" s="29">
        <v>0</v>
      </c>
      <c r="IG50" s="7">
        <v>0</v>
      </c>
      <c r="IH50" s="30">
        <v>0</v>
      </c>
      <c r="II50" s="29">
        <v>0</v>
      </c>
      <c r="IJ50" s="7">
        <v>0</v>
      </c>
      <c r="IK50" s="30">
        <v>0</v>
      </c>
      <c r="IL50" s="29">
        <v>0</v>
      </c>
      <c r="IM50" s="7">
        <v>0</v>
      </c>
      <c r="IN50" s="30">
        <v>0</v>
      </c>
      <c r="IO50" s="3" t="e">
        <f>C50+I50+L50+U50+X50+AD50+AJ50+AS50+BB50+BH50+BQ50+BW50+BZ50+CC50+CI50+CL50+CO50+CR50+CU50+CX50+DA50+DD50+DG50+DM50+DS50+DY50+EK50+ET50+EW50+FC50+FI50+FO50+FR50+FU50+FX50+GA50+GD50+GG50+GJ50+GM50+GP50+GS50+GY50+HB50+HE50+HH50+HK50+HN50+HQ50+HT50+HW50+HZ50+IC50+IF50+II50+#REF!</f>
        <v>#REF!</v>
      </c>
      <c r="IP50" s="12" t="e">
        <f>D50+J50+M50+V50+Y50+AE50+AK50+AT50+BC50+BI50+BR50+BX50+CA50+CD50+CJ50+CM50+CP50+CS50+CV50+CY50+DB50+DE50+DH50+DN50+DT50+DZ50+EL50+EU50+EX50+FD50+FJ50+FP50+FS50+FV50+FY50+GB50+GE50+GH50+GK50+GN50+GQ50+GT50+GZ50+HC50+HF50+HI50+HL50+HO50+HR50+HU50+HX50+IA50+ID50+IG50+IJ50+#REF!</f>
        <v>#REF!</v>
      </c>
      <c r="IQ50" s="1"/>
    </row>
    <row r="51" spans="1:251" x14ac:dyDescent="0.3">
      <c r="A51" s="47">
        <v>2007</v>
      </c>
      <c r="B51" s="43" t="s">
        <v>11</v>
      </c>
      <c r="C51" s="29">
        <v>0</v>
      </c>
      <c r="D51" s="7">
        <v>0</v>
      </c>
      <c r="E51" s="30">
        <v>0</v>
      </c>
      <c r="F51" s="29">
        <v>0</v>
      </c>
      <c r="G51" s="7">
        <v>0</v>
      </c>
      <c r="H51" s="30">
        <v>0</v>
      </c>
      <c r="I51" s="31">
        <v>545</v>
      </c>
      <c r="J51" s="9">
        <v>1834</v>
      </c>
      <c r="K51" s="30">
        <f t="shared" si="348"/>
        <v>3365.1376146788994</v>
      </c>
      <c r="L51" s="31">
        <v>7</v>
      </c>
      <c r="M51" s="9">
        <v>107</v>
      </c>
      <c r="N51" s="30">
        <f t="shared" si="326"/>
        <v>15285.714285714286</v>
      </c>
      <c r="O51" s="29">
        <v>0</v>
      </c>
      <c r="P51" s="7">
        <v>0</v>
      </c>
      <c r="Q51" s="30">
        <v>0</v>
      </c>
      <c r="R51" s="29">
        <v>0</v>
      </c>
      <c r="S51" s="7">
        <v>0</v>
      </c>
      <c r="T51" s="30">
        <v>0</v>
      </c>
      <c r="U51" s="29">
        <v>0</v>
      </c>
      <c r="V51" s="7">
        <v>0</v>
      </c>
      <c r="W51" s="30">
        <v>0</v>
      </c>
      <c r="X51" s="29">
        <v>0</v>
      </c>
      <c r="Y51" s="7">
        <v>0</v>
      </c>
      <c r="Z51" s="30">
        <v>0</v>
      </c>
      <c r="AA51" s="29">
        <v>0</v>
      </c>
      <c r="AB51" s="7">
        <v>0</v>
      </c>
      <c r="AC51" s="30">
        <v>0</v>
      </c>
      <c r="AD51" s="29">
        <v>0</v>
      </c>
      <c r="AE51" s="7">
        <v>0</v>
      </c>
      <c r="AF51" s="30">
        <v>0</v>
      </c>
      <c r="AG51" s="29">
        <v>0</v>
      </c>
      <c r="AH51" s="7">
        <v>0</v>
      </c>
      <c r="AI51" s="30">
        <v>0</v>
      </c>
      <c r="AJ51" s="29">
        <v>0</v>
      </c>
      <c r="AK51" s="7">
        <v>0</v>
      </c>
      <c r="AL51" s="30">
        <v>0</v>
      </c>
      <c r="AM51" s="31">
        <v>0</v>
      </c>
      <c r="AN51" s="9">
        <v>0</v>
      </c>
      <c r="AO51" s="30">
        <f t="shared" si="327"/>
        <v>0</v>
      </c>
      <c r="AP51" s="31">
        <v>0</v>
      </c>
      <c r="AQ51" s="9">
        <v>0</v>
      </c>
      <c r="AR51" s="30">
        <f t="shared" si="328"/>
        <v>0</v>
      </c>
      <c r="AS51" s="31">
        <v>39</v>
      </c>
      <c r="AT51" s="9">
        <v>87</v>
      </c>
      <c r="AU51" s="30">
        <f t="shared" si="329"/>
        <v>2230.7692307692309</v>
      </c>
      <c r="AV51" s="29">
        <v>0</v>
      </c>
      <c r="AW51" s="7">
        <v>0</v>
      </c>
      <c r="AX51" s="30">
        <f t="shared" si="330"/>
        <v>0</v>
      </c>
      <c r="AY51" s="29">
        <v>0</v>
      </c>
      <c r="AZ51" s="7">
        <v>0</v>
      </c>
      <c r="BA51" s="30">
        <v>0</v>
      </c>
      <c r="BB51" s="29">
        <v>0</v>
      </c>
      <c r="BC51" s="7">
        <v>0</v>
      </c>
      <c r="BD51" s="30">
        <v>0</v>
      </c>
      <c r="BE51" s="29">
        <v>0</v>
      </c>
      <c r="BF51" s="7">
        <v>0</v>
      </c>
      <c r="BG51" s="30">
        <v>0</v>
      </c>
      <c r="BH51" s="29">
        <v>0</v>
      </c>
      <c r="BI51" s="7">
        <v>0</v>
      </c>
      <c r="BJ51" s="30">
        <v>0</v>
      </c>
      <c r="BK51" s="29">
        <v>0</v>
      </c>
      <c r="BL51" s="7">
        <v>0</v>
      </c>
      <c r="BM51" s="30">
        <v>0</v>
      </c>
      <c r="BN51" s="29">
        <v>0</v>
      </c>
      <c r="BO51" s="7">
        <v>0</v>
      </c>
      <c r="BP51" s="30">
        <v>0</v>
      </c>
      <c r="BQ51" s="29">
        <v>0</v>
      </c>
      <c r="BR51" s="7">
        <v>0</v>
      </c>
      <c r="BS51" s="30">
        <v>0</v>
      </c>
      <c r="BT51" s="29">
        <v>0</v>
      </c>
      <c r="BU51" s="7">
        <v>0</v>
      </c>
      <c r="BV51" s="30">
        <v>0</v>
      </c>
      <c r="BW51" s="29">
        <v>0</v>
      </c>
      <c r="BX51" s="7">
        <v>0</v>
      </c>
      <c r="BY51" s="30">
        <v>0</v>
      </c>
      <c r="BZ51" s="29">
        <v>0</v>
      </c>
      <c r="CA51" s="7">
        <v>0</v>
      </c>
      <c r="CB51" s="30">
        <v>0</v>
      </c>
      <c r="CC51" s="31">
        <v>21</v>
      </c>
      <c r="CD51" s="9">
        <v>98</v>
      </c>
      <c r="CE51" s="30">
        <f t="shared" si="344"/>
        <v>4666.666666666667</v>
      </c>
      <c r="CF51" s="29">
        <v>0</v>
      </c>
      <c r="CG51" s="7">
        <v>0</v>
      </c>
      <c r="CH51" s="30">
        <v>0</v>
      </c>
      <c r="CI51" s="31">
        <v>4</v>
      </c>
      <c r="CJ51" s="9">
        <v>8</v>
      </c>
      <c r="CK51" s="30">
        <f t="shared" si="331"/>
        <v>2000</v>
      </c>
      <c r="CL51" s="29">
        <v>0</v>
      </c>
      <c r="CM51" s="7">
        <v>0</v>
      </c>
      <c r="CN51" s="30">
        <v>0</v>
      </c>
      <c r="CO51" s="29">
        <v>0</v>
      </c>
      <c r="CP51" s="7">
        <v>1</v>
      </c>
      <c r="CQ51" s="30">
        <v>0</v>
      </c>
      <c r="CR51" s="29">
        <v>0</v>
      </c>
      <c r="CS51" s="7">
        <v>0</v>
      </c>
      <c r="CT51" s="30">
        <v>0</v>
      </c>
      <c r="CU51" s="29">
        <v>0</v>
      </c>
      <c r="CV51" s="7">
        <v>0</v>
      </c>
      <c r="CW51" s="30">
        <v>0</v>
      </c>
      <c r="CX51" s="29">
        <v>0</v>
      </c>
      <c r="CY51" s="7">
        <v>0</v>
      </c>
      <c r="CZ51" s="30">
        <v>0</v>
      </c>
      <c r="DA51" s="31">
        <v>817</v>
      </c>
      <c r="DB51" s="9">
        <v>6237</v>
      </c>
      <c r="DC51" s="30">
        <f t="shared" si="332"/>
        <v>7634.0269277845773</v>
      </c>
      <c r="DD51" s="29">
        <v>0</v>
      </c>
      <c r="DE51" s="7">
        <v>13</v>
      </c>
      <c r="DF51" s="30">
        <v>0</v>
      </c>
      <c r="DG51" s="29">
        <v>0</v>
      </c>
      <c r="DH51" s="7">
        <v>0</v>
      </c>
      <c r="DI51" s="30">
        <v>0</v>
      </c>
      <c r="DJ51" s="29">
        <v>0</v>
      </c>
      <c r="DK51" s="7">
        <v>0</v>
      </c>
      <c r="DL51" s="30">
        <v>0</v>
      </c>
      <c r="DM51" s="29">
        <v>0</v>
      </c>
      <c r="DN51" s="7">
        <v>1</v>
      </c>
      <c r="DO51" s="30">
        <v>0</v>
      </c>
      <c r="DP51" s="29">
        <v>0</v>
      </c>
      <c r="DQ51" s="7">
        <v>0</v>
      </c>
      <c r="DR51" s="30">
        <v>0</v>
      </c>
      <c r="DS51" s="29">
        <v>0</v>
      </c>
      <c r="DT51" s="7">
        <v>0</v>
      </c>
      <c r="DU51" s="30">
        <v>0</v>
      </c>
      <c r="DV51" s="29">
        <v>0</v>
      </c>
      <c r="DW51" s="7">
        <v>0</v>
      </c>
      <c r="DX51" s="30">
        <v>0</v>
      </c>
      <c r="DY51" s="29">
        <v>0</v>
      </c>
      <c r="DZ51" s="7">
        <v>0</v>
      </c>
      <c r="EA51" s="30">
        <v>0</v>
      </c>
      <c r="EB51" s="29">
        <v>0</v>
      </c>
      <c r="EC51" s="7">
        <v>0</v>
      </c>
      <c r="ED51" s="30">
        <v>0</v>
      </c>
      <c r="EE51" s="29">
        <v>0</v>
      </c>
      <c r="EF51" s="7">
        <v>0</v>
      </c>
      <c r="EG51" s="30">
        <f t="shared" si="333"/>
        <v>0</v>
      </c>
      <c r="EH51" s="29">
        <v>0</v>
      </c>
      <c r="EI51" s="7">
        <v>0</v>
      </c>
      <c r="EJ51" s="30">
        <f t="shared" si="334"/>
        <v>0</v>
      </c>
      <c r="EK51" s="29">
        <v>0</v>
      </c>
      <c r="EL51" s="7">
        <v>0</v>
      </c>
      <c r="EM51" s="30">
        <v>0</v>
      </c>
      <c r="EN51" s="29">
        <v>0</v>
      </c>
      <c r="EO51" s="7">
        <v>0</v>
      </c>
      <c r="EP51" s="30">
        <f t="shared" si="335"/>
        <v>0</v>
      </c>
      <c r="EQ51" s="29">
        <v>0</v>
      </c>
      <c r="ER51" s="7">
        <v>0</v>
      </c>
      <c r="ES51" s="30">
        <v>0</v>
      </c>
      <c r="ET51" s="29">
        <v>0</v>
      </c>
      <c r="EU51" s="7">
        <v>0</v>
      </c>
      <c r="EV51" s="30">
        <v>0</v>
      </c>
      <c r="EW51" s="29">
        <v>0</v>
      </c>
      <c r="EX51" s="7">
        <v>0</v>
      </c>
      <c r="EY51" s="30">
        <v>0</v>
      </c>
      <c r="EZ51" s="29"/>
      <c r="FA51" s="7"/>
      <c r="FB51" s="30"/>
      <c r="FC51" s="29">
        <v>0</v>
      </c>
      <c r="FD51" s="7">
        <v>0</v>
      </c>
      <c r="FE51" s="30">
        <v>0</v>
      </c>
      <c r="FF51" s="29">
        <v>0</v>
      </c>
      <c r="FG51" s="7">
        <v>0</v>
      </c>
      <c r="FH51" s="30">
        <v>0</v>
      </c>
      <c r="FI51" s="29">
        <v>0</v>
      </c>
      <c r="FJ51" s="7">
        <v>0</v>
      </c>
      <c r="FK51" s="30">
        <v>0</v>
      </c>
      <c r="FL51" s="29">
        <v>0</v>
      </c>
      <c r="FM51" s="7">
        <v>0</v>
      </c>
      <c r="FN51" s="30">
        <v>0</v>
      </c>
      <c r="FO51" s="29">
        <v>0</v>
      </c>
      <c r="FP51" s="7">
        <v>0</v>
      </c>
      <c r="FQ51" s="30">
        <v>0</v>
      </c>
      <c r="FR51" s="29">
        <v>0</v>
      </c>
      <c r="FS51" s="7">
        <v>0</v>
      </c>
      <c r="FT51" s="30">
        <v>0</v>
      </c>
      <c r="FU51" s="31">
        <v>8</v>
      </c>
      <c r="FV51" s="9">
        <v>25</v>
      </c>
      <c r="FW51" s="30">
        <f t="shared" si="337"/>
        <v>3125</v>
      </c>
      <c r="FX51" s="29">
        <v>0</v>
      </c>
      <c r="FY51" s="7">
        <v>0</v>
      </c>
      <c r="FZ51" s="30">
        <v>0</v>
      </c>
      <c r="GA51" s="29">
        <v>0</v>
      </c>
      <c r="GB51" s="7">
        <v>0</v>
      </c>
      <c r="GC51" s="30">
        <v>0</v>
      </c>
      <c r="GD51" s="29">
        <v>0</v>
      </c>
      <c r="GE51" s="7">
        <v>0</v>
      </c>
      <c r="GF51" s="30">
        <v>0</v>
      </c>
      <c r="GG51" s="29">
        <v>0</v>
      </c>
      <c r="GH51" s="7">
        <v>0</v>
      </c>
      <c r="GI51" s="30">
        <v>0</v>
      </c>
      <c r="GJ51" s="29">
        <v>0</v>
      </c>
      <c r="GK51" s="7">
        <v>0</v>
      </c>
      <c r="GL51" s="30">
        <v>0</v>
      </c>
      <c r="GM51" s="29">
        <v>0</v>
      </c>
      <c r="GN51" s="7">
        <v>0</v>
      </c>
      <c r="GO51" s="30">
        <v>0</v>
      </c>
      <c r="GP51" s="29">
        <v>0</v>
      </c>
      <c r="GQ51" s="7">
        <v>0</v>
      </c>
      <c r="GR51" s="30">
        <v>0</v>
      </c>
      <c r="GS51" s="31">
        <v>9</v>
      </c>
      <c r="GT51" s="9">
        <v>46</v>
      </c>
      <c r="GU51" s="30">
        <f t="shared" ref="GU51" si="355">GT51/GS51*1000</f>
        <v>5111.1111111111104</v>
      </c>
      <c r="GV51" s="29">
        <v>0</v>
      </c>
      <c r="GW51" s="7">
        <v>0</v>
      </c>
      <c r="GX51" s="30">
        <v>0</v>
      </c>
      <c r="GY51" s="29">
        <v>0</v>
      </c>
      <c r="GZ51" s="7">
        <v>0</v>
      </c>
      <c r="HA51" s="30">
        <v>0</v>
      </c>
      <c r="HB51" s="29">
        <v>0</v>
      </c>
      <c r="HC51" s="7">
        <v>0</v>
      </c>
      <c r="HD51" s="30">
        <v>0</v>
      </c>
      <c r="HE51" s="29">
        <v>0</v>
      </c>
      <c r="HF51" s="7">
        <v>0</v>
      </c>
      <c r="HG51" s="30">
        <v>0</v>
      </c>
      <c r="HH51" s="31">
        <v>11</v>
      </c>
      <c r="HI51" s="9">
        <v>32</v>
      </c>
      <c r="HJ51" s="30">
        <f t="shared" si="338"/>
        <v>2909.090909090909</v>
      </c>
      <c r="HK51" s="31">
        <v>19</v>
      </c>
      <c r="HL51" s="9">
        <v>133</v>
      </c>
      <c r="HM51" s="30">
        <f t="shared" si="339"/>
        <v>7000</v>
      </c>
      <c r="HN51" s="29">
        <v>0</v>
      </c>
      <c r="HO51" s="7">
        <v>0</v>
      </c>
      <c r="HP51" s="30">
        <v>0</v>
      </c>
      <c r="HQ51" s="29">
        <v>0</v>
      </c>
      <c r="HR51" s="7">
        <v>0</v>
      </c>
      <c r="HS51" s="30">
        <v>0</v>
      </c>
      <c r="HT51" s="31">
        <v>265</v>
      </c>
      <c r="HU51" s="9">
        <v>826</v>
      </c>
      <c r="HV51" s="30">
        <f t="shared" si="340"/>
        <v>3116.981132075472</v>
      </c>
      <c r="HW51" s="31">
        <v>102</v>
      </c>
      <c r="HX51" s="9">
        <v>376</v>
      </c>
      <c r="HY51" s="30">
        <f t="shared" si="341"/>
        <v>3686.2745098039213</v>
      </c>
      <c r="HZ51" s="29">
        <v>0</v>
      </c>
      <c r="IA51" s="7">
        <v>0</v>
      </c>
      <c r="IB51" s="30">
        <v>0</v>
      </c>
      <c r="IC51" s="29">
        <v>0</v>
      </c>
      <c r="ID51" s="7">
        <v>6</v>
      </c>
      <c r="IE51" s="30">
        <v>0</v>
      </c>
      <c r="IF51" s="29">
        <v>0</v>
      </c>
      <c r="IG51" s="7">
        <v>0</v>
      </c>
      <c r="IH51" s="30">
        <v>0</v>
      </c>
      <c r="II51" s="29">
        <v>0</v>
      </c>
      <c r="IJ51" s="7">
        <v>0</v>
      </c>
      <c r="IK51" s="30">
        <v>0</v>
      </c>
      <c r="IL51" s="29">
        <v>0</v>
      </c>
      <c r="IM51" s="7">
        <v>0</v>
      </c>
      <c r="IN51" s="30">
        <v>0</v>
      </c>
      <c r="IO51" s="3" t="e">
        <f>C51+I51+L51+U51+X51+AD51+AJ51+AS51+BB51+BH51+BQ51+BW51+BZ51+CC51+CI51+CL51+CO51+CR51+CU51+CX51+DA51+DD51+DG51+DM51+DS51+DY51+EK51+ET51+EW51+FC51+FI51+FO51+FR51+FU51+FX51+GA51+GD51+GG51+GJ51+GM51+GP51+GS51+GY51+HB51+HE51+HH51+HK51+HN51+HQ51+HT51+HW51+HZ51+IC51+IF51+II51+#REF!</f>
        <v>#REF!</v>
      </c>
      <c r="IP51" s="12" t="e">
        <f>D51+J51+M51+V51+Y51+AE51+AK51+AT51+BC51+BI51+BR51+BX51+CA51+CD51+CJ51+CM51+CP51+CS51+CV51+CY51+DB51+DE51+DH51+DN51+DT51+DZ51+EL51+EU51+EX51+FD51+FJ51+FP51+FS51+FV51+FY51+GB51+GE51+GH51+GK51+GN51+GQ51+GT51+GZ51+HC51+HF51+HI51+HL51+HO51+HR51+HU51+HX51+IA51+ID51+IG51+IJ51+#REF!</f>
        <v>#REF!</v>
      </c>
      <c r="IQ51" s="1"/>
    </row>
    <row r="52" spans="1:251" x14ac:dyDescent="0.3">
      <c r="A52" s="47">
        <v>2007</v>
      </c>
      <c r="B52" s="43" t="s">
        <v>12</v>
      </c>
      <c r="C52" s="29">
        <v>0</v>
      </c>
      <c r="D52" s="7">
        <v>0</v>
      </c>
      <c r="E52" s="30">
        <v>0</v>
      </c>
      <c r="F52" s="29">
        <v>0</v>
      </c>
      <c r="G52" s="7">
        <v>0</v>
      </c>
      <c r="H52" s="30">
        <v>0</v>
      </c>
      <c r="I52" s="31">
        <v>355</v>
      </c>
      <c r="J52" s="9">
        <v>1280</v>
      </c>
      <c r="K52" s="30">
        <f t="shared" si="348"/>
        <v>3605.6338028169016</v>
      </c>
      <c r="L52" s="29">
        <v>0</v>
      </c>
      <c r="M52" s="7">
        <v>0</v>
      </c>
      <c r="N52" s="30">
        <v>0</v>
      </c>
      <c r="O52" s="29">
        <v>0</v>
      </c>
      <c r="P52" s="7">
        <v>0</v>
      </c>
      <c r="Q52" s="30">
        <v>0</v>
      </c>
      <c r="R52" s="29">
        <v>0</v>
      </c>
      <c r="S52" s="7">
        <v>0</v>
      </c>
      <c r="T52" s="30">
        <v>0</v>
      </c>
      <c r="U52" s="29">
        <v>0</v>
      </c>
      <c r="V52" s="7">
        <v>0</v>
      </c>
      <c r="W52" s="30">
        <v>0</v>
      </c>
      <c r="X52" s="29">
        <v>0</v>
      </c>
      <c r="Y52" s="7">
        <v>0</v>
      </c>
      <c r="Z52" s="30">
        <v>0</v>
      </c>
      <c r="AA52" s="29">
        <v>0</v>
      </c>
      <c r="AB52" s="7">
        <v>0</v>
      </c>
      <c r="AC52" s="30">
        <v>0</v>
      </c>
      <c r="AD52" s="29">
        <v>0</v>
      </c>
      <c r="AE52" s="7">
        <v>0</v>
      </c>
      <c r="AF52" s="30">
        <v>0</v>
      </c>
      <c r="AG52" s="29">
        <v>0</v>
      </c>
      <c r="AH52" s="7">
        <v>0</v>
      </c>
      <c r="AI52" s="30">
        <v>0</v>
      </c>
      <c r="AJ52" s="29">
        <v>0</v>
      </c>
      <c r="AK52" s="7">
        <v>0</v>
      </c>
      <c r="AL52" s="30">
        <v>0</v>
      </c>
      <c r="AM52" s="31">
        <v>0</v>
      </c>
      <c r="AN52" s="9">
        <v>0</v>
      </c>
      <c r="AO52" s="30">
        <f t="shared" si="327"/>
        <v>0</v>
      </c>
      <c r="AP52" s="31">
        <v>0</v>
      </c>
      <c r="AQ52" s="9">
        <v>0</v>
      </c>
      <c r="AR52" s="30">
        <f t="shared" si="328"/>
        <v>0</v>
      </c>
      <c r="AS52" s="31">
        <v>25</v>
      </c>
      <c r="AT52" s="9">
        <v>77</v>
      </c>
      <c r="AU52" s="30">
        <f t="shared" si="329"/>
        <v>3080</v>
      </c>
      <c r="AV52" s="29">
        <v>0</v>
      </c>
      <c r="AW52" s="7">
        <v>0</v>
      </c>
      <c r="AX52" s="30">
        <f t="shared" si="330"/>
        <v>0</v>
      </c>
      <c r="AY52" s="29">
        <v>0</v>
      </c>
      <c r="AZ52" s="7">
        <v>0</v>
      </c>
      <c r="BA52" s="30">
        <v>0</v>
      </c>
      <c r="BB52" s="29">
        <v>0</v>
      </c>
      <c r="BC52" s="7">
        <v>0</v>
      </c>
      <c r="BD52" s="30">
        <v>0</v>
      </c>
      <c r="BE52" s="29">
        <v>0</v>
      </c>
      <c r="BF52" s="7">
        <v>0</v>
      </c>
      <c r="BG52" s="30">
        <v>0</v>
      </c>
      <c r="BH52" s="29">
        <v>0</v>
      </c>
      <c r="BI52" s="7">
        <v>0</v>
      </c>
      <c r="BJ52" s="30">
        <v>0</v>
      </c>
      <c r="BK52" s="29">
        <v>0</v>
      </c>
      <c r="BL52" s="7">
        <v>0</v>
      </c>
      <c r="BM52" s="30">
        <v>0</v>
      </c>
      <c r="BN52" s="29">
        <v>0</v>
      </c>
      <c r="BO52" s="7">
        <v>0</v>
      </c>
      <c r="BP52" s="30">
        <v>0</v>
      </c>
      <c r="BQ52" s="29">
        <v>0</v>
      </c>
      <c r="BR52" s="7">
        <v>0</v>
      </c>
      <c r="BS52" s="30">
        <v>0</v>
      </c>
      <c r="BT52" s="29">
        <v>0</v>
      </c>
      <c r="BU52" s="7">
        <v>0</v>
      </c>
      <c r="BV52" s="30">
        <v>0</v>
      </c>
      <c r="BW52" s="29">
        <v>0</v>
      </c>
      <c r="BX52" s="7">
        <v>0</v>
      </c>
      <c r="BY52" s="30">
        <v>0</v>
      </c>
      <c r="BZ52" s="29">
        <v>0</v>
      </c>
      <c r="CA52" s="7">
        <v>0</v>
      </c>
      <c r="CB52" s="30">
        <v>0</v>
      </c>
      <c r="CC52" s="29">
        <v>0</v>
      </c>
      <c r="CD52" s="7">
        <v>1</v>
      </c>
      <c r="CE52" s="30">
        <v>0</v>
      </c>
      <c r="CF52" s="29">
        <v>0</v>
      </c>
      <c r="CG52" s="7">
        <v>0</v>
      </c>
      <c r="CH52" s="30">
        <v>0</v>
      </c>
      <c r="CI52" s="31">
        <v>10</v>
      </c>
      <c r="CJ52" s="9">
        <v>29</v>
      </c>
      <c r="CK52" s="30">
        <f t="shared" si="331"/>
        <v>2900</v>
      </c>
      <c r="CL52" s="29">
        <v>0</v>
      </c>
      <c r="CM52" s="7">
        <v>0</v>
      </c>
      <c r="CN52" s="30">
        <v>0</v>
      </c>
      <c r="CO52" s="29">
        <v>0</v>
      </c>
      <c r="CP52" s="7">
        <v>1</v>
      </c>
      <c r="CQ52" s="30">
        <v>0</v>
      </c>
      <c r="CR52" s="29">
        <v>0</v>
      </c>
      <c r="CS52" s="7">
        <v>0</v>
      </c>
      <c r="CT52" s="30">
        <v>0</v>
      </c>
      <c r="CU52" s="29">
        <v>0</v>
      </c>
      <c r="CV52" s="7">
        <v>0</v>
      </c>
      <c r="CW52" s="30">
        <v>0</v>
      </c>
      <c r="CX52" s="29">
        <v>0</v>
      </c>
      <c r="CY52" s="7">
        <v>0</v>
      </c>
      <c r="CZ52" s="30">
        <v>0</v>
      </c>
      <c r="DA52" s="31">
        <v>460</v>
      </c>
      <c r="DB52" s="9">
        <v>2932</v>
      </c>
      <c r="DC52" s="30">
        <f t="shared" si="332"/>
        <v>6373.913043478261</v>
      </c>
      <c r="DD52" s="29">
        <v>0</v>
      </c>
      <c r="DE52" s="7">
        <v>1</v>
      </c>
      <c r="DF52" s="30">
        <v>0</v>
      </c>
      <c r="DG52" s="29">
        <v>0</v>
      </c>
      <c r="DH52" s="7">
        <v>0</v>
      </c>
      <c r="DI52" s="30">
        <v>0</v>
      </c>
      <c r="DJ52" s="29">
        <v>0</v>
      </c>
      <c r="DK52" s="7">
        <v>0</v>
      </c>
      <c r="DL52" s="30">
        <v>0</v>
      </c>
      <c r="DM52" s="29">
        <v>0</v>
      </c>
      <c r="DN52" s="7">
        <v>2</v>
      </c>
      <c r="DO52" s="30">
        <v>0</v>
      </c>
      <c r="DP52" s="29">
        <v>0</v>
      </c>
      <c r="DQ52" s="7">
        <v>0</v>
      </c>
      <c r="DR52" s="30">
        <v>0</v>
      </c>
      <c r="DS52" s="29">
        <v>0</v>
      </c>
      <c r="DT52" s="7">
        <v>0</v>
      </c>
      <c r="DU52" s="30">
        <v>0</v>
      </c>
      <c r="DV52" s="29">
        <v>0</v>
      </c>
      <c r="DW52" s="7">
        <v>0</v>
      </c>
      <c r="DX52" s="30">
        <v>0</v>
      </c>
      <c r="DY52" s="29">
        <v>0</v>
      </c>
      <c r="DZ52" s="7">
        <v>0</v>
      </c>
      <c r="EA52" s="30">
        <v>0</v>
      </c>
      <c r="EB52" s="29">
        <v>0</v>
      </c>
      <c r="EC52" s="7">
        <v>0</v>
      </c>
      <c r="ED52" s="30">
        <v>0</v>
      </c>
      <c r="EE52" s="29">
        <v>0</v>
      </c>
      <c r="EF52" s="7">
        <v>0</v>
      </c>
      <c r="EG52" s="30">
        <f t="shared" si="333"/>
        <v>0</v>
      </c>
      <c r="EH52" s="29">
        <v>0</v>
      </c>
      <c r="EI52" s="7">
        <v>0</v>
      </c>
      <c r="EJ52" s="30">
        <f t="shared" si="334"/>
        <v>0</v>
      </c>
      <c r="EK52" s="29">
        <v>0</v>
      </c>
      <c r="EL52" s="7">
        <v>0</v>
      </c>
      <c r="EM52" s="30">
        <v>0</v>
      </c>
      <c r="EN52" s="29">
        <v>0</v>
      </c>
      <c r="EO52" s="7">
        <v>0</v>
      </c>
      <c r="EP52" s="30">
        <f t="shared" si="335"/>
        <v>0</v>
      </c>
      <c r="EQ52" s="29">
        <v>0</v>
      </c>
      <c r="ER52" s="7">
        <v>0</v>
      </c>
      <c r="ES52" s="30">
        <v>0</v>
      </c>
      <c r="ET52" s="29">
        <v>0</v>
      </c>
      <c r="EU52" s="7">
        <v>0</v>
      </c>
      <c r="EV52" s="30">
        <v>0</v>
      </c>
      <c r="EW52" s="29">
        <v>0</v>
      </c>
      <c r="EX52" s="7">
        <v>0</v>
      </c>
      <c r="EY52" s="30">
        <v>0</v>
      </c>
      <c r="EZ52" s="29"/>
      <c r="FA52" s="7"/>
      <c r="FB52" s="30"/>
      <c r="FC52" s="29">
        <v>0</v>
      </c>
      <c r="FD52" s="7">
        <v>0</v>
      </c>
      <c r="FE52" s="30">
        <v>0</v>
      </c>
      <c r="FF52" s="29">
        <v>0</v>
      </c>
      <c r="FG52" s="7">
        <v>0</v>
      </c>
      <c r="FH52" s="30">
        <v>0</v>
      </c>
      <c r="FI52" s="29">
        <v>0</v>
      </c>
      <c r="FJ52" s="7">
        <v>0</v>
      </c>
      <c r="FK52" s="30">
        <v>0</v>
      </c>
      <c r="FL52" s="29">
        <v>0</v>
      </c>
      <c r="FM52" s="7">
        <v>0</v>
      </c>
      <c r="FN52" s="30">
        <v>0</v>
      </c>
      <c r="FO52" s="29">
        <v>0</v>
      </c>
      <c r="FP52" s="7">
        <v>0</v>
      </c>
      <c r="FQ52" s="30">
        <v>0</v>
      </c>
      <c r="FR52" s="29">
        <v>0</v>
      </c>
      <c r="FS52" s="7">
        <v>0</v>
      </c>
      <c r="FT52" s="30">
        <v>0</v>
      </c>
      <c r="FU52" s="29">
        <v>0</v>
      </c>
      <c r="FV52" s="7">
        <v>1</v>
      </c>
      <c r="FW52" s="30">
        <v>0</v>
      </c>
      <c r="FX52" s="29">
        <v>0</v>
      </c>
      <c r="FY52" s="7">
        <v>0</v>
      </c>
      <c r="FZ52" s="30">
        <v>0</v>
      </c>
      <c r="GA52" s="29">
        <v>0</v>
      </c>
      <c r="GB52" s="7">
        <v>0</v>
      </c>
      <c r="GC52" s="30">
        <v>0</v>
      </c>
      <c r="GD52" s="29">
        <v>0</v>
      </c>
      <c r="GE52" s="7">
        <v>0</v>
      </c>
      <c r="GF52" s="30">
        <v>0</v>
      </c>
      <c r="GG52" s="29">
        <v>0</v>
      </c>
      <c r="GH52" s="7">
        <v>0</v>
      </c>
      <c r="GI52" s="30">
        <v>0</v>
      </c>
      <c r="GJ52" s="29">
        <v>0</v>
      </c>
      <c r="GK52" s="7">
        <v>0</v>
      </c>
      <c r="GL52" s="30">
        <v>0</v>
      </c>
      <c r="GM52" s="29">
        <v>0</v>
      </c>
      <c r="GN52" s="7">
        <v>0</v>
      </c>
      <c r="GO52" s="30">
        <v>0</v>
      </c>
      <c r="GP52" s="29">
        <v>0</v>
      </c>
      <c r="GQ52" s="7">
        <v>0</v>
      </c>
      <c r="GR52" s="30">
        <v>0</v>
      </c>
      <c r="GS52" s="29">
        <v>0</v>
      </c>
      <c r="GT52" s="7">
        <v>0</v>
      </c>
      <c r="GU52" s="30">
        <v>0</v>
      </c>
      <c r="GV52" s="29">
        <v>0</v>
      </c>
      <c r="GW52" s="7">
        <v>0</v>
      </c>
      <c r="GX52" s="30">
        <v>0</v>
      </c>
      <c r="GY52" s="29">
        <v>0</v>
      </c>
      <c r="GZ52" s="7">
        <v>0</v>
      </c>
      <c r="HA52" s="30">
        <v>0</v>
      </c>
      <c r="HB52" s="29">
        <v>0</v>
      </c>
      <c r="HC52" s="7">
        <v>0</v>
      </c>
      <c r="HD52" s="30">
        <v>0</v>
      </c>
      <c r="HE52" s="29">
        <v>0</v>
      </c>
      <c r="HF52" s="7">
        <v>0</v>
      </c>
      <c r="HG52" s="30">
        <v>0</v>
      </c>
      <c r="HH52" s="31">
        <v>5</v>
      </c>
      <c r="HI52" s="9">
        <v>18</v>
      </c>
      <c r="HJ52" s="30">
        <f t="shared" si="338"/>
        <v>3600</v>
      </c>
      <c r="HK52" s="31">
        <v>7</v>
      </c>
      <c r="HL52" s="9">
        <v>66</v>
      </c>
      <c r="HM52" s="30">
        <f t="shared" si="339"/>
        <v>9428.5714285714294</v>
      </c>
      <c r="HN52" s="29">
        <v>0</v>
      </c>
      <c r="HO52" s="7">
        <v>0</v>
      </c>
      <c r="HP52" s="30">
        <v>0</v>
      </c>
      <c r="HQ52" s="29">
        <v>0</v>
      </c>
      <c r="HR52" s="7">
        <v>0</v>
      </c>
      <c r="HS52" s="30">
        <v>0</v>
      </c>
      <c r="HT52" s="31">
        <v>255</v>
      </c>
      <c r="HU52" s="9">
        <v>723</v>
      </c>
      <c r="HV52" s="30">
        <f t="shared" si="340"/>
        <v>2835.294117647059</v>
      </c>
      <c r="HW52" s="31">
        <v>200</v>
      </c>
      <c r="HX52" s="9">
        <v>719</v>
      </c>
      <c r="HY52" s="30">
        <f t="shared" si="341"/>
        <v>3595</v>
      </c>
      <c r="HZ52" s="31">
        <v>1</v>
      </c>
      <c r="IA52" s="9">
        <v>23</v>
      </c>
      <c r="IB52" s="30">
        <f t="shared" ref="IB52:IB56" si="356">IA52/HZ52*1000</f>
        <v>23000</v>
      </c>
      <c r="IC52" s="31">
        <v>1</v>
      </c>
      <c r="ID52" s="9">
        <v>7</v>
      </c>
      <c r="IE52" s="30">
        <f t="shared" si="347"/>
        <v>7000</v>
      </c>
      <c r="IF52" s="29">
        <v>0</v>
      </c>
      <c r="IG52" s="7">
        <v>0</v>
      </c>
      <c r="IH52" s="30">
        <v>0</v>
      </c>
      <c r="II52" s="31">
        <v>3</v>
      </c>
      <c r="IJ52" s="9">
        <v>23</v>
      </c>
      <c r="IK52" s="30">
        <f t="shared" si="342"/>
        <v>7666.666666666667</v>
      </c>
      <c r="IL52" s="29">
        <v>0</v>
      </c>
      <c r="IM52" s="7">
        <v>0</v>
      </c>
      <c r="IN52" s="30">
        <v>0</v>
      </c>
      <c r="IO52" s="3" t="e">
        <f>C52+I52+L52+U52+X52+AD52+AJ52+AS52+BB52+BH52+BQ52+BW52+BZ52+CC52+CI52+CL52+CO52+CR52+CU52+CX52+DA52+DD52+DG52+DM52+DS52+DY52+EK52+ET52+EW52+FC52+FI52+FO52+FR52+FU52+FX52+GA52+GD52+GG52+GJ52+GM52+GP52+GS52+GY52+HB52+HE52+HH52+HK52+HN52+HQ52+HT52+HW52+HZ52+IC52+IF52+II52+#REF!</f>
        <v>#REF!</v>
      </c>
      <c r="IP52" s="12" t="e">
        <f>D52+J52+M52+V52+Y52+AE52+AK52+AT52+BC52+BI52+BR52+BX52+CA52+CD52+CJ52+CM52+CP52+CS52+CV52+CY52+DB52+DE52+DH52+DN52+DT52+DZ52+EL52+EU52+EX52+FD52+FJ52+FP52+FS52+FV52+FY52+GB52+GE52+GH52+GK52+GN52+GQ52+GT52+GZ52+HC52+HF52+HI52+HL52+HO52+HR52+HU52+HX52+IA52+ID52+IG52+IJ52+#REF!</f>
        <v>#REF!</v>
      </c>
      <c r="IQ52" s="1"/>
    </row>
    <row r="53" spans="1:251" x14ac:dyDescent="0.3">
      <c r="A53" s="47">
        <v>2007</v>
      </c>
      <c r="B53" s="43" t="s">
        <v>13</v>
      </c>
      <c r="C53" s="29">
        <v>0</v>
      </c>
      <c r="D53" s="7">
        <v>0</v>
      </c>
      <c r="E53" s="30">
        <v>0</v>
      </c>
      <c r="F53" s="29">
        <v>0</v>
      </c>
      <c r="G53" s="7">
        <v>0</v>
      </c>
      <c r="H53" s="30">
        <v>0</v>
      </c>
      <c r="I53" s="31">
        <v>373</v>
      </c>
      <c r="J53" s="9">
        <v>1418</v>
      </c>
      <c r="K53" s="30">
        <f t="shared" si="348"/>
        <v>3801.6085790884717</v>
      </c>
      <c r="L53" s="31">
        <v>3</v>
      </c>
      <c r="M53" s="9">
        <v>111</v>
      </c>
      <c r="N53" s="30">
        <f t="shared" si="326"/>
        <v>37000</v>
      </c>
      <c r="O53" s="29">
        <v>0</v>
      </c>
      <c r="P53" s="7">
        <v>0</v>
      </c>
      <c r="Q53" s="30">
        <v>0</v>
      </c>
      <c r="R53" s="29">
        <v>0</v>
      </c>
      <c r="S53" s="7">
        <v>0</v>
      </c>
      <c r="T53" s="30">
        <v>0</v>
      </c>
      <c r="U53" s="29">
        <v>0</v>
      </c>
      <c r="V53" s="7">
        <v>0</v>
      </c>
      <c r="W53" s="30">
        <v>0</v>
      </c>
      <c r="X53" s="29">
        <v>0</v>
      </c>
      <c r="Y53" s="7">
        <v>0</v>
      </c>
      <c r="Z53" s="30">
        <v>0</v>
      </c>
      <c r="AA53" s="29">
        <v>0</v>
      </c>
      <c r="AB53" s="7">
        <v>0</v>
      </c>
      <c r="AC53" s="30">
        <v>0</v>
      </c>
      <c r="AD53" s="29">
        <v>0</v>
      </c>
      <c r="AE53" s="7">
        <v>0</v>
      </c>
      <c r="AF53" s="30">
        <v>0</v>
      </c>
      <c r="AG53" s="29">
        <v>0</v>
      </c>
      <c r="AH53" s="7">
        <v>0</v>
      </c>
      <c r="AI53" s="30">
        <v>0</v>
      </c>
      <c r="AJ53" s="29">
        <v>0</v>
      </c>
      <c r="AK53" s="7">
        <v>0</v>
      </c>
      <c r="AL53" s="30">
        <v>0</v>
      </c>
      <c r="AM53" s="31">
        <v>0</v>
      </c>
      <c r="AN53" s="9">
        <v>0</v>
      </c>
      <c r="AO53" s="30">
        <f t="shared" si="327"/>
        <v>0</v>
      </c>
      <c r="AP53" s="31">
        <v>0</v>
      </c>
      <c r="AQ53" s="9">
        <v>0</v>
      </c>
      <c r="AR53" s="30">
        <f t="shared" si="328"/>
        <v>0</v>
      </c>
      <c r="AS53" s="31">
        <v>28</v>
      </c>
      <c r="AT53" s="9">
        <v>68</v>
      </c>
      <c r="AU53" s="30">
        <f t="shared" si="329"/>
        <v>2428.5714285714284</v>
      </c>
      <c r="AV53" s="29">
        <v>0</v>
      </c>
      <c r="AW53" s="7">
        <v>0</v>
      </c>
      <c r="AX53" s="30">
        <f t="shared" si="330"/>
        <v>0</v>
      </c>
      <c r="AY53" s="29">
        <v>0</v>
      </c>
      <c r="AZ53" s="7">
        <v>0</v>
      </c>
      <c r="BA53" s="30">
        <v>0</v>
      </c>
      <c r="BB53" s="29">
        <v>0</v>
      </c>
      <c r="BC53" s="7">
        <v>0</v>
      </c>
      <c r="BD53" s="30">
        <v>0</v>
      </c>
      <c r="BE53" s="29">
        <v>0</v>
      </c>
      <c r="BF53" s="7">
        <v>0</v>
      </c>
      <c r="BG53" s="30">
        <v>0</v>
      </c>
      <c r="BH53" s="31">
        <v>25</v>
      </c>
      <c r="BI53" s="9">
        <v>75</v>
      </c>
      <c r="BJ53" s="30">
        <f t="shared" si="350"/>
        <v>3000</v>
      </c>
      <c r="BK53" s="29">
        <v>0</v>
      </c>
      <c r="BL53" s="7">
        <v>0</v>
      </c>
      <c r="BM53" s="30">
        <v>0</v>
      </c>
      <c r="BN53" s="29">
        <v>0</v>
      </c>
      <c r="BO53" s="7">
        <v>0</v>
      </c>
      <c r="BP53" s="30">
        <v>0</v>
      </c>
      <c r="BQ53" s="29">
        <v>0</v>
      </c>
      <c r="BR53" s="7">
        <v>0</v>
      </c>
      <c r="BS53" s="30">
        <v>0</v>
      </c>
      <c r="BT53" s="29">
        <v>0</v>
      </c>
      <c r="BU53" s="7">
        <v>0</v>
      </c>
      <c r="BV53" s="30">
        <v>0</v>
      </c>
      <c r="BW53" s="29">
        <v>0</v>
      </c>
      <c r="BX53" s="7">
        <v>1</v>
      </c>
      <c r="BY53" s="30">
        <v>0</v>
      </c>
      <c r="BZ53" s="29">
        <v>0</v>
      </c>
      <c r="CA53" s="7">
        <v>0</v>
      </c>
      <c r="CB53" s="30">
        <v>0</v>
      </c>
      <c r="CC53" s="31">
        <v>18</v>
      </c>
      <c r="CD53" s="9">
        <v>106</v>
      </c>
      <c r="CE53" s="30">
        <f t="shared" si="344"/>
        <v>5888.8888888888896</v>
      </c>
      <c r="CF53" s="29">
        <v>0</v>
      </c>
      <c r="CG53" s="7">
        <v>0</v>
      </c>
      <c r="CH53" s="30">
        <v>0</v>
      </c>
      <c r="CI53" s="31">
        <v>4</v>
      </c>
      <c r="CJ53" s="9">
        <v>8</v>
      </c>
      <c r="CK53" s="30">
        <f t="shared" si="331"/>
        <v>2000</v>
      </c>
      <c r="CL53" s="29">
        <v>0</v>
      </c>
      <c r="CM53" s="7">
        <v>0</v>
      </c>
      <c r="CN53" s="30">
        <v>0</v>
      </c>
      <c r="CO53" s="29">
        <v>0</v>
      </c>
      <c r="CP53" s="7">
        <v>2</v>
      </c>
      <c r="CQ53" s="30">
        <v>0</v>
      </c>
      <c r="CR53" s="29">
        <v>0</v>
      </c>
      <c r="CS53" s="7">
        <v>0</v>
      </c>
      <c r="CT53" s="30">
        <v>0</v>
      </c>
      <c r="CU53" s="29">
        <v>0</v>
      </c>
      <c r="CV53" s="7">
        <v>0</v>
      </c>
      <c r="CW53" s="30">
        <v>0</v>
      </c>
      <c r="CX53" s="29">
        <v>0</v>
      </c>
      <c r="CY53" s="7">
        <v>0</v>
      </c>
      <c r="CZ53" s="30">
        <v>0</v>
      </c>
      <c r="DA53" s="31">
        <v>662</v>
      </c>
      <c r="DB53" s="9">
        <v>4941</v>
      </c>
      <c r="DC53" s="30">
        <f t="shared" si="332"/>
        <v>7463.7462235649546</v>
      </c>
      <c r="DD53" s="29">
        <v>0</v>
      </c>
      <c r="DE53" s="7">
        <v>0</v>
      </c>
      <c r="DF53" s="30">
        <v>0</v>
      </c>
      <c r="DG53" s="29">
        <v>0</v>
      </c>
      <c r="DH53" s="7">
        <v>0</v>
      </c>
      <c r="DI53" s="30">
        <v>0</v>
      </c>
      <c r="DJ53" s="29">
        <v>0</v>
      </c>
      <c r="DK53" s="7">
        <v>0</v>
      </c>
      <c r="DL53" s="30">
        <v>0</v>
      </c>
      <c r="DM53" s="29">
        <v>0</v>
      </c>
      <c r="DN53" s="7">
        <v>0</v>
      </c>
      <c r="DO53" s="30">
        <v>0</v>
      </c>
      <c r="DP53" s="29">
        <v>0</v>
      </c>
      <c r="DQ53" s="7">
        <v>0</v>
      </c>
      <c r="DR53" s="30">
        <v>0</v>
      </c>
      <c r="DS53" s="29">
        <v>0</v>
      </c>
      <c r="DT53" s="7">
        <v>0</v>
      </c>
      <c r="DU53" s="30">
        <v>0</v>
      </c>
      <c r="DV53" s="29">
        <v>0</v>
      </c>
      <c r="DW53" s="7">
        <v>0</v>
      </c>
      <c r="DX53" s="30">
        <v>0</v>
      </c>
      <c r="DY53" s="29">
        <v>0</v>
      </c>
      <c r="DZ53" s="7">
        <v>0</v>
      </c>
      <c r="EA53" s="30">
        <v>0</v>
      </c>
      <c r="EB53" s="29">
        <v>0</v>
      </c>
      <c r="EC53" s="7">
        <v>0</v>
      </c>
      <c r="ED53" s="30">
        <v>0</v>
      </c>
      <c r="EE53" s="29">
        <v>0</v>
      </c>
      <c r="EF53" s="7">
        <v>0</v>
      </c>
      <c r="EG53" s="30">
        <f t="shared" si="333"/>
        <v>0</v>
      </c>
      <c r="EH53" s="29">
        <v>0</v>
      </c>
      <c r="EI53" s="7">
        <v>0</v>
      </c>
      <c r="EJ53" s="30">
        <f t="shared" si="334"/>
        <v>0</v>
      </c>
      <c r="EK53" s="29">
        <v>0</v>
      </c>
      <c r="EL53" s="7">
        <v>0</v>
      </c>
      <c r="EM53" s="30">
        <v>0</v>
      </c>
      <c r="EN53" s="29">
        <v>0</v>
      </c>
      <c r="EO53" s="7">
        <v>0</v>
      </c>
      <c r="EP53" s="30">
        <f t="shared" si="335"/>
        <v>0</v>
      </c>
      <c r="EQ53" s="29">
        <v>0</v>
      </c>
      <c r="ER53" s="7">
        <v>0</v>
      </c>
      <c r="ES53" s="30">
        <v>0</v>
      </c>
      <c r="ET53" s="29">
        <v>0</v>
      </c>
      <c r="EU53" s="7">
        <v>0</v>
      </c>
      <c r="EV53" s="30">
        <v>0</v>
      </c>
      <c r="EW53" s="29">
        <v>0</v>
      </c>
      <c r="EX53" s="7">
        <v>0</v>
      </c>
      <c r="EY53" s="30">
        <v>0</v>
      </c>
      <c r="EZ53" s="29"/>
      <c r="FA53" s="7"/>
      <c r="FB53" s="30"/>
      <c r="FC53" s="29">
        <v>0</v>
      </c>
      <c r="FD53" s="7">
        <v>0</v>
      </c>
      <c r="FE53" s="30">
        <v>0</v>
      </c>
      <c r="FF53" s="29">
        <v>0</v>
      </c>
      <c r="FG53" s="7">
        <v>0</v>
      </c>
      <c r="FH53" s="30">
        <v>0</v>
      </c>
      <c r="FI53" s="29">
        <v>0</v>
      </c>
      <c r="FJ53" s="7">
        <v>0</v>
      </c>
      <c r="FK53" s="30">
        <v>0</v>
      </c>
      <c r="FL53" s="29">
        <v>0</v>
      </c>
      <c r="FM53" s="7">
        <v>0</v>
      </c>
      <c r="FN53" s="30">
        <v>0</v>
      </c>
      <c r="FO53" s="29">
        <v>0</v>
      </c>
      <c r="FP53" s="7">
        <v>1</v>
      </c>
      <c r="FQ53" s="30">
        <v>0</v>
      </c>
      <c r="FR53" s="29">
        <v>0</v>
      </c>
      <c r="FS53" s="7">
        <v>0</v>
      </c>
      <c r="FT53" s="30">
        <v>0</v>
      </c>
      <c r="FU53" s="31">
        <v>8</v>
      </c>
      <c r="FV53" s="9">
        <v>16</v>
      </c>
      <c r="FW53" s="30">
        <f t="shared" si="337"/>
        <v>2000</v>
      </c>
      <c r="FX53" s="29">
        <v>0</v>
      </c>
      <c r="FY53" s="7">
        <v>0</v>
      </c>
      <c r="FZ53" s="30">
        <v>0</v>
      </c>
      <c r="GA53" s="29">
        <v>0</v>
      </c>
      <c r="GB53" s="7">
        <v>0</v>
      </c>
      <c r="GC53" s="30">
        <v>0</v>
      </c>
      <c r="GD53" s="29">
        <v>0</v>
      </c>
      <c r="GE53" s="7">
        <v>0</v>
      </c>
      <c r="GF53" s="30">
        <v>0</v>
      </c>
      <c r="GG53" s="29">
        <v>0</v>
      </c>
      <c r="GH53" s="7">
        <v>0</v>
      </c>
      <c r="GI53" s="30">
        <v>0</v>
      </c>
      <c r="GJ53" s="29">
        <v>0</v>
      </c>
      <c r="GK53" s="7">
        <v>0</v>
      </c>
      <c r="GL53" s="30">
        <v>0</v>
      </c>
      <c r="GM53" s="29">
        <v>0</v>
      </c>
      <c r="GN53" s="7">
        <v>0</v>
      </c>
      <c r="GO53" s="30">
        <v>0</v>
      </c>
      <c r="GP53" s="29">
        <v>0</v>
      </c>
      <c r="GQ53" s="7">
        <v>0</v>
      </c>
      <c r="GR53" s="30">
        <v>0</v>
      </c>
      <c r="GS53" s="29">
        <v>0</v>
      </c>
      <c r="GT53" s="7">
        <v>1</v>
      </c>
      <c r="GU53" s="30">
        <v>0</v>
      </c>
      <c r="GV53" s="29">
        <v>0</v>
      </c>
      <c r="GW53" s="7">
        <v>0</v>
      </c>
      <c r="GX53" s="30">
        <v>0</v>
      </c>
      <c r="GY53" s="29">
        <v>0</v>
      </c>
      <c r="GZ53" s="7">
        <v>0</v>
      </c>
      <c r="HA53" s="30">
        <v>0</v>
      </c>
      <c r="HB53" s="29">
        <v>0</v>
      </c>
      <c r="HC53" s="7">
        <v>0</v>
      </c>
      <c r="HD53" s="30">
        <v>0</v>
      </c>
      <c r="HE53" s="29">
        <v>0</v>
      </c>
      <c r="HF53" s="7">
        <v>0</v>
      </c>
      <c r="HG53" s="30">
        <v>0</v>
      </c>
      <c r="HH53" s="31">
        <v>6</v>
      </c>
      <c r="HI53" s="9">
        <v>28</v>
      </c>
      <c r="HJ53" s="30">
        <f t="shared" si="338"/>
        <v>4666.666666666667</v>
      </c>
      <c r="HK53" s="31">
        <v>2</v>
      </c>
      <c r="HL53" s="9">
        <v>34</v>
      </c>
      <c r="HM53" s="30">
        <f t="shared" si="339"/>
        <v>17000</v>
      </c>
      <c r="HN53" s="29">
        <v>0</v>
      </c>
      <c r="HO53" s="7">
        <v>0</v>
      </c>
      <c r="HP53" s="30">
        <v>0</v>
      </c>
      <c r="HQ53" s="29">
        <v>0</v>
      </c>
      <c r="HR53" s="7">
        <v>0</v>
      </c>
      <c r="HS53" s="30">
        <v>0</v>
      </c>
      <c r="HT53" s="31">
        <v>347</v>
      </c>
      <c r="HU53" s="9">
        <v>1522</v>
      </c>
      <c r="HV53" s="30">
        <f t="shared" si="340"/>
        <v>4386.1671469740631</v>
      </c>
      <c r="HW53" s="29">
        <v>0</v>
      </c>
      <c r="HX53" s="7">
        <v>0</v>
      </c>
      <c r="HY53" s="30">
        <v>0</v>
      </c>
      <c r="HZ53" s="29">
        <v>0</v>
      </c>
      <c r="IA53" s="7">
        <v>0</v>
      </c>
      <c r="IB53" s="30">
        <v>0</v>
      </c>
      <c r="IC53" s="29">
        <v>0</v>
      </c>
      <c r="ID53" s="7">
        <v>0</v>
      </c>
      <c r="IE53" s="30">
        <v>0</v>
      </c>
      <c r="IF53" s="29">
        <v>0</v>
      </c>
      <c r="IG53" s="7">
        <v>0</v>
      </c>
      <c r="IH53" s="30">
        <v>0</v>
      </c>
      <c r="II53" s="29">
        <v>0</v>
      </c>
      <c r="IJ53" s="7">
        <v>0</v>
      </c>
      <c r="IK53" s="30">
        <v>0</v>
      </c>
      <c r="IL53" s="29">
        <v>0</v>
      </c>
      <c r="IM53" s="7">
        <v>0</v>
      </c>
      <c r="IN53" s="30">
        <v>0</v>
      </c>
      <c r="IO53" s="3" t="e">
        <f>C53+I53+L53+U53+X53+AD53+AJ53+AS53+BB53+BH53+BQ53+BW53+BZ53+CC53+CI53+CL53+CO53+CR53+CU53+CX53+DA53+DD53+DG53+DM53+DS53+DY53+EK53+ET53+EW53+FC53+FI53+FO53+FR53+FU53+FX53+GA53+GD53+GG53+GJ53+GM53+GP53+GS53+GY53+HB53+HE53+HH53+HK53+HN53+HQ53+HT53+HW53+HZ53+IC53+IF53+II53+#REF!</f>
        <v>#REF!</v>
      </c>
      <c r="IP53" s="12" t="e">
        <f>D53+J53+M53+V53+Y53+AE53+AK53+AT53+BC53+BI53+BR53+BX53+CA53+CD53+CJ53+CM53+CP53+CS53+CV53+CY53+DB53+DE53+DH53+DN53+DT53+DZ53+EL53+EU53+EX53+FD53+FJ53+FP53+FS53+FV53+FY53+GB53+GE53+GH53+GK53+GN53+GQ53+GT53+GZ53+HC53+HF53+HI53+HL53+HO53+HR53+HU53+HX53+IA53+ID53+IG53+IJ53+#REF!</f>
        <v>#REF!</v>
      </c>
      <c r="IQ53" s="1"/>
    </row>
    <row r="54" spans="1:251" x14ac:dyDescent="0.3">
      <c r="A54" s="47">
        <v>2007</v>
      </c>
      <c r="B54" s="43" t="s">
        <v>14</v>
      </c>
      <c r="C54" s="29">
        <v>0</v>
      </c>
      <c r="D54" s="7">
        <v>0</v>
      </c>
      <c r="E54" s="30">
        <v>0</v>
      </c>
      <c r="F54" s="29">
        <v>0</v>
      </c>
      <c r="G54" s="7">
        <v>0</v>
      </c>
      <c r="H54" s="30">
        <v>0</v>
      </c>
      <c r="I54" s="31">
        <v>83</v>
      </c>
      <c r="J54" s="9">
        <v>326</v>
      </c>
      <c r="K54" s="30">
        <f t="shared" si="348"/>
        <v>3927.7108433734938</v>
      </c>
      <c r="L54" s="29">
        <v>0</v>
      </c>
      <c r="M54" s="7">
        <v>0</v>
      </c>
      <c r="N54" s="30">
        <v>0</v>
      </c>
      <c r="O54" s="29">
        <v>0</v>
      </c>
      <c r="P54" s="7">
        <v>0</v>
      </c>
      <c r="Q54" s="30">
        <v>0</v>
      </c>
      <c r="R54" s="29">
        <v>0</v>
      </c>
      <c r="S54" s="7">
        <v>0</v>
      </c>
      <c r="T54" s="30">
        <v>0</v>
      </c>
      <c r="U54" s="29">
        <v>0</v>
      </c>
      <c r="V54" s="7">
        <v>1</v>
      </c>
      <c r="W54" s="30">
        <v>0</v>
      </c>
      <c r="X54" s="29">
        <v>0</v>
      </c>
      <c r="Y54" s="7">
        <v>0</v>
      </c>
      <c r="Z54" s="30">
        <v>0</v>
      </c>
      <c r="AA54" s="29">
        <v>0</v>
      </c>
      <c r="AB54" s="7">
        <v>0</v>
      </c>
      <c r="AC54" s="30">
        <v>0</v>
      </c>
      <c r="AD54" s="29">
        <v>0</v>
      </c>
      <c r="AE54" s="7">
        <v>0</v>
      </c>
      <c r="AF54" s="30">
        <v>0</v>
      </c>
      <c r="AG54" s="29">
        <v>0</v>
      </c>
      <c r="AH54" s="7">
        <v>0</v>
      </c>
      <c r="AI54" s="30">
        <v>0</v>
      </c>
      <c r="AJ54" s="29">
        <v>0</v>
      </c>
      <c r="AK54" s="7">
        <v>0</v>
      </c>
      <c r="AL54" s="30">
        <v>0</v>
      </c>
      <c r="AM54" s="31">
        <v>0</v>
      </c>
      <c r="AN54" s="9">
        <v>0</v>
      </c>
      <c r="AO54" s="30">
        <f t="shared" si="327"/>
        <v>0</v>
      </c>
      <c r="AP54" s="31">
        <v>0</v>
      </c>
      <c r="AQ54" s="9">
        <v>0</v>
      </c>
      <c r="AR54" s="30">
        <f t="shared" si="328"/>
        <v>0</v>
      </c>
      <c r="AS54" s="31">
        <v>35</v>
      </c>
      <c r="AT54" s="9">
        <v>50</v>
      </c>
      <c r="AU54" s="30">
        <f t="shared" si="329"/>
        <v>1428.5714285714287</v>
      </c>
      <c r="AV54" s="29">
        <v>0</v>
      </c>
      <c r="AW54" s="7">
        <v>0</v>
      </c>
      <c r="AX54" s="30">
        <f t="shared" si="330"/>
        <v>0</v>
      </c>
      <c r="AY54" s="29">
        <v>0</v>
      </c>
      <c r="AZ54" s="7">
        <v>0</v>
      </c>
      <c r="BA54" s="30">
        <v>0</v>
      </c>
      <c r="BB54" s="29">
        <v>0</v>
      </c>
      <c r="BC54" s="7">
        <v>0</v>
      </c>
      <c r="BD54" s="30">
        <v>0</v>
      </c>
      <c r="BE54" s="29">
        <v>0</v>
      </c>
      <c r="BF54" s="7">
        <v>0</v>
      </c>
      <c r="BG54" s="30">
        <v>0</v>
      </c>
      <c r="BH54" s="29">
        <v>0</v>
      </c>
      <c r="BI54" s="7">
        <v>0</v>
      </c>
      <c r="BJ54" s="30">
        <v>0</v>
      </c>
      <c r="BK54" s="29">
        <v>0</v>
      </c>
      <c r="BL54" s="7">
        <v>0</v>
      </c>
      <c r="BM54" s="30">
        <v>0</v>
      </c>
      <c r="BN54" s="29">
        <v>0</v>
      </c>
      <c r="BO54" s="7">
        <v>0</v>
      </c>
      <c r="BP54" s="30">
        <v>0</v>
      </c>
      <c r="BQ54" s="29">
        <v>0</v>
      </c>
      <c r="BR54" s="7">
        <v>0</v>
      </c>
      <c r="BS54" s="30">
        <v>0</v>
      </c>
      <c r="BT54" s="29">
        <v>0</v>
      </c>
      <c r="BU54" s="7">
        <v>0</v>
      </c>
      <c r="BV54" s="30">
        <v>0</v>
      </c>
      <c r="BW54" s="29">
        <v>0</v>
      </c>
      <c r="BX54" s="7">
        <v>4</v>
      </c>
      <c r="BY54" s="30">
        <v>0</v>
      </c>
      <c r="BZ54" s="29">
        <v>0</v>
      </c>
      <c r="CA54" s="7">
        <v>0</v>
      </c>
      <c r="CB54" s="30">
        <v>0</v>
      </c>
      <c r="CC54" s="29">
        <v>0</v>
      </c>
      <c r="CD54" s="7">
        <v>0</v>
      </c>
      <c r="CE54" s="30">
        <v>0</v>
      </c>
      <c r="CF54" s="29">
        <v>0</v>
      </c>
      <c r="CG54" s="7">
        <v>0</v>
      </c>
      <c r="CH54" s="30">
        <v>0</v>
      </c>
      <c r="CI54" s="31">
        <v>2</v>
      </c>
      <c r="CJ54" s="9">
        <v>5</v>
      </c>
      <c r="CK54" s="30">
        <f t="shared" si="331"/>
        <v>2500</v>
      </c>
      <c r="CL54" s="29">
        <v>0</v>
      </c>
      <c r="CM54" s="7">
        <v>0</v>
      </c>
      <c r="CN54" s="30">
        <v>0</v>
      </c>
      <c r="CO54" s="29">
        <v>0</v>
      </c>
      <c r="CP54" s="7">
        <v>0</v>
      </c>
      <c r="CQ54" s="30">
        <v>0</v>
      </c>
      <c r="CR54" s="29">
        <v>0</v>
      </c>
      <c r="CS54" s="7">
        <v>0</v>
      </c>
      <c r="CT54" s="30">
        <v>0</v>
      </c>
      <c r="CU54" s="29">
        <v>0</v>
      </c>
      <c r="CV54" s="7">
        <v>0</v>
      </c>
      <c r="CW54" s="30">
        <v>0</v>
      </c>
      <c r="CX54" s="29">
        <v>0</v>
      </c>
      <c r="CY54" s="7">
        <v>0</v>
      </c>
      <c r="CZ54" s="30">
        <v>0</v>
      </c>
      <c r="DA54" s="31">
        <v>638</v>
      </c>
      <c r="DB54" s="9">
        <v>4886</v>
      </c>
      <c r="DC54" s="30">
        <f t="shared" si="332"/>
        <v>7658.3072100313475</v>
      </c>
      <c r="DD54" s="29">
        <v>0</v>
      </c>
      <c r="DE54" s="7">
        <v>1</v>
      </c>
      <c r="DF54" s="30">
        <v>0</v>
      </c>
      <c r="DG54" s="29">
        <v>0</v>
      </c>
      <c r="DH54" s="7">
        <v>0</v>
      </c>
      <c r="DI54" s="30">
        <v>0</v>
      </c>
      <c r="DJ54" s="29">
        <v>0</v>
      </c>
      <c r="DK54" s="7">
        <v>0</v>
      </c>
      <c r="DL54" s="30">
        <v>0</v>
      </c>
      <c r="DM54" s="29">
        <v>0</v>
      </c>
      <c r="DN54" s="7">
        <v>1</v>
      </c>
      <c r="DO54" s="30">
        <v>0</v>
      </c>
      <c r="DP54" s="29">
        <v>0</v>
      </c>
      <c r="DQ54" s="7">
        <v>0</v>
      </c>
      <c r="DR54" s="30">
        <v>0</v>
      </c>
      <c r="DS54" s="29">
        <v>0</v>
      </c>
      <c r="DT54" s="7">
        <v>0</v>
      </c>
      <c r="DU54" s="30">
        <v>0</v>
      </c>
      <c r="DV54" s="29">
        <v>0</v>
      </c>
      <c r="DW54" s="7">
        <v>0</v>
      </c>
      <c r="DX54" s="30">
        <v>0</v>
      </c>
      <c r="DY54" s="29">
        <v>0</v>
      </c>
      <c r="DZ54" s="7">
        <v>0</v>
      </c>
      <c r="EA54" s="30">
        <v>0</v>
      </c>
      <c r="EB54" s="29">
        <v>0</v>
      </c>
      <c r="EC54" s="7">
        <v>0</v>
      </c>
      <c r="ED54" s="30">
        <v>0</v>
      </c>
      <c r="EE54" s="31">
        <v>0</v>
      </c>
      <c r="EF54" s="9">
        <v>0</v>
      </c>
      <c r="EG54" s="30">
        <f t="shared" si="333"/>
        <v>0</v>
      </c>
      <c r="EH54" s="31">
        <v>0</v>
      </c>
      <c r="EI54" s="9">
        <v>0</v>
      </c>
      <c r="EJ54" s="30">
        <f t="shared" si="334"/>
        <v>0</v>
      </c>
      <c r="EK54" s="31">
        <v>3</v>
      </c>
      <c r="EL54" s="9">
        <v>43</v>
      </c>
      <c r="EM54" s="30">
        <f t="shared" ref="EM54" si="357">EL54/EK54*1000</f>
        <v>14333.333333333334</v>
      </c>
      <c r="EN54" s="31">
        <v>0</v>
      </c>
      <c r="EO54" s="9">
        <v>0</v>
      </c>
      <c r="EP54" s="30">
        <f t="shared" si="335"/>
        <v>0</v>
      </c>
      <c r="EQ54" s="31">
        <v>3</v>
      </c>
      <c r="ER54" s="9">
        <v>43</v>
      </c>
      <c r="ES54" s="30">
        <f t="shared" ref="ES54" si="358">ER54/EQ54*1000</f>
        <v>14333.333333333334</v>
      </c>
      <c r="ET54" s="29">
        <v>0</v>
      </c>
      <c r="EU54" s="7">
        <v>0</v>
      </c>
      <c r="EV54" s="30">
        <v>0</v>
      </c>
      <c r="EW54" s="29">
        <v>0</v>
      </c>
      <c r="EX54" s="7">
        <v>0</v>
      </c>
      <c r="EY54" s="30">
        <v>0</v>
      </c>
      <c r="EZ54" s="29"/>
      <c r="FA54" s="7"/>
      <c r="FB54" s="30"/>
      <c r="FC54" s="29">
        <v>0</v>
      </c>
      <c r="FD54" s="7">
        <v>0</v>
      </c>
      <c r="FE54" s="30">
        <v>0</v>
      </c>
      <c r="FF54" s="29">
        <v>0</v>
      </c>
      <c r="FG54" s="7">
        <v>0</v>
      </c>
      <c r="FH54" s="30">
        <v>0</v>
      </c>
      <c r="FI54" s="29">
        <v>0</v>
      </c>
      <c r="FJ54" s="7">
        <v>0</v>
      </c>
      <c r="FK54" s="30">
        <v>0</v>
      </c>
      <c r="FL54" s="29">
        <v>0</v>
      </c>
      <c r="FM54" s="7">
        <v>0</v>
      </c>
      <c r="FN54" s="30">
        <v>0</v>
      </c>
      <c r="FO54" s="29">
        <v>0</v>
      </c>
      <c r="FP54" s="7">
        <v>0</v>
      </c>
      <c r="FQ54" s="30">
        <v>0</v>
      </c>
      <c r="FR54" s="29">
        <v>0</v>
      </c>
      <c r="FS54" s="7">
        <v>0</v>
      </c>
      <c r="FT54" s="30">
        <v>0</v>
      </c>
      <c r="FU54" s="29">
        <v>0</v>
      </c>
      <c r="FV54" s="7">
        <v>0</v>
      </c>
      <c r="FW54" s="30">
        <v>0</v>
      </c>
      <c r="FX54" s="29">
        <v>0</v>
      </c>
      <c r="FY54" s="7">
        <v>0</v>
      </c>
      <c r="FZ54" s="30">
        <v>0</v>
      </c>
      <c r="GA54" s="29">
        <v>0</v>
      </c>
      <c r="GB54" s="7">
        <v>0</v>
      </c>
      <c r="GC54" s="30">
        <v>0</v>
      </c>
      <c r="GD54" s="29">
        <v>0</v>
      </c>
      <c r="GE54" s="7">
        <v>0</v>
      </c>
      <c r="GF54" s="30">
        <v>0</v>
      </c>
      <c r="GG54" s="29">
        <v>0</v>
      </c>
      <c r="GH54" s="7">
        <v>0</v>
      </c>
      <c r="GI54" s="30">
        <v>0</v>
      </c>
      <c r="GJ54" s="29">
        <v>0</v>
      </c>
      <c r="GK54" s="7">
        <v>0</v>
      </c>
      <c r="GL54" s="30">
        <v>0</v>
      </c>
      <c r="GM54" s="29">
        <v>0</v>
      </c>
      <c r="GN54" s="7">
        <v>0</v>
      </c>
      <c r="GO54" s="30">
        <v>0</v>
      </c>
      <c r="GP54" s="29">
        <v>0</v>
      </c>
      <c r="GQ54" s="7">
        <v>0</v>
      </c>
      <c r="GR54" s="30">
        <v>0</v>
      </c>
      <c r="GS54" s="29">
        <v>0</v>
      </c>
      <c r="GT54" s="7">
        <v>0</v>
      </c>
      <c r="GU54" s="30">
        <v>0</v>
      </c>
      <c r="GV54" s="29">
        <v>0</v>
      </c>
      <c r="GW54" s="7">
        <v>0</v>
      </c>
      <c r="GX54" s="30">
        <v>0</v>
      </c>
      <c r="GY54" s="29">
        <v>0</v>
      </c>
      <c r="GZ54" s="7">
        <v>0</v>
      </c>
      <c r="HA54" s="30">
        <v>0</v>
      </c>
      <c r="HB54" s="29">
        <v>0</v>
      </c>
      <c r="HC54" s="7">
        <v>0</v>
      </c>
      <c r="HD54" s="30">
        <v>0</v>
      </c>
      <c r="HE54" s="29">
        <v>0</v>
      </c>
      <c r="HF54" s="7">
        <v>0</v>
      </c>
      <c r="HG54" s="30">
        <v>0</v>
      </c>
      <c r="HH54" s="31">
        <v>5</v>
      </c>
      <c r="HI54" s="9">
        <v>19</v>
      </c>
      <c r="HJ54" s="30">
        <f t="shared" si="338"/>
        <v>3800</v>
      </c>
      <c r="HK54" s="31">
        <v>2</v>
      </c>
      <c r="HL54" s="9">
        <v>20</v>
      </c>
      <c r="HM54" s="30">
        <f t="shared" si="339"/>
        <v>10000</v>
      </c>
      <c r="HN54" s="29">
        <v>0</v>
      </c>
      <c r="HO54" s="7">
        <v>0</v>
      </c>
      <c r="HP54" s="30">
        <v>0</v>
      </c>
      <c r="HQ54" s="29">
        <v>0</v>
      </c>
      <c r="HR54" s="7">
        <v>0</v>
      </c>
      <c r="HS54" s="30">
        <v>0</v>
      </c>
      <c r="HT54" s="31">
        <v>190</v>
      </c>
      <c r="HU54" s="9">
        <v>434</v>
      </c>
      <c r="HV54" s="30">
        <f t="shared" si="340"/>
        <v>2284.2105263157896</v>
      </c>
      <c r="HW54" s="29">
        <v>0</v>
      </c>
      <c r="HX54" s="7">
        <v>0</v>
      </c>
      <c r="HY54" s="30">
        <v>0</v>
      </c>
      <c r="HZ54" s="31">
        <v>1</v>
      </c>
      <c r="IA54" s="9">
        <v>16</v>
      </c>
      <c r="IB54" s="30">
        <f t="shared" si="356"/>
        <v>16000</v>
      </c>
      <c r="IC54" s="29">
        <v>0</v>
      </c>
      <c r="ID54" s="7">
        <v>0</v>
      </c>
      <c r="IE54" s="30">
        <v>0</v>
      </c>
      <c r="IF54" s="29">
        <v>0</v>
      </c>
      <c r="IG54" s="7">
        <v>0</v>
      </c>
      <c r="IH54" s="30">
        <v>0</v>
      </c>
      <c r="II54" s="29">
        <v>0</v>
      </c>
      <c r="IJ54" s="7">
        <v>0</v>
      </c>
      <c r="IK54" s="30">
        <v>0</v>
      </c>
      <c r="IL54" s="29">
        <v>0</v>
      </c>
      <c r="IM54" s="7">
        <v>0</v>
      </c>
      <c r="IN54" s="30">
        <v>0</v>
      </c>
      <c r="IO54" s="3" t="e">
        <f>C54+I54+L54+U54+X54+AD54+AJ54+AS54+BB54+BH54+BQ54+BW54+BZ54+CC54+CI54+CL54+CO54+CR54+CU54+CX54+DA54+DD54+DG54+DM54+DS54+DY54+EK54+ET54+EW54+FC54+FI54+FO54+FR54+FU54+FX54+GA54+GD54+GG54+GJ54+GM54+GP54+GS54+GY54+HB54+HE54+HH54+HK54+HN54+HQ54+HT54+HW54+HZ54+IC54+IF54+II54+#REF!</f>
        <v>#REF!</v>
      </c>
      <c r="IP54" s="12" t="e">
        <f>D54+J54+M54+V54+Y54+AE54+AK54+AT54+BC54+BI54+BR54+BX54+CA54+CD54+CJ54+CM54+CP54+CS54+CV54+CY54+DB54+DE54+DH54+DN54+DT54+DZ54+EL54+EU54+EX54+FD54+FJ54+FP54+FS54+FV54+FY54+GB54+GE54+GH54+GK54+GN54+GQ54+GT54+GZ54+HC54+HF54+HI54+HL54+HO54+HR54+HU54+HX54+IA54+ID54+IG54+IJ54+#REF!</f>
        <v>#REF!</v>
      </c>
      <c r="IQ54" s="1"/>
    </row>
    <row r="55" spans="1:251" x14ac:dyDescent="0.3">
      <c r="A55" s="47">
        <v>2007</v>
      </c>
      <c r="B55" s="43" t="s">
        <v>15</v>
      </c>
      <c r="C55" s="29">
        <v>0</v>
      </c>
      <c r="D55" s="7">
        <v>0</v>
      </c>
      <c r="E55" s="30">
        <v>0</v>
      </c>
      <c r="F55" s="29">
        <v>0</v>
      </c>
      <c r="G55" s="7">
        <v>0</v>
      </c>
      <c r="H55" s="30">
        <v>0</v>
      </c>
      <c r="I55" s="31">
        <v>25</v>
      </c>
      <c r="J55" s="9">
        <v>95</v>
      </c>
      <c r="K55" s="30">
        <f t="shared" si="348"/>
        <v>3800</v>
      </c>
      <c r="L55" s="31">
        <v>2</v>
      </c>
      <c r="M55" s="9">
        <v>50</v>
      </c>
      <c r="N55" s="30">
        <f t="shared" si="326"/>
        <v>25000</v>
      </c>
      <c r="O55" s="29">
        <v>0</v>
      </c>
      <c r="P55" s="7">
        <v>0</v>
      </c>
      <c r="Q55" s="30">
        <v>0</v>
      </c>
      <c r="R55" s="29">
        <v>0</v>
      </c>
      <c r="S55" s="7">
        <v>0</v>
      </c>
      <c r="T55" s="30">
        <v>0</v>
      </c>
      <c r="U55" s="29">
        <v>0</v>
      </c>
      <c r="V55" s="7">
        <v>0</v>
      </c>
      <c r="W55" s="30">
        <v>0</v>
      </c>
      <c r="X55" s="29">
        <v>0</v>
      </c>
      <c r="Y55" s="7">
        <v>0</v>
      </c>
      <c r="Z55" s="30">
        <v>0</v>
      </c>
      <c r="AA55" s="29">
        <v>0</v>
      </c>
      <c r="AB55" s="7">
        <v>0</v>
      </c>
      <c r="AC55" s="30">
        <v>0</v>
      </c>
      <c r="AD55" s="29">
        <v>0</v>
      </c>
      <c r="AE55" s="7">
        <v>0</v>
      </c>
      <c r="AF55" s="30">
        <v>0</v>
      </c>
      <c r="AG55" s="29">
        <v>0</v>
      </c>
      <c r="AH55" s="7">
        <v>0</v>
      </c>
      <c r="AI55" s="30">
        <v>0</v>
      </c>
      <c r="AJ55" s="29">
        <v>0</v>
      </c>
      <c r="AK55" s="7">
        <v>0</v>
      </c>
      <c r="AL55" s="30">
        <v>0</v>
      </c>
      <c r="AM55" s="31">
        <v>0</v>
      </c>
      <c r="AN55" s="9">
        <v>0</v>
      </c>
      <c r="AO55" s="30">
        <f t="shared" si="327"/>
        <v>0</v>
      </c>
      <c r="AP55" s="31">
        <v>0</v>
      </c>
      <c r="AQ55" s="9">
        <v>0</v>
      </c>
      <c r="AR55" s="30">
        <f t="shared" si="328"/>
        <v>0</v>
      </c>
      <c r="AS55" s="31">
        <v>40</v>
      </c>
      <c r="AT55" s="9">
        <v>96</v>
      </c>
      <c r="AU55" s="30">
        <f t="shared" si="329"/>
        <v>2400</v>
      </c>
      <c r="AV55" s="29">
        <v>0</v>
      </c>
      <c r="AW55" s="7">
        <v>0</v>
      </c>
      <c r="AX55" s="30">
        <f t="shared" si="330"/>
        <v>0</v>
      </c>
      <c r="AY55" s="29">
        <v>0</v>
      </c>
      <c r="AZ55" s="7">
        <v>0</v>
      </c>
      <c r="BA55" s="30">
        <v>0</v>
      </c>
      <c r="BB55" s="29">
        <v>0</v>
      </c>
      <c r="BC55" s="7">
        <v>0</v>
      </c>
      <c r="BD55" s="30">
        <v>0</v>
      </c>
      <c r="BE55" s="29">
        <v>0</v>
      </c>
      <c r="BF55" s="7">
        <v>0</v>
      </c>
      <c r="BG55" s="30">
        <v>0</v>
      </c>
      <c r="BH55" s="29">
        <v>0</v>
      </c>
      <c r="BI55" s="7">
        <v>0</v>
      </c>
      <c r="BJ55" s="30">
        <v>0</v>
      </c>
      <c r="BK55" s="29">
        <v>0</v>
      </c>
      <c r="BL55" s="7">
        <v>0</v>
      </c>
      <c r="BM55" s="30">
        <v>0</v>
      </c>
      <c r="BN55" s="29">
        <v>0</v>
      </c>
      <c r="BO55" s="7">
        <v>0</v>
      </c>
      <c r="BP55" s="30">
        <v>0</v>
      </c>
      <c r="BQ55" s="29">
        <v>0</v>
      </c>
      <c r="BR55" s="7">
        <v>0</v>
      </c>
      <c r="BS55" s="30">
        <v>0</v>
      </c>
      <c r="BT55" s="29">
        <v>0</v>
      </c>
      <c r="BU55" s="7">
        <v>0</v>
      </c>
      <c r="BV55" s="30">
        <v>0</v>
      </c>
      <c r="BW55" s="29">
        <v>0</v>
      </c>
      <c r="BX55" s="7">
        <v>0</v>
      </c>
      <c r="BY55" s="30">
        <v>0</v>
      </c>
      <c r="BZ55" s="29">
        <v>0</v>
      </c>
      <c r="CA55" s="7">
        <v>0</v>
      </c>
      <c r="CB55" s="30">
        <v>0</v>
      </c>
      <c r="CC55" s="31">
        <v>3</v>
      </c>
      <c r="CD55" s="9">
        <v>24</v>
      </c>
      <c r="CE55" s="30">
        <f t="shared" si="344"/>
        <v>8000</v>
      </c>
      <c r="CF55" s="29">
        <v>0</v>
      </c>
      <c r="CG55" s="7">
        <v>0</v>
      </c>
      <c r="CH55" s="30">
        <v>0</v>
      </c>
      <c r="CI55" s="31">
        <v>3</v>
      </c>
      <c r="CJ55" s="9">
        <v>8</v>
      </c>
      <c r="CK55" s="30">
        <f t="shared" si="331"/>
        <v>2666.6666666666665</v>
      </c>
      <c r="CL55" s="29">
        <v>0</v>
      </c>
      <c r="CM55" s="7">
        <v>0</v>
      </c>
      <c r="CN55" s="30">
        <v>0</v>
      </c>
      <c r="CO55" s="29">
        <v>0</v>
      </c>
      <c r="CP55" s="7">
        <v>0</v>
      </c>
      <c r="CQ55" s="30">
        <v>0</v>
      </c>
      <c r="CR55" s="29">
        <v>0</v>
      </c>
      <c r="CS55" s="7">
        <v>0</v>
      </c>
      <c r="CT55" s="30">
        <v>0</v>
      </c>
      <c r="CU55" s="31">
        <v>108</v>
      </c>
      <c r="CV55" s="9">
        <v>457</v>
      </c>
      <c r="CW55" s="30">
        <f t="shared" ref="CW55" si="359">CV55/CU55*1000</f>
        <v>4231.4814814814818</v>
      </c>
      <c r="CX55" s="29">
        <v>0</v>
      </c>
      <c r="CY55" s="7">
        <v>0</v>
      </c>
      <c r="CZ55" s="30">
        <v>0</v>
      </c>
      <c r="DA55" s="31">
        <v>761</v>
      </c>
      <c r="DB55" s="9">
        <v>6852</v>
      </c>
      <c r="DC55" s="30">
        <f t="shared" si="332"/>
        <v>9003.9421813403424</v>
      </c>
      <c r="DD55" s="29">
        <v>0</v>
      </c>
      <c r="DE55" s="7">
        <v>0</v>
      </c>
      <c r="DF55" s="30">
        <v>0</v>
      </c>
      <c r="DG55" s="29">
        <v>0</v>
      </c>
      <c r="DH55" s="7">
        <v>0</v>
      </c>
      <c r="DI55" s="30">
        <v>0</v>
      </c>
      <c r="DJ55" s="29">
        <v>0</v>
      </c>
      <c r="DK55" s="7">
        <v>0</v>
      </c>
      <c r="DL55" s="30">
        <v>0</v>
      </c>
      <c r="DM55" s="29">
        <v>0</v>
      </c>
      <c r="DN55" s="7">
        <v>0</v>
      </c>
      <c r="DO55" s="30">
        <v>0</v>
      </c>
      <c r="DP55" s="29">
        <v>0</v>
      </c>
      <c r="DQ55" s="7">
        <v>0</v>
      </c>
      <c r="DR55" s="30">
        <v>0</v>
      </c>
      <c r="DS55" s="29">
        <v>0</v>
      </c>
      <c r="DT55" s="7">
        <v>0</v>
      </c>
      <c r="DU55" s="30">
        <v>0</v>
      </c>
      <c r="DV55" s="29">
        <v>0</v>
      </c>
      <c r="DW55" s="7">
        <v>0</v>
      </c>
      <c r="DX55" s="30">
        <v>0</v>
      </c>
      <c r="DY55" s="29">
        <v>0</v>
      </c>
      <c r="DZ55" s="7">
        <v>0</v>
      </c>
      <c r="EA55" s="30">
        <v>0</v>
      </c>
      <c r="EB55" s="29">
        <v>0</v>
      </c>
      <c r="EC55" s="7">
        <v>0</v>
      </c>
      <c r="ED55" s="30">
        <v>0</v>
      </c>
      <c r="EE55" s="29">
        <v>0</v>
      </c>
      <c r="EF55" s="7">
        <v>0</v>
      </c>
      <c r="EG55" s="30">
        <f t="shared" si="333"/>
        <v>0</v>
      </c>
      <c r="EH55" s="29">
        <v>0</v>
      </c>
      <c r="EI55" s="7">
        <v>0</v>
      </c>
      <c r="EJ55" s="30">
        <f t="shared" si="334"/>
        <v>0</v>
      </c>
      <c r="EK55" s="29">
        <v>0</v>
      </c>
      <c r="EL55" s="7">
        <v>0</v>
      </c>
      <c r="EM55" s="30">
        <v>0</v>
      </c>
      <c r="EN55" s="29">
        <v>0</v>
      </c>
      <c r="EO55" s="7">
        <v>0</v>
      </c>
      <c r="EP55" s="30">
        <f t="shared" si="335"/>
        <v>0</v>
      </c>
      <c r="EQ55" s="29">
        <v>0</v>
      </c>
      <c r="ER55" s="7">
        <v>0</v>
      </c>
      <c r="ES55" s="30">
        <v>0</v>
      </c>
      <c r="ET55" s="29">
        <v>0</v>
      </c>
      <c r="EU55" s="7">
        <v>0</v>
      </c>
      <c r="EV55" s="30">
        <v>0</v>
      </c>
      <c r="EW55" s="29">
        <v>0</v>
      </c>
      <c r="EX55" s="7">
        <v>0</v>
      </c>
      <c r="EY55" s="30">
        <v>0</v>
      </c>
      <c r="EZ55" s="29"/>
      <c r="FA55" s="7"/>
      <c r="FB55" s="30"/>
      <c r="FC55" s="29">
        <v>0</v>
      </c>
      <c r="FD55" s="7">
        <v>0</v>
      </c>
      <c r="FE55" s="30">
        <v>0</v>
      </c>
      <c r="FF55" s="29">
        <v>0</v>
      </c>
      <c r="FG55" s="7">
        <v>0</v>
      </c>
      <c r="FH55" s="30">
        <v>0</v>
      </c>
      <c r="FI55" s="29">
        <v>0</v>
      </c>
      <c r="FJ55" s="7">
        <v>0</v>
      </c>
      <c r="FK55" s="30">
        <v>0</v>
      </c>
      <c r="FL55" s="29">
        <v>0</v>
      </c>
      <c r="FM55" s="7">
        <v>0</v>
      </c>
      <c r="FN55" s="30">
        <v>0</v>
      </c>
      <c r="FO55" s="29">
        <v>0</v>
      </c>
      <c r="FP55" s="7">
        <v>1</v>
      </c>
      <c r="FQ55" s="30">
        <v>0</v>
      </c>
      <c r="FR55" s="29">
        <v>0</v>
      </c>
      <c r="FS55" s="7">
        <v>0</v>
      </c>
      <c r="FT55" s="30">
        <v>0</v>
      </c>
      <c r="FU55" s="29">
        <v>0</v>
      </c>
      <c r="FV55" s="7">
        <v>0</v>
      </c>
      <c r="FW55" s="30">
        <v>0</v>
      </c>
      <c r="FX55" s="29">
        <v>0</v>
      </c>
      <c r="FY55" s="7">
        <v>0</v>
      </c>
      <c r="FZ55" s="30">
        <v>0</v>
      </c>
      <c r="GA55" s="29">
        <v>0</v>
      </c>
      <c r="GB55" s="7">
        <v>0</v>
      </c>
      <c r="GC55" s="30">
        <v>0</v>
      </c>
      <c r="GD55" s="31">
        <v>2</v>
      </c>
      <c r="GE55" s="9">
        <v>26</v>
      </c>
      <c r="GF55" s="30">
        <f t="shared" si="354"/>
        <v>13000</v>
      </c>
      <c r="GG55" s="29">
        <v>0</v>
      </c>
      <c r="GH55" s="7">
        <v>0</v>
      </c>
      <c r="GI55" s="30">
        <v>0</v>
      </c>
      <c r="GJ55" s="29">
        <v>0</v>
      </c>
      <c r="GK55" s="7">
        <v>0</v>
      </c>
      <c r="GL55" s="30">
        <v>0</v>
      </c>
      <c r="GM55" s="29">
        <v>0</v>
      </c>
      <c r="GN55" s="7">
        <v>0</v>
      </c>
      <c r="GO55" s="30">
        <v>0</v>
      </c>
      <c r="GP55" s="29">
        <v>0</v>
      </c>
      <c r="GQ55" s="7">
        <v>0</v>
      </c>
      <c r="GR55" s="30">
        <v>0</v>
      </c>
      <c r="GS55" s="29">
        <v>0</v>
      </c>
      <c r="GT55" s="7">
        <v>0</v>
      </c>
      <c r="GU55" s="30">
        <v>0</v>
      </c>
      <c r="GV55" s="29">
        <v>0</v>
      </c>
      <c r="GW55" s="7">
        <v>0</v>
      </c>
      <c r="GX55" s="30">
        <v>0</v>
      </c>
      <c r="GY55" s="29">
        <v>0</v>
      </c>
      <c r="GZ55" s="7">
        <v>0</v>
      </c>
      <c r="HA55" s="30">
        <v>0</v>
      </c>
      <c r="HB55" s="29">
        <v>0</v>
      </c>
      <c r="HC55" s="7">
        <v>0</v>
      </c>
      <c r="HD55" s="30">
        <v>0</v>
      </c>
      <c r="HE55" s="29">
        <v>0</v>
      </c>
      <c r="HF55" s="7">
        <v>0</v>
      </c>
      <c r="HG55" s="30">
        <v>0</v>
      </c>
      <c r="HH55" s="31">
        <v>1</v>
      </c>
      <c r="HI55" s="9">
        <v>7</v>
      </c>
      <c r="HJ55" s="30">
        <f t="shared" si="338"/>
        <v>7000</v>
      </c>
      <c r="HK55" s="31">
        <v>13</v>
      </c>
      <c r="HL55" s="9">
        <v>74</v>
      </c>
      <c r="HM55" s="30">
        <f t="shared" si="339"/>
        <v>5692.3076923076924</v>
      </c>
      <c r="HN55" s="29">
        <v>0</v>
      </c>
      <c r="HO55" s="7">
        <v>0</v>
      </c>
      <c r="HP55" s="30">
        <v>0</v>
      </c>
      <c r="HQ55" s="29">
        <v>0</v>
      </c>
      <c r="HR55" s="7">
        <v>0</v>
      </c>
      <c r="HS55" s="30">
        <v>0</v>
      </c>
      <c r="HT55" s="31">
        <v>230</v>
      </c>
      <c r="HU55" s="9">
        <v>698</v>
      </c>
      <c r="HV55" s="30">
        <f t="shared" si="340"/>
        <v>3034.782608695652</v>
      </c>
      <c r="HW55" s="29">
        <v>0</v>
      </c>
      <c r="HX55" s="7">
        <v>0</v>
      </c>
      <c r="HY55" s="30">
        <v>0</v>
      </c>
      <c r="HZ55" s="31">
        <v>2</v>
      </c>
      <c r="IA55" s="9">
        <v>49</v>
      </c>
      <c r="IB55" s="30">
        <f t="shared" si="356"/>
        <v>24500</v>
      </c>
      <c r="IC55" s="31">
        <v>127</v>
      </c>
      <c r="ID55" s="9">
        <v>696</v>
      </c>
      <c r="IE55" s="30">
        <f t="shared" si="347"/>
        <v>5480.3149606299212</v>
      </c>
      <c r="IF55" s="29">
        <v>0</v>
      </c>
      <c r="IG55" s="7">
        <v>0</v>
      </c>
      <c r="IH55" s="30">
        <v>0</v>
      </c>
      <c r="II55" s="29">
        <v>0</v>
      </c>
      <c r="IJ55" s="7">
        <v>0</v>
      </c>
      <c r="IK55" s="30">
        <v>0</v>
      </c>
      <c r="IL55" s="29">
        <v>0</v>
      </c>
      <c r="IM55" s="7">
        <v>0</v>
      </c>
      <c r="IN55" s="30">
        <v>0</v>
      </c>
      <c r="IO55" s="3" t="e">
        <f>C55+I55+L55+U55+X55+AD55+AJ55+AS55+BB55+BH55+BQ55+BW55+BZ55+CC55+CI55+CL55+CO55+CR55+CU55+CX55+DA55+DD55+DG55+DM55+DS55+DY55+EK55+ET55+EW55+FC55+FI55+FO55+FR55+FU55+FX55+GA55+GD55+GG55+GJ55+GM55+GP55+GS55+GY55+HB55+HE55+HH55+HK55+HN55+HQ55+HT55+HW55+HZ55+IC55+IF55+II55+#REF!</f>
        <v>#REF!</v>
      </c>
      <c r="IP55" s="12" t="e">
        <f>D55+J55+M55+V55+Y55+AE55+AK55+AT55+BC55+BI55+BR55+BX55+CA55+CD55+CJ55+CM55+CP55+CS55+CV55+CY55+DB55+DE55+DH55+DN55+DT55+DZ55+EL55+EU55+EX55+FD55+FJ55+FP55+FS55+FV55+FY55+GB55+GE55+GH55+GK55+GN55+GQ55+GT55+GZ55+HC55+HF55+HI55+HL55+HO55+HR55+HU55+HX55+IA55+ID55+IG55+IJ55+#REF!</f>
        <v>#REF!</v>
      </c>
      <c r="IQ55" s="1"/>
    </row>
    <row r="56" spans="1:251" x14ac:dyDescent="0.3">
      <c r="A56" s="47">
        <v>2007</v>
      </c>
      <c r="B56" s="43" t="s">
        <v>16</v>
      </c>
      <c r="C56" s="29">
        <v>0</v>
      </c>
      <c r="D56" s="7">
        <v>0</v>
      </c>
      <c r="E56" s="30">
        <v>0</v>
      </c>
      <c r="F56" s="29">
        <v>0</v>
      </c>
      <c r="G56" s="7">
        <v>0</v>
      </c>
      <c r="H56" s="30">
        <v>0</v>
      </c>
      <c r="I56" s="29">
        <v>0</v>
      </c>
      <c r="J56" s="7">
        <v>0</v>
      </c>
      <c r="K56" s="30">
        <v>0</v>
      </c>
      <c r="L56" s="31">
        <v>4</v>
      </c>
      <c r="M56" s="9">
        <v>181</v>
      </c>
      <c r="N56" s="30">
        <f t="shared" si="326"/>
        <v>45250</v>
      </c>
      <c r="O56" s="29">
        <v>0</v>
      </c>
      <c r="P56" s="7">
        <v>0</v>
      </c>
      <c r="Q56" s="30">
        <v>0</v>
      </c>
      <c r="R56" s="29">
        <v>0</v>
      </c>
      <c r="S56" s="7">
        <v>0</v>
      </c>
      <c r="T56" s="30">
        <v>0</v>
      </c>
      <c r="U56" s="29">
        <v>0</v>
      </c>
      <c r="V56" s="7">
        <v>0</v>
      </c>
      <c r="W56" s="30">
        <v>0</v>
      </c>
      <c r="X56" s="29">
        <v>0</v>
      </c>
      <c r="Y56" s="7">
        <v>0</v>
      </c>
      <c r="Z56" s="30">
        <v>0</v>
      </c>
      <c r="AA56" s="29">
        <v>0</v>
      </c>
      <c r="AB56" s="7">
        <v>0</v>
      </c>
      <c r="AC56" s="30">
        <v>0</v>
      </c>
      <c r="AD56" s="29">
        <v>0</v>
      </c>
      <c r="AE56" s="7">
        <v>0</v>
      </c>
      <c r="AF56" s="30">
        <v>0</v>
      </c>
      <c r="AG56" s="29">
        <v>0</v>
      </c>
      <c r="AH56" s="7">
        <v>0</v>
      </c>
      <c r="AI56" s="30">
        <v>0</v>
      </c>
      <c r="AJ56" s="29">
        <v>0</v>
      </c>
      <c r="AK56" s="7">
        <v>0</v>
      </c>
      <c r="AL56" s="30">
        <v>0</v>
      </c>
      <c r="AM56" s="31">
        <v>0</v>
      </c>
      <c r="AN56" s="9">
        <v>0</v>
      </c>
      <c r="AO56" s="30">
        <f t="shared" si="327"/>
        <v>0</v>
      </c>
      <c r="AP56" s="31">
        <v>0</v>
      </c>
      <c r="AQ56" s="9">
        <v>0</v>
      </c>
      <c r="AR56" s="30">
        <f t="shared" si="328"/>
        <v>0</v>
      </c>
      <c r="AS56" s="31">
        <v>45</v>
      </c>
      <c r="AT56" s="9">
        <v>96</v>
      </c>
      <c r="AU56" s="30">
        <f t="shared" si="329"/>
        <v>2133.3333333333335</v>
      </c>
      <c r="AV56" s="29">
        <v>0</v>
      </c>
      <c r="AW56" s="7">
        <v>0</v>
      </c>
      <c r="AX56" s="30">
        <f t="shared" si="330"/>
        <v>0</v>
      </c>
      <c r="AY56" s="29">
        <v>0</v>
      </c>
      <c r="AZ56" s="7">
        <v>0</v>
      </c>
      <c r="BA56" s="30">
        <v>0</v>
      </c>
      <c r="BB56" s="29">
        <v>0</v>
      </c>
      <c r="BC56" s="7">
        <v>0</v>
      </c>
      <c r="BD56" s="30">
        <v>0</v>
      </c>
      <c r="BE56" s="29">
        <v>0</v>
      </c>
      <c r="BF56" s="7">
        <v>0</v>
      </c>
      <c r="BG56" s="30">
        <v>0</v>
      </c>
      <c r="BH56" s="29">
        <v>0</v>
      </c>
      <c r="BI56" s="7">
        <v>0</v>
      </c>
      <c r="BJ56" s="30">
        <v>0</v>
      </c>
      <c r="BK56" s="29">
        <v>0</v>
      </c>
      <c r="BL56" s="7">
        <v>0</v>
      </c>
      <c r="BM56" s="30">
        <v>0</v>
      </c>
      <c r="BN56" s="29">
        <v>0</v>
      </c>
      <c r="BO56" s="7">
        <v>0</v>
      </c>
      <c r="BP56" s="30">
        <v>0</v>
      </c>
      <c r="BQ56" s="29">
        <v>0</v>
      </c>
      <c r="BR56" s="7">
        <v>0</v>
      </c>
      <c r="BS56" s="30">
        <v>0</v>
      </c>
      <c r="BT56" s="29">
        <v>0</v>
      </c>
      <c r="BU56" s="7">
        <v>0</v>
      </c>
      <c r="BV56" s="30">
        <v>0</v>
      </c>
      <c r="BW56" s="31">
        <v>2</v>
      </c>
      <c r="BX56" s="9">
        <v>31</v>
      </c>
      <c r="BY56" s="30">
        <f t="shared" ref="BY56" si="360">BX56/BW56*1000</f>
        <v>15500</v>
      </c>
      <c r="BZ56" s="29">
        <v>0</v>
      </c>
      <c r="CA56" s="7">
        <v>0</v>
      </c>
      <c r="CB56" s="30">
        <v>0</v>
      </c>
      <c r="CC56" s="29">
        <v>0</v>
      </c>
      <c r="CD56" s="7">
        <v>0</v>
      </c>
      <c r="CE56" s="30">
        <v>0</v>
      </c>
      <c r="CF56" s="29">
        <v>0</v>
      </c>
      <c r="CG56" s="7">
        <v>0</v>
      </c>
      <c r="CH56" s="30">
        <v>0</v>
      </c>
      <c r="CI56" s="31">
        <v>2</v>
      </c>
      <c r="CJ56" s="9">
        <v>4</v>
      </c>
      <c r="CK56" s="30">
        <f t="shared" si="331"/>
        <v>2000</v>
      </c>
      <c r="CL56" s="29">
        <v>0</v>
      </c>
      <c r="CM56" s="7">
        <v>0</v>
      </c>
      <c r="CN56" s="30">
        <v>0</v>
      </c>
      <c r="CO56" s="31">
        <v>6</v>
      </c>
      <c r="CP56" s="9">
        <v>127</v>
      </c>
      <c r="CQ56" s="30">
        <f t="shared" si="352"/>
        <v>21166.666666666668</v>
      </c>
      <c r="CR56" s="29">
        <v>0</v>
      </c>
      <c r="CS56" s="7">
        <v>0</v>
      </c>
      <c r="CT56" s="30">
        <v>0</v>
      </c>
      <c r="CU56" s="29">
        <v>0</v>
      </c>
      <c r="CV56" s="7">
        <v>0</v>
      </c>
      <c r="CW56" s="30">
        <v>0</v>
      </c>
      <c r="CX56" s="29">
        <v>0</v>
      </c>
      <c r="CY56" s="7">
        <v>0</v>
      </c>
      <c r="CZ56" s="30">
        <v>0</v>
      </c>
      <c r="DA56" s="31">
        <v>738</v>
      </c>
      <c r="DB56" s="9">
        <v>7294</v>
      </c>
      <c r="DC56" s="30">
        <f t="shared" si="332"/>
        <v>9883.4688346883468</v>
      </c>
      <c r="DD56" s="31">
        <v>1</v>
      </c>
      <c r="DE56" s="9">
        <v>5</v>
      </c>
      <c r="DF56" s="30">
        <f t="shared" si="351"/>
        <v>5000</v>
      </c>
      <c r="DG56" s="29">
        <v>0</v>
      </c>
      <c r="DH56" s="7">
        <v>0</v>
      </c>
      <c r="DI56" s="30">
        <v>0</v>
      </c>
      <c r="DJ56" s="29">
        <v>0</v>
      </c>
      <c r="DK56" s="7">
        <v>0</v>
      </c>
      <c r="DL56" s="30">
        <v>0</v>
      </c>
      <c r="DM56" s="29">
        <v>0</v>
      </c>
      <c r="DN56" s="7">
        <v>1</v>
      </c>
      <c r="DO56" s="30">
        <v>0</v>
      </c>
      <c r="DP56" s="29">
        <v>0</v>
      </c>
      <c r="DQ56" s="7">
        <v>0</v>
      </c>
      <c r="DR56" s="30">
        <v>0</v>
      </c>
      <c r="DS56" s="29">
        <v>0</v>
      </c>
      <c r="DT56" s="7">
        <v>0</v>
      </c>
      <c r="DU56" s="30">
        <v>0</v>
      </c>
      <c r="DV56" s="29">
        <v>0</v>
      </c>
      <c r="DW56" s="7">
        <v>0</v>
      </c>
      <c r="DX56" s="30">
        <v>0</v>
      </c>
      <c r="DY56" s="29">
        <v>0</v>
      </c>
      <c r="DZ56" s="7">
        <v>0</v>
      </c>
      <c r="EA56" s="30">
        <v>0</v>
      </c>
      <c r="EB56" s="29">
        <v>0</v>
      </c>
      <c r="EC56" s="7">
        <v>0</v>
      </c>
      <c r="ED56" s="30">
        <v>0</v>
      </c>
      <c r="EE56" s="29">
        <v>0</v>
      </c>
      <c r="EF56" s="7">
        <v>0</v>
      </c>
      <c r="EG56" s="30">
        <f t="shared" si="333"/>
        <v>0</v>
      </c>
      <c r="EH56" s="29">
        <v>0</v>
      </c>
      <c r="EI56" s="7">
        <v>0</v>
      </c>
      <c r="EJ56" s="30">
        <f t="shared" si="334"/>
        <v>0</v>
      </c>
      <c r="EK56" s="29">
        <v>0</v>
      </c>
      <c r="EL56" s="7">
        <v>0</v>
      </c>
      <c r="EM56" s="30">
        <v>0</v>
      </c>
      <c r="EN56" s="29">
        <v>0</v>
      </c>
      <c r="EO56" s="7">
        <v>0</v>
      </c>
      <c r="EP56" s="30">
        <f t="shared" si="335"/>
        <v>0</v>
      </c>
      <c r="EQ56" s="29">
        <v>0</v>
      </c>
      <c r="ER56" s="7">
        <v>0</v>
      </c>
      <c r="ES56" s="30">
        <v>0</v>
      </c>
      <c r="ET56" s="29">
        <v>0</v>
      </c>
      <c r="EU56" s="7">
        <v>0</v>
      </c>
      <c r="EV56" s="30">
        <v>0</v>
      </c>
      <c r="EW56" s="29">
        <v>0</v>
      </c>
      <c r="EX56" s="7">
        <v>0</v>
      </c>
      <c r="EY56" s="30">
        <v>0</v>
      </c>
      <c r="EZ56" s="29"/>
      <c r="FA56" s="7"/>
      <c r="FB56" s="30"/>
      <c r="FC56" s="31">
        <v>7</v>
      </c>
      <c r="FD56" s="9">
        <v>92</v>
      </c>
      <c r="FE56" s="30">
        <f t="shared" ref="FE56" si="361">FD56/FC56*1000</f>
        <v>13142.857142857143</v>
      </c>
      <c r="FF56" s="29">
        <v>0</v>
      </c>
      <c r="FG56" s="7">
        <v>0</v>
      </c>
      <c r="FH56" s="30">
        <v>0</v>
      </c>
      <c r="FI56" s="29">
        <v>0</v>
      </c>
      <c r="FJ56" s="7">
        <v>0</v>
      </c>
      <c r="FK56" s="30">
        <v>0</v>
      </c>
      <c r="FL56" s="29">
        <v>0</v>
      </c>
      <c r="FM56" s="7">
        <v>0</v>
      </c>
      <c r="FN56" s="30">
        <v>0</v>
      </c>
      <c r="FO56" s="29">
        <v>0</v>
      </c>
      <c r="FP56" s="7">
        <v>0</v>
      </c>
      <c r="FQ56" s="30">
        <v>0</v>
      </c>
      <c r="FR56" s="29">
        <v>0</v>
      </c>
      <c r="FS56" s="7">
        <v>0</v>
      </c>
      <c r="FT56" s="30">
        <v>0</v>
      </c>
      <c r="FU56" s="31">
        <v>3</v>
      </c>
      <c r="FV56" s="9">
        <v>6</v>
      </c>
      <c r="FW56" s="30">
        <f t="shared" si="337"/>
        <v>2000</v>
      </c>
      <c r="FX56" s="29">
        <v>0</v>
      </c>
      <c r="FY56" s="7">
        <v>0</v>
      </c>
      <c r="FZ56" s="30">
        <v>0</v>
      </c>
      <c r="GA56" s="29">
        <v>0</v>
      </c>
      <c r="GB56" s="7">
        <v>0</v>
      </c>
      <c r="GC56" s="30">
        <v>0</v>
      </c>
      <c r="GD56" s="29">
        <v>0</v>
      </c>
      <c r="GE56" s="7">
        <v>0</v>
      </c>
      <c r="GF56" s="30">
        <v>0</v>
      </c>
      <c r="GG56" s="29">
        <v>0</v>
      </c>
      <c r="GH56" s="7">
        <v>0</v>
      </c>
      <c r="GI56" s="30">
        <v>0</v>
      </c>
      <c r="GJ56" s="29">
        <v>0</v>
      </c>
      <c r="GK56" s="7">
        <v>0</v>
      </c>
      <c r="GL56" s="30">
        <v>0</v>
      </c>
      <c r="GM56" s="31">
        <v>123</v>
      </c>
      <c r="GN56" s="9">
        <v>653</v>
      </c>
      <c r="GO56" s="30">
        <f t="shared" ref="GO56" si="362">GN56/GM56*1000</f>
        <v>5308.9430894308944</v>
      </c>
      <c r="GP56" s="29">
        <v>0</v>
      </c>
      <c r="GQ56" s="7">
        <v>0</v>
      </c>
      <c r="GR56" s="30">
        <v>0</v>
      </c>
      <c r="GS56" s="29">
        <v>0</v>
      </c>
      <c r="GT56" s="7">
        <v>0</v>
      </c>
      <c r="GU56" s="30">
        <v>0</v>
      </c>
      <c r="GV56" s="29">
        <v>0</v>
      </c>
      <c r="GW56" s="7">
        <v>0</v>
      </c>
      <c r="GX56" s="30">
        <v>0</v>
      </c>
      <c r="GY56" s="29">
        <v>0</v>
      </c>
      <c r="GZ56" s="7">
        <v>0</v>
      </c>
      <c r="HA56" s="30">
        <v>0</v>
      </c>
      <c r="HB56" s="29">
        <v>0</v>
      </c>
      <c r="HC56" s="7">
        <v>0</v>
      </c>
      <c r="HD56" s="30">
        <v>0</v>
      </c>
      <c r="HE56" s="29">
        <v>0</v>
      </c>
      <c r="HF56" s="7">
        <v>0</v>
      </c>
      <c r="HG56" s="30">
        <v>0</v>
      </c>
      <c r="HH56" s="31">
        <v>3</v>
      </c>
      <c r="HI56" s="9">
        <v>10</v>
      </c>
      <c r="HJ56" s="30">
        <f t="shared" si="338"/>
        <v>3333.3333333333335</v>
      </c>
      <c r="HK56" s="31">
        <v>6</v>
      </c>
      <c r="HL56" s="9">
        <v>54</v>
      </c>
      <c r="HM56" s="30">
        <f t="shared" si="339"/>
        <v>9000</v>
      </c>
      <c r="HN56" s="29">
        <v>0</v>
      </c>
      <c r="HO56" s="7">
        <v>0</v>
      </c>
      <c r="HP56" s="30">
        <v>0</v>
      </c>
      <c r="HQ56" s="29">
        <v>0</v>
      </c>
      <c r="HR56" s="7">
        <v>0</v>
      </c>
      <c r="HS56" s="30">
        <v>0</v>
      </c>
      <c r="HT56" s="31">
        <v>269</v>
      </c>
      <c r="HU56" s="9">
        <v>663</v>
      </c>
      <c r="HV56" s="30">
        <f t="shared" si="340"/>
        <v>2464.6840148698884</v>
      </c>
      <c r="HW56" s="31">
        <v>22</v>
      </c>
      <c r="HX56" s="9">
        <v>43</v>
      </c>
      <c r="HY56" s="30">
        <f t="shared" si="341"/>
        <v>1954.5454545454545</v>
      </c>
      <c r="HZ56" s="31">
        <v>1</v>
      </c>
      <c r="IA56" s="9">
        <v>40</v>
      </c>
      <c r="IB56" s="30">
        <f t="shared" si="356"/>
        <v>40000</v>
      </c>
      <c r="IC56" s="29">
        <v>0</v>
      </c>
      <c r="ID56" s="7">
        <v>0</v>
      </c>
      <c r="IE56" s="30">
        <v>0</v>
      </c>
      <c r="IF56" s="29">
        <v>0</v>
      </c>
      <c r="IG56" s="7">
        <v>0</v>
      </c>
      <c r="IH56" s="30">
        <v>0</v>
      </c>
      <c r="II56" s="31">
        <v>7</v>
      </c>
      <c r="IJ56" s="9">
        <v>41</v>
      </c>
      <c r="IK56" s="30">
        <f t="shared" si="342"/>
        <v>5857.1428571428569</v>
      </c>
      <c r="IL56" s="29">
        <v>0</v>
      </c>
      <c r="IM56" s="7">
        <v>0</v>
      </c>
      <c r="IN56" s="30">
        <v>0</v>
      </c>
      <c r="IO56" s="3" t="e">
        <f>C56+I56+L56+U56+X56+AD56+AJ56+AS56+BB56+BH56+BQ56+BW56+BZ56+CC56+CI56+CL56+CO56+CR56+CU56+CX56+DA56+DD56+DG56+DM56+DS56+DY56+EK56+ET56+EW56+FC56+FI56+FO56+FR56+FU56+FX56+GA56+GD56+GG56+GJ56+GM56+GP56+GS56+GY56+HB56+HE56+HH56+HK56+HN56+HQ56+HT56+HW56+HZ56+IC56+IF56+II56+#REF!</f>
        <v>#REF!</v>
      </c>
      <c r="IP56" s="12" t="e">
        <f>D56+J56+M56+V56+Y56+AE56+AK56+AT56+BC56+BI56+BR56+BX56+CA56+CD56+CJ56+CM56+CP56+CS56+CV56+CY56+DB56+DE56+DH56+DN56+DT56+DZ56+EL56+EU56+EX56+FD56+FJ56+FP56+FS56+FV56+FY56+GB56+GE56+GH56+GK56+GN56+GQ56+GT56+GZ56+HC56+HF56+HI56+HL56+HO56+HR56+HU56+HX56+IA56+ID56+IG56+IJ56+#REF!</f>
        <v>#REF!</v>
      </c>
      <c r="IQ56" s="1"/>
    </row>
    <row r="57" spans="1:251" ht="15" thickBot="1" x14ac:dyDescent="0.35">
      <c r="A57" s="44"/>
      <c r="B57" s="45" t="s">
        <v>17</v>
      </c>
      <c r="C57" s="32">
        <f>SUM(C45:C56)</f>
        <v>0</v>
      </c>
      <c r="D57" s="22">
        <f>SUM(D45:D56)</f>
        <v>0</v>
      </c>
      <c r="E57" s="33"/>
      <c r="F57" s="32">
        <f>SUM(F45:F56)</f>
        <v>0</v>
      </c>
      <c r="G57" s="22">
        <f>SUM(G45:G56)</f>
        <v>0</v>
      </c>
      <c r="H57" s="33"/>
      <c r="I57" s="32">
        <f t="shared" ref="I57:J57" si="363">SUM(I45:I56)</f>
        <v>1671</v>
      </c>
      <c r="J57" s="22">
        <f t="shared" si="363"/>
        <v>6018</v>
      </c>
      <c r="K57" s="33"/>
      <c r="L57" s="32">
        <f t="shared" ref="L57:M57" si="364">SUM(L45:L56)</f>
        <v>24</v>
      </c>
      <c r="M57" s="22">
        <f t="shared" si="364"/>
        <v>732</v>
      </c>
      <c r="N57" s="33"/>
      <c r="O57" s="32">
        <f t="shared" ref="O57:P57" si="365">SUM(O45:O56)</f>
        <v>0</v>
      </c>
      <c r="P57" s="22">
        <f t="shared" si="365"/>
        <v>0</v>
      </c>
      <c r="Q57" s="33"/>
      <c r="R57" s="32">
        <f t="shared" ref="R57:S57" si="366">SUM(R45:R56)</f>
        <v>0</v>
      </c>
      <c r="S57" s="22">
        <f t="shared" si="366"/>
        <v>0</v>
      </c>
      <c r="T57" s="33"/>
      <c r="U57" s="32">
        <f t="shared" ref="U57:V57" si="367">SUM(U45:U56)</f>
        <v>0</v>
      </c>
      <c r="V57" s="22">
        <f t="shared" si="367"/>
        <v>1</v>
      </c>
      <c r="W57" s="33"/>
      <c r="X57" s="32">
        <f t="shared" ref="X57:Y57" si="368">SUM(X45:X56)</f>
        <v>0</v>
      </c>
      <c r="Y57" s="22">
        <f t="shared" si="368"/>
        <v>0</v>
      </c>
      <c r="Z57" s="33"/>
      <c r="AA57" s="32">
        <f t="shared" ref="AA57:AB57" si="369">SUM(AA45:AA56)</f>
        <v>0</v>
      </c>
      <c r="AB57" s="22">
        <f t="shared" si="369"/>
        <v>0</v>
      </c>
      <c r="AC57" s="33"/>
      <c r="AD57" s="32">
        <f t="shared" ref="AD57:AE57" si="370">SUM(AD45:AD56)</f>
        <v>0</v>
      </c>
      <c r="AE57" s="22">
        <f t="shared" si="370"/>
        <v>0</v>
      </c>
      <c r="AF57" s="33"/>
      <c r="AG57" s="32">
        <f t="shared" ref="AG57:AH57" si="371">SUM(AG45:AG56)</f>
        <v>0</v>
      </c>
      <c r="AH57" s="22">
        <f t="shared" si="371"/>
        <v>0</v>
      </c>
      <c r="AI57" s="33"/>
      <c r="AJ57" s="32">
        <f t="shared" ref="AJ57:AK57" si="372">SUM(AJ45:AJ56)</f>
        <v>0</v>
      </c>
      <c r="AK57" s="22">
        <f t="shared" si="372"/>
        <v>0</v>
      </c>
      <c r="AL57" s="33"/>
      <c r="AM57" s="32">
        <f t="shared" ref="AM57:AN57" si="373">SUM(AM45:AM56)</f>
        <v>0</v>
      </c>
      <c r="AN57" s="22">
        <f t="shared" si="373"/>
        <v>0</v>
      </c>
      <c r="AO57" s="33"/>
      <c r="AP57" s="32">
        <f t="shared" ref="AP57:AQ57" si="374">SUM(AP45:AP56)</f>
        <v>0</v>
      </c>
      <c r="AQ57" s="22">
        <f t="shared" si="374"/>
        <v>0</v>
      </c>
      <c r="AR57" s="33"/>
      <c r="AS57" s="32">
        <f t="shared" ref="AS57:AT57" si="375">SUM(AS45:AS56)</f>
        <v>381</v>
      </c>
      <c r="AT57" s="22">
        <f t="shared" si="375"/>
        <v>1091</v>
      </c>
      <c r="AU57" s="33"/>
      <c r="AV57" s="32">
        <f t="shared" ref="AV57:AW57" si="376">SUM(AV45:AV56)</f>
        <v>0</v>
      </c>
      <c r="AW57" s="22">
        <f t="shared" si="376"/>
        <v>0</v>
      </c>
      <c r="AX57" s="33"/>
      <c r="AY57" s="32">
        <f t="shared" ref="AY57:AZ57" si="377">SUM(AY45:AY56)</f>
        <v>0</v>
      </c>
      <c r="AZ57" s="22">
        <f t="shared" si="377"/>
        <v>0</v>
      </c>
      <c r="BA57" s="33"/>
      <c r="BB57" s="32">
        <f t="shared" ref="BB57:BC57" si="378">SUM(BB45:BB56)</f>
        <v>0</v>
      </c>
      <c r="BC57" s="22">
        <f t="shared" si="378"/>
        <v>0</v>
      </c>
      <c r="BD57" s="33"/>
      <c r="BE57" s="32">
        <f t="shared" ref="BE57:BF57" si="379">SUM(BE45:BE56)</f>
        <v>0</v>
      </c>
      <c r="BF57" s="22">
        <f t="shared" si="379"/>
        <v>0</v>
      </c>
      <c r="BG57" s="33"/>
      <c r="BH57" s="32">
        <f t="shared" ref="BH57:BI57" si="380">SUM(BH45:BH56)</f>
        <v>38</v>
      </c>
      <c r="BI57" s="22">
        <f t="shared" si="380"/>
        <v>116</v>
      </c>
      <c r="BJ57" s="33"/>
      <c r="BK57" s="32">
        <f t="shared" ref="BK57:BL57" si="381">SUM(BK45:BK56)</f>
        <v>0</v>
      </c>
      <c r="BL57" s="22">
        <f t="shared" si="381"/>
        <v>0</v>
      </c>
      <c r="BM57" s="33"/>
      <c r="BN57" s="32">
        <f t="shared" ref="BN57:BO57" si="382">SUM(BN45:BN56)</f>
        <v>0</v>
      </c>
      <c r="BO57" s="22">
        <f t="shared" si="382"/>
        <v>0</v>
      </c>
      <c r="BP57" s="33"/>
      <c r="BQ57" s="32">
        <f t="shared" ref="BQ57:BR57" si="383">SUM(BQ45:BQ56)</f>
        <v>0</v>
      </c>
      <c r="BR57" s="22">
        <f t="shared" si="383"/>
        <v>0</v>
      </c>
      <c r="BS57" s="33"/>
      <c r="BT57" s="32">
        <f t="shared" ref="BT57:BU57" si="384">SUM(BT45:BT56)</f>
        <v>0</v>
      </c>
      <c r="BU57" s="22">
        <f t="shared" si="384"/>
        <v>0</v>
      </c>
      <c r="BV57" s="33"/>
      <c r="BW57" s="32">
        <f t="shared" ref="BW57:BX57" si="385">SUM(BW45:BW56)</f>
        <v>2</v>
      </c>
      <c r="BX57" s="22">
        <f t="shared" si="385"/>
        <v>36</v>
      </c>
      <c r="BY57" s="33"/>
      <c r="BZ57" s="32">
        <f t="shared" ref="BZ57:CA57" si="386">SUM(BZ45:BZ56)</f>
        <v>0</v>
      </c>
      <c r="CA57" s="22">
        <f t="shared" si="386"/>
        <v>0</v>
      </c>
      <c r="CB57" s="33"/>
      <c r="CC57" s="32">
        <f t="shared" ref="CC57:CD57" si="387">SUM(CC45:CC56)</f>
        <v>122</v>
      </c>
      <c r="CD57" s="22">
        <f t="shared" si="387"/>
        <v>635</v>
      </c>
      <c r="CE57" s="33"/>
      <c r="CF57" s="36">
        <f t="shared" ref="CF57:CG57" si="388">SUM(CF45:CF56)</f>
        <v>0</v>
      </c>
      <c r="CG57" s="21">
        <f t="shared" si="388"/>
        <v>0</v>
      </c>
      <c r="CH57" s="37"/>
      <c r="CI57" s="32">
        <f t="shared" ref="CI57:CJ57" si="389">SUM(CI45:CI56)</f>
        <v>54</v>
      </c>
      <c r="CJ57" s="22">
        <f t="shared" si="389"/>
        <v>142</v>
      </c>
      <c r="CK57" s="33"/>
      <c r="CL57" s="32">
        <f t="shared" ref="CL57:CM57" si="390">SUM(CL45:CL56)</f>
        <v>0</v>
      </c>
      <c r="CM57" s="22">
        <f t="shared" si="390"/>
        <v>0</v>
      </c>
      <c r="CN57" s="33"/>
      <c r="CO57" s="32">
        <f t="shared" ref="CO57:CP57" si="391">SUM(CO45:CO56)</f>
        <v>7</v>
      </c>
      <c r="CP57" s="22">
        <f t="shared" si="391"/>
        <v>143</v>
      </c>
      <c r="CQ57" s="33"/>
      <c r="CR57" s="32">
        <f t="shared" ref="CR57:CS57" si="392">SUM(CR45:CR56)</f>
        <v>0</v>
      </c>
      <c r="CS57" s="22">
        <f t="shared" si="392"/>
        <v>0</v>
      </c>
      <c r="CT57" s="33"/>
      <c r="CU57" s="32">
        <f t="shared" ref="CU57:CV57" si="393">SUM(CU45:CU56)</f>
        <v>108</v>
      </c>
      <c r="CV57" s="22">
        <f t="shared" si="393"/>
        <v>457</v>
      </c>
      <c r="CW57" s="33"/>
      <c r="CX57" s="32">
        <f t="shared" ref="CX57:CY57" si="394">SUM(CX45:CX56)</f>
        <v>1</v>
      </c>
      <c r="CY57" s="22">
        <f t="shared" si="394"/>
        <v>28</v>
      </c>
      <c r="CZ57" s="33"/>
      <c r="DA57" s="32">
        <f t="shared" ref="DA57:DB57" si="395">SUM(DA45:DA56)</f>
        <v>7604</v>
      </c>
      <c r="DB57" s="22">
        <f t="shared" si="395"/>
        <v>56242</v>
      </c>
      <c r="DC57" s="33"/>
      <c r="DD57" s="32">
        <f t="shared" ref="DD57:DE57" si="396">SUM(DD45:DD56)</f>
        <v>2</v>
      </c>
      <c r="DE57" s="22">
        <f t="shared" si="396"/>
        <v>37</v>
      </c>
      <c r="DF57" s="33"/>
      <c r="DG57" s="32">
        <f t="shared" ref="DG57:DH57" si="397">SUM(DG45:DG56)</f>
        <v>0</v>
      </c>
      <c r="DH57" s="22">
        <f t="shared" si="397"/>
        <v>0</v>
      </c>
      <c r="DI57" s="33"/>
      <c r="DJ57" s="32">
        <f t="shared" ref="DJ57:DK57" si="398">SUM(DJ45:DJ56)</f>
        <v>0</v>
      </c>
      <c r="DK57" s="22">
        <f t="shared" si="398"/>
        <v>0</v>
      </c>
      <c r="DL57" s="33"/>
      <c r="DM57" s="32">
        <f t="shared" ref="DM57:DN57" si="399">SUM(DM45:DM56)</f>
        <v>0</v>
      </c>
      <c r="DN57" s="22">
        <f t="shared" si="399"/>
        <v>9</v>
      </c>
      <c r="DO57" s="33"/>
      <c r="DP57" s="32">
        <f t="shared" ref="DP57:DQ57" si="400">SUM(DP45:DP56)</f>
        <v>0</v>
      </c>
      <c r="DQ57" s="22">
        <f t="shared" si="400"/>
        <v>0</v>
      </c>
      <c r="DR57" s="33"/>
      <c r="DS57" s="32">
        <f t="shared" ref="DS57:DT57" si="401">SUM(DS45:DS56)</f>
        <v>0</v>
      </c>
      <c r="DT57" s="22">
        <f t="shared" si="401"/>
        <v>0</v>
      </c>
      <c r="DU57" s="33"/>
      <c r="DV57" s="32">
        <f t="shared" ref="DV57:DW57" si="402">SUM(DV45:DV56)</f>
        <v>0</v>
      </c>
      <c r="DW57" s="22">
        <f t="shared" si="402"/>
        <v>0</v>
      </c>
      <c r="DX57" s="33"/>
      <c r="DY57" s="32">
        <f t="shared" ref="DY57:DZ57" si="403">SUM(DY45:DY56)</f>
        <v>0</v>
      </c>
      <c r="DZ57" s="22">
        <f t="shared" si="403"/>
        <v>0</v>
      </c>
      <c r="EA57" s="33"/>
      <c r="EB57" s="32">
        <f t="shared" ref="EB57:EC57" si="404">SUM(EB45:EB56)</f>
        <v>0</v>
      </c>
      <c r="EC57" s="22">
        <f t="shared" si="404"/>
        <v>0</v>
      </c>
      <c r="ED57" s="33"/>
      <c r="EE57" s="32">
        <f t="shared" ref="EE57:EF57" si="405">SUM(EE45:EE56)</f>
        <v>0</v>
      </c>
      <c r="EF57" s="22">
        <f t="shared" si="405"/>
        <v>0</v>
      </c>
      <c r="EG57" s="33"/>
      <c r="EH57" s="32">
        <f t="shared" ref="EH57:EI57" si="406">SUM(EH45:EH56)</f>
        <v>0</v>
      </c>
      <c r="EI57" s="22">
        <f t="shared" si="406"/>
        <v>0</v>
      </c>
      <c r="EJ57" s="33"/>
      <c r="EK57" s="32">
        <f t="shared" ref="EK57:EL57" si="407">SUM(EK45:EK56)</f>
        <v>3</v>
      </c>
      <c r="EL57" s="22">
        <f t="shared" si="407"/>
        <v>43</v>
      </c>
      <c r="EM57" s="33"/>
      <c r="EN57" s="32">
        <f t="shared" ref="EN57:EO57" si="408">SUM(EN45:EN56)</f>
        <v>0</v>
      </c>
      <c r="EO57" s="22">
        <f t="shared" si="408"/>
        <v>0</v>
      </c>
      <c r="EP57" s="33"/>
      <c r="EQ57" s="32">
        <f t="shared" ref="EQ57:ER57" si="409">SUM(EQ45:EQ56)</f>
        <v>3</v>
      </c>
      <c r="ER57" s="22">
        <f t="shared" si="409"/>
        <v>43</v>
      </c>
      <c r="ES57" s="33"/>
      <c r="ET57" s="32">
        <f t="shared" ref="ET57:EU57" si="410">SUM(ET45:ET56)</f>
        <v>6</v>
      </c>
      <c r="EU57" s="22">
        <f t="shared" si="410"/>
        <v>55</v>
      </c>
      <c r="EV57" s="33"/>
      <c r="EW57" s="32">
        <f t="shared" ref="EW57:EX57" si="411">SUM(EW45:EW56)</f>
        <v>0</v>
      </c>
      <c r="EX57" s="22">
        <f t="shared" si="411"/>
        <v>0</v>
      </c>
      <c r="EY57" s="33"/>
      <c r="EZ57" s="32"/>
      <c r="FA57" s="22"/>
      <c r="FB57" s="33"/>
      <c r="FC57" s="32">
        <f t="shared" ref="FC57:FD57" si="412">SUM(FC45:FC56)</f>
        <v>7</v>
      </c>
      <c r="FD57" s="22">
        <f t="shared" si="412"/>
        <v>92</v>
      </c>
      <c r="FE57" s="33"/>
      <c r="FF57" s="32">
        <f t="shared" ref="FF57:FG57" si="413">SUM(FF45:FF56)</f>
        <v>0</v>
      </c>
      <c r="FG57" s="22">
        <f t="shared" si="413"/>
        <v>0</v>
      </c>
      <c r="FH57" s="33"/>
      <c r="FI57" s="32">
        <f t="shared" ref="FI57:FJ57" si="414">SUM(FI45:FI56)</f>
        <v>6</v>
      </c>
      <c r="FJ57" s="22">
        <f t="shared" si="414"/>
        <v>18</v>
      </c>
      <c r="FK57" s="33"/>
      <c r="FL57" s="32">
        <f t="shared" ref="FL57:FM57" si="415">SUM(FL45:FL56)</f>
        <v>0</v>
      </c>
      <c r="FM57" s="22">
        <f t="shared" si="415"/>
        <v>0</v>
      </c>
      <c r="FN57" s="33"/>
      <c r="FO57" s="32">
        <f t="shared" ref="FO57:FP57" si="416">SUM(FO45:FO56)</f>
        <v>0</v>
      </c>
      <c r="FP57" s="22">
        <f t="shared" si="416"/>
        <v>2</v>
      </c>
      <c r="FQ57" s="87"/>
      <c r="FR57" s="32">
        <f t="shared" ref="FR57:FS57" si="417">SUM(FR45:FR56)</f>
        <v>0</v>
      </c>
      <c r="FS57" s="22">
        <f t="shared" si="417"/>
        <v>0</v>
      </c>
      <c r="FT57" s="33"/>
      <c r="FU57" s="32">
        <f t="shared" ref="FU57:FV57" si="418">SUM(FU45:FU56)</f>
        <v>27</v>
      </c>
      <c r="FV57" s="22">
        <f t="shared" si="418"/>
        <v>74</v>
      </c>
      <c r="FW57" s="33"/>
      <c r="FX57" s="32">
        <f t="shared" ref="FX57:FY57" si="419">SUM(FX45:FX56)</f>
        <v>0</v>
      </c>
      <c r="FY57" s="22">
        <f t="shared" si="419"/>
        <v>0</v>
      </c>
      <c r="FZ57" s="33"/>
      <c r="GA57" s="32">
        <f t="shared" ref="GA57:GB57" si="420">SUM(GA45:GA56)</f>
        <v>0</v>
      </c>
      <c r="GB57" s="22">
        <f t="shared" si="420"/>
        <v>0</v>
      </c>
      <c r="GC57" s="33"/>
      <c r="GD57" s="32">
        <f t="shared" ref="GD57:GE57" si="421">SUM(GD45:GD56)</f>
        <v>9</v>
      </c>
      <c r="GE57" s="22">
        <f t="shared" si="421"/>
        <v>75</v>
      </c>
      <c r="GF57" s="33"/>
      <c r="GG57" s="32">
        <f t="shared" ref="GG57:GH57" si="422">SUM(GG45:GG56)</f>
        <v>0</v>
      </c>
      <c r="GH57" s="22">
        <f t="shared" si="422"/>
        <v>0</v>
      </c>
      <c r="GI57" s="33"/>
      <c r="GJ57" s="32">
        <f t="shared" ref="GJ57:GK57" si="423">SUM(GJ45:GJ56)</f>
        <v>0</v>
      </c>
      <c r="GK57" s="22">
        <f t="shared" si="423"/>
        <v>0</v>
      </c>
      <c r="GL57" s="33"/>
      <c r="GM57" s="32">
        <f t="shared" ref="GM57:GN57" si="424">SUM(GM45:GM56)</f>
        <v>123</v>
      </c>
      <c r="GN57" s="22">
        <f t="shared" si="424"/>
        <v>653</v>
      </c>
      <c r="GO57" s="33"/>
      <c r="GP57" s="32">
        <f t="shared" ref="GP57:GQ57" si="425">SUM(GP45:GP56)</f>
        <v>23</v>
      </c>
      <c r="GQ57" s="22">
        <f t="shared" si="425"/>
        <v>41</v>
      </c>
      <c r="GR57" s="33"/>
      <c r="GS57" s="32">
        <f t="shared" ref="GS57:GT57" si="426">SUM(GS45:GS56)</f>
        <v>9</v>
      </c>
      <c r="GT57" s="22">
        <f t="shared" si="426"/>
        <v>47</v>
      </c>
      <c r="GU57" s="33"/>
      <c r="GV57" s="32">
        <f t="shared" ref="GV57:GW57" si="427">SUM(GV45:GV56)</f>
        <v>0</v>
      </c>
      <c r="GW57" s="22">
        <f t="shared" si="427"/>
        <v>0</v>
      </c>
      <c r="GX57" s="33"/>
      <c r="GY57" s="32">
        <f t="shared" ref="GY57:GZ57" si="428">SUM(GY45:GY56)</f>
        <v>0</v>
      </c>
      <c r="GZ57" s="22">
        <f t="shared" si="428"/>
        <v>0</v>
      </c>
      <c r="HA57" s="33"/>
      <c r="HB57" s="32">
        <f t="shared" ref="HB57:HC57" si="429">SUM(HB45:HB56)</f>
        <v>21</v>
      </c>
      <c r="HC57" s="22">
        <f t="shared" si="429"/>
        <v>103</v>
      </c>
      <c r="HD57" s="33"/>
      <c r="HE57" s="32">
        <f t="shared" ref="HE57:HF57" si="430">SUM(HE45:HE56)</f>
        <v>0</v>
      </c>
      <c r="HF57" s="22">
        <f t="shared" si="430"/>
        <v>0</v>
      </c>
      <c r="HG57" s="33"/>
      <c r="HH57" s="32">
        <f t="shared" ref="HH57:HI57" si="431">SUM(HH45:HH56)</f>
        <v>56</v>
      </c>
      <c r="HI57" s="22">
        <f t="shared" si="431"/>
        <v>205</v>
      </c>
      <c r="HJ57" s="33"/>
      <c r="HK57" s="32">
        <f t="shared" ref="HK57:HL57" si="432">SUM(HK45:HK56)</f>
        <v>86</v>
      </c>
      <c r="HL57" s="22">
        <f t="shared" si="432"/>
        <v>580</v>
      </c>
      <c r="HM57" s="33"/>
      <c r="HN57" s="32">
        <f t="shared" ref="HN57:HO57" si="433">SUM(HN45:HN56)</f>
        <v>0</v>
      </c>
      <c r="HO57" s="22">
        <f t="shared" si="433"/>
        <v>0</v>
      </c>
      <c r="HP57" s="33"/>
      <c r="HQ57" s="32">
        <f t="shared" ref="HQ57:HR57" si="434">SUM(HQ45:HQ56)</f>
        <v>0</v>
      </c>
      <c r="HR57" s="22">
        <f t="shared" si="434"/>
        <v>0</v>
      </c>
      <c r="HS57" s="33"/>
      <c r="HT57" s="32">
        <f t="shared" ref="HT57:HU57" si="435">SUM(HT45:HT56)</f>
        <v>2472</v>
      </c>
      <c r="HU57" s="22">
        <f t="shared" si="435"/>
        <v>7437</v>
      </c>
      <c r="HV57" s="33"/>
      <c r="HW57" s="32">
        <f t="shared" ref="HW57:HX57" si="436">SUM(HW45:HW56)</f>
        <v>467</v>
      </c>
      <c r="HX57" s="22">
        <f t="shared" si="436"/>
        <v>1640</v>
      </c>
      <c r="HY57" s="33"/>
      <c r="HZ57" s="32">
        <f t="shared" ref="HZ57:IA57" si="437">SUM(HZ45:HZ56)</f>
        <v>5</v>
      </c>
      <c r="IA57" s="22">
        <f t="shared" si="437"/>
        <v>128</v>
      </c>
      <c r="IB57" s="33"/>
      <c r="IC57" s="32">
        <f t="shared" ref="IC57:ID57" si="438">SUM(IC45:IC56)</f>
        <v>131</v>
      </c>
      <c r="ID57" s="22">
        <f t="shared" si="438"/>
        <v>721</v>
      </c>
      <c r="IE57" s="33"/>
      <c r="IF57" s="32">
        <f t="shared" ref="IF57:IG57" si="439">SUM(IF45:IF56)</f>
        <v>0</v>
      </c>
      <c r="IG57" s="22">
        <f t="shared" si="439"/>
        <v>0</v>
      </c>
      <c r="IH57" s="33"/>
      <c r="II57" s="32">
        <f t="shared" ref="II57:IJ57" si="440">SUM(II45:II56)</f>
        <v>14</v>
      </c>
      <c r="IJ57" s="22">
        <f t="shared" si="440"/>
        <v>87</v>
      </c>
      <c r="IK57" s="33"/>
      <c r="IL57" s="32">
        <f t="shared" ref="IL57:IM57" si="441">SUM(IL45:IL56)</f>
        <v>13</v>
      </c>
      <c r="IM57" s="22">
        <f t="shared" si="441"/>
        <v>54</v>
      </c>
      <c r="IN57" s="33"/>
      <c r="IO57" s="25" t="e">
        <f>C57+I57+L57+U57+X57+AD57+AJ57+AS57+BB57+BH57+BQ57+BW57+BZ57+CC57+CI57+CL57+CO57+CR57+CU57+CX57+DA57+DD57+DG57+DM57+DS57+DY57+EK57+ET57+EW57+FC57+FI57+FO57+FR57+FU57+FX57+GA57+GD57+GG57+GJ57+GM57+GP57+GS57+GY57+HB57+HE57+HH57+HK57+HN57+HQ57+HT57+HW57+HZ57+IC57+IF57+II57+#REF!</f>
        <v>#REF!</v>
      </c>
      <c r="IP57" s="26" t="e">
        <f>D57+J57+M57+V57+Y57+AE57+AK57+AT57+BC57+BI57+BR57+BX57+CA57+CD57+CJ57+CM57+CP57+CS57+CV57+CY57+DB57+DE57+DH57+DN57+DT57+DZ57+EL57+EU57+EX57+FD57+FJ57+FP57+FS57+FV57+FY57+GB57+GE57+GH57+GK57+GN57+GQ57+GT57+GZ57+HC57+HF57+HI57+HL57+HO57+HR57+HU57+HX57+IA57+ID57+IG57+IJ57+#REF!</f>
        <v>#REF!</v>
      </c>
      <c r="IQ57" s="1"/>
    </row>
    <row r="58" spans="1:251" x14ac:dyDescent="0.3">
      <c r="A58" s="47">
        <v>2008</v>
      </c>
      <c r="B58" s="43" t="s">
        <v>5</v>
      </c>
      <c r="C58" s="29">
        <v>0</v>
      </c>
      <c r="D58" s="7">
        <v>0</v>
      </c>
      <c r="E58" s="30">
        <v>0</v>
      </c>
      <c r="F58" s="29">
        <v>0</v>
      </c>
      <c r="G58" s="7">
        <v>0</v>
      </c>
      <c r="H58" s="30">
        <v>0</v>
      </c>
      <c r="I58" s="29">
        <v>0</v>
      </c>
      <c r="J58" s="7">
        <v>0</v>
      </c>
      <c r="K58" s="30">
        <v>0</v>
      </c>
      <c r="L58" s="29">
        <v>0</v>
      </c>
      <c r="M58" s="7">
        <v>0</v>
      </c>
      <c r="N58" s="30">
        <v>0</v>
      </c>
      <c r="O58" s="29">
        <v>0</v>
      </c>
      <c r="P58" s="7">
        <v>0</v>
      </c>
      <c r="Q58" s="30">
        <v>0</v>
      </c>
      <c r="R58" s="29">
        <v>0</v>
      </c>
      <c r="S58" s="7">
        <v>0</v>
      </c>
      <c r="T58" s="30">
        <v>0</v>
      </c>
      <c r="U58" s="29">
        <v>0</v>
      </c>
      <c r="V58" s="7">
        <v>0</v>
      </c>
      <c r="W58" s="30">
        <v>0</v>
      </c>
      <c r="X58" s="29">
        <v>0</v>
      </c>
      <c r="Y58" s="7">
        <v>0</v>
      </c>
      <c r="Z58" s="30">
        <v>0</v>
      </c>
      <c r="AA58" s="29">
        <v>0</v>
      </c>
      <c r="AB58" s="7">
        <v>0</v>
      </c>
      <c r="AC58" s="30">
        <v>0</v>
      </c>
      <c r="AD58" s="29">
        <v>0</v>
      </c>
      <c r="AE58" s="7">
        <v>0</v>
      </c>
      <c r="AF58" s="30">
        <v>0</v>
      </c>
      <c r="AG58" s="29">
        <v>0</v>
      </c>
      <c r="AH58" s="7">
        <v>0</v>
      </c>
      <c r="AI58" s="30">
        <v>0</v>
      </c>
      <c r="AJ58" s="29">
        <v>0</v>
      </c>
      <c r="AK58" s="7">
        <v>0</v>
      </c>
      <c r="AL58" s="30">
        <v>0</v>
      </c>
      <c r="AM58" s="31">
        <v>0</v>
      </c>
      <c r="AN58" s="9">
        <v>0</v>
      </c>
      <c r="AO58" s="30">
        <f t="shared" ref="AO58:AO69" si="442">IF(AM58=0,0,AN58/AM58*1000)</f>
        <v>0</v>
      </c>
      <c r="AP58" s="31">
        <v>0</v>
      </c>
      <c r="AQ58" s="9">
        <v>0</v>
      </c>
      <c r="AR58" s="30">
        <f t="shared" ref="AR58:AR69" si="443">IF(AP58=0,0,AQ58/AP58*1000)</f>
        <v>0</v>
      </c>
      <c r="AS58" s="31">
        <v>7</v>
      </c>
      <c r="AT58" s="9">
        <v>18</v>
      </c>
      <c r="AU58" s="30">
        <f t="shared" ref="AU58:AU69" si="444">AT58/AS58*1000</f>
        <v>2571.4285714285716</v>
      </c>
      <c r="AV58" s="29">
        <v>0</v>
      </c>
      <c r="AW58" s="7">
        <v>0</v>
      </c>
      <c r="AX58" s="30">
        <f t="shared" ref="AX58:AX69" si="445">IF(AV58=0,0,AW58/AV58*1000)</f>
        <v>0</v>
      </c>
      <c r="AY58" s="29">
        <v>0</v>
      </c>
      <c r="AZ58" s="7">
        <v>0</v>
      </c>
      <c r="BA58" s="30">
        <v>0</v>
      </c>
      <c r="BB58" s="29">
        <v>0</v>
      </c>
      <c r="BC58" s="7">
        <v>0</v>
      </c>
      <c r="BD58" s="30">
        <v>0</v>
      </c>
      <c r="BE58" s="29">
        <v>0</v>
      </c>
      <c r="BF58" s="7">
        <v>0</v>
      </c>
      <c r="BG58" s="30">
        <v>0</v>
      </c>
      <c r="BH58" s="29">
        <v>0</v>
      </c>
      <c r="BI58" s="7">
        <v>0</v>
      </c>
      <c r="BJ58" s="30">
        <v>0</v>
      </c>
      <c r="BK58" s="29">
        <v>0</v>
      </c>
      <c r="BL58" s="7">
        <v>0</v>
      </c>
      <c r="BM58" s="30">
        <v>0</v>
      </c>
      <c r="BN58" s="29">
        <v>0</v>
      </c>
      <c r="BO58" s="7">
        <v>0</v>
      </c>
      <c r="BP58" s="30">
        <v>0</v>
      </c>
      <c r="BQ58" s="29">
        <v>0</v>
      </c>
      <c r="BR58" s="7">
        <v>0</v>
      </c>
      <c r="BS58" s="30">
        <v>0</v>
      </c>
      <c r="BT58" s="29">
        <v>0</v>
      </c>
      <c r="BU58" s="7">
        <v>0</v>
      </c>
      <c r="BV58" s="30">
        <v>0</v>
      </c>
      <c r="BW58" s="29">
        <v>0</v>
      </c>
      <c r="BX58" s="7">
        <v>2</v>
      </c>
      <c r="BY58" s="30">
        <v>0</v>
      </c>
      <c r="BZ58" s="29">
        <v>0</v>
      </c>
      <c r="CA58" s="7">
        <v>0</v>
      </c>
      <c r="CB58" s="30">
        <v>0</v>
      </c>
      <c r="CC58" s="29">
        <v>0</v>
      </c>
      <c r="CD58" s="7">
        <v>0</v>
      </c>
      <c r="CE58" s="30">
        <v>0</v>
      </c>
      <c r="CF58" s="29">
        <v>0</v>
      </c>
      <c r="CG58" s="7">
        <v>0</v>
      </c>
      <c r="CH58" s="30">
        <v>0</v>
      </c>
      <c r="CI58" s="31">
        <v>5</v>
      </c>
      <c r="CJ58" s="9">
        <v>13</v>
      </c>
      <c r="CK58" s="30">
        <f t="shared" ref="CK58:CK69" si="446">CJ58/CI58*1000</f>
        <v>2600</v>
      </c>
      <c r="CL58" s="29">
        <v>0</v>
      </c>
      <c r="CM58" s="7">
        <v>0</v>
      </c>
      <c r="CN58" s="30">
        <v>0</v>
      </c>
      <c r="CO58" s="29">
        <v>0</v>
      </c>
      <c r="CP58" s="7">
        <v>0</v>
      </c>
      <c r="CQ58" s="30">
        <v>0</v>
      </c>
      <c r="CR58" s="29">
        <v>0</v>
      </c>
      <c r="CS58" s="7">
        <v>0</v>
      </c>
      <c r="CT58" s="30">
        <v>0</v>
      </c>
      <c r="CU58" s="29">
        <v>0</v>
      </c>
      <c r="CV58" s="7">
        <v>0</v>
      </c>
      <c r="CW58" s="30">
        <v>0</v>
      </c>
      <c r="CX58" s="29">
        <v>0</v>
      </c>
      <c r="CY58" s="7">
        <v>0</v>
      </c>
      <c r="CZ58" s="30">
        <v>0</v>
      </c>
      <c r="DA58" s="31">
        <v>573</v>
      </c>
      <c r="DB58" s="9">
        <v>5532</v>
      </c>
      <c r="DC58" s="30">
        <f t="shared" ref="DC58:DC69" si="447">DB58/DA58*1000</f>
        <v>9654.4502617801045</v>
      </c>
      <c r="DD58" s="29">
        <v>0</v>
      </c>
      <c r="DE58" s="7">
        <v>0</v>
      </c>
      <c r="DF58" s="30">
        <v>0</v>
      </c>
      <c r="DG58" s="29">
        <v>0</v>
      </c>
      <c r="DH58" s="7">
        <v>0</v>
      </c>
      <c r="DI58" s="30">
        <v>0</v>
      </c>
      <c r="DJ58" s="29">
        <v>0</v>
      </c>
      <c r="DK58" s="7">
        <v>0</v>
      </c>
      <c r="DL58" s="30">
        <v>0</v>
      </c>
      <c r="DM58" s="29">
        <v>0</v>
      </c>
      <c r="DN58" s="7">
        <v>1</v>
      </c>
      <c r="DO58" s="30">
        <v>0</v>
      </c>
      <c r="DP58" s="29">
        <v>0</v>
      </c>
      <c r="DQ58" s="7">
        <v>0</v>
      </c>
      <c r="DR58" s="30">
        <v>0</v>
      </c>
      <c r="DS58" s="29">
        <v>0</v>
      </c>
      <c r="DT58" s="7">
        <v>0</v>
      </c>
      <c r="DU58" s="30">
        <v>0</v>
      </c>
      <c r="DV58" s="29">
        <v>0</v>
      </c>
      <c r="DW58" s="7">
        <v>0</v>
      </c>
      <c r="DX58" s="30">
        <v>0</v>
      </c>
      <c r="DY58" s="29">
        <v>0</v>
      </c>
      <c r="DZ58" s="7">
        <v>0</v>
      </c>
      <c r="EA58" s="30">
        <v>0</v>
      </c>
      <c r="EB58" s="29">
        <v>0</v>
      </c>
      <c r="EC58" s="7">
        <v>0</v>
      </c>
      <c r="ED58" s="30">
        <v>0</v>
      </c>
      <c r="EE58" s="29">
        <v>0</v>
      </c>
      <c r="EF58" s="7">
        <v>0</v>
      </c>
      <c r="EG58" s="30">
        <f t="shared" ref="EG58:EG69" si="448">IF(EE58=0,0,EF58/EE58*1000)</f>
        <v>0</v>
      </c>
      <c r="EH58" s="29">
        <v>0</v>
      </c>
      <c r="EI58" s="7">
        <v>0</v>
      </c>
      <c r="EJ58" s="30">
        <f t="shared" ref="EJ58:EJ69" si="449">IF(EH58=0,0,EI58/EH58*1000)</f>
        <v>0</v>
      </c>
      <c r="EK58" s="29">
        <v>0</v>
      </c>
      <c r="EL58" s="7">
        <v>0</v>
      </c>
      <c r="EM58" s="30">
        <v>0</v>
      </c>
      <c r="EN58" s="29">
        <v>0</v>
      </c>
      <c r="EO58" s="7">
        <v>0</v>
      </c>
      <c r="EP58" s="30">
        <f t="shared" ref="EP58:EP69" si="450">IF(EN58=0,0,EO58/EN58*1000)</f>
        <v>0</v>
      </c>
      <c r="EQ58" s="29">
        <v>0</v>
      </c>
      <c r="ER58" s="7">
        <v>0</v>
      </c>
      <c r="ES58" s="30">
        <v>0</v>
      </c>
      <c r="ET58" s="29">
        <v>0</v>
      </c>
      <c r="EU58" s="7">
        <v>0</v>
      </c>
      <c r="EV58" s="30">
        <v>0</v>
      </c>
      <c r="EW58" s="29">
        <v>0</v>
      </c>
      <c r="EX58" s="7">
        <v>0</v>
      </c>
      <c r="EY58" s="30">
        <v>0</v>
      </c>
      <c r="EZ58" s="29"/>
      <c r="FA58" s="7"/>
      <c r="FB58" s="30"/>
      <c r="FC58" s="29">
        <v>0</v>
      </c>
      <c r="FD58" s="7">
        <v>0</v>
      </c>
      <c r="FE58" s="30">
        <v>0</v>
      </c>
      <c r="FF58" s="29">
        <v>0</v>
      </c>
      <c r="FG58" s="7">
        <v>0</v>
      </c>
      <c r="FH58" s="30">
        <v>0</v>
      </c>
      <c r="FI58" s="31">
        <v>4</v>
      </c>
      <c r="FJ58" s="9">
        <v>22</v>
      </c>
      <c r="FK58" s="30">
        <f t="shared" ref="FK58:FK69" si="451">FJ58/FI58*1000</f>
        <v>5500</v>
      </c>
      <c r="FL58" s="29">
        <v>0</v>
      </c>
      <c r="FM58" s="7">
        <v>0</v>
      </c>
      <c r="FN58" s="30">
        <v>0</v>
      </c>
      <c r="FO58" s="29">
        <v>0</v>
      </c>
      <c r="FP58" s="7">
        <v>0</v>
      </c>
      <c r="FQ58" s="30">
        <v>0</v>
      </c>
      <c r="FR58" s="29">
        <v>0</v>
      </c>
      <c r="FS58" s="7">
        <v>0</v>
      </c>
      <c r="FT58" s="30">
        <v>0</v>
      </c>
      <c r="FU58" s="31">
        <v>1</v>
      </c>
      <c r="FV58" s="9">
        <v>3</v>
      </c>
      <c r="FW58" s="30">
        <f t="shared" ref="FW58:FW68" si="452">FV58/FU58*1000</f>
        <v>3000</v>
      </c>
      <c r="FX58" s="29">
        <v>0</v>
      </c>
      <c r="FY58" s="7">
        <v>0</v>
      </c>
      <c r="FZ58" s="30">
        <v>0</v>
      </c>
      <c r="GA58" s="29">
        <v>0</v>
      </c>
      <c r="GB58" s="7">
        <v>0</v>
      </c>
      <c r="GC58" s="30">
        <v>0</v>
      </c>
      <c r="GD58" s="29">
        <v>0</v>
      </c>
      <c r="GE58" s="7">
        <v>0</v>
      </c>
      <c r="GF58" s="30">
        <v>0</v>
      </c>
      <c r="GG58" s="29">
        <v>0</v>
      </c>
      <c r="GH58" s="7">
        <v>0</v>
      </c>
      <c r="GI58" s="30">
        <v>0</v>
      </c>
      <c r="GJ58" s="29">
        <v>0</v>
      </c>
      <c r="GK58" s="7">
        <v>0</v>
      </c>
      <c r="GL58" s="30">
        <v>0</v>
      </c>
      <c r="GM58" s="29">
        <v>0</v>
      </c>
      <c r="GN58" s="7">
        <v>0</v>
      </c>
      <c r="GO58" s="30">
        <v>0</v>
      </c>
      <c r="GP58" s="29">
        <v>0</v>
      </c>
      <c r="GQ58" s="7">
        <v>0</v>
      </c>
      <c r="GR58" s="30">
        <v>0</v>
      </c>
      <c r="GS58" s="29">
        <v>0</v>
      </c>
      <c r="GT58" s="7">
        <v>0</v>
      </c>
      <c r="GU58" s="30">
        <v>0</v>
      </c>
      <c r="GV58" s="29">
        <v>0</v>
      </c>
      <c r="GW58" s="7">
        <v>0</v>
      </c>
      <c r="GX58" s="30">
        <v>0</v>
      </c>
      <c r="GY58" s="29">
        <v>0</v>
      </c>
      <c r="GZ58" s="7">
        <v>0</v>
      </c>
      <c r="HA58" s="30">
        <v>0</v>
      </c>
      <c r="HB58" s="29">
        <v>0</v>
      </c>
      <c r="HC58" s="7">
        <v>0</v>
      </c>
      <c r="HD58" s="30">
        <v>0</v>
      </c>
      <c r="HE58" s="29">
        <v>0</v>
      </c>
      <c r="HF58" s="7">
        <v>0</v>
      </c>
      <c r="HG58" s="30">
        <v>0</v>
      </c>
      <c r="HH58" s="31">
        <v>3</v>
      </c>
      <c r="HI58" s="9">
        <v>18</v>
      </c>
      <c r="HJ58" s="30">
        <f t="shared" ref="HJ58:HJ69" si="453">HI58/HH58*1000</f>
        <v>6000</v>
      </c>
      <c r="HK58" s="31">
        <v>1</v>
      </c>
      <c r="HL58" s="9">
        <v>8</v>
      </c>
      <c r="HM58" s="30">
        <f t="shared" ref="HM58:HM69" si="454">HL58/HK58*1000</f>
        <v>8000</v>
      </c>
      <c r="HN58" s="29">
        <v>0</v>
      </c>
      <c r="HO58" s="7">
        <v>0</v>
      </c>
      <c r="HP58" s="30">
        <v>0</v>
      </c>
      <c r="HQ58" s="29">
        <v>0</v>
      </c>
      <c r="HR58" s="7">
        <v>0</v>
      </c>
      <c r="HS58" s="30">
        <v>0</v>
      </c>
      <c r="HT58" s="29">
        <v>0</v>
      </c>
      <c r="HU58" s="7">
        <v>0</v>
      </c>
      <c r="HV58" s="30">
        <v>0</v>
      </c>
      <c r="HW58" s="29">
        <v>0</v>
      </c>
      <c r="HX58" s="7">
        <v>0</v>
      </c>
      <c r="HY58" s="30">
        <v>0</v>
      </c>
      <c r="HZ58" s="31">
        <v>2</v>
      </c>
      <c r="IA58" s="9">
        <v>31</v>
      </c>
      <c r="IB58" s="30">
        <f t="shared" ref="IB58:IB65" si="455">IA58/HZ58*1000</f>
        <v>15500</v>
      </c>
      <c r="IC58" s="31">
        <v>4</v>
      </c>
      <c r="ID58" s="9">
        <v>91</v>
      </c>
      <c r="IE58" s="30">
        <f t="shared" ref="IE58:IE69" si="456">ID58/IC58*1000</f>
        <v>22750</v>
      </c>
      <c r="IF58" s="29">
        <v>0</v>
      </c>
      <c r="IG58" s="7">
        <v>0</v>
      </c>
      <c r="IH58" s="30">
        <v>0</v>
      </c>
      <c r="II58" s="29">
        <v>0</v>
      </c>
      <c r="IJ58" s="7">
        <v>0</v>
      </c>
      <c r="IK58" s="30">
        <v>0</v>
      </c>
      <c r="IL58" s="29">
        <v>0</v>
      </c>
      <c r="IM58" s="7">
        <v>0</v>
      </c>
      <c r="IN58" s="30">
        <v>0</v>
      </c>
      <c r="IO58" s="3" t="e">
        <f>C58+I58+L58+U58+X58+AD58+AJ58+AS58+BB58+BH58+BQ58+BW58+BZ58+CC58+CI58+CL58+CO58+CR58+CU58+CX58+DA58+DD58+DG58+DM58+DS58+DY58+EK58+ET58+EW58+FC58+FI58+FO58+FR58+FU58+FX58+GA58+GD58+GG58+GJ58+GM58+GP58+GS58+GY58+HB58+HE58+HH58+HK58+HN58+HQ58+HT58+HW58+HZ58+IC58+IF58+II58+#REF!</f>
        <v>#REF!</v>
      </c>
      <c r="IP58" s="12" t="e">
        <f>D58+J58+M58+V58+Y58+AE58+AK58+AT58+BC58+BI58+BR58+BX58+CA58+CD58+CJ58+CM58+CP58+CS58+CV58+CY58+DB58+DE58+DH58+DN58+DT58+DZ58+EL58+EU58+EX58+FD58+FJ58+FP58+FS58+FV58+FY58+GB58+GE58+GH58+GK58+GN58+GQ58+GT58+GZ58+HC58+HF58+HI58+HL58+HO58+HR58+HU58+HX58+IA58+ID58+IG58+IJ58+#REF!</f>
        <v>#REF!</v>
      </c>
      <c r="IQ58" s="1"/>
    </row>
    <row r="59" spans="1:251" x14ac:dyDescent="0.3">
      <c r="A59" s="47">
        <v>2008</v>
      </c>
      <c r="B59" s="43" t="s">
        <v>6</v>
      </c>
      <c r="C59" s="29">
        <v>0</v>
      </c>
      <c r="D59" s="7">
        <v>0</v>
      </c>
      <c r="E59" s="30">
        <v>0</v>
      </c>
      <c r="F59" s="29">
        <v>0</v>
      </c>
      <c r="G59" s="7">
        <v>0</v>
      </c>
      <c r="H59" s="30">
        <v>0</v>
      </c>
      <c r="I59" s="31">
        <v>331</v>
      </c>
      <c r="J59" s="9">
        <v>1940</v>
      </c>
      <c r="K59" s="30">
        <f t="shared" ref="K59:K61" si="457">J59/I59*1000</f>
        <v>5861.0271903323255</v>
      </c>
      <c r="L59" s="31">
        <v>2</v>
      </c>
      <c r="M59" s="9">
        <v>61</v>
      </c>
      <c r="N59" s="30">
        <f t="shared" ref="N59:N69" si="458">M59/L59*1000</f>
        <v>30500</v>
      </c>
      <c r="O59" s="29">
        <v>0</v>
      </c>
      <c r="P59" s="7">
        <v>0</v>
      </c>
      <c r="Q59" s="30">
        <v>0</v>
      </c>
      <c r="R59" s="29">
        <v>0</v>
      </c>
      <c r="S59" s="7">
        <v>0</v>
      </c>
      <c r="T59" s="30">
        <v>0</v>
      </c>
      <c r="U59" s="29">
        <v>0</v>
      </c>
      <c r="V59" s="7">
        <v>0</v>
      </c>
      <c r="W59" s="30">
        <v>0</v>
      </c>
      <c r="X59" s="29">
        <v>0</v>
      </c>
      <c r="Y59" s="7">
        <v>0</v>
      </c>
      <c r="Z59" s="30">
        <v>0</v>
      </c>
      <c r="AA59" s="29">
        <v>0</v>
      </c>
      <c r="AB59" s="7">
        <v>0</v>
      </c>
      <c r="AC59" s="30">
        <v>0</v>
      </c>
      <c r="AD59" s="29">
        <v>0</v>
      </c>
      <c r="AE59" s="7">
        <v>0</v>
      </c>
      <c r="AF59" s="30">
        <v>0</v>
      </c>
      <c r="AG59" s="29">
        <v>0</v>
      </c>
      <c r="AH59" s="7">
        <v>0</v>
      </c>
      <c r="AI59" s="30">
        <v>0</v>
      </c>
      <c r="AJ59" s="29">
        <v>0</v>
      </c>
      <c r="AK59" s="7">
        <v>0</v>
      </c>
      <c r="AL59" s="30">
        <v>0</v>
      </c>
      <c r="AM59" s="31">
        <v>0</v>
      </c>
      <c r="AN59" s="9">
        <v>0</v>
      </c>
      <c r="AO59" s="30">
        <f t="shared" si="442"/>
        <v>0</v>
      </c>
      <c r="AP59" s="31">
        <v>0</v>
      </c>
      <c r="AQ59" s="9">
        <v>0</v>
      </c>
      <c r="AR59" s="30">
        <f t="shared" si="443"/>
        <v>0</v>
      </c>
      <c r="AS59" s="31">
        <v>25</v>
      </c>
      <c r="AT59" s="9">
        <v>56</v>
      </c>
      <c r="AU59" s="30">
        <f t="shared" si="444"/>
        <v>2240</v>
      </c>
      <c r="AV59" s="29">
        <v>0</v>
      </c>
      <c r="AW59" s="7">
        <v>0</v>
      </c>
      <c r="AX59" s="30">
        <f t="shared" si="445"/>
        <v>0</v>
      </c>
      <c r="AY59" s="29">
        <v>0</v>
      </c>
      <c r="AZ59" s="7">
        <v>0</v>
      </c>
      <c r="BA59" s="30">
        <v>0</v>
      </c>
      <c r="BB59" s="29">
        <v>0</v>
      </c>
      <c r="BC59" s="7">
        <v>0</v>
      </c>
      <c r="BD59" s="30">
        <v>0</v>
      </c>
      <c r="BE59" s="29">
        <v>0</v>
      </c>
      <c r="BF59" s="7">
        <v>0</v>
      </c>
      <c r="BG59" s="30">
        <v>0</v>
      </c>
      <c r="BH59" s="29">
        <v>0</v>
      </c>
      <c r="BI59" s="7">
        <v>0</v>
      </c>
      <c r="BJ59" s="30">
        <v>0</v>
      </c>
      <c r="BK59" s="29">
        <v>0</v>
      </c>
      <c r="BL59" s="7">
        <v>0</v>
      </c>
      <c r="BM59" s="30">
        <v>0</v>
      </c>
      <c r="BN59" s="29">
        <v>0</v>
      </c>
      <c r="BO59" s="7">
        <v>0</v>
      </c>
      <c r="BP59" s="30">
        <v>0</v>
      </c>
      <c r="BQ59" s="29">
        <v>0</v>
      </c>
      <c r="BR59" s="7">
        <v>0</v>
      </c>
      <c r="BS59" s="30">
        <v>0</v>
      </c>
      <c r="BT59" s="29">
        <v>0</v>
      </c>
      <c r="BU59" s="7">
        <v>0</v>
      </c>
      <c r="BV59" s="30">
        <v>0</v>
      </c>
      <c r="BW59" s="29">
        <v>0</v>
      </c>
      <c r="BX59" s="7">
        <v>0</v>
      </c>
      <c r="BY59" s="30">
        <v>0</v>
      </c>
      <c r="BZ59" s="29">
        <v>0</v>
      </c>
      <c r="CA59" s="7">
        <v>0</v>
      </c>
      <c r="CB59" s="30">
        <v>0</v>
      </c>
      <c r="CC59" s="31">
        <v>13</v>
      </c>
      <c r="CD59" s="9">
        <v>123</v>
      </c>
      <c r="CE59" s="30">
        <f t="shared" ref="CE59:CE69" si="459">CD59/CC59*1000</f>
        <v>9461.538461538461</v>
      </c>
      <c r="CF59" s="29">
        <v>0</v>
      </c>
      <c r="CG59" s="7">
        <v>0</v>
      </c>
      <c r="CH59" s="30">
        <v>0</v>
      </c>
      <c r="CI59" s="31">
        <v>3</v>
      </c>
      <c r="CJ59" s="9">
        <v>13</v>
      </c>
      <c r="CK59" s="30">
        <f t="shared" si="446"/>
        <v>4333.333333333333</v>
      </c>
      <c r="CL59" s="29">
        <v>0</v>
      </c>
      <c r="CM59" s="7">
        <v>0</v>
      </c>
      <c r="CN59" s="30">
        <v>0</v>
      </c>
      <c r="CO59" s="29">
        <v>0</v>
      </c>
      <c r="CP59" s="7">
        <v>0</v>
      </c>
      <c r="CQ59" s="30">
        <v>0</v>
      </c>
      <c r="CR59" s="29">
        <v>0</v>
      </c>
      <c r="CS59" s="7">
        <v>0</v>
      </c>
      <c r="CT59" s="30">
        <v>0</v>
      </c>
      <c r="CU59" s="29">
        <v>0</v>
      </c>
      <c r="CV59" s="7">
        <v>0</v>
      </c>
      <c r="CW59" s="30">
        <v>0</v>
      </c>
      <c r="CX59" s="29">
        <v>0</v>
      </c>
      <c r="CY59" s="7">
        <v>0</v>
      </c>
      <c r="CZ59" s="30">
        <v>0</v>
      </c>
      <c r="DA59" s="31">
        <v>1009</v>
      </c>
      <c r="DB59" s="9">
        <v>11184</v>
      </c>
      <c r="DC59" s="30">
        <f t="shared" si="447"/>
        <v>11084.24182358771</v>
      </c>
      <c r="DD59" s="29">
        <v>0</v>
      </c>
      <c r="DE59" s="7">
        <v>7</v>
      </c>
      <c r="DF59" s="30">
        <v>0</v>
      </c>
      <c r="DG59" s="29">
        <v>0</v>
      </c>
      <c r="DH59" s="7">
        <v>0</v>
      </c>
      <c r="DI59" s="30">
        <v>0</v>
      </c>
      <c r="DJ59" s="29">
        <v>0</v>
      </c>
      <c r="DK59" s="7">
        <v>0</v>
      </c>
      <c r="DL59" s="30">
        <v>0</v>
      </c>
      <c r="DM59" s="29">
        <v>0</v>
      </c>
      <c r="DN59" s="7">
        <v>0</v>
      </c>
      <c r="DO59" s="30">
        <v>0</v>
      </c>
      <c r="DP59" s="29">
        <v>0</v>
      </c>
      <c r="DQ59" s="7">
        <v>0</v>
      </c>
      <c r="DR59" s="30">
        <v>0</v>
      </c>
      <c r="DS59" s="29">
        <v>0</v>
      </c>
      <c r="DT59" s="7">
        <v>0</v>
      </c>
      <c r="DU59" s="30">
        <v>0</v>
      </c>
      <c r="DV59" s="29">
        <v>0</v>
      </c>
      <c r="DW59" s="7">
        <v>0</v>
      </c>
      <c r="DX59" s="30">
        <v>0</v>
      </c>
      <c r="DY59" s="29">
        <v>0</v>
      </c>
      <c r="DZ59" s="7">
        <v>0</v>
      </c>
      <c r="EA59" s="30">
        <v>0</v>
      </c>
      <c r="EB59" s="29">
        <v>0</v>
      </c>
      <c r="EC59" s="7">
        <v>0</v>
      </c>
      <c r="ED59" s="30">
        <v>0</v>
      </c>
      <c r="EE59" s="29">
        <v>0</v>
      </c>
      <c r="EF59" s="7">
        <v>0</v>
      </c>
      <c r="EG59" s="30">
        <f t="shared" si="448"/>
        <v>0</v>
      </c>
      <c r="EH59" s="29">
        <v>0</v>
      </c>
      <c r="EI59" s="7">
        <v>0</v>
      </c>
      <c r="EJ59" s="30">
        <f t="shared" si="449"/>
        <v>0</v>
      </c>
      <c r="EK59" s="29">
        <v>0</v>
      </c>
      <c r="EL59" s="7">
        <v>0</v>
      </c>
      <c r="EM59" s="30">
        <v>0</v>
      </c>
      <c r="EN59" s="29">
        <v>0</v>
      </c>
      <c r="EO59" s="7">
        <v>0</v>
      </c>
      <c r="EP59" s="30">
        <f t="shared" si="450"/>
        <v>0</v>
      </c>
      <c r="EQ59" s="29">
        <v>0</v>
      </c>
      <c r="ER59" s="7">
        <v>0</v>
      </c>
      <c r="ES59" s="30">
        <v>0</v>
      </c>
      <c r="ET59" s="29">
        <v>0</v>
      </c>
      <c r="EU59" s="7">
        <v>0</v>
      </c>
      <c r="EV59" s="30">
        <v>0</v>
      </c>
      <c r="EW59" s="29">
        <v>0</v>
      </c>
      <c r="EX59" s="7">
        <v>0</v>
      </c>
      <c r="EY59" s="30">
        <v>0</v>
      </c>
      <c r="EZ59" s="29"/>
      <c r="FA59" s="7"/>
      <c r="FB59" s="30"/>
      <c r="FC59" s="29">
        <v>0</v>
      </c>
      <c r="FD59" s="7">
        <v>0</v>
      </c>
      <c r="FE59" s="30">
        <v>0</v>
      </c>
      <c r="FF59" s="29">
        <v>0</v>
      </c>
      <c r="FG59" s="7">
        <v>0</v>
      </c>
      <c r="FH59" s="30">
        <v>0</v>
      </c>
      <c r="FI59" s="29">
        <v>0</v>
      </c>
      <c r="FJ59" s="7">
        <v>0</v>
      </c>
      <c r="FK59" s="30">
        <v>0</v>
      </c>
      <c r="FL59" s="29">
        <v>0</v>
      </c>
      <c r="FM59" s="7">
        <v>0</v>
      </c>
      <c r="FN59" s="30">
        <v>0</v>
      </c>
      <c r="FO59" s="31">
        <v>2</v>
      </c>
      <c r="FP59" s="9">
        <v>3</v>
      </c>
      <c r="FQ59" s="30">
        <f t="shared" ref="FQ59" si="460">FP59/FO59*1000</f>
        <v>1500</v>
      </c>
      <c r="FR59" s="29">
        <v>0</v>
      </c>
      <c r="FS59" s="7">
        <v>0</v>
      </c>
      <c r="FT59" s="30">
        <v>0</v>
      </c>
      <c r="FU59" s="31">
        <v>2</v>
      </c>
      <c r="FV59" s="9">
        <v>2</v>
      </c>
      <c r="FW59" s="30">
        <f t="shared" si="452"/>
        <v>1000</v>
      </c>
      <c r="FX59" s="29">
        <v>0</v>
      </c>
      <c r="FY59" s="7">
        <v>0</v>
      </c>
      <c r="FZ59" s="30">
        <v>0</v>
      </c>
      <c r="GA59" s="29">
        <v>0</v>
      </c>
      <c r="GB59" s="7">
        <v>0</v>
      </c>
      <c r="GC59" s="30">
        <v>0</v>
      </c>
      <c r="GD59" s="29">
        <v>0</v>
      </c>
      <c r="GE59" s="7">
        <v>0</v>
      </c>
      <c r="GF59" s="30">
        <v>0</v>
      </c>
      <c r="GG59" s="29">
        <v>0</v>
      </c>
      <c r="GH59" s="7">
        <v>0</v>
      </c>
      <c r="GI59" s="30">
        <v>0</v>
      </c>
      <c r="GJ59" s="29">
        <v>0</v>
      </c>
      <c r="GK59" s="7">
        <v>0</v>
      </c>
      <c r="GL59" s="30">
        <v>0</v>
      </c>
      <c r="GM59" s="29">
        <v>0</v>
      </c>
      <c r="GN59" s="7">
        <v>0</v>
      </c>
      <c r="GO59" s="30">
        <v>0</v>
      </c>
      <c r="GP59" s="29">
        <v>0</v>
      </c>
      <c r="GQ59" s="7">
        <v>0</v>
      </c>
      <c r="GR59" s="30">
        <v>0</v>
      </c>
      <c r="GS59" s="29">
        <v>0</v>
      </c>
      <c r="GT59" s="7">
        <v>0</v>
      </c>
      <c r="GU59" s="30">
        <v>0</v>
      </c>
      <c r="GV59" s="29">
        <v>0</v>
      </c>
      <c r="GW59" s="7">
        <v>0</v>
      </c>
      <c r="GX59" s="30">
        <v>0</v>
      </c>
      <c r="GY59" s="29">
        <v>0</v>
      </c>
      <c r="GZ59" s="7">
        <v>0</v>
      </c>
      <c r="HA59" s="30">
        <v>0</v>
      </c>
      <c r="HB59" s="29">
        <v>0</v>
      </c>
      <c r="HC59" s="7">
        <v>0</v>
      </c>
      <c r="HD59" s="30">
        <v>0</v>
      </c>
      <c r="HE59" s="29">
        <v>0</v>
      </c>
      <c r="HF59" s="7">
        <v>0</v>
      </c>
      <c r="HG59" s="30">
        <v>0</v>
      </c>
      <c r="HH59" s="31">
        <v>3</v>
      </c>
      <c r="HI59" s="9">
        <v>12</v>
      </c>
      <c r="HJ59" s="30">
        <f t="shared" si="453"/>
        <v>4000</v>
      </c>
      <c r="HK59" s="31">
        <v>1</v>
      </c>
      <c r="HL59" s="9">
        <v>13</v>
      </c>
      <c r="HM59" s="30">
        <f t="shared" si="454"/>
        <v>13000</v>
      </c>
      <c r="HN59" s="29">
        <v>0</v>
      </c>
      <c r="HO59" s="7">
        <v>0</v>
      </c>
      <c r="HP59" s="30">
        <v>0</v>
      </c>
      <c r="HQ59" s="29">
        <v>0</v>
      </c>
      <c r="HR59" s="7">
        <v>0</v>
      </c>
      <c r="HS59" s="30">
        <v>0</v>
      </c>
      <c r="HT59" s="31">
        <v>222</v>
      </c>
      <c r="HU59" s="9">
        <v>802</v>
      </c>
      <c r="HV59" s="30">
        <f t="shared" ref="HV59:HV69" si="461">HU59/HT59*1000</f>
        <v>3612.6126126126128</v>
      </c>
      <c r="HW59" s="31">
        <v>83</v>
      </c>
      <c r="HX59" s="9">
        <v>547</v>
      </c>
      <c r="HY59" s="30">
        <f t="shared" ref="HY59:HY69" si="462">HX59/HW59*1000</f>
        <v>6590.3614457831327</v>
      </c>
      <c r="HZ59" s="29">
        <v>0</v>
      </c>
      <c r="IA59" s="7">
        <v>0</v>
      </c>
      <c r="IB59" s="30">
        <v>0</v>
      </c>
      <c r="IC59" s="31">
        <v>8</v>
      </c>
      <c r="ID59" s="9">
        <v>57</v>
      </c>
      <c r="IE59" s="30">
        <f t="shared" si="456"/>
        <v>7125</v>
      </c>
      <c r="IF59" s="29">
        <v>0</v>
      </c>
      <c r="IG59" s="7">
        <v>0</v>
      </c>
      <c r="IH59" s="30">
        <v>0</v>
      </c>
      <c r="II59" s="29">
        <v>0</v>
      </c>
      <c r="IJ59" s="7">
        <v>0</v>
      </c>
      <c r="IK59" s="30">
        <v>0</v>
      </c>
      <c r="IL59" s="29">
        <v>0</v>
      </c>
      <c r="IM59" s="7">
        <v>0</v>
      </c>
      <c r="IN59" s="30">
        <v>0</v>
      </c>
      <c r="IO59" s="3" t="e">
        <f>C59+I59+L59+U59+X59+AD59+AJ59+AS59+BB59+BH59+BQ59+BW59+BZ59+CC59+CI59+CL59+CO59+CR59+CU59+CX59+DA59+DD59+DG59+DM59+DS59+DY59+EK59+ET59+EW59+FC59+FI59+FO59+FR59+FU59+FX59+GA59+GD59+GG59+GJ59+GM59+GP59+GS59+GY59+HB59+HE59+HH59+HK59+HN59+HQ59+HT59+HW59+HZ59+IC59+IF59+II59+#REF!</f>
        <v>#REF!</v>
      </c>
      <c r="IP59" s="12" t="e">
        <f>D59+J59+M59+V59+Y59+AE59+AK59+AT59+BC59+BI59+BR59+BX59+CA59+CD59+CJ59+CM59+CP59+CS59+CV59+CY59+DB59+DE59+DH59+DN59+DT59+DZ59+EL59+EU59+EX59+FD59+FJ59+FP59+FS59+FV59+FY59+GB59+GE59+GH59+GK59+GN59+GQ59+GT59+GZ59+HC59+HF59+HI59+HL59+HO59+HR59+HU59+HX59+IA59+ID59+IG59+IJ59+#REF!</f>
        <v>#REF!</v>
      </c>
      <c r="IQ59" s="1"/>
    </row>
    <row r="60" spans="1:251" x14ac:dyDescent="0.3">
      <c r="A60" s="47">
        <v>2008</v>
      </c>
      <c r="B60" s="43" t="s">
        <v>7</v>
      </c>
      <c r="C60" s="29">
        <v>0</v>
      </c>
      <c r="D60" s="7">
        <v>0</v>
      </c>
      <c r="E60" s="30">
        <v>0</v>
      </c>
      <c r="F60" s="29">
        <v>0</v>
      </c>
      <c r="G60" s="7">
        <v>0</v>
      </c>
      <c r="H60" s="30">
        <v>0</v>
      </c>
      <c r="I60" s="31">
        <v>65</v>
      </c>
      <c r="J60" s="9">
        <v>370</v>
      </c>
      <c r="K60" s="30">
        <f t="shared" si="457"/>
        <v>5692.3076923076924</v>
      </c>
      <c r="L60" s="29">
        <v>0</v>
      </c>
      <c r="M60" s="7">
        <v>0</v>
      </c>
      <c r="N60" s="30">
        <v>0</v>
      </c>
      <c r="O60" s="29">
        <v>0</v>
      </c>
      <c r="P60" s="7">
        <v>0</v>
      </c>
      <c r="Q60" s="30">
        <v>0</v>
      </c>
      <c r="R60" s="29">
        <v>0</v>
      </c>
      <c r="S60" s="7">
        <v>0</v>
      </c>
      <c r="T60" s="30">
        <v>0</v>
      </c>
      <c r="U60" s="29">
        <v>0</v>
      </c>
      <c r="V60" s="7">
        <v>1</v>
      </c>
      <c r="W60" s="30">
        <v>0</v>
      </c>
      <c r="X60" s="29">
        <v>0</v>
      </c>
      <c r="Y60" s="7">
        <v>0</v>
      </c>
      <c r="Z60" s="30">
        <v>0</v>
      </c>
      <c r="AA60" s="29">
        <v>0</v>
      </c>
      <c r="AB60" s="7">
        <v>0</v>
      </c>
      <c r="AC60" s="30">
        <v>0</v>
      </c>
      <c r="AD60" s="29">
        <v>0</v>
      </c>
      <c r="AE60" s="7">
        <v>0</v>
      </c>
      <c r="AF60" s="30">
        <v>0</v>
      </c>
      <c r="AG60" s="29">
        <v>0</v>
      </c>
      <c r="AH60" s="7">
        <v>0</v>
      </c>
      <c r="AI60" s="30">
        <v>0</v>
      </c>
      <c r="AJ60" s="29">
        <v>0</v>
      </c>
      <c r="AK60" s="7">
        <v>0</v>
      </c>
      <c r="AL60" s="30">
        <v>0</v>
      </c>
      <c r="AM60" s="31">
        <v>0</v>
      </c>
      <c r="AN60" s="9">
        <v>0</v>
      </c>
      <c r="AO60" s="30">
        <f t="shared" si="442"/>
        <v>0</v>
      </c>
      <c r="AP60" s="31">
        <v>0</v>
      </c>
      <c r="AQ60" s="9">
        <v>0</v>
      </c>
      <c r="AR60" s="30">
        <f t="shared" si="443"/>
        <v>0</v>
      </c>
      <c r="AS60" s="31">
        <v>11</v>
      </c>
      <c r="AT60" s="9">
        <v>33</v>
      </c>
      <c r="AU60" s="30">
        <f t="shared" si="444"/>
        <v>3000</v>
      </c>
      <c r="AV60" s="29">
        <v>0</v>
      </c>
      <c r="AW60" s="7">
        <v>0</v>
      </c>
      <c r="AX60" s="30">
        <f t="shared" si="445"/>
        <v>0</v>
      </c>
      <c r="AY60" s="29">
        <v>0</v>
      </c>
      <c r="AZ60" s="7">
        <v>0</v>
      </c>
      <c r="BA60" s="30">
        <v>0</v>
      </c>
      <c r="BB60" s="29">
        <v>0</v>
      </c>
      <c r="BC60" s="7">
        <v>0</v>
      </c>
      <c r="BD60" s="30">
        <v>0</v>
      </c>
      <c r="BE60" s="29">
        <v>0</v>
      </c>
      <c r="BF60" s="7">
        <v>0</v>
      </c>
      <c r="BG60" s="30">
        <v>0</v>
      </c>
      <c r="BH60" s="29">
        <v>0</v>
      </c>
      <c r="BI60" s="7">
        <v>0</v>
      </c>
      <c r="BJ60" s="30">
        <v>0</v>
      </c>
      <c r="BK60" s="29">
        <v>0</v>
      </c>
      <c r="BL60" s="7">
        <v>0</v>
      </c>
      <c r="BM60" s="30">
        <v>0</v>
      </c>
      <c r="BN60" s="29">
        <v>0</v>
      </c>
      <c r="BO60" s="7">
        <v>0</v>
      </c>
      <c r="BP60" s="30">
        <v>0</v>
      </c>
      <c r="BQ60" s="29">
        <v>0</v>
      </c>
      <c r="BR60" s="7">
        <v>0</v>
      </c>
      <c r="BS60" s="30">
        <v>0</v>
      </c>
      <c r="BT60" s="29">
        <v>0</v>
      </c>
      <c r="BU60" s="7">
        <v>0</v>
      </c>
      <c r="BV60" s="30">
        <v>0</v>
      </c>
      <c r="BW60" s="31">
        <v>1</v>
      </c>
      <c r="BX60" s="9">
        <v>16</v>
      </c>
      <c r="BY60" s="30">
        <f t="shared" ref="BY60:BY64" si="463">BX60/BW60*1000</f>
        <v>16000</v>
      </c>
      <c r="BZ60" s="29">
        <v>0</v>
      </c>
      <c r="CA60" s="7">
        <v>1</v>
      </c>
      <c r="CB60" s="30">
        <v>0</v>
      </c>
      <c r="CC60" s="29">
        <v>0</v>
      </c>
      <c r="CD60" s="7">
        <v>0</v>
      </c>
      <c r="CE60" s="30">
        <v>0</v>
      </c>
      <c r="CF60" s="29">
        <v>0</v>
      </c>
      <c r="CG60" s="7">
        <v>0</v>
      </c>
      <c r="CH60" s="30">
        <v>0</v>
      </c>
      <c r="CI60" s="31">
        <v>5</v>
      </c>
      <c r="CJ60" s="9">
        <v>17</v>
      </c>
      <c r="CK60" s="30">
        <f t="shared" si="446"/>
        <v>3400</v>
      </c>
      <c r="CL60" s="29">
        <v>0</v>
      </c>
      <c r="CM60" s="7">
        <v>0</v>
      </c>
      <c r="CN60" s="30">
        <v>0</v>
      </c>
      <c r="CO60" s="29">
        <v>0</v>
      </c>
      <c r="CP60" s="7">
        <v>0</v>
      </c>
      <c r="CQ60" s="30">
        <v>0</v>
      </c>
      <c r="CR60" s="29">
        <v>0</v>
      </c>
      <c r="CS60" s="7">
        <v>0</v>
      </c>
      <c r="CT60" s="30">
        <v>0</v>
      </c>
      <c r="CU60" s="29">
        <v>0</v>
      </c>
      <c r="CV60" s="7">
        <v>0</v>
      </c>
      <c r="CW60" s="30">
        <v>0</v>
      </c>
      <c r="CX60" s="29">
        <v>0</v>
      </c>
      <c r="CY60" s="7">
        <v>0</v>
      </c>
      <c r="CZ60" s="30">
        <v>0</v>
      </c>
      <c r="DA60" s="31">
        <v>549</v>
      </c>
      <c r="DB60" s="9">
        <v>6545</v>
      </c>
      <c r="DC60" s="30">
        <f t="shared" si="447"/>
        <v>11921.67577413479</v>
      </c>
      <c r="DD60" s="29">
        <v>0</v>
      </c>
      <c r="DE60" s="7">
        <v>0</v>
      </c>
      <c r="DF60" s="30">
        <v>0</v>
      </c>
      <c r="DG60" s="29">
        <v>0</v>
      </c>
      <c r="DH60" s="7">
        <v>0</v>
      </c>
      <c r="DI60" s="30">
        <v>0</v>
      </c>
      <c r="DJ60" s="29">
        <v>0</v>
      </c>
      <c r="DK60" s="7">
        <v>0</v>
      </c>
      <c r="DL60" s="30">
        <v>0</v>
      </c>
      <c r="DM60" s="29">
        <v>0</v>
      </c>
      <c r="DN60" s="7">
        <v>2</v>
      </c>
      <c r="DO60" s="30">
        <v>0</v>
      </c>
      <c r="DP60" s="29">
        <v>0</v>
      </c>
      <c r="DQ60" s="7">
        <v>0</v>
      </c>
      <c r="DR60" s="30">
        <v>0</v>
      </c>
      <c r="DS60" s="29">
        <v>0</v>
      </c>
      <c r="DT60" s="7">
        <v>0</v>
      </c>
      <c r="DU60" s="30">
        <v>0</v>
      </c>
      <c r="DV60" s="29">
        <v>0</v>
      </c>
      <c r="DW60" s="7">
        <v>0</v>
      </c>
      <c r="DX60" s="30">
        <v>0</v>
      </c>
      <c r="DY60" s="29">
        <v>0</v>
      </c>
      <c r="DZ60" s="7">
        <v>0</v>
      </c>
      <c r="EA60" s="30">
        <v>0</v>
      </c>
      <c r="EB60" s="29">
        <v>0</v>
      </c>
      <c r="EC60" s="7">
        <v>0</v>
      </c>
      <c r="ED60" s="30">
        <v>0</v>
      </c>
      <c r="EE60" s="29">
        <v>0</v>
      </c>
      <c r="EF60" s="7">
        <v>0</v>
      </c>
      <c r="EG60" s="30">
        <f t="shared" si="448"/>
        <v>0</v>
      </c>
      <c r="EH60" s="29">
        <v>0</v>
      </c>
      <c r="EI60" s="7">
        <v>0</v>
      </c>
      <c r="EJ60" s="30">
        <f t="shared" si="449"/>
        <v>0</v>
      </c>
      <c r="EK60" s="29">
        <v>0</v>
      </c>
      <c r="EL60" s="7">
        <v>0</v>
      </c>
      <c r="EM60" s="30">
        <v>0</v>
      </c>
      <c r="EN60" s="29">
        <v>0</v>
      </c>
      <c r="EO60" s="7">
        <v>0</v>
      </c>
      <c r="EP60" s="30">
        <f t="shared" si="450"/>
        <v>0</v>
      </c>
      <c r="EQ60" s="29">
        <v>0</v>
      </c>
      <c r="ER60" s="7">
        <v>0</v>
      </c>
      <c r="ES60" s="30">
        <v>0</v>
      </c>
      <c r="ET60" s="29">
        <v>0</v>
      </c>
      <c r="EU60" s="7">
        <v>0</v>
      </c>
      <c r="EV60" s="30">
        <v>0</v>
      </c>
      <c r="EW60" s="29">
        <v>0</v>
      </c>
      <c r="EX60" s="7">
        <v>0</v>
      </c>
      <c r="EY60" s="30">
        <v>0</v>
      </c>
      <c r="EZ60" s="29"/>
      <c r="FA60" s="7"/>
      <c r="FB60" s="30"/>
      <c r="FC60" s="29">
        <v>0</v>
      </c>
      <c r="FD60" s="7">
        <v>0</v>
      </c>
      <c r="FE60" s="30">
        <v>0</v>
      </c>
      <c r="FF60" s="29">
        <v>0</v>
      </c>
      <c r="FG60" s="7">
        <v>0</v>
      </c>
      <c r="FH60" s="30">
        <v>0</v>
      </c>
      <c r="FI60" s="31">
        <v>4</v>
      </c>
      <c r="FJ60" s="9">
        <v>4</v>
      </c>
      <c r="FK60" s="30">
        <f t="shared" si="451"/>
        <v>1000</v>
      </c>
      <c r="FL60" s="29">
        <v>0</v>
      </c>
      <c r="FM60" s="7">
        <v>0</v>
      </c>
      <c r="FN60" s="30">
        <v>0</v>
      </c>
      <c r="FO60" s="29">
        <v>0</v>
      </c>
      <c r="FP60" s="7">
        <v>0</v>
      </c>
      <c r="FQ60" s="30">
        <v>0</v>
      </c>
      <c r="FR60" s="29">
        <v>0</v>
      </c>
      <c r="FS60" s="7">
        <v>0</v>
      </c>
      <c r="FT60" s="30">
        <v>0</v>
      </c>
      <c r="FU60" s="31">
        <v>41</v>
      </c>
      <c r="FV60" s="9">
        <v>243</v>
      </c>
      <c r="FW60" s="30">
        <f t="shared" si="452"/>
        <v>5926.8292682926831</v>
      </c>
      <c r="FX60" s="29">
        <v>0</v>
      </c>
      <c r="FY60" s="7">
        <v>0</v>
      </c>
      <c r="FZ60" s="30">
        <v>0</v>
      </c>
      <c r="GA60" s="29">
        <v>0</v>
      </c>
      <c r="GB60" s="7">
        <v>0</v>
      </c>
      <c r="GC60" s="30">
        <v>0</v>
      </c>
      <c r="GD60" s="29">
        <v>0</v>
      </c>
      <c r="GE60" s="7">
        <v>0</v>
      </c>
      <c r="GF60" s="30">
        <v>0</v>
      </c>
      <c r="GG60" s="29">
        <v>0</v>
      </c>
      <c r="GH60" s="7">
        <v>0</v>
      </c>
      <c r="GI60" s="30">
        <v>0</v>
      </c>
      <c r="GJ60" s="29">
        <v>0</v>
      </c>
      <c r="GK60" s="7">
        <v>0</v>
      </c>
      <c r="GL60" s="30">
        <v>0</v>
      </c>
      <c r="GM60" s="29">
        <v>0</v>
      </c>
      <c r="GN60" s="7">
        <v>0</v>
      </c>
      <c r="GO60" s="30">
        <v>0</v>
      </c>
      <c r="GP60" s="29">
        <v>0</v>
      </c>
      <c r="GQ60" s="7">
        <v>0</v>
      </c>
      <c r="GR60" s="30">
        <v>0</v>
      </c>
      <c r="GS60" s="29">
        <v>0</v>
      </c>
      <c r="GT60" s="7">
        <v>0</v>
      </c>
      <c r="GU60" s="30">
        <v>0</v>
      </c>
      <c r="GV60" s="29">
        <v>0</v>
      </c>
      <c r="GW60" s="7">
        <v>0</v>
      </c>
      <c r="GX60" s="30">
        <v>0</v>
      </c>
      <c r="GY60" s="29">
        <v>0</v>
      </c>
      <c r="GZ60" s="7">
        <v>0</v>
      </c>
      <c r="HA60" s="30">
        <v>0</v>
      </c>
      <c r="HB60" s="29">
        <v>0</v>
      </c>
      <c r="HC60" s="7">
        <v>0</v>
      </c>
      <c r="HD60" s="30">
        <v>0</v>
      </c>
      <c r="HE60" s="29">
        <v>0</v>
      </c>
      <c r="HF60" s="7">
        <v>0</v>
      </c>
      <c r="HG60" s="30">
        <v>0</v>
      </c>
      <c r="HH60" s="29">
        <v>0</v>
      </c>
      <c r="HI60" s="7">
        <v>0</v>
      </c>
      <c r="HJ60" s="30">
        <v>0</v>
      </c>
      <c r="HK60" s="31">
        <v>8</v>
      </c>
      <c r="HL60" s="9">
        <v>68</v>
      </c>
      <c r="HM60" s="30">
        <f t="shared" si="454"/>
        <v>8500</v>
      </c>
      <c r="HN60" s="29">
        <v>0</v>
      </c>
      <c r="HO60" s="7">
        <v>0</v>
      </c>
      <c r="HP60" s="30">
        <v>0</v>
      </c>
      <c r="HQ60" s="29">
        <v>0</v>
      </c>
      <c r="HR60" s="7">
        <v>0</v>
      </c>
      <c r="HS60" s="30">
        <v>0</v>
      </c>
      <c r="HT60" s="31">
        <v>185</v>
      </c>
      <c r="HU60" s="9">
        <v>1268</v>
      </c>
      <c r="HV60" s="30">
        <f t="shared" si="461"/>
        <v>6854.0540540540542</v>
      </c>
      <c r="HW60" s="31">
        <v>21</v>
      </c>
      <c r="HX60" s="9">
        <v>105</v>
      </c>
      <c r="HY60" s="30">
        <f t="shared" si="462"/>
        <v>5000</v>
      </c>
      <c r="HZ60" s="29">
        <v>0</v>
      </c>
      <c r="IA60" s="7">
        <v>0</v>
      </c>
      <c r="IB60" s="30">
        <v>0</v>
      </c>
      <c r="IC60" s="29">
        <v>0</v>
      </c>
      <c r="ID60" s="7">
        <v>1</v>
      </c>
      <c r="IE60" s="30">
        <v>0</v>
      </c>
      <c r="IF60" s="29">
        <v>0</v>
      </c>
      <c r="IG60" s="7">
        <v>0</v>
      </c>
      <c r="IH60" s="30">
        <v>0</v>
      </c>
      <c r="II60" s="29">
        <v>0</v>
      </c>
      <c r="IJ60" s="7">
        <v>0</v>
      </c>
      <c r="IK60" s="30">
        <v>0</v>
      </c>
      <c r="IL60" s="29">
        <v>0</v>
      </c>
      <c r="IM60" s="7">
        <v>0</v>
      </c>
      <c r="IN60" s="30">
        <v>0</v>
      </c>
      <c r="IO60" s="3" t="e">
        <f>C60+I60+L60+U60+X60+AD60+AJ60+AS60+BB60+BH60+BQ60+BW60+BZ60+CC60+CI60+CL60+CO60+CR60+CU60+CX60+DA60+DD60+DG60+DM60+DS60+DY60+EK60+ET60+EW60+FC60+FI60+FO60+FR60+FU60+FX60+GA60+GD60+GG60+GJ60+GM60+GP60+GS60+GY60+HB60+HE60+HH60+HK60+HN60+HQ60+HT60+HW60+HZ60+IC60+IF60+II60+#REF!</f>
        <v>#REF!</v>
      </c>
      <c r="IP60" s="12" t="e">
        <f>D60+J60+M60+V60+Y60+AE60+AK60+AT60+BC60+BI60+BR60+BX60+CA60+CD60+CJ60+CM60+CP60+CS60+CV60+CY60+DB60+DE60+DH60+DN60+DT60+DZ60+EL60+EU60+EX60+FD60+FJ60+FP60+FS60+FV60+FY60+GB60+GE60+GH60+GK60+GN60+GQ60+GT60+GZ60+HC60+HF60+HI60+HL60+HO60+HR60+HU60+HX60+IA60+ID60+IG60+IJ60+#REF!</f>
        <v>#REF!</v>
      </c>
      <c r="IQ60" s="1"/>
    </row>
    <row r="61" spans="1:251" x14ac:dyDescent="0.3">
      <c r="A61" s="47">
        <v>2008</v>
      </c>
      <c r="B61" s="43" t="s">
        <v>8</v>
      </c>
      <c r="C61" s="29">
        <v>0</v>
      </c>
      <c r="D61" s="7">
        <v>0</v>
      </c>
      <c r="E61" s="30">
        <v>0</v>
      </c>
      <c r="F61" s="29">
        <v>0</v>
      </c>
      <c r="G61" s="7">
        <v>0</v>
      </c>
      <c r="H61" s="30">
        <v>0</v>
      </c>
      <c r="I61" s="31">
        <v>102</v>
      </c>
      <c r="J61" s="9">
        <v>589</v>
      </c>
      <c r="K61" s="30">
        <f t="shared" si="457"/>
        <v>5774.5098039215682</v>
      </c>
      <c r="L61" s="31">
        <v>4</v>
      </c>
      <c r="M61" s="9">
        <v>178</v>
      </c>
      <c r="N61" s="30">
        <f t="shared" si="458"/>
        <v>44500</v>
      </c>
      <c r="O61" s="29">
        <v>0</v>
      </c>
      <c r="P61" s="7">
        <v>0</v>
      </c>
      <c r="Q61" s="30">
        <v>0</v>
      </c>
      <c r="R61" s="29">
        <v>0</v>
      </c>
      <c r="S61" s="7">
        <v>0</v>
      </c>
      <c r="T61" s="30">
        <v>0</v>
      </c>
      <c r="U61" s="29">
        <v>0</v>
      </c>
      <c r="V61" s="7">
        <v>0</v>
      </c>
      <c r="W61" s="30">
        <v>0</v>
      </c>
      <c r="X61" s="29">
        <v>0</v>
      </c>
      <c r="Y61" s="7">
        <v>0</v>
      </c>
      <c r="Z61" s="30">
        <v>0</v>
      </c>
      <c r="AA61" s="29">
        <v>0</v>
      </c>
      <c r="AB61" s="7">
        <v>0</v>
      </c>
      <c r="AC61" s="30">
        <v>0</v>
      </c>
      <c r="AD61" s="29">
        <v>0</v>
      </c>
      <c r="AE61" s="7">
        <v>0</v>
      </c>
      <c r="AF61" s="30">
        <v>0</v>
      </c>
      <c r="AG61" s="29">
        <v>0</v>
      </c>
      <c r="AH61" s="7">
        <v>0</v>
      </c>
      <c r="AI61" s="30">
        <v>0</v>
      </c>
      <c r="AJ61" s="29">
        <v>0</v>
      </c>
      <c r="AK61" s="7">
        <v>0</v>
      </c>
      <c r="AL61" s="30">
        <v>0</v>
      </c>
      <c r="AM61" s="31">
        <v>0</v>
      </c>
      <c r="AN61" s="9">
        <v>0</v>
      </c>
      <c r="AO61" s="30">
        <f t="shared" si="442"/>
        <v>0</v>
      </c>
      <c r="AP61" s="31">
        <v>0</v>
      </c>
      <c r="AQ61" s="9">
        <v>0</v>
      </c>
      <c r="AR61" s="30">
        <f t="shared" si="443"/>
        <v>0</v>
      </c>
      <c r="AS61" s="31">
        <v>38</v>
      </c>
      <c r="AT61" s="9">
        <v>82</v>
      </c>
      <c r="AU61" s="30">
        <f t="shared" si="444"/>
        <v>2157.8947368421054</v>
      </c>
      <c r="AV61" s="29">
        <v>0</v>
      </c>
      <c r="AW61" s="7">
        <v>0</v>
      </c>
      <c r="AX61" s="30">
        <f t="shared" si="445"/>
        <v>0</v>
      </c>
      <c r="AY61" s="29">
        <v>0</v>
      </c>
      <c r="AZ61" s="7">
        <v>0</v>
      </c>
      <c r="BA61" s="30">
        <v>0</v>
      </c>
      <c r="BB61" s="29">
        <v>0</v>
      </c>
      <c r="BC61" s="7">
        <v>0</v>
      </c>
      <c r="BD61" s="30">
        <v>0</v>
      </c>
      <c r="BE61" s="29">
        <v>0</v>
      </c>
      <c r="BF61" s="7">
        <v>0</v>
      </c>
      <c r="BG61" s="30">
        <v>0</v>
      </c>
      <c r="BH61" s="31">
        <v>25</v>
      </c>
      <c r="BI61" s="9">
        <v>35</v>
      </c>
      <c r="BJ61" s="30">
        <f t="shared" ref="BJ61" si="464">BI61/BH61*1000</f>
        <v>1400</v>
      </c>
      <c r="BK61" s="29">
        <v>0</v>
      </c>
      <c r="BL61" s="7">
        <v>0</v>
      </c>
      <c r="BM61" s="30">
        <v>0</v>
      </c>
      <c r="BN61" s="29">
        <v>0</v>
      </c>
      <c r="BO61" s="7">
        <v>0</v>
      </c>
      <c r="BP61" s="30">
        <v>0</v>
      </c>
      <c r="BQ61" s="29">
        <v>0</v>
      </c>
      <c r="BR61" s="7">
        <v>0</v>
      </c>
      <c r="BS61" s="30">
        <v>0</v>
      </c>
      <c r="BT61" s="29">
        <v>0</v>
      </c>
      <c r="BU61" s="7">
        <v>0</v>
      </c>
      <c r="BV61" s="30">
        <v>0</v>
      </c>
      <c r="BW61" s="29">
        <v>0</v>
      </c>
      <c r="BX61" s="7">
        <v>13</v>
      </c>
      <c r="BY61" s="30">
        <v>0</v>
      </c>
      <c r="BZ61" s="29">
        <v>0</v>
      </c>
      <c r="CA61" s="7">
        <v>0</v>
      </c>
      <c r="CB61" s="30">
        <v>0</v>
      </c>
      <c r="CC61" s="31">
        <v>25</v>
      </c>
      <c r="CD61" s="9">
        <v>189</v>
      </c>
      <c r="CE61" s="30">
        <f t="shared" si="459"/>
        <v>7560</v>
      </c>
      <c r="CF61" s="29">
        <v>0</v>
      </c>
      <c r="CG61" s="7">
        <v>0</v>
      </c>
      <c r="CH61" s="30">
        <v>0</v>
      </c>
      <c r="CI61" s="31">
        <v>5</v>
      </c>
      <c r="CJ61" s="9">
        <v>11</v>
      </c>
      <c r="CK61" s="30">
        <f t="shared" si="446"/>
        <v>2200</v>
      </c>
      <c r="CL61" s="29">
        <v>0</v>
      </c>
      <c r="CM61" s="7">
        <v>0</v>
      </c>
      <c r="CN61" s="30">
        <v>0</v>
      </c>
      <c r="CO61" s="29">
        <v>0</v>
      </c>
      <c r="CP61" s="7">
        <v>0</v>
      </c>
      <c r="CQ61" s="30">
        <v>0</v>
      </c>
      <c r="CR61" s="29">
        <v>0</v>
      </c>
      <c r="CS61" s="7">
        <v>0</v>
      </c>
      <c r="CT61" s="30">
        <v>0</v>
      </c>
      <c r="CU61" s="29">
        <v>0</v>
      </c>
      <c r="CV61" s="7">
        <v>0</v>
      </c>
      <c r="CW61" s="30">
        <v>0</v>
      </c>
      <c r="CX61" s="29">
        <v>0</v>
      </c>
      <c r="CY61" s="7">
        <v>0</v>
      </c>
      <c r="CZ61" s="30">
        <v>0</v>
      </c>
      <c r="DA61" s="31">
        <v>495</v>
      </c>
      <c r="DB61" s="9">
        <v>6928</v>
      </c>
      <c r="DC61" s="30">
        <f t="shared" si="447"/>
        <v>13995.959595959595</v>
      </c>
      <c r="DD61" s="31">
        <v>1</v>
      </c>
      <c r="DE61" s="9">
        <v>11</v>
      </c>
      <c r="DF61" s="30">
        <f t="shared" ref="DF61:DF66" si="465">DE61/DD61*1000</f>
        <v>11000</v>
      </c>
      <c r="DG61" s="29">
        <v>0</v>
      </c>
      <c r="DH61" s="7">
        <v>0</v>
      </c>
      <c r="DI61" s="30">
        <v>0</v>
      </c>
      <c r="DJ61" s="29">
        <v>0</v>
      </c>
      <c r="DK61" s="7">
        <v>0</v>
      </c>
      <c r="DL61" s="30">
        <v>0</v>
      </c>
      <c r="DM61" s="29">
        <v>0</v>
      </c>
      <c r="DN61" s="7">
        <v>1</v>
      </c>
      <c r="DO61" s="30">
        <v>0</v>
      </c>
      <c r="DP61" s="29">
        <v>0</v>
      </c>
      <c r="DQ61" s="7">
        <v>0</v>
      </c>
      <c r="DR61" s="30">
        <v>0</v>
      </c>
      <c r="DS61" s="29">
        <v>0</v>
      </c>
      <c r="DT61" s="7">
        <v>0</v>
      </c>
      <c r="DU61" s="30">
        <v>0</v>
      </c>
      <c r="DV61" s="29">
        <v>0</v>
      </c>
      <c r="DW61" s="7">
        <v>0</v>
      </c>
      <c r="DX61" s="30">
        <v>0</v>
      </c>
      <c r="DY61" s="29">
        <v>0</v>
      </c>
      <c r="DZ61" s="7">
        <v>0</v>
      </c>
      <c r="EA61" s="30">
        <v>0</v>
      </c>
      <c r="EB61" s="29">
        <v>0</v>
      </c>
      <c r="EC61" s="7">
        <v>0</v>
      </c>
      <c r="ED61" s="30">
        <v>0</v>
      </c>
      <c r="EE61" s="29">
        <v>0</v>
      </c>
      <c r="EF61" s="7">
        <v>0</v>
      </c>
      <c r="EG61" s="30">
        <f t="shared" si="448"/>
        <v>0</v>
      </c>
      <c r="EH61" s="29">
        <v>0</v>
      </c>
      <c r="EI61" s="7">
        <v>0</v>
      </c>
      <c r="EJ61" s="30">
        <f t="shared" si="449"/>
        <v>0</v>
      </c>
      <c r="EK61" s="29">
        <v>0</v>
      </c>
      <c r="EL61" s="7">
        <v>0</v>
      </c>
      <c r="EM61" s="30">
        <v>0</v>
      </c>
      <c r="EN61" s="29">
        <v>0</v>
      </c>
      <c r="EO61" s="7">
        <v>0</v>
      </c>
      <c r="EP61" s="30">
        <f t="shared" si="450"/>
        <v>0</v>
      </c>
      <c r="EQ61" s="29">
        <v>0</v>
      </c>
      <c r="ER61" s="7">
        <v>0</v>
      </c>
      <c r="ES61" s="30">
        <v>0</v>
      </c>
      <c r="ET61" s="29">
        <v>0</v>
      </c>
      <c r="EU61" s="7">
        <v>0</v>
      </c>
      <c r="EV61" s="30">
        <v>0</v>
      </c>
      <c r="EW61" s="29">
        <v>0</v>
      </c>
      <c r="EX61" s="7">
        <v>0</v>
      </c>
      <c r="EY61" s="30">
        <v>0</v>
      </c>
      <c r="EZ61" s="29"/>
      <c r="FA61" s="7"/>
      <c r="FB61" s="30"/>
      <c r="FC61" s="29">
        <v>0</v>
      </c>
      <c r="FD61" s="7">
        <v>0</v>
      </c>
      <c r="FE61" s="30">
        <v>0</v>
      </c>
      <c r="FF61" s="29">
        <v>0</v>
      </c>
      <c r="FG61" s="7">
        <v>0</v>
      </c>
      <c r="FH61" s="30">
        <v>0</v>
      </c>
      <c r="FI61" s="29">
        <v>0</v>
      </c>
      <c r="FJ61" s="7">
        <v>0</v>
      </c>
      <c r="FK61" s="30">
        <v>0</v>
      </c>
      <c r="FL61" s="29">
        <v>0</v>
      </c>
      <c r="FM61" s="7">
        <v>0</v>
      </c>
      <c r="FN61" s="30">
        <v>0</v>
      </c>
      <c r="FO61" s="29">
        <v>0</v>
      </c>
      <c r="FP61" s="7">
        <v>1</v>
      </c>
      <c r="FQ61" s="30">
        <v>0</v>
      </c>
      <c r="FR61" s="29">
        <v>0</v>
      </c>
      <c r="FS61" s="7">
        <v>0</v>
      </c>
      <c r="FT61" s="30">
        <v>0</v>
      </c>
      <c r="FU61" s="31">
        <v>2</v>
      </c>
      <c r="FV61" s="9">
        <v>10</v>
      </c>
      <c r="FW61" s="30">
        <f t="shared" si="452"/>
        <v>5000</v>
      </c>
      <c r="FX61" s="29">
        <v>0</v>
      </c>
      <c r="FY61" s="7">
        <v>0</v>
      </c>
      <c r="FZ61" s="30">
        <v>0</v>
      </c>
      <c r="GA61" s="29">
        <v>0</v>
      </c>
      <c r="GB61" s="7">
        <v>0</v>
      </c>
      <c r="GC61" s="30">
        <v>0</v>
      </c>
      <c r="GD61" s="29">
        <v>0</v>
      </c>
      <c r="GE61" s="7">
        <v>0</v>
      </c>
      <c r="GF61" s="30">
        <v>0</v>
      </c>
      <c r="GG61" s="29">
        <v>0</v>
      </c>
      <c r="GH61" s="7">
        <v>0</v>
      </c>
      <c r="GI61" s="30">
        <v>0</v>
      </c>
      <c r="GJ61" s="29">
        <v>0</v>
      </c>
      <c r="GK61" s="7">
        <v>0</v>
      </c>
      <c r="GL61" s="30">
        <v>0</v>
      </c>
      <c r="GM61" s="29">
        <v>0</v>
      </c>
      <c r="GN61" s="7">
        <v>0</v>
      </c>
      <c r="GO61" s="30">
        <v>0</v>
      </c>
      <c r="GP61" s="29">
        <v>0</v>
      </c>
      <c r="GQ61" s="7">
        <v>0</v>
      </c>
      <c r="GR61" s="30">
        <v>0</v>
      </c>
      <c r="GS61" s="29">
        <v>0</v>
      </c>
      <c r="GT61" s="7">
        <v>0</v>
      </c>
      <c r="GU61" s="30">
        <v>0</v>
      </c>
      <c r="GV61" s="29">
        <v>0</v>
      </c>
      <c r="GW61" s="7">
        <v>0</v>
      </c>
      <c r="GX61" s="30">
        <v>0</v>
      </c>
      <c r="GY61" s="29">
        <v>0</v>
      </c>
      <c r="GZ61" s="7">
        <v>2</v>
      </c>
      <c r="HA61" s="30">
        <v>0</v>
      </c>
      <c r="HB61" s="29">
        <v>0</v>
      </c>
      <c r="HC61" s="7">
        <v>0</v>
      </c>
      <c r="HD61" s="30">
        <v>0</v>
      </c>
      <c r="HE61" s="29">
        <v>0</v>
      </c>
      <c r="HF61" s="7">
        <v>0</v>
      </c>
      <c r="HG61" s="30">
        <v>0</v>
      </c>
      <c r="HH61" s="31">
        <v>8</v>
      </c>
      <c r="HI61" s="9">
        <v>43</v>
      </c>
      <c r="HJ61" s="30">
        <f t="shared" si="453"/>
        <v>5375</v>
      </c>
      <c r="HK61" s="31">
        <v>4</v>
      </c>
      <c r="HL61" s="9">
        <v>32</v>
      </c>
      <c r="HM61" s="30">
        <f t="shared" si="454"/>
        <v>8000</v>
      </c>
      <c r="HN61" s="29">
        <v>0</v>
      </c>
      <c r="HO61" s="7">
        <v>0</v>
      </c>
      <c r="HP61" s="30">
        <v>0</v>
      </c>
      <c r="HQ61" s="29">
        <v>0</v>
      </c>
      <c r="HR61" s="7">
        <v>0</v>
      </c>
      <c r="HS61" s="30">
        <v>0</v>
      </c>
      <c r="HT61" s="31">
        <v>207</v>
      </c>
      <c r="HU61" s="9">
        <v>690</v>
      </c>
      <c r="HV61" s="30">
        <f t="shared" si="461"/>
        <v>3333.3333333333335</v>
      </c>
      <c r="HW61" s="31">
        <v>103</v>
      </c>
      <c r="HX61" s="9">
        <v>515</v>
      </c>
      <c r="HY61" s="30">
        <f t="shared" si="462"/>
        <v>5000</v>
      </c>
      <c r="HZ61" s="31">
        <v>3</v>
      </c>
      <c r="IA61" s="9">
        <v>144</v>
      </c>
      <c r="IB61" s="30">
        <f t="shared" si="455"/>
        <v>48000</v>
      </c>
      <c r="IC61" s="29">
        <v>0</v>
      </c>
      <c r="ID61" s="7">
        <v>8</v>
      </c>
      <c r="IE61" s="30">
        <v>0</v>
      </c>
      <c r="IF61" s="29">
        <v>0</v>
      </c>
      <c r="IG61" s="7">
        <v>0</v>
      </c>
      <c r="IH61" s="30">
        <v>0</v>
      </c>
      <c r="II61" s="29">
        <v>0</v>
      </c>
      <c r="IJ61" s="7">
        <v>0</v>
      </c>
      <c r="IK61" s="30">
        <v>0</v>
      </c>
      <c r="IL61" s="31">
        <v>12</v>
      </c>
      <c r="IM61" s="9">
        <v>149</v>
      </c>
      <c r="IN61" s="30">
        <f t="shared" ref="IN61" si="466">IM61/IL61*1000</f>
        <v>12416.666666666666</v>
      </c>
      <c r="IO61" s="3" t="e">
        <f>C61+I61+L61+U61+X61+AD61+AJ61+AS61+BB61+BH61+BQ61+BW61+BZ61+CC61+CI61+CL61+CO61+CR61+CU61+CX61+DA61+DD61+DG61+DM61+DS61+DY61+EK61+ET61+EW61+FC61+FI61+FO61+FR61+FU61+FX61+GA61+GD61+GG61+GJ61+GM61+GP61+GS61+GY61+HB61+HE61+HH61+HK61+HN61+HQ61+HT61+HW61+HZ61+IC61+IF61+II61+#REF!</f>
        <v>#REF!</v>
      </c>
      <c r="IP61" s="12" t="e">
        <f>D61+J61+M61+V61+Y61+AE61+AK61+AT61+BC61+BI61+BR61+BX61+CA61+CD61+CJ61+CM61+CP61+CS61+CV61+CY61+DB61+DE61+DH61+DN61+DT61+DZ61+EL61+EU61+EX61+FD61+FJ61+FP61+FS61+FV61+FY61+GB61+GE61+GH61+GK61+GN61+GQ61+GT61+GZ61+HC61+HF61+HI61+HL61+HO61+HR61+HU61+HX61+IA61+ID61+IG61+IJ61+#REF!</f>
        <v>#REF!</v>
      </c>
      <c r="IQ61" s="1"/>
    </row>
    <row r="62" spans="1:251" x14ac:dyDescent="0.3">
      <c r="A62" s="47">
        <v>2008</v>
      </c>
      <c r="B62" s="43" t="s">
        <v>9</v>
      </c>
      <c r="C62" s="29">
        <v>0</v>
      </c>
      <c r="D62" s="7">
        <v>0</v>
      </c>
      <c r="E62" s="30">
        <v>0</v>
      </c>
      <c r="F62" s="29">
        <v>0</v>
      </c>
      <c r="G62" s="7">
        <v>0</v>
      </c>
      <c r="H62" s="30">
        <v>0</v>
      </c>
      <c r="I62" s="29">
        <v>0</v>
      </c>
      <c r="J62" s="7">
        <v>0</v>
      </c>
      <c r="K62" s="30">
        <v>0</v>
      </c>
      <c r="L62" s="31">
        <v>7</v>
      </c>
      <c r="M62" s="9">
        <v>140</v>
      </c>
      <c r="N62" s="30">
        <f t="shared" si="458"/>
        <v>20000</v>
      </c>
      <c r="O62" s="29">
        <v>0</v>
      </c>
      <c r="P62" s="7">
        <v>0</v>
      </c>
      <c r="Q62" s="30">
        <v>0</v>
      </c>
      <c r="R62" s="29">
        <v>0</v>
      </c>
      <c r="S62" s="7">
        <v>0</v>
      </c>
      <c r="T62" s="30">
        <v>0</v>
      </c>
      <c r="U62" s="29">
        <v>0</v>
      </c>
      <c r="V62" s="7">
        <v>0</v>
      </c>
      <c r="W62" s="30">
        <v>0</v>
      </c>
      <c r="X62" s="29">
        <v>0</v>
      </c>
      <c r="Y62" s="7">
        <v>0</v>
      </c>
      <c r="Z62" s="30">
        <v>0</v>
      </c>
      <c r="AA62" s="29">
        <v>0</v>
      </c>
      <c r="AB62" s="7">
        <v>0</v>
      </c>
      <c r="AC62" s="30">
        <v>0</v>
      </c>
      <c r="AD62" s="29">
        <v>0</v>
      </c>
      <c r="AE62" s="7">
        <v>0</v>
      </c>
      <c r="AF62" s="30">
        <v>0</v>
      </c>
      <c r="AG62" s="29">
        <v>0</v>
      </c>
      <c r="AH62" s="7">
        <v>0</v>
      </c>
      <c r="AI62" s="30">
        <v>0</v>
      </c>
      <c r="AJ62" s="29">
        <v>0</v>
      </c>
      <c r="AK62" s="7">
        <v>0</v>
      </c>
      <c r="AL62" s="30">
        <v>0</v>
      </c>
      <c r="AM62" s="31">
        <v>0</v>
      </c>
      <c r="AN62" s="9">
        <v>0</v>
      </c>
      <c r="AO62" s="30">
        <f t="shared" si="442"/>
        <v>0</v>
      </c>
      <c r="AP62" s="31">
        <v>0</v>
      </c>
      <c r="AQ62" s="9">
        <v>0</v>
      </c>
      <c r="AR62" s="30">
        <f t="shared" si="443"/>
        <v>0</v>
      </c>
      <c r="AS62" s="31">
        <v>32</v>
      </c>
      <c r="AT62" s="9">
        <v>65</v>
      </c>
      <c r="AU62" s="30">
        <f t="shared" si="444"/>
        <v>2031.25</v>
      </c>
      <c r="AV62" s="29">
        <v>0</v>
      </c>
      <c r="AW62" s="7">
        <v>0</v>
      </c>
      <c r="AX62" s="30">
        <f t="shared" si="445"/>
        <v>0</v>
      </c>
      <c r="AY62" s="29">
        <v>0</v>
      </c>
      <c r="AZ62" s="7">
        <v>0</v>
      </c>
      <c r="BA62" s="30">
        <v>0</v>
      </c>
      <c r="BB62" s="29">
        <v>0</v>
      </c>
      <c r="BC62" s="7">
        <v>0</v>
      </c>
      <c r="BD62" s="30">
        <v>0</v>
      </c>
      <c r="BE62" s="29">
        <v>0</v>
      </c>
      <c r="BF62" s="7">
        <v>0</v>
      </c>
      <c r="BG62" s="30">
        <v>0</v>
      </c>
      <c r="BH62" s="29">
        <v>0</v>
      </c>
      <c r="BI62" s="7">
        <v>0</v>
      </c>
      <c r="BJ62" s="30">
        <v>0</v>
      </c>
      <c r="BK62" s="29">
        <v>0</v>
      </c>
      <c r="BL62" s="7">
        <v>0</v>
      </c>
      <c r="BM62" s="30">
        <v>0</v>
      </c>
      <c r="BN62" s="29">
        <v>0</v>
      </c>
      <c r="BO62" s="7">
        <v>0</v>
      </c>
      <c r="BP62" s="30">
        <v>0</v>
      </c>
      <c r="BQ62" s="29">
        <v>0</v>
      </c>
      <c r="BR62" s="7">
        <v>0</v>
      </c>
      <c r="BS62" s="30">
        <v>0</v>
      </c>
      <c r="BT62" s="29">
        <v>0</v>
      </c>
      <c r="BU62" s="7">
        <v>0</v>
      </c>
      <c r="BV62" s="30">
        <v>0</v>
      </c>
      <c r="BW62" s="29">
        <v>0</v>
      </c>
      <c r="BX62" s="7">
        <v>3</v>
      </c>
      <c r="BY62" s="30">
        <v>0</v>
      </c>
      <c r="BZ62" s="29">
        <v>0</v>
      </c>
      <c r="CA62" s="7">
        <v>0</v>
      </c>
      <c r="CB62" s="30">
        <v>0</v>
      </c>
      <c r="CC62" s="29">
        <v>0</v>
      </c>
      <c r="CD62" s="7">
        <v>0</v>
      </c>
      <c r="CE62" s="30">
        <v>0</v>
      </c>
      <c r="CF62" s="29">
        <v>0</v>
      </c>
      <c r="CG62" s="7">
        <v>0</v>
      </c>
      <c r="CH62" s="30">
        <v>0</v>
      </c>
      <c r="CI62" s="31">
        <v>8</v>
      </c>
      <c r="CJ62" s="9">
        <v>33</v>
      </c>
      <c r="CK62" s="30">
        <f t="shared" si="446"/>
        <v>4125</v>
      </c>
      <c r="CL62" s="29">
        <v>0</v>
      </c>
      <c r="CM62" s="7">
        <v>0</v>
      </c>
      <c r="CN62" s="30">
        <v>0</v>
      </c>
      <c r="CO62" s="29">
        <v>0</v>
      </c>
      <c r="CP62" s="7">
        <v>0</v>
      </c>
      <c r="CQ62" s="30">
        <v>0</v>
      </c>
      <c r="CR62" s="29">
        <v>0</v>
      </c>
      <c r="CS62" s="7">
        <v>0</v>
      </c>
      <c r="CT62" s="30">
        <v>0</v>
      </c>
      <c r="CU62" s="29">
        <v>0</v>
      </c>
      <c r="CV62" s="7">
        <v>0</v>
      </c>
      <c r="CW62" s="30">
        <v>0</v>
      </c>
      <c r="CX62" s="29">
        <v>0</v>
      </c>
      <c r="CY62" s="7">
        <v>0</v>
      </c>
      <c r="CZ62" s="30">
        <v>0</v>
      </c>
      <c r="DA62" s="31">
        <v>365</v>
      </c>
      <c r="DB62" s="9">
        <v>5225</v>
      </c>
      <c r="DC62" s="30">
        <f t="shared" si="447"/>
        <v>14315.068493150686</v>
      </c>
      <c r="DD62" s="29">
        <v>0</v>
      </c>
      <c r="DE62" s="7">
        <v>3</v>
      </c>
      <c r="DF62" s="30">
        <v>0</v>
      </c>
      <c r="DG62" s="31">
        <v>11</v>
      </c>
      <c r="DH62" s="9">
        <v>34</v>
      </c>
      <c r="DI62" s="30">
        <f t="shared" ref="DI62" si="467">DH62/DG62*1000</f>
        <v>3090.909090909091</v>
      </c>
      <c r="DJ62" s="31">
        <v>0</v>
      </c>
      <c r="DK62" s="9">
        <v>0</v>
      </c>
      <c r="DL62" s="30">
        <v>0</v>
      </c>
      <c r="DM62" s="29">
        <v>0</v>
      </c>
      <c r="DN62" s="7">
        <v>0</v>
      </c>
      <c r="DO62" s="30">
        <v>0</v>
      </c>
      <c r="DP62" s="29">
        <v>0</v>
      </c>
      <c r="DQ62" s="7">
        <v>0</v>
      </c>
      <c r="DR62" s="30">
        <v>0</v>
      </c>
      <c r="DS62" s="29">
        <v>0</v>
      </c>
      <c r="DT62" s="7">
        <v>0</v>
      </c>
      <c r="DU62" s="30">
        <v>0</v>
      </c>
      <c r="DV62" s="29">
        <v>0</v>
      </c>
      <c r="DW62" s="7">
        <v>0</v>
      </c>
      <c r="DX62" s="30">
        <v>0</v>
      </c>
      <c r="DY62" s="29">
        <v>0</v>
      </c>
      <c r="DZ62" s="7">
        <v>0</v>
      </c>
      <c r="EA62" s="30">
        <v>0</v>
      </c>
      <c r="EB62" s="29">
        <v>0</v>
      </c>
      <c r="EC62" s="7">
        <v>0</v>
      </c>
      <c r="ED62" s="30">
        <v>0</v>
      </c>
      <c r="EE62" s="29">
        <v>0</v>
      </c>
      <c r="EF62" s="7">
        <v>0</v>
      </c>
      <c r="EG62" s="30">
        <f t="shared" si="448"/>
        <v>0</v>
      </c>
      <c r="EH62" s="29">
        <v>0</v>
      </c>
      <c r="EI62" s="7">
        <v>0</v>
      </c>
      <c r="EJ62" s="30">
        <f t="shared" si="449"/>
        <v>0</v>
      </c>
      <c r="EK62" s="29">
        <v>0</v>
      </c>
      <c r="EL62" s="7">
        <v>0</v>
      </c>
      <c r="EM62" s="30">
        <v>0</v>
      </c>
      <c r="EN62" s="29">
        <v>0</v>
      </c>
      <c r="EO62" s="7">
        <v>0</v>
      </c>
      <c r="EP62" s="30">
        <f t="shared" si="450"/>
        <v>0</v>
      </c>
      <c r="EQ62" s="29">
        <v>0</v>
      </c>
      <c r="ER62" s="7">
        <v>0</v>
      </c>
      <c r="ES62" s="30">
        <v>0</v>
      </c>
      <c r="ET62" s="31">
        <v>14</v>
      </c>
      <c r="EU62" s="9">
        <v>200</v>
      </c>
      <c r="EV62" s="30">
        <f t="shared" ref="EV62:EV67" si="468">EU62/ET62*1000</f>
        <v>14285.714285714286</v>
      </c>
      <c r="EW62" s="29">
        <v>0</v>
      </c>
      <c r="EX62" s="7">
        <v>0</v>
      </c>
      <c r="EY62" s="30">
        <v>0</v>
      </c>
      <c r="EZ62" s="29"/>
      <c r="FA62" s="7"/>
      <c r="FB62" s="30"/>
      <c r="FC62" s="29">
        <v>0</v>
      </c>
      <c r="FD62" s="7">
        <v>0</v>
      </c>
      <c r="FE62" s="30">
        <v>0</v>
      </c>
      <c r="FF62" s="29">
        <v>0</v>
      </c>
      <c r="FG62" s="7">
        <v>0</v>
      </c>
      <c r="FH62" s="30">
        <v>0</v>
      </c>
      <c r="FI62" s="29">
        <v>0</v>
      </c>
      <c r="FJ62" s="7">
        <v>0</v>
      </c>
      <c r="FK62" s="30">
        <v>0</v>
      </c>
      <c r="FL62" s="29">
        <v>0</v>
      </c>
      <c r="FM62" s="7">
        <v>0</v>
      </c>
      <c r="FN62" s="30">
        <v>0</v>
      </c>
      <c r="FO62" s="29">
        <v>0</v>
      </c>
      <c r="FP62" s="7">
        <v>0</v>
      </c>
      <c r="FQ62" s="30">
        <v>0</v>
      </c>
      <c r="FR62" s="29">
        <v>0</v>
      </c>
      <c r="FS62" s="7">
        <v>0</v>
      </c>
      <c r="FT62" s="30">
        <v>0</v>
      </c>
      <c r="FU62" s="29">
        <v>0</v>
      </c>
      <c r="FV62" s="7">
        <v>0</v>
      </c>
      <c r="FW62" s="30">
        <v>0</v>
      </c>
      <c r="FX62" s="29">
        <v>0</v>
      </c>
      <c r="FY62" s="7">
        <v>0</v>
      </c>
      <c r="FZ62" s="30">
        <v>0</v>
      </c>
      <c r="GA62" s="29">
        <v>0</v>
      </c>
      <c r="GB62" s="7">
        <v>0</v>
      </c>
      <c r="GC62" s="30">
        <v>0</v>
      </c>
      <c r="GD62" s="29">
        <v>0</v>
      </c>
      <c r="GE62" s="7">
        <v>0</v>
      </c>
      <c r="GF62" s="30">
        <v>0</v>
      </c>
      <c r="GG62" s="29">
        <v>0</v>
      </c>
      <c r="GH62" s="7">
        <v>0</v>
      </c>
      <c r="GI62" s="30">
        <v>0</v>
      </c>
      <c r="GJ62" s="29">
        <v>0</v>
      </c>
      <c r="GK62" s="7">
        <v>0</v>
      </c>
      <c r="GL62" s="30">
        <v>0</v>
      </c>
      <c r="GM62" s="29">
        <v>0</v>
      </c>
      <c r="GN62" s="7">
        <v>0</v>
      </c>
      <c r="GO62" s="30">
        <v>0</v>
      </c>
      <c r="GP62" s="31">
        <v>78</v>
      </c>
      <c r="GQ62" s="9">
        <v>111</v>
      </c>
      <c r="GR62" s="30">
        <f t="shared" ref="GR62:GR65" si="469">GQ62/GP62*1000</f>
        <v>1423.0769230769231</v>
      </c>
      <c r="GS62" s="29">
        <v>0</v>
      </c>
      <c r="GT62" s="7">
        <v>0</v>
      </c>
      <c r="GU62" s="30">
        <v>0</v>
      </c>
      <c r="GV62" s="29">
        <v>0</v>
      </c>
      <c r="GW62" s="7">
        <v>0</v>
      </c>
      <c r="GX62" s="30">
        <v>0</v>
      </c>
      <c r="GY62" s="29">
        <v>0</v>
      </c>
      <c r="GZ62" s="7">
        <v>0</v>
      </c>
      <c r="HA62" s="30">
        <v>0</v>
      </c>
      <c r="HB62" s="29">
        <v>0</v>
      </c>
      <c r="HC62" s="7">
        <v>0</v>
      </c>
      <c r="HD62" s="30">
        <v>0</v>
      </c>
      <c r="HE62" s="29">
        <v>0</v>
      </c>
      <c r="HF62" s="7">
        <v>0</v>
      </c>
      <c r="HG62" s="30">
        <v>0</v>
      </c>
      <c r="HH62" s="31">
        <v>4</v>
      </c>
      <c r="HI62" s="9">
        <v>18</v>
      </c>
      <c r="HJ62" s="30">
        <f t="shared" si="453"/>
        <v>4500</v>
      </c>
      <c r="HK62" s="29">
        <v>0</v>
      </c>
      <c r="HL62" s="7">
        <v>0</v>
      </c>
      <c r="HM62" s="30">
        <v>0</v>
      </c>
      <c r="HN62" s="29">
        <v>0</v>
      </c>
      <c r="HO62" s="7">
        <v>0</v>
      </c>
      <c r="HP62" s="30">
        <v>0</v>
      </c>
      <c r="HQ62" s="29">
        <v>0</v>
      </c>
      <c r="HR62" s="7">
        <v>0</v>
      </c>
      <c r="HS62" s="30">
        <v>0</v>
      </c>
      <c r="HT62" s="31">
        <v>279</v>
      </c>
      <c r="HU62" s="9">
        <v>1823</v>
      </c>
      <c r="HV62" s="30">
        <f t="shared" si="461"/>
        <v>6534.0501792114692</v>
      </c>
      <c r="HW62" s="29">
        <v>0</v>
      </c>
      <c r="HX62" s="7">
        <v>0</v>
      </c>
      <c r="HY62" s="30">
        <v>0</v>
      </c>
      <c r="HZ62" s="31">
        <v>2</v>
      </c>
      <c r="IA62" s="9">
        <v>72</v>
      </c>
      <c r="IB62" s="30">
        <f t="shared" si="455"/>
        <v>36000</v>
      </c>
      <c r="IC62" s="31">
        <v>1</v>
      </c>
      <c r="ID62" s="9">
        <v>36</v>
      </c>
      <c r="IE62" s="30">
        <f t="shared" si="456"/>
        <v>36000</v>
      </c>
      <c r="IF62" s="29">
        <v>0</v>
      </c>
      <c r="IG62" s="7">
        <v>0</v>
      </c>
      <c r="IH62" s="30">
        <v>0</v>
      </c>
      <c r="II62" s="29">
        <v>0</v>
      </c>
      <c r="IJ62" s="7">
        <v>0</v>
      </c>
      <c r="IK62" s="30">
        <v>0</v>
      </c>
      <c r="IL62" s="29">
        <v>0</v>
      </c>
      <c r="IM62" s="7">
        <v>0</v>
      </c>
      <c r="IN62" s="30">
        <v>0</v>
      </c>
      <c r="IO62" s="3" t="e">
        <f>C62+I62+L62+U62+X62+AD62+AJ62+AS62+BB62+BH62+BQ62+BW62+BZ62+CC62+CI62+CL62+CO62+CR62+CU62+CX62+DA62+DD62+DG62+DM62+DS62+DY62+EK62+ET62+EW62+FC62+FI62+FO62+FR62+FU62+FX62+GA62+GD62+GG62+GJ62+GM62+GP62+GS62+GY62+HB62+HE62+HH62+HK62+HN62+HQ62+HT62+HW62+HZ62+IC62+IF62+II62+#REF!</f>
        <v>#REF!</v>
      </c>
      <c r="IP62" s="12" t="e">
        <f>D62+J62+M62+V62+Y62+AE62+AK62+AT62+BC62+BI62+BR62+BX62+CA62+CD62+CJ62+CM62+CP62+CS62+CV62+CY62+DB62+DE62+DH62+DN62+DT62+DZ62+EL62+EU62+EX62+FD62+FJ62+FP62+FS62+FV62+FY62+GB62+GE62+GH62+GK62+GN62+GQ62+GT62+GZ62+HC62+HF62+HI62+HL62+HO62+HR62+HU62+HX62+IA62+ID62+IG62+IJ62+#REF!</f>
        <v>#REF!</v>
      </c>
      <c r="IQ62" s="1"/>
    </row>
    <row r="63" spans="1:251" x14ac:dyDescent="0.3">
      <c r="A63" s="47">
        <v>2008</v>
      </c>
      <c r="B63" s="43" t="s">
        <v>10</v>
      </c>
      <c r="C63" s="29">
        <v>0</v>
      </c>
      <c r="D63" s="7">
        <v>0</v>
      </c>
      <c r="E63" s="30">
        <v>0</v>
      </c>
      <c r="F63" s="29">
        <v>0</v>
      </c>
      <c r="G63" s="7">
        <v>0</v>
      </c>
      <c r="H63" s="30">
        <v>0</v>
      </c>
      <c r="I63" s="29">
        <v>0</v>
      </c>
      <c r="J63" s="7">
        <v>0</v>
      </c>
      <c r="K63" s="30">
        <v>0</v>
      </c>
      <c r="L63" s="31">
        <v>5</v>
      </c>
      <c r="M63" s="9">
        <v>175</v>
      </c>
      <c r="N63" s="30">
        <f t="shared" si="458"/>
        <v>35000</v>
      </c>
      <c r="O63" s="29">
        <v>0</v>
      </c>
      <c r="P63" s="7">
        <v>0</v>
      </c>
      <c r="Q63" s="30">
        <v>0</v>
      </c>
      <c r="R63" s="29">
        <v>0</v>
      </c>
      <c r="S63" s="7">
        <v>0</v>
      </c>
      <c r="T63" s="30">
        <v>0</v>
      </c>
      <c r="U63" s="29">
        <v>0</v>
      </c>
      <c r="V63" s="7">
        <v>0</v>
      </c>
      <c r="W63" s="30">
        <v>0</v>
      </c>
      <c r="X63" s="29">
        <v>0</v>
      </c>
      <c r="Y63" s="7">
        <v>0</v>
      </c>
      <c r="Z63" s="30">
        <v>0</v>
      </c>
      <c r="AA63" s="29">
        <v>0</v>
      </c>
      <c r="AB63" s="7">
        <v>0</v>
      </c>
      <c r="AC63" s="30">
        <v>0</v>
      </c>
      <c r="AD63" s="29">
        <v>0</v>
      </c>
      <c r="AE63" s="7">
        <v>0</v>
      </c>
      <c r="AF63" s="30">
        <v>0</v>
      </c>
      <c r="AG63" s="29">
        <v>0</v>
      </c>
      <c r="AH63" s="7">
        <v>0</v>
      </c>
      <c r="AI63" s="30">
        <v>0</v>
      </c>
      <c r="AJ63" s="29">
        <v>0</v>
      </c>
      <c r="AK63" s="7">
        <v>0</v>
      </c>
      <c r="AL63" s="30">
        <v>0</v>
      </c>
      <c r="AM63" s="31">
        <v>0</v>
      </c>
      <c r="AN63" s="9">
        <v>0</v>
      </c>
      <c r="AO63" s="30">
        <f t="shared" si="442"/>
        <v>0</v>
      </c>
      <c r="AP63" s="31">
        <v>0</v>
      </c>
      <c r="AQ63" s="9">
        <v>0</v>
      </c>
      <c r="AR63" s="30">
        <f t="shared" si="443"/>
        <v>0</v>
      </c>
      <c r="AS63" s="31">
        <v>36</v>
      </c>
      <c r="AT63" s="9">
        <v>80</v>
      </c>
      <c r="AU63" s="30">
        <f t="shared" si="444"/>
        <v>2222.2222222222222</v>
      </c>
      <c r="AV63" s="29">
        <v>0</v>
      </c>
      <c r="AW63" s="7">
        <v>0</v>
      </c>
      <c r="AX63" s="30">
        <f t="shared" si="445"/>
        <v>0</v>
      </c>
      <c r="AY63" s="29">
        <v>0</v>
      </c>
      <c r="AZ63" s="7">
        <v>0</v>
      </c>
      <c r="BA63" s="30">
        <v>0</v>
      </c>
      <c r="BB63" s="29">
        <v>0</v>
      </c>
      <c r="BC63" s="7">
        <v>0</v>
      </c>
      <c r="BD63" s="30">
        <v>0</v>
      </c>
      <c r="BE63" s="29">
        <v>0</v>
      </c>
      <c r="BF63" s="7">
        <v>0</v>
      </c>
      <c r="BG63" s="30">
        <v>0</v>
      </c>
      <c r="BH63" s="29">
        <v>0</v>
      </c>
      <c r="BI63" s="7">
        <v>0</v>
      </c>
      <c r="BJ63" s="30">
        <v>0</v>
      </c>
      <c r="BK63" s="29">
        <v>0</v>
      </c>
      <c r="BL63" s="7">
        <v>0</v>
      </c>
      <c r="BM63" s="30">
        <v>0</v>
      </c>
      <c r="BN63" s="29">
        <v>0</v>
      </c>
      <c r="BO63" s="7">
        <v>0</v>
      </c>
      <c r="BP63" s="30">
        <v>0</v>
      </c>
      <c r="BQ63" s="29">
        <v>0</v>
      </c>
      <c r="BR63" s="7">
        <v>0</v>
      </c>
      <c r="BS63" s="30">
        <v>0</v>
      </c>
      <c r="BT63" s="29">
        <v>0</v>
      </c>
      <c r="BU63" s="7">
        <v>0</v>
      </c>
      <c r="BV63" s="30">
        <v>0</v>
      </c>
      <c r="BW63" s="31">
        <v>1</v>
      </c>
      <c r="BX63" s="9">
        <v>12</v>
      </c>
      <c r="BY63" s="30">
        <f t="shared" si="463"/>
        <v>12000</v>
      </c>
      <c r="BZ63" s="29">
        <v>0</v>
      </c>
      <c r="CA63" s="7">
        <v>0</v>
      </c>
      <c r="CB63" s="30">
        <v>0</v>
      </c>
      <c r="CC63" s="31">
        <v>18</v>
      </c>
      <c r="CD63" s="9">
        <v>190</v>
      </c>
      <c r="CE63" s="30">
        <f t="shared" si="459"/>
        <v>10555.555555555555</v>
      </c>
      <c r="CF63" s="29">
        <v>0</v>
      </c>
      <c r="CG63" s="7">
        <v>0</v>
      </c>
      <c r="CH63" s="30">
        <v>0</v>
      </c>
      <c r="CI63" s="31">
        <v>7</v>
      </c>
      <c r="CJ63" s="9">
        <v>13</v>
      </c>
      <c r="CK63" s="30">
        <f t="shared" si="446"/>
        <v>1857.1428571428571</v>
      </c>
      <c r="CL63" s="29">
        <v>0</v>
      </c>
      <c r="CM63" s="7">
        <v>0</v>
      </c>
      <c r="CN63" s="30">
        <v>0</v>
      </c>
      <c r="CO63" s="29">
        <v>0</v>
      </c>
      <c r="CP63" s="7">
        <v>3</v>
      </c>
      <c r="CQ63" s="30">
        <v>0</v>
      </c>
      <c r="CR63" s="29">
        <v>0</v>
      </c>
      <c r="CS63" s="7">
        <v>0</v>
      </c>
      <c r="CT63" s="30">
        <v>0</v>
      </c>
      <c r="CU63" s="29">
        <v>0</v>
      </c>
      <c r="CV63" s="7">
        <v>0</v>
      </c>
      <c r="CW63" s="30">
        <v>0</v>
      </c>
      <c r="CX63" s="29">
        <v>0</v>
      </c>
      <c r="CY63" s="7">
        <v>0</v>
      </c>
      <c r="CZ63" s="30">
        <v>0</v>
      </c>
      <c r="DA63" s="31">
        <v>245</v>
      </c>
      <c r="DB63" s="9">
        <v>3736</v>
      </c>
      <c r="DC63" s="30">
        <f t="shared" si="447"/>
        <v>15248.979591836734</v>
      </c>
      <c r="DD63" s="29">
        <v>0</v>
      </c>
      <c r="DE63" s="7">
        <v>25</v>
      </c>
      <c r="DF63" s="30">
        <v>0</v>
      </c>
      <c r="DG63" s="29">
        <v>0</v>
      </c>
      <c r="DH63" s="7">
        <v>0</v>
      </c>
      <c r="DI63" s="30">
        <v>0</v>
      </c>
      <c r="DJ63" s="29">
        <v>0</v>
      </c>
      <c r="DK63" s="7">
        <v>0</v>
      </c>
      <c r="DL63" s="30">
        <v>0</v>
      </c>
      <c r="DM63" s="29">
        <v>0</v>
      </c>
      <c r="DN63" s="7">
        <v>0</v>
      </c>
      <c r="DO63" s="30">
        <v>0</v>
      </c>
      <c r="DP63" s="29">
        <v>0</v>
      </c>
      <c r="DQ63" s="7">
        <v>0</v>
      </c>
      <c r="DR63" s="30">
        <v>0</v>
      </c>
      <c r="DS63" s="29">
        <v>0</v>
      </c>
      <c r="DT63" s="7">
        <v>0</v>
      </c>
      <c r="DU63" s="30">
        <v>0</v>
      </c>
      <c r="DV63" s="29">
        <v>0</v>
      </c>
      <c r="DW63" s="7">
        <v>0</v>
      </c>
      <c r="DX63" s="30">
        <v>0</v>
      </c>
      <c r="DY63" s="29">
        <v>0</v>
      </c>
      <c r="DZ63" s="7">
        <v>0</v>
      </c>
      <c r="EA63" s="30">
        <v>0</v>
      </c>
      <c r="EB63" s="29">
        <v>0</v>
      </c>
      <c r="EC63" s="7">
        <v>0</v>
      </c>
      <c r="ED63" s="30">
        <v>0</v>
      </c>
      <c r="EE63" s="29">
        <v>0</v>
      </c>
      <c r="EF63" s="7">
        <v>0</v>
      </c>
      <c r="EG63" s="30">
        <f t="shared" si="448"/>
        <v>0</v>
      </c>
      <c r="EH63" s="29">
        <v>0</v>
      </c>
      <c r="EI63" s="7">
        <v>0</v>
      </c>
      <c r="EJ63" s="30">
        <f t="shared" si="449"/>
        <v>0</v>
      </c>
      <c r="EK63" s="29">
        <v>0</v>
      </c>
      <c r="EL63" s="7">
        <v>0</v>
      </c>
      <c r="EM63" s="30">
        <v>0</v>
      </c>
      <c r="EN63" s="29">
        <v>0</v>
      </c>
      <c r="EO63" s="7">
        <v>0</v>
      </c>
      <c r="EP63" s="30">
        <f t="shared" si="450"/>
        <v>0</v>
      </c>
      <c r="EQ63" s="29">
        <v>0</v>
      </c>
      <c r="ER63" s="7">
        <v>0</v>
      </c>
      <c r="ES63" s="30">
        <v>0</v>
      </c>
      <c r="ET63" s="29">
        <v>0</v>
      </c>
      <c r="EU63" s="7">
        <v>0</v>
      </c>
      <c r="EV63" s="30">
        <v>0</v>
      </c>
      <c r="EW63" s="29">
        <v>0</v>
      </c>
      <c r="EX63" s="7">
        <v>0</v>
      </c>
      <c r="EY63" s="30">
        <v>0</v>
      </c>
      <c r="EZ63" s="29"/>
      <c r="FA63" s="7"/>
      <c r="FB63" s="30"/>
      <c r="FC63" s="29">
        <v>0</v>
      </c>
      <c r="FD63" s="7">
        <v>0</v>
      </c>
      <c r="FE63" s="30">
        <v>0</v>
      </c>
      <c r="FF63" s="29">
        <v>0</v>
      </c>
      <c r="FG63" s="7">
        <v>0</v>
      </c>
      <c r="FH63" s="30">
        <v>0</v>
      </c>
      <c r="FI63" s="29">
        <v>0</v>
      </c>
      <c r="FJ63" s="7">
        <v>0</v>
      </c>
      <c r="FK63" s="30">
        <v>0</v>
      </c>
      <c r="FL63" s="29">
        <v>0</v>
      </c>
      <c r="FM63" s="7">
        <v>0</v>
      </c>
      <c r="FN63" s="30">
        <v>0</v>
      </c>
      <c r="FO63" s="29">
        <v>0</v>
      </c>
      <c r="FP63" s="7">
        <v>0</v>
      </c>
      <c r="FQ63" s="30">
        <v>0</v>
      </c>
      <c r="FR63" s="29">
        <v>0</v>
      </c>
      <c r="FS63" s="7">
        <v>0</v>
      </c>
      <c r="FT63" s="30">
        <v>0</v>
      </c>
      <c r="FU63" s="31">
        <v>6</v>
      </c>
      <c r="FV63" s="9">
        <v>19</v>
      </c>
      <c r="FW63" s="30">
        <f t="shared" si="452"/>
        <v>3166.6666666666665</v>
      </c>
      <c r="FX63" s="29">
        <v>0</v>
      </c>
      <c r="FY63" s="7">
        <v>0</v>
      </c>
      <c r="FZ63" s="30">
        <v>0</v>
      </c>
      <c r="GA63" s="29">
        <v>0</v>
      </c>
      <c r="GB63" s="7">
        <v>0</v>
      </c>
      <c r="GC63" s="30">
        <v>0</v>
      </c>
      <c r="GD63" s="31">
        <v>18</v>
      </c>
      <c r="GE63" s="9">
        <v>149</v>
      </c>
      <c r="GF63" s="30">
        <f t="shared" ref="GF63" si="470">GE63/GD63*1000</f>
        <v>8277.7777777777792</v>
      </c>
      <c r="GG63" s="29">
        <v>0</v>
      </c>
      <c r="GH63" s="7">
        <v>0</v>
      </c>
      <c r="GI63" s="30">
        <v>0</v>
      </c>
      <c r="GJ63" s="29">
        <v>0</v>
      </c>
      <c r="GK63" s="7">
        <v>0</v>
      </c>
      <c r="GL63" s="30">
        <v>0</v>
      </c>
      <c r="GM63" s="29">
        <v>0</v>
      </c>
      <c r="GN63" s="7">
        <v>0</v>
      </c>
      <c r="GO63" s="30">
        <v>0</v>
      </c>
      <c r="GP63" s="29">
        <v>0</v>
      </c>
      <c r="GQ63" s="7">
        <v>0</v>
      </c>
      <c r="GR63" s="30">
        <v>0</v>
      </c>
      <c r="GS63" s="29">
        <v>0</v>
      </c>
      <c r="GT63" s="7">
        <v>0</v>
      </c>
      <c r="GU63" s="30">
        <v>0</v>
      </c>
      <c r="GV63" s="29">
        <v>0</v>
      </c>
      <c r="GW63" s="7">
        <v>0</v>
      </c>
      <c r="GX63" s="30">
        <v>0</v>
      </c>
      <c r="GY63" s="29">
        <v>0</v>
      </c>
      <c r="GZ63" s="7">
        <v>0</v>
      </c>
      <c r="HA63" s="30">
        <v>0</v>
      </c>
      <c r="HB63" s="29">
        <v>0</v>
      </c>
      <c r="HC63" s="7">
        <v>0</v>
      </c>
      <c r="HD63" s="30">
        <v>0</v>
      </c>
      <c r="HE63" s="29">
        <v>0</v>
      </c>
      <c r="HF63" s="7">
        <v>1</v>
      </c>
      <c r="HG63" s="30">
        <v>0</v>
      </c>
      <c r="HH63" s="31">
        <v>3</v>
      </c>
      <c r="HI63" s="9">
        <v>16</v>
      </c>
      <c r="HJ63" s="30">
        <f t="shared" si="453"/>
        <v>5333.333333333333</v>
      </c>
      <c r="HK63" s="31">
        <v>8</v>
      </c>
      <c r="HL63" s="9">
        <v>122</v>
      </c>
      <c r="HM63" s="30">
        <f t="shared" si="454"/>
        <v>15250</v>
      </c>
      <c r="HN63" s="29">
        <v>0</v>
      </c>
      <c r="HO63" s="7">
        <v>0</v>
      </c>
      <c r="HP63" s="30">
        <v>0</v>
      </c>
      <c r="HQ63" s="29">
        <v>0</v>
      </c>
      <c r="HR63" s="7">
        <v>0</v>
      </c>
      <c r="HS63" s="30">
        <v>0</v>
      </c>
      <c r="HT63" s="31">
        <v>21</v>
      </c>
      <c r="HU63" s="9">
        <v>28</v>
      </c>
      <c r="HV63" s="30">
        <f t="shared" si="461"/>
        <v>1333.3333333333333</v>
      </c>
      <c r="HW63" s="31">
        <v>27</v>
      </c>
      <c r="HX63" s="9">
        <v>107</v>
      </c>
      <c r="HY63" s="30">
        <f t="shared" si="462"/>
        <v>3962.9629629629626</v>
      </c>
      <c r="HZ63" s="29">
        <v>0</v>
      </c>
      <c r="IA63" s="7">
        <v>0</v>
      </c>
      <c r="IB63" s="30">
        <v>0</v>
      </c>
      <c r="IC63" s="29">
        <v>0</v>
      </c>
      <c r="ID63" s="7">
        <v>0</v>
      </c>
      <c r="IE63" s="30">
        <v>0</v>
      </c>
      <c r="IF63" s="29">
        <v>0</v>
      </c>
      <c r="IG63" s="7">
        <v>0</v>
      </c>
      <c r="IH63" s="30">
        <v>0</v>
      </c>
      <c r="II63" s="29">
        <v>0</v>
      </c>
      <c r="IJ63" s="7">
        <v>0</v>
      </c>
      <c r="IK63" s="30">
        <v>0</v>
      </c>
      <c r="IL63" s="29">
        <v>0</v>
      </c>
      <c r="IM63" s="7">
        <v>0</v>
      </c>
      <c r="IN63" s="30">
        <v>0</v>
      </c>
      <c r="IO63" s="3" t="e">
        <f>C63+I63+L63+U63+X63+AD63+AJ63+AS63+BB63+BH63+BQ63+BW63+BZ63+CC63+CI63+CL63+CO63+CR63+CU63+CX63+DA63+DD63+DG63+DM63+DS63+DY63+EK63+ET63+EW63+FC63+FI63+FO63+FR63+FU63+FX63+GA63+GD63+GG63+GJ63+GM63+GP63+GS63+GY63+HB63+HE63+HH63+HK63+HN63+HQ63+HT63+HW63+HZ63+IC63+IF63+II63+#REF!</f>
        <v>#REF!</v>
      </c>
      <c r="IP63" s="12" t="e">
        <f>D63+J63+M63+V63+Y63+AE63+AK63+AT63+BC63+BI63+BR63+BX63+CA63+CD63+CJ63+CM63+CP63+CS63+CV63+CY63+DB63+DE63+DH63+DN63+DT63+DZ63+EL63+EU63+EX63+FD63+FJ63+FP63+FS63+FV63+FY63+GB63+GE63+GH63+GK63+GN63+GQ63+GT63+GZ63+HC63+HF63+HI63+HL63+HO63+HR63+HU63+HX63+IA63+ID63+IG63+IJ63+#REF!</f>
        <v>#REF!</v>
      </c>
      <c r="IQ63" s="1"/>
    </row>
    <row r="64" spans="1:251" x14ac:dyDescent="0.3">
      <c r="A64" s="47">
        <v>2008</v>
      </c>
      <c r="B64" s="43" t="s">
        <v>11</v>
      </c>
      <c r="C64" s="29">
        <v>0</v>
      </c>
      <c r="D64" s="7">
        <v>0</v>
      </c>
      <c r="E64" s="30">
        <v>0</v>
      </c>
      <c r="F64" s="29">
        <v>0</v>
      </c>
      <c r="G64" s="7">
        <v>0</v>
      </c>
      <c r="H64" s="30">
        <v>0</v>
      </c>
      <c r="I64" s="29">
        <v>0</v>
      </c>
      <c r="J64" s="7">
        <v>0</v>
      </c>
      <c r="K64" s="30">
        <v>0</v>
      </c>
      <c r="L64" s="31">
        <v>3</v>
      </c>
      <c r="M64" s="9">
        <v>101</v>
      </c>
      <c r="N64" s="30">
        <f t="shared" si="458"/>
        <v>33666.666666666664</v>
      </c>
      <c r="O64" s="29">
        <v>0</v>
      </c>
      <c r="P64" s="7">
        <v>0</v>
      </c>
      <c r="Q64" s="30">
        <v>0</v>
      </c>
      <c r="R64" s="29">
        <v>0</v>
      </c>
      <c r="S64" s="7">
        <v>0</v>
      </c>
      <c r="T64" s="30">
        <v>0</v>
      </c>
      <c r="U64" s="29">
        <v>0</v>
      </c>
      <c r="V64" s="7">
        <v>0</v>
      </c>
      <c r="W64" s="30">
        <v>0</v>
      </c>
      <c r="X64" s="29">
        <v>0</v>
      </c>
      <c r="Y64" s="7">
        <v>0</v>
      </c>
      <c r="Z64" s="30">
        <v>0</v>
      </c>
      <c r="AA64" s="29">
        <v>0</v>
      </c>
      <c r="AB64" s="7">
        <v>0</v>
      </c>
      <c r="AC64" s="30">
        <v>0</v>
      </c>
      <c r="AD64" s="29">
        <v>0</v>
      </c>
      <c r="AE64" s="7">
        <v>0</v>
      </c>
      <c r="AF64" s="30">
        <v>0</v>
      </c>
      <c r="AG64" s="29">
        <v>0</v>
      </c>
      <c r="AH64" s="7">
        <v>0</v>
      </c>
      <c r="AI64" s="30">
        <v>0</v>
      </c>
      <c r="AJ64" s="29">
        <v>0</v>
      </c>
      <c r="AK64" s="7">
        <v>0</v>
      </c>
      <c r="AL64" s="30">
        <v>0</v>
      </c>
      <c r="AM64" s="31">
        <v>0</v>
      </c>
      <c r="AN64" s="9">
        <v>0</v>
      </c>
      <c r="AO64" s="30">
        <f t="shared" si="442"/>
        <v>0</v>
      </c>
      <c r="AP64" s="31">
        <v>0</v>
      </c>
      <c r="AQ64" s="9">
        <v>0</v>
      </c>
      <c r="AR64" s="30">
        <f t="shared" si="443"/>
        <v>0</v>
      </c>
      <c r="AS64" s="31">
        <v>21</v>
      </c>
      <c r="AT64" s="9">
        <v>54</v>
      </c>
      <c r="AU64" s="30">
        <f t="shared" si="444"/>
        <v>2571.4285714285716</v>
      </c>
      <c r="AV64" s="29">
        <v>0</v>
      </c>
      <c r="AW64" s="7">
        <v>0</v>
      </c>
      <c r="AX64" s="30">
        <f t="shared" si="445"/>
        <v>0</v>
      </c>
      <c r="AY64" s="29">
        <v>0</v>
      </c>
      <c r="AZ64" s="7">
        <v>0</v>
      </c>
      <c r="BA64" s="30">
        <v>0</v>
      </c>
      <c r="BB64" s="29">
        <v>0</v>
      </c>
      <c r="BC64" s="7">
        <v>0</v>
      </c>
      <c r="BD64" s="30">
        <v>0</v>
      </c>
      <c r="BE64" s="29">
        <v>0</v>
      </c>
      <c r="BF64" s="7">
        <v>8</v>
      </c>
      <c r="BG64" s="30">
        <v>0</v>
      </c>
      <c r="BH64" s="29">
        <v>0</v>
      </c>
      <c r="BI64" s="7">
        <v>0</v>
      </c>
      <c r="BJ64" s="30">
        <v>0</v>
      </c>
      <c r="BK64" s="29">
        <v>0</v>
      </c>
      <c r="BL64" s="7">
        <v>0</v>
      </c>
      <c r="BM64" s="30">
        <v>0</v>
      </c>
      <c r="BN64" s="29">
        <v>0</v>
      </c>
      <c r="BO64" s="7">
        <v>8</v>
      </c>
      <c r="BP64" s="30">
        <v>0</v>
      </c>
      <c r="BQ64" s="29">
        <v>0</v>
      </c>
      <c r="BR64" s="7">
        <v>8</v>
      </c>
      <c r="BS64" s="30">
        <v>0</v>
      </c>
      <c r="BT64" s="29">
        <v>0</v>
      </c>
      <c r="BU64" s="7">
        <v>0</v>
      </c>
      <c r="BV64" s="30">
        <v>0</v>
      </c>
      <c r="BW64" s="31">
        <v>1</v>
      </c>
      <c r="BX64" s="9">
        <v>20</v>
      </c>
      <c r="BY64" s="30">
        <f t="shared" si="463"/>
        <v>20000</v>
      </c>
      <c r="BZ64" s="29">
        <v>0</v>
      </c>
      <c r="CA64" s="7">
        <v>0</v>
      </c>
      <c r="CB64" s="30">
        <v>0</v>
      </c>
      <c r="CC64" s="29">
        <v>0</v>
      </c>
      <c r="CD64" s="7">
        <v>0</v>
      </c>
      <c r="CE64" s="30">
        <v>0</v>
      </c>
      <c r="CF64" s="29">
        <v>0</v>
      </c>
      <c r="CG64" s="7">
        <v>0</v>
      </c>
      <c r="CH64" s="30">
        <v>0</v>
      </c>
      <c r="CI64" s="31">
        <v>4</v>
      </c>
      <c r="CJ64" s="9">
        <v>19</v>
      </c>
      <c r="CK64" s="30">
        <f t="shared" si="446"/>
        <v>4750</v>
      </c>
      <c r="CL64" s="29">
        <v>0</v>
      </c>
      <c r="CM64" s="7">
        <v>0</v>
      </c>
      <c r="CN64" s="30">
        <v>0</v>
      </c>
      <c r="CO64" s="29">
        <v>0</v>
      </c>
      <c r="CP64" s="7">
        <v>0</v>
      </c>
      <c r="CQ64" s="30">
        <v>0</v>
      </c>
      <c r="CR64" s="29">
        <v>0</v>
      </c>
      <c r="CS64" s="7">
        <v>0</v>
      </c>
      <c r="CT64" s="30">
        <v>0</v>
      </c>
      <c r="CU64" s="29">
        <v>0</v>
      </c>
      <c r="CV64" s="7">
        <v>0</v>
      </c>
      <c r="CW64" s="30">
        <v>0</v>
      </c>
      <c r="CX64" s="29">
        <v>0</v>
      </c>
      <c r="CY64" s="7">
        <v>0</v>
      </c>
      <c r="CZ64" s="30">
        <v>0</v>
      </c>
      <c r="DA64" s="31">
        <v>548</v>
      </c>
      <c r="DB64" s="9">
        <v>7083</v>
      </c>
      <c r="DC64" s="30">
        <f t="shared" si="447"/>
        <v>12925.182481751826</v>
      </c>
      <c r="DD64" s="29">
        <v>0</v>
      </c>
      <c r="DE64" s="7">
        <v>1</v>
      </c>
      <c r="DF64" s="30">
        <v>0</v>
      </c>
      <c r="DG64" s="29">
        <v>0</v>
      </c>
      <c r="DH64" s="7">
        <v>0</v>
      </c>
      <c r="DI64" s="30">
        <v>0</v>
      </c>
      <c r="DJ64" s="29">
        <v>0</v>
      </c>
      <c r="DK64" s="7">
        <v>0</v>
      </c>
      <c r="DL64" s="30">
        <v>0</v>
      </c>
      <c r="DM64" s="29">
        <v>0</v>
      </c>
      <c r="DN64" s="7">
        <v>1</v>
      </c>
      <c r="DO64" s="30">
        <v>0</v>
      </c>
      <c r="DP64" s="29">
        <v>0</v>
      </c>
      <c r="DQ64" s="7">
        <v>0</v>
      </c>
      <c r="DR64" s="30">
        <v>0</v>
      </c>
      <c r="DS64" s="29">
        <v>0</v>
      </c>
      <c r="DT64" s="7">
        <v>0</v>
      </c>
      <c r="DU64" s="30">
        <v>0</v>
      </c>
      <c r="DV64" s="29">
        <v>0</v>
      </c>
      <c r="DW64" s="7">
        <v>0</v>
      </c>
      <c r="DX64" s="30">
        <v>0</v>
      </c>
      <c r="DY64" s="29">
        <v>0</v>
      </c>
      <c r="DZ64" s="7">
        <v>0</v>
      </c>
      <c r="EA64" s="30">
        <v>0</v>
      </c>
      <c r="EB64" s="29">
        <v>0</v>
      </c>
      <c r="EC64" s="7">
        <v>0</v>
      </c>
      <c r="ED64" s="30">
        <v>0</v>
      </c>
      <c r="EE64" s="29">
        <v>0</v>
      </c>
      <c r="EF64" s="7">
        <v>0</v>
      </c>
      <c r="EG64" s="30">
        <f t="shared" si="448"/>
        <v>0</v>
      </c>
      <c r="EH64" s="29">
        <v>0</v>
      </c>
      <c r="EI64" s="7">
        <v>0</v>
      </c>
      <c r="EJ64" s="30">
        <f t="shared" si="449"/>
        <v>0</v>
      </c>
      <c r="EK64" s="29">
        <v>0</v>
      </c>
      <c r="EL64" s="7">
        <v>0</v>
      </c>
      <c r="EM64" s="30">
        <v>0</v>
      </c>
      <c r="EN64" s="29">
        <v>0</v>
      </c>
      <c r="EO64" s="7">
        <v>0</v>
      </c>
      <c r="EP64" s="30">
        <f t="shared" si="450"/>
        <v>0</v>
      </c>
      <c r="EQ64" s="29">
        <v>0</v>
      </c>
      <c r="ER64" s="7">
        <v>0</v>
      </c>
      <c r="ES64" s="30">
        <v>0</v>
      </c>
      <c r="ET64" s="29">
        <v>0</v>
      </c>
      <c r="EU64" s="7">
        <v>0</v>
      </c>
      <c r="EV64" s="30">
        <v>0</v>
      </c>
      <c r="EW64" s="29">
        <v>0</v>
      </c>
      <c r="EX64" s="7">
        <v>0</v>
      </c>
      <c r="EY64" s="30">
        <v>0</v>
      </c>
      <c r="EZ64" s="29"/>
      <c r="FA64" s="7"/>
      <c r="FB64" s="30"/>
      <c r="FC64" s="29">
        <v>0</v>
      </c>
      <c r="FD64" s="7">
        <v>0</v>
      </c>
      <c r="FE64" s="30">
        <v>0</v>
      </c>
      <c r="FF64" s="29">
        <v>0</v>
      </c>
      <c r="FG64" s="7">
        <v>0</v>
      </c>
      <c r="FH64" s="30">
        <v>0</v>
      </c>
      <c r="FI64" s="29">
        <v>0</v>
      </c>
      <c r="FJ64" s="7">
        <v>19</v>
      </c>
      <c r="FK64" s="30">
        <v>0</v>
      </c>
      <c r="FL64" s="29">
        <v>0</v>
      </c>
      <c r="FM64" s="7">
        <v>0</v>
      </c>
      <c r="FN64" s="30">
        <v>0</v>
      </c>
      <c r="FO64" s="29">
        <v>0</v>
      </c>
      <c r="FP64" s="7">
        <v>0</v>
      </c>
      <c r="FQ64" s="30">
        <v>0</v>
      </c>
      <c r="FR64" s="29">
        <v>0</v>
      </c>
      <c r="FS64" s="7">
        <v>0</v>
      </c>
      <c r="FT64" s="30">
        <v>0</v>
      </c>
      <c r="FU64" s="31">
        <v>30</v>
      </c>
      <c r="FV64" s="9">
        <v>174</v>
      </c>
      <c r="FW64" s="30">
        <f t="shared" si="452"/>
        <v>5800</v>
      </c>
      <c r="FX64" s="29">
        <v>0</v>
      </c>
      <c r="FY64" s="7">
        <v>0</v>
      </c>
      <c r="FZ64" s="30">
        <v>0</v>
      </c>
      <c r="GA64" s="29">
        <v>0</v>
      </c>
      <c r="GB64" s="7">
        <v>0</v>
      </c>
      <c r="GC64" s="30">
        <v>0</v>
      </c>
      <c r="GD64" s="29">
        <v>0</v>
      </c>
      <c r="GE64" s="7">
        <v>0</v>
      </c>
      <c r="GF64" s="30">
        <v>0</v>
      </c>
      <c r="GG64" s="29">
        <v>0</v>
      </c>
      <c r="GH64" s="7">
        <v>0</v>
      </c>
      <c r="GI64" s="30">
        <v>0</v>
      </c>
      <c r="GJ64" s="29">
        <v>0</v>
      </c>
      <c r="GK64" s="7">
        <v>0</v>
      </c>
      <c r="GL64" s="30">
        <v>0</v>
      </c>
      <c r="GM64" s="29">
        <v>0</v>
      </c>
      <c r="GN64" s="7">
        <v>0</v>
      </c>
      <c r="GO64" s="30">
        <v>0</v>
      </c>
      <c r="GP64" s="29">
        <v>0</v>
      </c>
      <c r="GQ64" s="7">
        <v>0</v>
      </c>
      <c r="GR64" s="30">
        <v>0</v>
      </c>
      <c r="GS64" s="29">
        <v>0</v>
      </c>
      <c r="GT64" s="7">
        <v>0</v>
      </c>
      <c r="GU64" s="30">
        <v>0</v>
      </c>
      <c r="GV64" s="29">
        <v>0</v>
      </c>
      <c r="GW64" s="7">
        <v>0</v>
      </c>
      <c r="GX64" s="30">
        <v>0</v>
      </c>
      <c r="GY64" s="29">
        <v>0</v>
      </c>
      <c r="GZ64" s="7">
        <v>0</v>
      </c>
      <c r="HA64" s="30">
        <v>0</v>
      </c>
      <c r="HB64" s="29">
        <v>0</v>
      </c>
      <c r="HC64" s="7">
        <v>0</v>
      </c>
      <c r="HD64" s="30">
        <v>0</v>
      </c>
      <c r="HE64" s="29">
        <v>0</v>
      </c>
      <c r="HF64" s="7">
        <v>0</v>
      </c>
      <c r="HG64" s="30">
        <v>0</v>
      </c>
      <c r="HH64" s="31">
        <v>8</v>
      </c>
      <c r="HI64" s="9">
        <v>56</v>
      </c>
      <c r="HJ64" s="30">
        <f t="shared" si="453"/>
        <v>7000</v>
      </c>
      <c r="HK64" s="31">
        <v>9</v>
      </c>
      <c r="HL64" s="9">
        <v>171</v>
      </c>
      <c r="HM64" s="30">
        <f t="shared" si="454"/>
        <v>19000</v>
      </c>
      <c r="HN64" s="29">
        <v>0</v>
      </c>
      <c r="HO64" s="7">
        <v>0</v>
      </c>
      <c r="HP64" s="30">
        <v>0</v>
      </c>
      <c r="HQ64" s="29">
        <v>0</v>
      </c>
      <c r="HR64" s="7">
        <v>0</v>
      </c>
      <c r="HS64" s="30">
        <v>0</v>
      </c>
      <c r="HT64" s="31">
        <v>215</v>
      </c>
      <c r="HU64" s="9">
        <v>2056</v>
      </c>
      <c r="HV64" s="30">
        <f t="shared" si="461"/>
        <v>9562.7906976744198</v>
      </c>
      <c r="HW64" s="31">
        <v>36</v>
      </c>
      <c r="HX64" s="9">
        <v>218</v>
      </c>
      <c r="HY64" s="30">
        <f t="shared" si="462"/>
        <v>6055.5555555555557</v>
      </c>
      <c r="HZ64" s="29">
        <v>0</v>
      </c>
      <c r="IA64" s="7">
        <v>0</v>
      </c>
      <c r="IB64" s="30">
        <v>0</v>
      </c>
      <c r="IC64" s="31">
        <v>1</v>
      </c>
      <c r="ID64" s="9">
        <v>35</v>
      </c>
      <c r="IE64" s="30">
        <f t="shared" si="456"/>
        <v>35000</v>
      </c>
      <c r="IF64" s="29">
        <v>0</v>
      </c>
      <c r="IG64" s="7">
        <v>0</v>
      </c>
      <c r="IH64" s="30">
        <v>0</v>
      </c>
      <c r="II64" s="31">
        <v>8</v>
      </c>
      <c r="IJ64" s="9">
        <v>86</v>
      </c>
      <c r="IK64" s="30">
        <f t="shared" ref="IK64:IK69" si="471">IJ64/II64*1000</f>
        <v>10750</v>
      </c>
      <c r="IL64" s="31">
        <v>11</v>
      </c>
      <c r="IM64" s="9">
        <v>124</v>
      </c>
      <c r="IN64" s="30">
        <f t="shared" ref="IN64" si="472">IM64/IL64*1000</f>
        <v>11272.727272727274</v>
      </c>
      <c r="IO64" s="3" t="e">
        <f>C64+I64+L64+U64+X64+AD64+AJ64+AS64+BB64+BH64+BQ64+BW64+BZ64+CC64+CI64+CL64+CO64+CR64+CU64+CX64+DA64+DD64+DG64+DM64+DS64+DY64+EK64+ET64+EW64+FC64+FI64+FO64+FR64+FU64+FX64+GA64+GD64+GG64+GJ64+GM64+GP64+GS64+GY64+HB64+HE64+HH64+HK64+HN64+HQ64+HT64+HW64+HZ64+IC64+IF64+II64+#REF!</f>
        <v>#REF!</v>
      </c>
      <c r="IP64" s="12" t="e">
        <f>D64+J64+M64+V64+Y64+AE64+AK64+AT64+BC64+BI64+BR64+BX64+CA64+CD64+CJ64+CM64+CP64+CS64+CV64+CY64+DB64+DE64+DH64+DN64+DT64+DZ64+EL64+EU64+EX64+FD64+FJ64+FP64+FS64+FV64+FY64+GB64+GE64+GH64+GK64+GN64+GQ64+GT64+GZ64+HC64+HF64+HI64+HL64+HO64+HR64+HU64+HX64+IA64+ID64+IG64+IJ64+#REF!</f>
        <v>#REF!</v>
      </c>
      <c r="IQ64" s="1"/>
    </row>
    <row r="65" spans="1:251" x14ac:dyDescent="0.3">
      <c r="A65" s="47">
        <v>2008</v>
      </c>
      <c r="B65" s="43" t="s">
        <v>12</v>
      </c>
      <c r="C65" s="29">
        <v>0</v>
      </c>
      <c r="D65" s="7">
        <v>0</v>
      </c>
      <c r="E65" s="30">
        <v>0</v>
      </c>
      <c r="F65" s="29">
        <v>0</v>
      </c>
      <c r="G65" s="7">
        <v>0</v>
      </c>
      <c r="H65" s="30">
        <v>0</v>
      </c>
      <c r="I65" s="29">
        <v>0</v>
      </c>
      <c r="J65" s="7">
        <v>0</v>
      </c>
      <c r="K65" s="30">
        <v>0</v>
      </c>
      <c r="L65" s="31">
        <v>7</v>
      </c>
      <c r="M65" s="9">
        <v>189</v>
      </c>
      <c r="N65" s="30">
        <f t="shared" si="458"/>
        <v>27000</v>
      </c>
      <c r="O65" s="29">
        <v>0</v>
      </c>
      <c r="P65" s="7">
        <v>0</v>
      </c>
      <c r="Q65" s="30">
        <v>0</v>
      </c>
      <c r="R65" s="29">
        <v>0</v>
      </c>
      <c r="S65" s="7">
        <v>0</v>
      </c>
      <c r="T65" s="30">
        <v>0</v>
      </c>
      <c r="U65" s="29">
        <v>0</v>
      </c>
      <c r="V65" s="7">
        <v>0</v>
      </c>
      <c r="W65" s="30">
        <v>0</v>
      </c>
      <c r="X65" s="29">
        <v>0</v>
      </c>
      <c r="Y65" s="7">
        <v>0</v>
      </c>
      <c r="Z65" s="30">
        <v>0</v>
      </c>
      <c r="AA65" s="29">
        <v>0</v>
      </c>
      <c r="AB65" s="7">
        <v>0</v>
      </c>
      <c r="AC65" s="30">
        <v>0</v>
      </c>
      <c r="AD65" s="29">
        <v>0</v>
      </c>
      <c r="AE65" s="7">
        <v>0</v>
      </c>
      <c r="AF65" s="30">
        <v>0</v>
      </c>
      <c r="AG65" s="29">
        <v>0</v>
      </c>
      <c r="AH65" s="7">
        <v>0</v>
      </c>
      <c r="AI65" s="30">
        <v>0</v>
      </c>
      <c r="AJ65" s="29">
        <v>0</v>
      </c>
      <c r="AK65" s="7">
        <v>0</v>
      </c>
      <c r="AL65" s="30">
        <v>0</v>
      </c>
      <c r="AM65" s="31">
        <v>0</v>
      </c>
      <c r="AN65" s="9">
        <v>0</v>
      </c>
      <c r="AO65" s="30">
        <f t="shared" si="442"/>
        <v>0</v>
      </c>
      <c r="AP65" s="31">
        <v>0</v>
      </c>
      <c r="AQ65" s="9">
        <v>0</v>
      </c>
      <c r="AR65" s="30">
        <f t="shared" si="443"/>
        <v>0</v>
      </c>
      <c r="AS65" s="31">
        <v>17</v>
      </c>
      <c r="AT65" s="9">
        <v>57</v>
      </c>
      <c r="AU65" s="30">
        <f t="shared" si="444"/>
        <v>3352.9411764705883</v>
      </c>
      <c r="AV65" s="29">
        <v>0</v>
      </c>
      <c r="AW65" s="7">
        <v>0</v>
      </c>
      <c r="AX65" s="30">
        <f t="shared" si="445"/>
        <v>0</v>
      </c>
      <c r="AY65" s="29">
        <v>0</v>
      </c>
      <c r="AZ65" s="7">
        <v>0</v>
      </c>
      <c r="BA65" s="30">
        <v>0</v>
      </c>
      <c r="BB65" s="29">
        <v>0</v>
      </c>
      <c r="BC65" s="7">
        <v>0</v>
      </c>
      <c r="BD65" s="30">
        <v>0</v>
      </c>
      <c r="BE65" s="29">
        <v>0</v>
      </c>
      <c r="BF65" s="7">
        <v>0</v>
      </c>
      <c r="BG65" s="30">
        <v>0</v>
      </c>
      <c r="BH65" s="29">
        <v>0</v>
      </c>
      <c r="BI65" s="7">
        <v>0</v>
      </c>
      <c r="BJ65" s="30">
        <v>0</v>
      </c>
      <c r="BK65" s="29">
        <v>0</v>
      </c>
      <c r="BL65" s="7">
        <v>0</v>
      </c>
      <c r="BM65" s="30">
        <v>0</v>
      </c>
      <c r="BN65" s="29">
        <v>0</v>
      </c>
      <c r="BO65" s="7">
        <v>0</v>
      </c>
      <c r="BP65" s="30">
        <v>0</v>
      </c>
      <c r="BQ65" s="29">
        <v>0</v>
      </c>
      <c r="BR65" s="7">
        <v>0</v>
      </c>
      <c r="BS65" s="30">
        <v>0</v>
      </c>
      <c r="BT65" s="29">
        <v>0</v>
      </c>
      <c r="BU65" s="7">
        <v>0</v>
      </c>
      <c r="BV65" s="30">
        <v>0</v>
      </c>
      <c r="BW65" s="29">
        <v>0</v>
      </c>
      <c r="BX65" s="7">
        <v>1</v>
      </c>
      <c r="BY65" s="30">
        <v>0</v>
      </c>
      <c r="BZ65" s="29">
        <v>0</v>
      </c>
      <c r="CA65" s="7">
        <v>2</v>
      </c>
      <c r="CB65" s="30">
        <v>0</v>
      </c>
      <c r="CC65" s="31">
        <v>42</v>
      </c>
      <c r="CD65" s="9">
        <v>451</v>
      </c>
      <c r="CE65" s="30">
        <f t="shared" si="459"/>
        <v>10738.095238095237</v>
      </c>
      <c r="CF65" s="29">
        <v>0</v>
      </c>
      <c r="CG65" s="7">
        <v>0</v>
      </c>
      <c r="CH65" s="30">
        <v>0</v>
      </c>
      <c r="CI65" s="31">
        <v>3</v>
      </c>
      <c r="CJ65" s="9">
        <v>10</v>
      </c>
      <c r="CK65" s="30">
        <f t="shared" si="446"/>
        <v>3333.3333333333335</v>
      </c>
      <c r="CL65" s="29">
        <v>0</v>
      </c>
      <c r="CM65" s="7">
        <v>0</v>
      </c>
      <c r="CN65" s="30">
        <v>0</v>
      </c>
      <c r="CO65" s="29">
        <v>0</v>
      </c>
      <c r="CP65" s="7">
        <v>7</v>
      </c>
      <c r="CQ65" s="30">
        <v>0</v>
      </c>
      <c r="CR65" s="29">
        <v>0</v>
      </c>
      <c r="CS65" s="7">
        <v>0</v>
      </c>
      <c r="CT65" s="30">
        <v>0</v>
      </c>
      <c r="CU65" s="29">
        <v>0</v>
      </c>
      <c r="CV65" s="7">
        <v>0</v>
      </c>
      <c r="CW65" s="30">
        <v>0</v>
      </c>
      <c r="CX65" s="29">
        <v>0</v>
      </c>
      <c r="CY65" s="7">
        <v>0</v>
      </c>
      <c r="CZ65" s="30">
        <v>0</v>
      </c>
      <c r="DA65" s="31">
        <v>767</v>
      </c>
      <c r="DB65" s="9">
        <v>9968</v>
      </c>
      <c r="DC65" s="30">
        <f t="shared" si="447"/>
        <v>12996.088657105605</v>
      </c>
      <c r="DD65" s="29">
        <v>0</v>
      </c>
      <c r="DE65" s="7">
        <v>0</v>
      </c>
      <c r="DF65" s="30">
        <v>0</v>
      </c>
      <c r="DG65" s="29">
        <v>0</v>
      </c>
      <c r="DH65" s="7">
        <v>0</v>
      </c>
      <c r="DI65" s="30">
        <v>0</v>
      </c>
      <c r="DJ65" s="29">
        <v>0</v>
      </c>
      <c r="DK65" s="7">
        <v>0</v>
      </c>
      <c r="DL65" s="30">
        <v>0</v>
      </c>
      <c r="DM65" s="29">
        <v>0</v>
      </c>
      <c r="DN65" s="7">
        <v>1</v>
      </c>
      <c r="DO65" s="30">
        <v>0</v>
      </c>
      <c r="DP65" s="29">
        <v>0</v>
      </c>
      <c r="DQ65" s="7">
        <v>0</v>
      </c>
      <c r="DR65" s="30">
        <v>0</v>
      </c>
      <c r="DS65" s="29">
        <v>0</v>
      </c>
      <c r="DT65" s="7">
        <v>0</v>
      </c>
      <c r="DU65" s="30">
        <v>0</v>
      </c>
      <c r="DV65" s="29">
        <v>0</v>
      </c>
      <c r="DW65" s="7">
        <v>0</v>
      </c>
      <c r="DX65" s="30">
        <v>0</v>
      </c>
      <c r="DY65" s="29">
        <v>0</v>
      </c>
      <c r="DZ65" s="7">
        <v>0</v>
      </c>
      <c r="EA65" s="30">
        <v>0</v>
      </c>
      <c r="EB65" s="29">
        <v>0</v>
      </c>
      <c r="EC65" s="7">
        <v>0</v>
      </c>
      <c r="ED65" s="30">
        <v>0</v>
      </c>
      <c r="EE65" s="29">
        <v>0</v>
      </c>
      <c r="EF65" s="7">
        <v>0</v>
      </c>
      <c r="EG65" s="30">
        <f t="shared" si="448"/>
        <v>0</v>
      </c>
      <c r="EH65" s="29">
        <v>0</v>
      </c>
      <c r="EI65" s="7">
        <v>0</v>
      </c>
      <c r="EJ65" s="30">
        <f t="shared" si="449"/>
        <v>0</v>
      </c>
      <c r="EK65" s="29">
        <v>0</v>
      </c>
      <c r="EL65" s="7">
        <v>0</v>
      </c>
      <c r="EM65" s="30">
        <v>0</v>
      </c>
      <c r="EN65" s="29">
        <v>0</v>
      </c>
      <c r="EO65" s="7">
        <v>0</v>
      </c>
      <c r="EP65" s="30">
        <f t="shared" si="450"/>
        <v>0</v>
      </c>
      <c r="EQ65" s="29">
        <v>0</v>
      </c>
      <c r="ER65" s="7">
        <v>0</v>
      </c>
      <c r="ES65" s="30">
        <v>0</v>
      </c>
      <c r="ET65" s="29">
        <v>0</v>
      </c>
      <c r="EU65" s="7">
        <v>0</v>
      </c>
      <c r="EV65" s="30">
        <v>0</v>
      </c>
      <c r="EW65" s="29">
        <v>0</v>
      </c>
      <c r="EX65" s="7">
        <v>0</v>
      </c>
      <c r="EY65" s="30">
        <v>0</v>
      </c>
      <c r="EZ65" s="29"/>
      <c r="FA65" s="7"/>
      <c r="FB65" s="30"/>
      <c r="FC65" s="29">
        <v>0</v>
      </c>
      <c r="FD65" s="7">
        <v>0</v>
      </c>
      <c r="FE65" s="30">
        <v>0</v>
      </c>
      <c r="FF65" s="29">
        <v>0</v>
      </c>
      <c r="FG65" s="7">
        <v>0</v>
      </c>
      <c r="FH65" s="30">
        <v>0</v>
      </c>
      <c r="FI65" s="29">
        <v>0</v>
      </c>
      <c r="FJ65" s="7">
        <v>0</v>
      </c>
      <c r="FK65" s="30">
        <v>0</v>
      </c>
      <c r="FL65" s="29">
        <v>0</v>
      </c>
      <c r="FM65" s="7">
        <v>0</v>
      </c>
      <c r="FN65" s="30">
        <v>0</v>
      </c>
      <c r="FO65" s="29">
        <v>0</v>
      </c>
      <c r="FP65" s="7">
        <v>0</v>
      </c>
      <c r="FQ65" s="30">
        <v>0</v>
      </c>
      <c r="FR65" s="29">
        <v>0</v>
      </c>
      <c r="FS65" s="7">
        <v>0</v>
      </c>
      <c r="FT65" s="30">
        <v>0</v>
      </c>
      <c r="FU65" s="29">
        <v>0</v>
      </c>
      <c r="FV65" s="7">
        <v>0</v>
      </c>
      <c r="FW65" s="30">
        <v>0</v>
      </c>
      <c r="FX65" s="29">
        <v>0</v>
      </c>
      <c r="FY65" s="7">
        <v>0</v>
      </c>
      <c r="FZ65" s="30">
        <v>0</v>
      </c>
      <c r="GA65" s="29">
        <v>0</v>
      </c>
      <c r="GB65" s="7">
        <v>0</v>
      </c>
      <c r="GC65" s="30">
        <v>0</v>
      </c>
      <c r="GD65" s="29">
        <v>0</v>
      </c>
      <c r="GE65" s="7">
        <v>0</v>
      </c>
      <c r="GF65" s="30">
        <v>0</v>
      </c>
      <c r="GG65" s="29">
        <v>0</v>
      </c>
      <c r="GH65" s="7">
        <v>0</v>
      </c>
      <c r="GI65" s="30">
        <v>0</v>
      </c>
      <c r="GJ65" s="29">
        <v>0</v>
      </c>
      <c r="GK65" s="7">
        <v>0</v>
      </c>
      <c r="GL65" s="30">
        <v>0</v>
      </c>
      <c r="GM65" s="29">
        <v>0</v>
      </c>
      <c r="GN65" s="7">
        <v>0</v>
      </c>
      <c r="GO65" s="30">
        <v>0</v>
      </c>
      <c r="GP65" s="31">
        <v>1</v>
      </c>
      <c r="GQ65" s="9">
        <v>2</v>
      </c>
      <c r="GR65" s="30">
        <f t="shared" si="469"/>
        <v>2000</v>
      </c>
      <c r="GS65" s="29">
        <v>0</v>
      </c>
      <c r="GT65" s="7">
        <v>0</v>
      </c>
      <c r="GU65" s="30">
        <v>0</v>
      </c>
      <c r="GV65" s="29">
        <v>0</v>
      </c>
      <c r="GW65" s="7">
        <v>0</v>
      </c>
      <c r="GX65" s="30">
        <v>0</v>
      </c>
      <c r="GY65" s="29">
        <v>0</v>
      </c>
      <c r="GZ65" s="7">
        <v>0</v>
      </c>
      <c r="HA65" s="30">
        <v>0</v>
      </c>
      <c r="HB65" s="29">
        <v>0</v>
      </c>
      <c r="HC65" s="7">
        <v>0</v>
      </c>
      <c r="HD65" s="30">
        <v>0</v>
      </c>
      <c r="HE65" s="29">
        <v>0</v>
      </c>
      <c r="HF65" s="7">
        <v>0</v>
      </c>
      <c r="HG65" s="30">
        <v>0</v>
      </c>
      <c r="HH65" s="29">
        <v>0</v>
      </c>
      <c r="HI65" s="7">
        <v>2</v>
      </c>
      <c r="HJ65" s="30">
        <v>0</v>
      </c>
      <c r="HK65" s="31">
        <v>12</v>
      </c>
      <c r="HL65" s="9">
        <v>185</v>
      </c>
      <c r="HM65" s="30">
        <f t="shared" si="454"/>
        <v>15416.666666666666</v>
      </c>
      <c r="HN65" s="29">
        <v>0</v>
      </c>
      <c r="HO65" s="7">
        <v>0</v>
      </c>
      <c r="HP65" s="30">
        <v>0</v>
      </c>
      <c r="HQ65" s="29">
        <v>0</v>
      </c>
      <c r="HR65" s="7">
        <v>0</v>
      </c>
      <c r="HS65" s="30">
        <v>0</v>
      </c>
      <c r="HT65" s="31">
        <v>42</v>
      </c>
      <c r="HU65" s="9">
        <v>56</v>
      </c>
      <c r="HV65" s="30">
        <f t="shared" si="461"/>
        <v>1333.3333333333333</v>
      </c>
      <c r="HW65" s="31">
        <v>72</v>
      </c>
      <c r="HX65" s="9">
        <v>435</v>
      </c>
      <c r="HY65" s="30">
        <f t="shared" si="462"/>
        <v>6041.666666666667</v>
      </c>
      <c r="HZ65" s="31">
        <v>1</v>
      </c>
      <c r="IA65" s="9">
        <v>82</v>
      </c>
      <c r="IB65" s="30">
        <f t="shared" si="455"/>
        <v>82000</v>
      </c>
      <c r="IC65" s="31">
        <v>3</v>
      </c>
      <c r="ID65" s="9">
        <v>88</v>
      </c>
      <c r="IE65" s="30">
        <f t="shared" si="456"/>
        <v>29333.333333333332</v>
      </c>
      <c r="IF65" s="29">
        <v>0</v>
      </c>
      <c r="IG65" s="7">
        <v>0</v>
      </c>
      <c r="IH65" s="30">
        <v>0</v>
      </c>
      <c r="II65" s="29">
        <v>0</v>
      </c>
      <c r="IJ65" s="7">
        <v>0</v>
      </c>
      <c r="IK65" s="30">
        <v>0</v>
      </c>
      <c r="IL65" s="29">
        <v>0</v>
      </c>
      <c r="IM65" s="7">
        <v>0</v>
      </c>
      <c r="IN65" s="30">
        <v>0</v>
      </c>
      <c r="IO65" s="3" t="e">
        <f>C65+I65+L65+U65+X65+AD65+AJ65+AS65+BB65+BH65+BQ65+BW65+BZ65+CC65+CI65+CL65+CO65+CR65+CU65+CX65+DA65+DD65+DG65+DM65+DS65+DY65+EK65+ET65+EW65+FC65+FI65+FO65+FR65+FU65+FX65+GA65+GD65+GG65+GJ65+GM65+GP65+GS65+GY65+HB65+HE65+HH65+HK65+HN65+HQ65+HT65+HW65+HZ65+IC65+IF65+II65+#REF!</f>
        <v>#REF!</v>
      </c>
      <c r="IP65" s="12" t="e">
        <f>D65+J65+M65+V65+Y65+AE65+AK65+AT65+BC65+BI65+BR65+BX65+CA65+CD65+CJ65+CM65+CP65+CS65+CV65+CY65+DB65+DE65+DH65+DN65+DT65+DZ65+EL65+EU65+EX65+FD65+FJ65+FP65+FS65+FV65+FY65+GB65+GE65+GH65+GK65+GN65+GQ65+GT65+GZ65+HC65+HF65+HI65+HL65+HO65+HR65+HU65+HX65+IA65+ID65+IG65+IJ65+#REF!</f>
        <v>#REF!</v>
      </c>
      <c r="IQ65" s="1"/>
    </row>
    <row r="66" spans="1:251" x14ac:dyDescent="0.3">
      <c r="A66" s="47">
        <v>2008</v>
      </c>
      <c r="B66" s="43" t="s">
        <v>13</v>
      </c>
      <c r="C66" s="29">
        <v>0</v>
      </c>
      <c r="D66" s="7">
        <v>0</v>
      </c>
      <c r="E66" s="30">
        <v>0</v>
      </c>
      <c r="F66" s="29">
        <v>0</v>
      </c>
      <c r="G66" s="7">
        <v>0</v>
      </c>
      <c r="H66" s="30">
        <v>0</v>
      </c>
      <c r="I66" s="29">
        <v>0</v>
      </c>
      <c r="J66" s="7">
        <v>0</v>
      </c>
      <c r="K66" s="30">
        <v>0</v>
      </c>
      <c r="L66" s="31">
        <v>2</v>
      </c>
      <c r="M66" s="9">
        <v>65</v>
      </c>
      <c r="N66" s="30">
        <f t="shared" si="458"/>
        <v>32500</v>
      </c>
      <c r="O66" s="29">
        <v>0</v>
      </c>
      <c r="P66" s="7">
        <v>0</v>
      </c>
      <c r="Q66" s="30">
        <v>0</v>
      </c>
      <c r="R66" s="29">
        <v>0</v>
      </c>
      <c r="S66" s="7">
        <v>0</v>
      </c>
      <c r="T66" s="30">
        <v>0</v>
      </c>
      <c r="U66" s="29">
        <v>0</v>
      </c>
      <c r="V66" s="7">
        <v>0</v>
      </c>
      <c r="W66" s="30">
        <v>0</v>
      </c>
      <c r="X66" s="29">
        <v>0</v>
      </c>
      <c r="Y66" s="7">
        <v>0</v>
      </c>
      <c r="Z66" s="30">
        <v>0</v>
      </c>
      <c r="AA66" s="29">
        <v>0</v>
      </c>
      <c r="AB66" s="7">
        <v>0</v>
      </c>
      <c r="AC66" s="30">
        <v>0</v>
      </c>
      <c r="AD66" s="29">
        <v>0</v>
      </c>
      <c r="AE66" s="7">
        <v>0</v>
      </c>
      <c r="AF66" s="30">
        <v>0</v>
      </c>
      <c r="AG66" s="29">
        <v>0</v>
      </c>
      <c r="AH66" s="7">
        <v>0</v>
      </c>
      <c r="AI66" s="30">
        <v>0</v>
      </c>
      <c r="AJ66" s="29">
        <v>0</v>
      </c>
      <c r="AK66" s="7">
        <v>0</v>
      </c>
      <c r="AL66" s="30">
        <v>0</v>
      </c>
      <c r="AM66" s="31">
        <v>0</v>
      </c>
      <c r="AN66" s="9">
        <v>0</v>
      </c>
      <c r="AO66" s="30">
        <f t="shared" si="442"/>
        <v>0</v>
      </c>
      <c r="AP66" s="31">
        <v>0</v>
      </c>
      <c r="AQ66" s="9">
        <v>0</v>
      </c>
      <c r="AR66" s="30">
        <f t="shared" si="443"/>
        <v>0</v>
      </c>
      <c r="AS66" s="31">
        <v>54</v>
      </c>
      <c r="AT66" s="9">
        <v>113</v>
      </c>
      <c r="AU66" s="30">
        <f t="shared" si="444"/>
        <v>2092.5925925925926</v>
      </c>
      <c r="AV66" s="29">
        <v>0</v>
      </c>
      <c r="AW66" s="7">
        <v>0</v>
      </c>
      <c r="AX66" s="30">
        <f t="shared" si="445"/>
        <v>0</v>
      </c>
      <c r="AY66" s="29">
        <v>0</v>
      </c>
      <c r="AZ66" s="7">
        <v>0</v>
      </c>
      <c r="BA66" s="30">
        <v>0</v>
      </c>
      <c r="BB66" s="29">
        <v>0</v>
      </c>
      <c r="BC66" s="7">
        <v>0</v>
      </c>
      <c r="BD66" s="30">
        <v>0</v>
      </c>
      <c r="BE66" s="29">
        <v>0</v>
      </c>
      <c r="BF66" s="7">
        <v>0</v>
      </c>
      <c r="BG66" s="30">
        <v>0</v>
      </c>
      <c r="BH66" s="29">
        <v>0</v>
      </c>
      <c r="BI66" s="7">
        <v>0</v>
      </c>
      <c r="BJ66" s="30">
        <v>0</v>
      </c>
      <c r="BK66" s="29">
        <v>0</v>
      </c>
      <c r="BL66" s="7">
        <v>0</v>
      </c>
      <c r="BM66" s="30">
        <v>0</v>
      </c>
      <c r="BN66" s="29">
        <v>0</v>
      </c>
      <c r="BO66" s="7">
        <v>0</v>
      </c>
      <c r="BP66" s="30">
        <v>0</v>
      </c>
      <c r="BQ66" s="29">
        <v>0</v>
      </c>
      <c r="BR66" s="7">
        <v>0</v>
      </c>
      <c r="BS66" s="30">
        <v>0</v>
      </c>
      <c r="BT66" s="29">
        <v>0</v>
      </c>
      <c r="BU66" s="7">
        <v>0</v>
      </c>
      <c r="BV66" s="30">
        <v>0</v>
      </c>
      <c r="BW66" s="29">
        <v>0</v>
      </c>
      <c r="BX66" s="7">
        <v>1</v>
      </c>
      <c r="BY66" s="30">
        <v>0</v>
      </c>
      <c r="BZ66" s="29">
        <v>0</v>
      </c>
      <c r="CA66" s="7">
        <v>0</v>
      </c>
      <c r="CB66" s="30">
        <v>0</v>
      </c>
      <c r="CC66" s="31">
        <v>58</v>
      </c>
      <c r="CD66" s="9">
        <v>639</v>
      </c>
      <c r="CE66" s="30">
        <f t="shared" si="459"/>
        <v>11017.241379310346</v>
      </c>
      <c r="CF66" s="29">
        <v>0</v>
      </c>
      <c r="CG66" s="7">
        <v>0</v>
      </c>
      <c r="CH66" s="30">
        <v>0</v>
      </c>
      <c r="CI66" s="31">
        <v>5</v>
      </c>
      <c r="CJ66" s="9">
        <v>16</v>
      </c>
      <c r="CK66" s="30">
        <f t="shared" si="446"/>
        <v>3200</v>
      </c>
      <c r="CL66" s="29">
        <v>0</v>
      </c>
      <c r="CM66" s="7">
        <v>0</v>
      </c>
      <c r="CN66" s="30">
        <v>0</v>
      </c>
      <c r="CO66" s="31">
        <v>1</v>
      </c>
      <c r="CP66" s="9">
        <v>8</v>
      </c>
      <c r="CQ66" s="30">
        <f t="shared" ref="CQ66:CQ69" si="473">CP66/CO66*1000</f>
        <v>8000</v>
      </c>
      <c r="CR66" s="29">
        <v>0</v>
      </c>
      <c r="CS66" s="7">
        <v>0</v>
      </c>
      <c r="CT66" s="30">
        <v>0</v>
      </c>
      <c r="CU66" s="29">
        <v>0</v>
      </c>
      <c r="CV66" s="7">
        <v>0</v>
      </c>
      <c r="CW66" s="30">
        <v>0</v>
      </c>
      <c r="CX66" s="29">
        <v>0</v>
      </c>
      <c r="CY66" s="7">
        <v>0</v>
      </c>
      <c r="CZ66" s="30">
        <v>0</v>
      </c>
      <c r="DA66" s="31">
        <v>439</v>
      </c>
      <c r="DB66" s="9">
        <v>5546</v>
      </c>
      <c r="DC66" s="30">
        <f t="shared" si="447"/>
        <v>12633.257403189067</v>
      </c>
      <c r="DD66" s="31">
        <v>1</v>
      </c>
      <c r="DE66" s="9">
        <v>6</v>
      </c>
      <c r="DF66" s="30">
        <f t="shared" si="465"/>
        <v>6000</v>
      </c>
      <c r="DG66" s="29">
        <v>0</v>
      </c>
      <c r="DH66" s="7">
        <v>0</v>
      </c>
      <c r="DI66" s="30">
        <v>0</v>
      </c>
      <c r="DJ66" s="29">
        <v>0</v>
      </c>
      <c r="DK66" s="7">
        <v>0</v>
      </c>
      <c r="DL66" s="30">
        <v>0</v>
      </c>
      <c r="DM66" s="29">
        <v>0</v>
      </c>
      <c r="DN66" s="7">
        <v>0</v>
      </c>
      <c r="DO66" s="30">
        <v>0</v>
      </c>
      <c r="DP66" s="29">
        <v>0</v>
      </c>
      <c r="DQ66" s="7">
        <v>0</v>
      </c>
      <c r="DR66" s="30">
        <v>0</v>
      </c>
      <c r="DS66" s="29">
        <v>0</v>
      </c>
      <c r="DT66" s="7">
        <v>0</v>
      </c>
      <c r="DU66" s="30">
        <v>0</v>
      </c>
      <c r="DV66" s="29">
        <v>0</v>
      </c>
      <c r="DW66" s="7">
        <v>0</v>
      </c>
      <c r="DX66" s="30">
        <v>0</v>
      </c>
      <c r="DY66" s="29">
        <v>0</v>
      </c>
      <c r="DZ66" s="7">
        <v>0</v>
      </c>
      <c r="EA66" s="30">
        <v>0</v>
      </c>
      <c r="EB66" s="29">
        <v>0</v>
      </c>
      <c r="EC66" s="7">
        <v>0</v>
      </c>
      <c r="ED66" s="30">
        <v>0</v>
      </c>
      <c r="EE66" s="29">
        <v>0</v>
      </c>
      <c r="EF66" s="7">
        <v>0</v>
      </c>
      <c r="EG66" s="30">
        <f t="shared" si="448"/>
        <v>0</v>
      </c>
      <c r="EH66" s="29">
        <v>0</v>
      </c>
      <c r="EI66" s="7">
        <v>0</v>
      </c>
      <c r="EJ66" s="30">
        <f t="shared" si="449"/>
        <v>0</v>
      </c>
      <c r="EK66" s="29">
        <v>0</v>
      </c>
      <c r="EL66" s="7">
        <v>0</v>
      </c>
      <c r="EM66" s="30">
        <v>0</v>
      </c>
      <c r="EN66" s="29">
        <v>0</v>
      </c>
      <c r="EO66" s="7">
        <v>0</v>
      </c>
      <c r="EP66" s="30">
        <f t="shared" si="450"/>
        <v>0</v>
      </c>
      <c r="EQ66" s="29">
        <v>0</v>
      </c>
      <c r="ER66" s="7">
        <v>0</v>
      </c>
      <c r="ES66" s="30">
        <v>0</v>
      </c>
      <c r="ET66" s="31">
        <v>43</v>
      </c>
      <c r="EU66" s="9">
        <v>279</v>
      </c>
      <c r="EV66" s="30">
        <f t="shared" si="468"/>
        <v>6488.3720930232557</v>
      </c>
      <c r="EW66" s="31">
        <v>177</v>
      </c>
      <c r="EX66" s="9">
        <v>1159</v>
      </c>
      <c r="EY66" s="30">
        <f t="shared" ref="EY66" si="474">EX66/EW66*1000</f>
        <v>6548.0225988700558</v>
      </c>
      <c r="EZ66" s="31"/>
      <c r="FA66" s="9"/>
      <c r="FB66" s="30"/>
      <c r="FC66" s="29">
        <v>0</v>
      </c>
      <c r="FD66" s="7">
        <v>0</v>
      </c>
      <c r="FE66" s="30">
        <v>0</v>
      </c>
      <c r="FF66" s="29">
        <v>0</v>
      </c>
      <c r="FG66" s="7">
        <v>0</v>
      </c>
      <c r="FH66" s="30">
        <v>0</v>
      </c>
      <c r="FI66" s="29">
        <v>0</v>
      </c>
      <c r="FJ66" s="7">
        <v>0</v>
      </c>
      <c r="FK66" s="30">
        <v>0</v>
      </c>
      <c r="FL66" s="29">
        <v>0</v>
      </c>
      <c r="FM66" s="7">
        <v>0</v>
      </c>
      <c r="FN66" s="30">
        <v>0</v>
      </c>
      <c r="FO66" s="29">
        <v>0</v>
      </c>
      <c r="FP66" s="7">
        <v>0</v>
      </c>
      <c r="FQ66" s="30">
        <v>0</v>
      </c>
      <c r="FR66" s="29">
        <v>0</v>
      </c>
      <c r="FS66" s="7">
        <v>0</v>
      </c>
      <c r="FT66" s="30">
        <v>0</v>
      </c>
      <c r="FU66" s="31">
        <v>4</v>
      </c>
      <c r="FV66" s="9">
        <v>14</v>
      </c>
      <c r="FW66" s="30">
        <f t="shared" si="452"/>
        <v>3500</v>
      </c>
      <c r="FX66" s="29">
        <v>0</v>
      </c>
      <c r="FY66" s="7">
        <v>0</v>
      </c>
      <c r="FZ66" s="30">
        <v>0</v>
      </c>
      <c r="GA66" s="29">
        <v>0</v>
      </c>
      <c r="GB66" s="7">
        <v>0</v>
      </c>
      <c r="GC66" s="30">
        <v>0</v>
      </c>
      <c r="GD66" s="29">
        <v>0</v>
      </c>
      <c r="GE66" s="7">
        <v>0</v>
      </c>
      <c r="GF66" s="30">
        <v>0</v>
      </c>
      <c r="GG66" s="29">
        <v>0</v>
      </c>
      <c r="GH66" s="7">
        <v>0</v>
      </c>
      <c r="GI66" s="30">
        <v>0</v>
      </c>
      <c r="GJ66" s="29">
        <v>0</v>
      </c>
      <c r="GK66" s="7">
        <v>0</v>
      </c>
      <c r="GL66" s="30">
        <v>0</v>
      </c>
      <c r="GM66" s="29">
        <v>0</v>
      </c>
      <c r="GN66" s="7">
        <v>0</v>
      </c>
      <c r="GO66" s="30">
        <v>0</v>
      </c>
      <c r="GP66" s="29">
        <v>0</v>
      </c>
      <c r="GQ66" s="7">
        <v>0</v>
      </c>
      <c r="GR66" s="30">
        <v>0</v>
      </c>
      <c r="GS66" s="29">
        <v>0</v>
      </c>
      <c r="GT66" s="7">
        <v>0</v>
      </c>
      <c r="GU66" s="30">
        <v>0</v>
      </c>
      <c r="GV66" s="29">
        <v>0</v>
      </c>
      <c r="GW66" s="7">
        <v>0</v>
      </c>
      <c r="GX66" s="30">
        <v>0</v>
      </c>
      <c r="GY66" s="29">
        <v>0</v>
      </c>
      <c r="GZ66" s="7">
        <v>0</v>
      </c>
      <c r="HA66" s="30">
        <v>0</v>
      </c>
      <c r="HB66" s="29">
        <v>0</v>
      </c>
      <c r="HC66" s="7">
        <v>0</v>
      </c>
      <c r="HD66" s="30">
        <v>0</v>
      </c>
      <c r="HE66" s="29">
        <v>0</v>
      </c>
      <c r="HF66" s="7">
        <v>0</v>
      </c>
      <c r="HG66" s="30">
        <v>0</v>
      </c>
      <c r="HH66" s="29">
        <v>0</v>
      </c>
      <c r="HI66" s="7">
        <v>0</v>
      </c>
      <c r="HJ66" s="30">
        <v>0</v>
      </c>
      <c r="HK66" s="31">
        <v>1</v>
      </c>
      <c r="HL66" s="9">
        <v>10</v>
      </c>
      <c r="HM66" s="30">
        <f t="shared" si="454"/>
        <v>10000</v>
      </c>
      <c r="HN66" s="29">
        <v>0</v>
      </c>
      <c r="HO66" s="7">
        <v>0</v>
      </c>
      <c r="HP66" s="30">
        <v>0</v>
      </c>
      <c r="HQ66" s="29">
        <v>0</v>
      </c>
      <c r="HR66" s="7">
        <v>0</v>
      </c>
      <c r="HS66" s="30">
        <v>0</v>
      </c>
      <c r="HT66" s="31">
        <v>71</v>
      </c>
      <c r="HU66" s="9">
        <v>465</v>
      </c>
      <c r="HV66" s="30">
        <f t="shared" si="461"/>
        <v>6549.2957746478869</v>
      </c>
      <c r="HW66" s="29">
        <v>0</v>
      </c>
      <c r="HX66" s="7">
        <v>0</v>
      </c>
      <c r="HY66" s="30">
        <v>0</v>
      </c>
      <c r="HZ66" s="29">
        <v>0</v>
      </c>
      <c r="IA66" s="7">
        <v>0</v>
      </c>
      <c r="IB66" s="30">
        <v>0</v>
      </c>
      <c r="IC66" s="31">
        <v>1</v>
      </c>
      <c r="ID66" s="9">
        <v>33</v>
      </c>
      <c r="IE66" s="30">
        <f t="shared" si="456"/>
        <v>33000</v>
      </c>
      <c r="IF66" s="29">
        <v>0</v>
      </c>
      <c r="IG66" s="7">
        <v>0</v>
      </c>
      <c r="IH66" s="30">
        <v>0</v>
      </c>
      <c r="II66" s="29">
        <v>0</v>
      </c>
      <c r="IJ66" s="7">
        <v>0</v>
      </c>
      <c r="IK66" s="30">
        <v>0</v>
      </c>
      <c r="IL66" s="29">
        <v>0</v>
      </c>
      <c r="IM66" s="7">
        <v>0</v>
      </c>
      <c r="IN66" s="30">
        <v>0</v>
      </c>
      <c r="IO66" s="3" t="e">
        <f>C66+I66+L66+U66+X66+AD66+AJ66+AS66+BB66+BH66+BQ66+BW66+BZ66+CC66+CI66+CL66+CO66+CR66+CU66+CX66+DA66+DD66+DG66+DM66+DS66+DY66+EK66+ET66+EW66+FC66+FI66+FO66+FR66+FU66+FX66+GA66+GD66+GG66+GJ66+GM66+GP66+GS66+GY66+HB66+HE66+HH66+HK66+HN66+HQ66+HT66+HW66+HZ66+IC66+IF66+II66+#REF!</f>
        <v>#REF!</v>
      </c>
      <c r="IP66" s="12" t="e">
        <f>D66+J66+M66+V66+Y66+AE66+AK66+AT66+BC66+BI66+BR66+BX66+CA66+CD66+CJ66+CM66+CP66+CS66+CV66+CY66+DB66+DE66+DH66+DN66+DT66+DZ66+EL66+EU66+EX66+FD66+FJ66+FP66+FS66+FV66+FY66+GB66+GE66+GH66+GK66+GN66+GQ66+GT66+GZ66+HC66+HF66+HI66+HL66+HO66+HR66+HU66+HX66+IA66+ID66+IG66+IJ66+#REF!</f>
        <v>#REF!</v>
      </c>
      <c r="IQ66" s="1"/>
    </row>
    <row r="67" spans="1:251" x14ac:dyDescent="0.3">
      <c r="A67" s="47">
        <v>2008</v>
      </c>
      <c r="B67" s="43" t="s">
        <v>14</v>
      </c>
      <c r="C67" s="29">
        <v>0</v>
      </c>
      <c r="D67" s="7">
        <v>0</v>
      </c>
      <c r="E67" s="30">
        <v>0</v>
      </c>
      <c r="F67" s="29">
        <v>0</v>
      </c>
      <c r="G67" s="7">
        <v>0</v>
      </c>
      <c r="H67" s="30">
        <v>0</v>
      </c>
      <c r="I67" s="29">
        <v>0</v>
      </c>
      <c r="J67" s="7">
        <v>0</v>
      </c>
      <c r="K67" s="30">
        <v>0</v>
      </c>
      <c r="L67" s="31">
        <v>6</v>
      </c>
      <c r="M67" s="9">
        <v>193</v>
      </c>
      <c r="N67" s="30">
        <f t="shared" si="458"/>
        <v>32166.666666666664</v>
      </c>
      <c r="O67" s="29">
        <v>0</v>
      </c>
      <c r="P67" s="7">
        <v>0</v>
      </c>
      <c r="Q67" s="30">
        <v>0</v>
      </c>
      <c r="R67" s="29">
        <v>0</v>
      </c>
      <c r="S67" s="7">
        <v>0</v>
      </c>
      <c r="T67" s="30">
        <v>0</v>
      </c>
      <c r="U67" s="29">
        <v>0</v>
      </c>
      <c r="V67" s="7">
        <v>1</v>
      </c>
      <c r="W67" s="30">
        <v>0</v>
      </c>
      <c r="X67" s="29">
        <v>0</v>
      </c>
      <c r="Y67" s="7">
        <v>0</v>
      </c>
      <c r="Z67" s="30">
        <v>0</v>
      </c>
      <c r="AA67" s="29">
        <v>0</v>
      </c>
      <c r="AB67" s="7">
        <v>0</v>
      </c>
      <c r="AC67" s="30">
        <v>0</v>
      </c>
      <c r="AD67" s="29">
        <v>0</v>
      </c>
      <c r="AE67" s="7">
        <v>0</v>
      </c>
      <c r="AF67" s="30">
        <v>0</v>
      </c>
      <c r="AG67" s="29">
        <v>0</v>
      </c>
      <c r="AH67" s="7">
        <v>0</v>
      </c>
      <c r="AI67" s="30">
        <v>0</v>
      </c>
      <c r="AJ67" s="29">
        <v>0</v>
      </c>
      <c r="AK67" s="7">
        <v>0</v>
      </c>
      <c r="AL67" s="30">
        <v>0</v>
      </c>
      <c r="AM67" s="31">
        <v>0</v>
      </c>
      <c r="AN67" s="9">
        <v>0</v>
      </c>
      <c r="AO67" s="30">
        <f t="shared" si="442"/>
        <v>0</v>
      </c>
      <c r="AP67" s="31">
        <v>0</v>
      </c>
      <c r="AQ67" s="9">
        <v>0</v>
      </c>
      <c r="AR67" s="30">
        <f t="shared" si="443"/>
        <v>0</v>
      </c>
      <c r="AS67" s="31">
        <v>21</v>
      </c>
      <c r="AT67" s="9">
        <v>36</v>
      </c>
      <c r="AU67" s="30">
        <f t="shared" si="444"/>
        <v>1714.2857142857142</v>
      </c>
      <c r="AV67" s="29">
        <v>0</v>
      </c>
      <c r="AW67" s="7">
        <v>0</v>
      </c>
      <c r="AX67" s="30">
        <f t="shared" si="445"/>
        <v>0</v>
      </c>
      <c r="AY67" s="29">
        <v>0</v>
      </c>
      <c r="AZ67" s="7">
        <v>0</v>
      </c>
      <c r="BA67" s="30">
        <v>0</v>
      </c>
      <c r="BB67" s="29">
        <v>0</v>
      </c>
      <c r="BC67" s="7">
        <v>0</v>
      </c>
      <c r="BD67" s="30">
        <v>0</v>
      </c>
      <c r="BE67" s="29">
        <v>0</v>
      </c>
      <c r="BF67" s="7">
        <v>0</v>
      </c>
      <c r="BG67" s="30">
        <v>0</v>
      </c>
      <c r="BH67" s="29">
        <v>0</v>
      </c>
      <c r="BI67" s="7">
        <v>0</v>
      </c>
      <c r="BJ67" s="30">
        <v>0</v>
      </c>
      <c r="BK67" s="29">
        <v>0</v>
      </c>
      <c r="BL67" s="7">
        <v>0</v>
      </c>
      <c r="BM67" s="30">
        <v>0</v>
      </c>
      <c r="BN67" s="29">
        <v>0</v>
      </c>
      <c r="BO67" s="7">
        <v>0</v>
      </c>
      <c r="BP67" s="30">
        <v>0</v>
      </c>
      <c r="BQ67" s="29">
        <v>0</v>
      </c>
      <c r="BR67" s="7">
        <v>0</v>
      </c>
      <c r="BS67" s="30">
        <v>0</v>
      </c>
      <c r="BT67" s="29">
        <v>0</v>
      </c>
      <c r="BU67" s="7">
        <v>0</v>
      </c>
      <c r="BV67" s="30">
        <v>0</v>
      </c>
      <c r="BW67" s="29">
        <v>0</v>
      </c>
      <c r="BX67" s="7">
        <v>0</v>
      </c>
      <c r="BY67" s="30">
        <v>0</v>
      </c>
      <c r="BZ67" s="29">
        <v>0</v>
      </c>
      <c r="CA67" s="7">
        <v>0</v>
      </c>
      <c r="CB67" s="30">
        <v>0</v>
      </c>
      <c r="CC67" s="29">
        <v>0</v>
      </c>
      <c r="CD67" s="7">
        <v>0</v>
      </c>
      <c r="CE67" s="30">
        <v>0</v>
      </c>
      <c r="CF67" s="29">
        <v>0</v>
      </c>
      <c r="CG67" s="7">
        <v>0</v>
      </c>
      <c r="CH67" s="30">
        <v>0</v>
      </c>
      <c r="CI67" s="31">
        <v>1</v>
      </c>
      <c r="CJ67" s="9">
        <v>8</v>
      </c>
      <c r="CK67" s="30">
        <f t="shared" si="446"/>
        <v>8000</v>
      </c>
      <c r="CL67" s="29">
        <v>0</v>
      </c>
      <c r="CM67" s="7">
        <v>0</v>
      </c>
      <c r="CN67" s="30">
        <v>0</v>
      </c>
      <c r="CO67" s="29">
        <v>0</v>
      </c>
      <c r="CP67" s="7">
        <v>0</v>
      </c>
      <c r="CQ67" s="30">
        <v>0</v>
      </c>
      <c r="CR67" s="29">
        <v>0</v>
      </c>
      <c r="CS67" s="7">
        <v>0</v>
      </c>
      <c r="CT67" s="30">
        <v>0</v>
      </c>
      <c r="CU67" s="29">
        <v>0</v>
      </c>
      <c r="CV67" s="7">
        <v>0</v>
      </c>
      <c r="CW67" s="30">
        <v>0</v>
      </c>
      <c r="CX67" s="29">
        <v>0</v>
      </c>
      <c r="CY67" s="7">
        <v>0</v>
      </c>
      <c r="CZ67" s="30">
        <v>0</v>
      </c>
      <c r="DA67" s="31">
        <v>478</v>
      </c>
      <c r="DB67" s="9">
        <v>7026</v>
      </c>
      <c r="DC67" s="30">
        <f t="shared" si="447"/>
        <v>14698.744769874476</v>
      </c>
      <c r="DD67" s="29">
        <v>0</v>
      </c>
      <c r="DE67" s="7">
        <v>11</v>
      </c>
      <c r="DF67" s="30">
        <v>0</v>
      </c>
      <c r="DG67" s="29">
        <v>0</v>
      </c>
      <c r="DH67" s="7">
        <v>0</v>
      </c>
      <c r="DI67" s="30">
        <v>0</v>
      </c>
      <c r="DJ67" s="29">
        <v>0</v>
      </c>
      <c r="DK67" s="7">
        <v>0</v>
      </c>
      <c r="DL67" s="30">
        <v>0</v>
      </c>
      <c r="DM67" s="29">
        <v>0</v>
      </c>
      <c r="DN67" s="7">
        <v>0</v>
      </c>
      <c r="DO67" s="30">
        <v>0</v>
      </c>
      <c r="DP67" s="29">
        <v>0</v>
      </c>
      <c r="DQ67" s="7">
        <v>0</v>
      </c>
      <c r="DR67" s="30">
        <v>0</v>
      </c>
      <c r="DS67" s="29">
        <v>0</v>
      </c>
      <c r="DT67" s="7">
        <v>0</v>
      </c>
      <c r="DU67" s="30">
        <v>0</v>
      </c>
      <c r="DV67" s="29">
        <v>0</v>
      </c>
      <c r="DW67" s="7">
        <v>0</v>
      </c>
      <c r="DX67" s="30">
        <v>0</v>
      </c>
      <c r="DY67" s="29">
        <v>0</v>
      </c>
      <c r="DZ67" s="7">
        <v>0</v>
      </c>
      <c r="EA67" s="30">
        <v>0</v>
      </c>
      <c r="EB67" s="29">
        <v>0</v>
      </c>
      <c r="EC67" s="7">
        <v>0</v>
      </c>
      <c r="ED67" s="30">
        <v>0</v>
      </c>
      <c r="EE67" s="29">
        <v>0</v>
      </c>
      <c r="EF67" s="7">
        <v>0</v>
      </c>
      <c r="EG67" s="30">
        <f t="shared" si="448"/>
        <v>0</v>
      </c>
      <c r="EH67" s="29">
        <v>0</v>
      </c>
      <c r="EI67" s="7">
        <v>0</v>
      </c>
      <c r="EJ67" s="30">
        <f t="shared" si="449"/>
        <v>0</v>
      </c>
      <c r="EK67" s="29">
        <v>0</v>
      </c>
      <c r="EL67" s="7">
        <v>0</v>
      </c>
      <c r="EM67" s="30">
        <v>0</v>
      </c>
      <c r="EN67" s="29">
        <v>0</v>
      </c>
      <c r="EO67" s="7">
        <v>0</v>
      </c>
      <c r="EP67" s="30">
        <f t="shared" si="450"/>
        <v>0</v>
      </c>
      <c r="EQ67" s="29">
        <v>0</v>
      </c>
      <c r="ER67" s="7">
        <v>0</v>
      </c>
      <c r="ES67" s="30">
        <v>0</v>
      </c>
      <c r="ET67" s="31">
        <v>48</v>
      </c>
      <c r="EU67" s="9">
        <v>330</v>
      </c>
      <c r="EV67" s="30">
        <f t="shared" si="468"/>
        <v>6875</v>
      </c>
      <c r="EW67" s="29">
        <v>0</v>
      </c>
      <c r="EX67" s="7">
        <v>0</v>
      </c>
      <c r="EY67" s="30">
        <v>0</v>
      </c>
      <c r="EZ67" s="29"/>
      <c r="FA67" s="7"/>
      <c r="FB67" s="30"/>
      <c r="FC67" s="29">
        <v>0</v>
      </c>
      <c r="FD67" s="7">
        <v>0</v>
      </c>
      <c r="FE67" s="30">
        <v>0</v>
      </c>
      <c r="FF67" s="29">
        <v>0</v>
      </c>
      <c r="FG67" s="7">
        <v>0</v>
      </c>
      <c r="FH67" s="30">
        <v>0</v>
      </c>
      <c r="FI67" s="29">
        <v>0</v>
      </c>
      <c r="FJ67" s="7">
        <v>1</v>
      </c>
      <c r="FK67" s="30">
        <v>0</v>
      </c>
      <c r="FL67" s="29">
        <v>0</v>
      </c>
      <c r="FM67" s="7">
        <v>0</v>
      </c>
      <c r="FN67" s="30">
        <v>0</v>
      </c>
      <c r="FO67" s="29">
        <v>0</v>
      </c>
      <c r="FP67" s="7">
        <v>0</v>
      </c>
      <c r="FQ67" s="30">
        <v>0</v>
      </c>
      <c r="FR67" s="29">
        <v>0</v>
      </c>
      <c r="FS67" s="7">
        <v>0</v>
      </c>
      <c r="FT67" s="30">
        <v>0</v>
      </c>
      <c r="FU67" s="29">
        <v>0</v>
      </c>
      <c r="FV67" s="7">
        <v>0</v>
      </c>
      <c r="FW67" s="30">
        <v>0</v>
      </c>
      <c r="FX67" s="29">
        <v>0</v>
      </c>
      <c r="FY67" s="7">
        <v>0</v>
      </c>
      <c r="FZ67" s="30">
        <v>0</v>
      </c>
      <c r="GA67" s="29">
        <v>0</v>
      </c>
      <c r="GB67" s="7">
        <v>0</v>
      </c>
      <c r="GC67" s="30">
        <v>0</v>
      </c>
      <c r="GD67" s="29">
        <v>0</v>
      </c>
      <c r="GE67" s="7">
        <v>0</v>
      </c>
      <c r="GF67" s="30">
        <v>0</v>
      </c>
      <c r="GG67" s="29">
        <v>0</v>
      </c>
      <c r="GH67" s="7">
        <v>0</v>
      </c>
      <c r="GI67" s="30">
        <v>0</v>
      </c>
      <c r="GJ67" s="29">
        <v>0</v>
      </c>
      <c r="GK67" s="7">
        <v>0</v>
      </c>
      <c r="GL67" s="30">
        <v>0</v>
      </c>
      <c r="GM67" s="29">
        <v>0</v>
      </c>
      <c r="GN67" s="7">
        <v>0</v>
      </c>
      <c r="GO67" s="30">
        <v>0</v>
      </c>
      <c r="GP67" s="29">
        <v>0</v>
      </c>
      <c r="GQ67" s="7">
        <v>0</v>
      </c>
      <c r="GR67" s="30">
        <v>0</v>
      </c>
      <c r="GS67" s="29">
        <v>0</v>
      </c>
      <c r="GT67" s="7">
        <v>0</v>
      </c>
      <c r="GU67" s="30">
        <v>0</v>
      </c>
      <c r="GV67" s="29">
        <v>0</v>
      </c>
      <c r="GW67" s="7">
        <v>0</v>
      </c>
      <c r="GX67" s="30">
        <v>0</v>
      </c>
      <c r="GY67" s="29">
        <v>0</v>
      </c>
      <c r="GZ67" s="7">
        <v>0</v>
      </c>
      <c r="HA67" s="30">
        <v>0</v>
      </c>
      <c r="HB67" s="29">
        <v>0</v>
      </c>
      <c r="HC67" s="7">
        <v>0</v>
      </c>
      <c r="HD67" s="30">
        <v>0</v>
      </c>
      <c r="HE67" s="29">
        <v>0</v>
      </c>
      <c r="HF67" s="7">
        <v>0</v>
      </c>
      <c r="HG67" s="30">
        <v>0</v>
      </c>
      <c r="HH67" s="31">
        <v>1</v>
      </c>
      <c r="HI67" s="9">
        <v>13</v>
      </c>
      <c r="HJ67" s="30">
        <f t="shared" si="453"/>
        <v>13000</v>
      </c>
      <c r="HK67" s="31">
        <v>1</v>
      </c>
      <c r="HL67" s="9">
        <v>9</v>
      </c>
      <c r="HM67" s="30">
        <f t="shared" si="454"/>
        <v>9000</v>
      </c>
      <c r="HN67" s="29">
        <v>0</v>
      </c>
      <c r="HO67" s="7">
        <v>0</v>
      </c>
      <c r="HP67" s="30">
        <v>0</v>
      </c>
      <c r="HQ67" s="29">
        <v>0</v>
      </c>
      <c r="HR67" s="7">
        <v>0</v>
      </c>
      <c r="HS67" s="30">
        <v>0</v>
      </c>
      <c r="HT67" s="31">
        <v>93</v>
      </c>
      <c r="HU67" s="9">
        <v>163</v>
      </c>
      <c r="HV67" s="30">
        <f t="shared" si="461"/>
        <v>1752.6881720430108</v>
      </c>
      <c r="HW67" s="31">
        <v>44</v>
      </c>
      <c r="HX67" s="9">
        <v>264</v>
      </c>
      <c r="HY67" s="30">
        <f t="shared" si="462"/>
        <v>6000</v>
      </c>
      <c r="HZ67" s="29">
        <v>0</v>
      </c>
      <c r="IA67" s="7">
        <v>1</v>
      </c>
      <c r="IB67" s="30">
        <v>0</v>
      </c>
      <c r="IC67" s="31">
        <v>1</v>
      </c>
      <c r="ID67" s="9">
        <v>63</v>
      </c>
      <c r="IE67" s="30">
        <f t="shared" si="456"/>
        <v>63000</v>
      </c>
      <c r="IF67" s="29">
        <v>0</v>
      </c>
      <c r="IG67" s="7">
        <v>0</v>
      </c>
      <c r="IH67" s="30">
        <v>0</v>
      </c>
      <c r="II67" s="29">
        <v>0</v>
      </c>
      <c r="IJ67" s="7">
        <v>0</v>
      </c>
      <c r="IK67" s="30">
        <v>0</v>
      </c>
      <c r="IL67" s="31">
        <v>-11</v>
      </c>
      <c r="IM67" s="9">
        <v>-149</v>
      </c>
      <c r="IN67" s="30">
        <f t="shared" ref="IN67" si="475">IM67/IL67*1000</f>
        <v>13545.454545454544</v>
      </c>
      <c r="IO67" s="3" t="e">
        <f>C67+I67+L67+U67+X67+AD67+AJ67+AS67+BB67+BH67+BQ67+BW67+BZ67+CC67+CI67+CL67+CO67+CR67+CU67+CX67+DA67+DD67+DG67+DM67+DS67+DY67+EK67+ET67+EW67+FC67+FI67+FO67+FR67+FU67+FX67+GA67+GD67+GG67+GJ67+GM67+GP67+GS67+GY67+HB67+HE67+HH67+HK67+HN67+HQ67+HT67+HW67+HZ67+IC67+IF67+II67+#REF!</f>
        <v>#REF!</v>
      </c>
      <c r="IP67" s="12" t="e">
        <f>D67+J67+M67+V67+Y67+AE67+AK67+AT67+BC67+BI67+BR67+BX67+CA67+CD67+CJ67+CM67+CP67+CS67+CV67+CY67+DB67+DE67+DH67+DN67+DT67+DZ67+EL67+EU67+EX67+FD67+FJ67+FP67+FS67+FV67+FY67+GB67+GE67+GH67+GK67+GN67+GQ67+GT67+GZ67+HC67+HF67+HI67+HL67+HO67+HR67+HU67+HX67+IA67+ID67+IG67+IJ67+#REF!</f>
        <v>#REF!</v>
      </c>
      <c r="IQ67" s="1"/>
    </row>
    <row r="68" spans="1:251" x14ac:dyDescent="0.3">
      <c r="A68" s="47">
        <v>2008</v>
      </c>
      <c r="B68" s="43" t="s">
        <v>15</v>
      </c>
      <c r="C68" s="29">
        <v>0</v>
      </c>
      <c r="D68" s="7">
        <v>0</v>
      </c>
      <c r="E68" s="30">
        <v>0</v>
      </c>
      <c r="F68" s="29">
        <v>0</v>
      </c>
      <c r="G68" s="7">
        <v>0</v>
      </c>
      <c r="H68" s="30">
        <v>0</v>
      </c>
      <c r="I68" s="29">
        <v>0</v>
      </c>
      <c r="J68" s="7">
        <v>0</v>
      </c>
      <c r="K68" s="30">
        <v>0</v>
      </c>
      <c r="L68" s="29">
        <v>0</v>
      </c>
      <c r="M68" s="7">
        <v>0</v>
      </c>
      <c r="N68" s="30">
        <v>0</v>
      </c>
      <c r="O68" s="29">
        <v>0</v>
      </c>
      <c r="P68" s="7">
        <v>0</v>
      </c>
      <c r="Q68" s="30">
        <v>0</v>
      </c>
      <c r="R68" s="29">
        <v>0</v>
      </c>
      <c r="S68" s="7">
        <v>0</v>
      </c>
      <c r="T68" s="30">
        <v>0</v>
      </c>
      <c r="U68" s="29">
        <v>0</v>
      </c>
      <c r="V68" s="7">
        <v>0</v>
      </c>
      <c r="W68" s="30">
        <v>0</v>
      </c>
      <c r="X68" s="29">
        <v>0</v>
      </c>
      <c r="Y68" s="7">
        <v>0</v>
      </c>
      <c r="Z68" s="30">
        <v>0</v>
      </c>
      <c r="AA68" s="29">
        <v>0</v>
      </c>
      <c r="AB68" s="7">
        <v>0</v>
      </c>
      <c r="AC68" s="30">
        <v>0</v>
      </c>
      <c r="AD68" s="29">
        <v>0</v>
      </c>
      <c r="AE68" s="7">
        <v>0</v>
      </c>
      <c r="AF68" s="30">
        <v>0</v>
      </c>
      <c r="AG68" s="29">
        <v>0</v>
      </c>
      <c r="AH68" s="7">
        <v>0</v>
      </c>
      <c r="AI68" s="30">
        <v>0</v>
      </c>
      <c r="AJ68" s="29">
        <v>0</v>
      </c>
      <c r="AK68" s="7">
        <v>0</v>
      </c>
      <c r="AL68" s="30">
        <v>0</v>
      </c>
      <c r="AM68" s="31">
        <v>0</v>
      </c>
      <c r="AN68" s="9">
        <v>0</v>
      </c>
      <c r="AO68" s="30">
        <f t="shared" si="442"/>
        <v>0</v>
      </c>
      <c r="AP68" s="31">
        <v>0</v>
      </c>
      <c r="AQ68" s="9">
        <v>0</v>
      </c>
      <c r="AR68" s="30">
        <f t="shared" si="443"/>
        <v>0</v>
      </c>
      <c r="AS68" s="31">
        <v>20</v>
      </c>
      <c r="AT68" s="9">
        <v>42</v>
      </c>
      <c r="AU68" s="30">
        <f t="shared" si="444"/>
        <v>2100</v>
      </c>
      <c r="AV68" s="29">
        <v>0</v>
      </c>
      <c r="AW68" s="7">
        <v>0</v>
      </c>
      <c r="AX68" s="30">
        <f t="shared" si="445"/>
        <v>0</v>
      </c>
      <c r="AY68" s="29">
        <v>0</v>
      </c>
      <c r="AZ68" s="7">
        <v>0</v>
      </c>
      <c r="BA68" s="30">
        <v>0</v>
      </c>
      <c r="BB68" s="29">
        <v>0</v>
      </c>
      <c r="BC68" s="7">
        <v>0</v>
      </c>
      <c r="BD68" s="30">
        <v>0</v>
      </c>
      <c r="BE68" s="29">
        <v>0</v>
      </c>
      <c r="BF68" s="7">
        <v>0</v>
      </c>
      <c r="BG68" s="30">
        <v>0</v>
      </c>
      <c r="BH68" s="29">
        <v>0</v>
      </c>
      <c r="BI68" s="7">
        <v>0</v>
      </c>
      <c r="BJ68" s="30">
        <v>0</v>
      </c>
      <c r="BK68" s="29">
        <v>0</v>
      </c>
      <c r="BL68" s="7">
        <v>0</v>
      </c>
      <c r="BM68" s="30">
        <v>0</v>
      </c>
      <c r="BN68" s="29">
        <v>0</v>
      </c>
      <c r="BO68" s="7">
        <v>0</v>
      </c>
      <c r="BP68" s="30">
        <v>0</v>
      </c>
      <c r="BQ68" s="29">
        <v>0</v>
      </c>
      <c r="BR68" s="7">
        <v>0</v>
      </c>
      <c r="BS68" s="30">
        <v>0</v>
      </c>
      <c r="BT68" s="29">
        <v>0</v>
      </c>
      <c r="BU68" s="7">
        <v>0</v>
      </c>
      <c r="BV68" s="30">
        <v>0</v>
      </c>
      <c r="BW68" s="29">
        <v>0</v>
      </c>
      <c r="BX68" s="7">
        <v>0</v>
      </c>
      <c r="BY68" s="30">
        <v>0</v>
      </c>
      <c r="BZ68" s="29">
        <v>0</v>
      </c>
      <c r="CA68" s="7">
        <v>0</v>
      </c>
      <c r="CB68" s="30">
        <v>0</v>
      </c>
      <c r="CC68" s="29">
        <v>0</v>
      </c>
      <c r="CD68" s="7">
        <v>0</v>
      </c>
      <c r="CE68" s="30">
        <v>0</v>
      </c>
      <c r="CF68" s="29">
        <v>0</v>
      </c>
      <c r="CG68" s="7">
        <v>0</v>
      </c>
      <c r="CH68" s="30">
        <v>0</v>
      </c>
      <c r="CI68" s="31">
        <v>2</v>
      </c>
      <c r="CJ68" s="9">
        <v>10</v>
      </c>
      <c r="CK68" s="30">
        <f t="shared" si="446"/>
        <v>5000</v>
      </c>
      <c r="CL68" s="29">
        <v>0</v>
      </c>
      <c r="CM68" s="7">
        <v>0</v>
      </c>
      <c r="CN68" s="30">
        <v>0</v>
      </c>
      <c r="CO68" s="29">
        <v>0</v>
      </c>
      <c r="CP68" s="7">
        <v>4</v>
      </c>
      <c r="CQ68" s="30">
        <v>0</v>
      </c>
      <c r="CR68" s="29">
        <v>0</v>
      </c>
      <c r="CS68" s="7">
        <v>0</v>
      </c>
      <c r="CT68" s="30">
        <v>0</v>
      </c>
      <c r="CU68" s="29">
        <v>0</v>
      </c>
      <c r="CV68" s="7">
        <v>0</v>
      </c>
      <c r="CW68" s="30">
        <v>0</v>
      </c>
      <c r="CX68" s="29">
        <v>0</v>
      </c>
      <c r="CY68" s="7">
        <v>0</v>
      </c>
      <c r="CZ68" s="30">
        <v>0</v>
      </c>
      <c r="DA68" s="31">
        <v>277</v>
      </c>
      <c r="DB68" s="9">
        <v>3774</v>
      </c>
      <c r="DC68" s="30">
        <f t="shared" si="447"/>
        <v>13624.548736462093</v>
      </c>
      <c r="DD68" s="29">
        <v>0</v>
      </c>
      <c r="DE68" s="7">
        <v>0</v>
      </c>
      <c r="DF68" s="30">
        <v>0</v>
      </c>
      <c r="DG68" s="29">
        <v>0</v>
      </c>
      <c r="DH68" s="7">
        <v>0</v>
      </c>
      <c r="DI68" s="30">
        <v>0</v>
      </c>
      <c r="DJ68" s="29">
        <v>0</v>
      </c>
      <c r="DK68" s="7">
        <v>0</v>
      </c>
      <c r="DL68" s="30">
        <v>0</v>
      </c>
      <c r="DM68" s="29">
        <v>0</v>
      </c>
      <c r="DN68" s="7">
        <v>1</v>
      </c>
      <c r="DO68" s="30">
        <v>0</v>
      </c>
      <c r="DP68" s="29">
        <v>0</v>
      </c>
      <c r="DQ68" s="7">
        <v>0</v>
      </c>
      <c r="DR68" s="30">
        <v>0</v>
      </c>
      <c r="DS68" s="29">
        <v>0</v>
      </c>
      <c r="DT68" s="7">
        <v>0</v>
      </c>
      <c r="DU68" s="30">
        <v>0</v>
      </c>
      <c r="DV68" s="29">
        <v>0</v>
      </c>
      <c r="DW68" s="7">
        <v>0</v>
      </c>
      <c r="DX68" s="30">
        <v>0</v>
      </c>
      <c r="DY68" s="29">
        <v>0</v>
      </c>
      <c r="DZ68" s="7">
        <v>0</v>
      </c>
      <c r="EA68" s="30">
        <v>0</v>
      </c>
      <c r="EB68" s="29">
        <v>0</v>
      </c>
      <c r="EC68" s="7">
        <v>0</v>
      </c>
      <c r="ED68" s="30">
        <v>0</v>
      </c>
      <c r="EE68" s="29">
        <v>0</v>
      </c>
      <c r="EF68" s="7">
        <v>0</v>
      </c>
      <c r="EG68" s="30">
        <f t="shared" si="448"/>
        <v>0</v>
      </c>
      <c r="EH68" s="29">
        <v>0</v>
      </c>
      <c r="EI68" s="7">
        <v>0</v>
      </c>
      <c r="EJ68" s="30">
        <f t="shared" si="449"/>
        <v>0</v>
      </c>
      <c r="EK68" s="29">
        <v>0</v>
      </c>
      <c r="EL68" s="7">
        <v>0</v>
      </c>
      <c r="EM68" s="30">
        <v>0</v>
      </c>
      <c r="EN68" s="29">
        <v>0</v>
      </c>
      <c r="EO68" s="7">
        <v>0</v>
      </c>
      <c r="EP68" s="30">
        <f t="shared" si="450"/>
        <v>0</v>
      </c>
      <c r="EQ68" s="29">
        <v>0</v>
      </c>
      <c r="ER68" s="7">
        <v>0</v>
      </c>
      <c r="ES68" s="30">
        <v>0</v>
      </c>
      <c r="ET68" s="29">
        <v>0</v>
      </c>
      <c r="EU68" s="7">
        <v>0</v>
      </c>
      <c r="EV68" s="30">
        <v>0</v>
      </c>
      <c r="EW68" s="29">
        <v>0</v>
      </c>
      <c r="EX68" s="7">
        <v>0</v>
      </c>
      <c r="EY68" s="30">
        <v>0</v>
      </c>
      <c r="EZ68" s="29"/>
      <c r="FA68" s="7"/>
      <c r="FB68" s="30"/>
      <c r="FC68" s="29">
        <v>0</v>
      </c>
      <c r="FD68" s="7">
        <v>0</v>
      </c>
      <c r="FE68" s="30">
        <v>0</v>
      </c>
      <c r="FF68" s="29">
        <v>0</v>
      </c>
      <c r="FG68" s="7">
        <v>0</v>
      </c>
      <c r="FH68" s="30">
        <v>0</v>
      </c>
      <c r="FI68" s="29">
        <v>0</v>
      </c>
      <c r="FJ68" s="7">
        <v>3</v>
      </c>
      <c r="FK68" s="30">
        <v>0</v>
      </c>
      <c r="FL68" s="29">
        <v>0</v>
      </c>
      <c r="FM68" s="7">
        <v>0</v>
      </c>
      <c r="FN68" s="30">
        <v>0</v>
      </c>
      <c r="FO68" s="29">
        <v>0</v>
      </c>
      <c r="FP68" s="7">
        <v>1</v>
      </c>
      <c r="FQ68" s="30">
        <v>0</v>
      </c>
      <c r="FR68" s="29">
        <v>0</v>
      </c>
      <c r="FS68" s="7">
        <v>0</v>
      </c>
      <c r="FT68" s="30">
        <v>0</v>
      </c>
      <c r="FU68" s="31">
        <v>23</v>
      </c>
      <c r="FV68" s="9">
        <v>176</v>
      </c>
      <c r="FW68" s="30">
        <f t="shared" si="452"/>
        <v>7652.1739130434789</v>
      </c>
      <c r="FX68" s="29">
        <v>0</v>
      </c>
      <c r="FY68" s="7">
        <v>0</v>
      </c>
      <c r="FZ68" s="30">
        <v>0</v>
      </c>
      <c r="GA68" s="29">
        <v>0</v>
      </c>
      <c r="GB68" s="7">
        <v>0</v>
      </c>
      <c r="GC68" s="30">
        <v>0</v>
      </c>
      <c r="GD68" s="29">
        <v>0</v>
      </c>
      <c r="GE68" s="7">
        <v>0</v>
      </c>
      <c r="GF68" s="30">
        <v>0</v>
      </c>
      <c r="GG68" s="29">
        <v>0</v>
      </c>
      <c r="GH68" s="7">
        <v>0</v>
      </c>
      <c r="GI68" s="30">
        <v>0</v>
      </c>
      <c r="GJ68" s="29">
        <v>0</v>
      </c>
      <c r="GK68" s="7">
        <v>0</v>
      </c>
      <c r="GL68" s="30">
        <v>0</v>
      </c>
      <c r="GM68" s="29">
        <v>0</v>
      </c>
      <c r="GN68" s="7">
        <v>0</v>
      </c>
      <c r="GO68" s="30">
        <v>0</v>
      </c>
      <c r="GP68" s="29">
        <v>0</v>
      </c>
      <c r="GQ68" s="7">
        <v>0</v>
      </c>
      <c r="GR68" s="30">
        <v>0</v>
      </c>
      <c r="GS68" s="29">
        <v>0</v>
      </c>
      <c r="GT68" s="7">
        <v>0</v>
      </c>
      <c r="GU68" s="30">
        <v>0</v>
      </c>
      <c r="GV68" s="29">
        <v>0</v>
      </c>
      <c r="GW68" s="7">
        <v>0</v>
      </c>
      <c r="GX68" s="30">
        <v>0</v>
      </c>
      <c r="GY68" s="29">
        <v>0</v>
      </c>
      <c r="GZ68" s="7">
        <v>0</v>
      </c>
      <c r="HA68" s="30">
        <v>0</v>
      </c>
      <c r="HB68" s="31">
        <v>3</v>
      </c>
      <c r="HC68" s="9">
        <v>35</v>
      </c>
      <c r="HD68" s="30">
        <f t="shared" ref="HD68" si="476">HC68/HB68*1000</f>
        <v>11666.666666666666</v>
      </c>
      <c r="HE68" s="29">
        <v>0</v>
      </c>
      <c r="HF68" s="7">
        <v>0</v>
      </c>
      <c r="HG68" s="30">
        <v>0</v>
      </c>
      <c r="HH68" s="31">
        <v>4</v>
      </c>
      <c r="HI68" s="9">
        <v>7</v>
      </c>
      <c r="HJ68" s="30">
        <f t="shared" si="453"/>
        <v>1750</v>
      </c>
      <c r="HK68" s="31">
        <v>2</v>
      </c>
      <c r="HL68" s="9">
        <v>74</v>
      </c>
      <c r="HM68" s="30">
        <f t="shared" si="454"/>
        <v>37000</v>
      </c>
      <c r="HN68" s="29">
        <v>0</v>
      </c>
      <c r="HO68" s="7">
        <v>0</v>
      </c>
      <c r="HP68" s="30">
        <v>0</v>
      </c>
      <c r="HQ68" s="29">
        <v>0</v>
      </c>
      <c r="HR68" s="7">
        <v>0</v>
      </c>
      <c r="HS68" s="30">
        <v>0</v>
      </c>
      <c r="HT68" s="31">
        <v>83</v>
      </c>
      <c r="HU68" s="9">
        <v>896</v>
      </c>
      <c r="HV68" s="30">
        <f t="shared" si="461"/>
        <v>10795.180722891566</v>
      </c>
      <c r="HW68" s="29">
        <v>0</v>
      </c>
      <c r="HX68" s="7">
        <v>0</v>
      </c>
      <c r="HY68" s="30">
        <v>0</v>
      </c>
      <c r="HZ68" s="29">
        <v>0</v>
      </c>
      <c r="IA68" s="7">
        <v>0</v>
      </c>
      <c r="IB68" s="30">
        <v>0</v>
      </c>
      <c r="IC68" s="31">
        <v>2</v>
      </c>
      <c r="ID68" s="9">
        <v>48</v>
      </c>
      <c r="IE68" s="30">
        <f t="shared" si="456"/>
        <v>24000</v>
      </c>
      <c r="IF68" s="29">
        <v>0</v>
      </c>
      <c r="IG68" s="7">
        <v>0</v>
      </c>
      <c r="IH68" s="30">
        <v>0</v>
      </c>
      <c r="II68" s="29">
        <v>0</v>
      </c>
      <c r="IJ68" s="7">
        <v>0</v>
      </c>
      <c r="IK68" s="30">
        <v>0</v>
      </c>
      <c r="IL68" s="29">
        <v>0</v>
      </c>
      <c r="IM68" s="7">
        <v>0</v>
      </c>
      <c r="IN68" s="30">
        <v>0</v>
      </c>
      <c r="IO68" s="3" t="e">
        <f>C68+I68+L68+U68+X68+AD68+AJ68+AS68+BB68+BH68+BQ68+BW68+BZ68+CC68+CI68+CL68+CO68+CR68+CU68+CX68+DA68+DD68+DG68+DM68+DS68+DY68+EK68+ET68+EW68+FC68+FI68+FO68+FR68+FU68+FX68+GA68+GD68+GG68+GJ68+GM68+GP68+GS68+GY68+HB68+HE68+HH68+HK68+HN68+HQ68+HT68+HW68+HZ68+IC68+IF68+II68+#REF!</f>
        <v>#REF!</v>
      </c>
      <c r="IP68" s="12" t="e">
        <f>D68+J68+M68+V68+Y68+AE68+AK68+AT68+BC68+BI68+BR68+BX68+CA68+CD68+CJ68+CM68+CP68+CS68+CV68+CY68+DB68+DE68+DH68+DN68+DT68+DZ68+EL68+EU68+EX68+FD68+FJ68+FP68+FS68+FV68+FY68+GB68+GE68+GH68+GK68+GN68+GQ68+GT68+GZ68+HC68+HF68+HI68+HL68+HO68+HR68+HU68+HX68+IA68+ID68+IG68+IJ68+#REF!</f>
        <v>#REF!</v>
      </c>
      <c r="IQ68" s="1"/>
    </row>
    <row r="69" spans="1:251" x14ac:dyDescent="0.3">
      <c r="A69" s="47">
        <v>2008</v>
      </c>
      <c r="B69" s="43" t="s">
        <v>16</v>
      </c>
      <c r="C69" s="29">
        <v>0</v>
      </c>
      <c r="D69" s="7">
        <v>0</v>
      </c>
      <c r="E69" s="30">
        <v>0</v>
      </c>
      <c r="F69" s="29">
        <v>0</v>
      </c>
      <c r="G69" s="7">
        <v>0</v>
      </c>
      <c r="H69" s="30">
        <v>0</v>
      </c>
      <c r="I69" s="29">
        <v>0</v>
      </c>
      <c r="J69" s="7">
        <v>0</v>
      </c>
      <c r="K69" s="30">
        <v>0</v>
      </c>
      <c r="L69" s="31">
        <v>3</v>
      </c>
      <c r="M69" s="9">
        <v>103</v>
      </c>
      <c r="N69" s="30">
        <f t="shared" si="458"/>
        <v>34333.333333333336</v>
      </c>
      <c r="O69" s="29">
        <v>0</v>
      </c>
      <c r="P69" s="7">
        <v>0</v>
      </c>
      <c r="Q69" s="30">
        <v>0</v>
      </c>
      <c r="R69" s="29">
        <v>0</v>
      </c>
      <c r="S69" s="7">
        <v>0</v>
      </c>
      <c r="T69" s="30">
        <v>0</v>
      </c>
      <c r="U69" s="29">
        <v>0</v>
      </c>
      <c r="V69" s="7">
        <v>0</v>
      </c>
      <c r="W69" s="30">
        <v>0</v>
      </c>
      <c r="X69" s="29">
        <v>0</v>
      </c>
      <c r="Y69" s="7">
        <v>0</v>
      </c>
      <c r="Z69" s="30">
        <v>0</v>
      </c>
      <c r="AA69" s="29">
        <v>0</v>
      </c>
      <c r="AB69" s="7">
        <v>0</v>
      </c>
      <c r="AC69" s="30">
        <v>0</v>
      </c>
      <c r="AD69" s="29">
        <v>0</v>
      </c>
      <c r="AE69" s="7">
        <v>3</v>
      </c>
      <c r="AF69" s="30">
        <v>0</v>
      </c>
      <c r="AG69" s="29">
        <v>0</v>
      </c>
      <c r="AH69" s="7">
        <v>0</v>
      </c>
      <c r="AI69" s="30">
        <v>0</v>
      </c>
      <c r="AJ69" s="29">
        <v>0</v>
      </c>
      <c r="AK69" s="7">
        <v>0</v>
      </c>
      <c r="AL69" s="30">
        <v>0</v>
      </c>
      <c r="AM69" s="31">
        <v>0</v>
      </c>
      <c r="AN69" s="9">
        <v>0</v>
      </c>
      <c r="AO69" s="30">
        <f t="shared" si="442"/>
        <v>0</v>
      </c>
      <c r="AP69" s="31">
        <v>0</v>
      </c>
      <c r="AQ69" s="9">
        <v>0</v>
      </c>
      <c r="AR69" s="30">
        <f t="shared" si="443"/>
        <v>0</v>
      </c>
      <c r="AS69" s="31">
        <v>66</v>
      </c>
      <c r="AT69" s="9">
        <v>317</v>
      </c>
      <c r="AU69" s="30">
        <f t="shared" si="444"/>
        <v>4803.030303030303</v>
      </c>
      <c r="AV69" s="29">
        <v>0</v>
      </c>
      <c r="AW69" s="7">
        <v>0</v>
      </c>
      <c r="AX69" s="30">
        <f t="shared" si="445"/>
        <v>0</v>
      </c>
      <c r="AY69" s="29">
        <v>0</v>
      </c>
      <c r="AZ69" s="7">
        <v>0</v>
      </c>
      <c r="BA69" s="30">
        <v>0</v>
      </c>
      <c r="BB69" s="29">
        <v>0</v>
      </c>
      <c r="BC69" s="7">
        <v>0</v>
      </c>
      <c r="BD69" s="30">
        <v>0</v>
      </c>
      <c r="BE69" s="29">
        <v>0</v>
      </c>
      <c r="BF69" s="7">
        <v>0</v>
      </c>
      <c r="BG69" s="30">
        <v>0</v>
      </c>
      <c r="BH69" s="29">
        <v>0</v>
      </c>
      <c r="BI69" s="7">
        <v>0</v>
      </c>
      <c r="BJ69" s="30">
        <v>0</v>
      </c>
      <c r="BK69" s="29">
        <v>0</v>
      </c>
      <c r="BL69" s="7">
        <v>0</v>
      </c>
      <c r="BM69" s="30">
        <v>0</v>
      </c>
      <c r="BN69" s="29">
        <v>0</v>
      </c>
      <c r="BO69" s="7">
        <v>0</v>
      </c>
      <c r="BP69" s="30">
        <v>0</v>
      </c>
      <c r="BQ69" s="29">
        <v>0</v>
      </c>
      <c r="BR69" s="7">
        <v>0</v>
      </c>
      <c r="BS69" s="30">
        <v>0</v>
      </c>
      <c r="BT69" s="29">
        <v>0</v>
      </c>
      <c r="BU69" s="7">
        <v>0</v>
      </c>
      <c r="BV69" s="30">
        <v>0</v>
      </c>
      <c r="BW69" s="29">
        <v>0</v>
      </c>
      <c r="BX69" s="7">
        <v>2</v>
      </c>
      <c r="BY69" s="30">
        <v>0</v>
      </c>
      <c r="BZ69" s="29">
        <v>0</v>
      </c>
      <c r="CA69" s="7">
        <v>0</v>
      </c>
      <c r="CB69" s="30">
        <v>0</v>
      </c>
      <c r="CC69" s="31">
        <v>17</v>
      </c>
      <c r="CD69" s="9">
        <v>192</v>
      </c>
      <c r="CE69" s="30">
        <f t="shared" si="459"/>
        <v>11294.117647058823</v>
      </c>
      <c r="CF69" s="29">
        <v>0</v>
      </c>
      <c r="CG69" s="7">
        <v>0</v>
      </c>
      <c r="CH69" s="30">
        <v>0</v>
      </c>
      <c r="CI69" s="31">
        <v>2</v>
      </c>
      <c r="CJ69" s="9">
        <v>18</v>
      </c>
      <c r="CK69" s="30">
        <f t="shared" si="446"/>
        <v>9000</v>
      </c>
      <c r="CL69" s="29">
        <v>0</v>
      </c>
      <c r="CM69" s="7">
        <v>0</v>
      </c>
      <c r="CN69" s="30">
        <v>0</v>
      </c>
      <c r="CO69" s="31">
        <v>1</v>
      </c>
      <c r="CP69" s="9">
        <v>20</v>
      </c>
      <c r="CQ69" s="30">
        <f t="shared" si="473"/>
        <v>20000</v>
      </c>
      <c r="CR69" s="29">
        <v>0</v>
      </c>
      <c r="CS69" s="7">
        <v>0</v>
      </c>
      <c r="CT69" s="30">
        <v>0</v>
      </c>
      <c r="CU69" s="29">
        <v>0</v>
      </c>
      <c r="CV69" s="7">
        <v>0</v>
      </c>
      <c r="CW69" s="30">
        <v>0</v>
      </c>
      <c r="CX69" s="29">
        <v>0</v>
      </c>
      <c r="CY69" s="7">
        <v>0</v>
      </c>
      <c r="CZ69" s="30">
        <v>0</v>
      </c>
      <c r="DA69" s="31">
        <v>364</v>
      </c>
      <c r="DB69" s="9">
        <v>5157</v>
      </c>
      <c r="DC69" s="30">
        <f t="shared" si="447"/>
        <v>14167.582417582418</v>
      </c>
      <c r="DD69" s="29">
        <v>0</v>
      </c>
      <c r="DE69" s="7">
        <v>3</v>
      </c>
      <c r="DF69" s="30">
        <v>0</v>
      </c>
      <c r="DG69" s="29">
        <v>0</v>
      </c>
      <c r="DH69" s="7">
        <v>0</v>
      </c>
      <c r="DI69" s="30">
        <v>0</v>
      </c>
      <c r="DJ69" s="29">
        <v>0</v>
      </c>
      <c r="DK69" s="7">
        <v>0</v>
      </c>
      <c r="DL69" s="30">
        <v>0</v>
      </c>
      <c r="DM69" s="29">
        <v>0</v>
      </c>
      <c r="DN69" s="7">
        <v>3</v>
      </c>
      <c r="DO69" s="30">
        <v>0</v>
      </c>
      <c r="DP69" s="29">
        <v>0</v>
      </c>
      <c r="DQ69" s="7">
        <v>0</v>
      </c>
      <c r="DR69" s="30">
        <v>0</v>
      </c>
      <c r="DS69" s="31">
        <v>1</v>
      </c>
      <c r="DT69" s="9">
        <v>3</v>
      </c>
      <c r="DU69" s="30">
        <f t="shared" ref="DU69" si="477">DT69/DS69*1000</f>
        <v>3000</v>
      </c>
      <c r="DV69" s="29">
        <v>0</v>
      </c>
      <c r="DW69" s="7">
        <v>0</v>
      </c>
      <c r="DX69" s="30">
        <v>0</v>
      </c>
      <c r="DY69" s="29">
        <v>0</v>
      </c>
      <c r="DZ69" s="7">
        <v>0</v>
      </c>
      <c r="EA69" s="30">
        <v>0</v>
      </c>
      <c r="EB69" s="29">
        <v>0</v>
      </c>
      <c r="EC69" s="7">
        <v>0</v>
      </c>
      <c r="ED69" s="30">
        <v>0</v>
      </c>
      <c r="EE69" s="29">
        <v>0</v>
      </c>
      <c r="EF69" s="7">
        <v>0</v>
      </c>
      <c r="EG69" s="30">
        <f t="shared" si="448"/>
        <v>0</v>
      </c>
      <c r="EH69" s="29">
        <v>0</v>
      </c>
      <c r="EI69" s="7">
        <v>0</v>
      </c>
      <c r="EJ69" s="30">
        <f t="shared" si="449"/>
        <v>0</v>
      </c>
      <c r="EK69" s="29">
        <v>0</v>
      </c>
      <c r="EL69" s="7">
        <v>0</v>
      </c>
      <c r="EM69" s="30">
        <v>0</v>
      </c>
      <c r="EN69" s="29">
        <v>0</v>
      </c>
      <c r="EO69" s="7">
        <v>0</v>
      </c>
      <c r="EP69" s="30">
        <f t="shared" si="450"/>
        <v>0</v>
      </c>
      <c r="EQ69" s="29">
        <v>0</v>
      </c>
      <c r="ER69" s="7">
        <v>0</v>
      </c>
      <c r="ES69" s="30">
        <v>0</v>
      </c>
      <c r="ET69" s="29">
        <v>0</v>
      </c>
      <c r="EU69" s="7">
        <v>0</v>
      </c>
      <c r="EV69" s="30">
        <v>0</v>
      </c>
      <c r="EW69" s="29">
        <v>0</v>
      </c>
      <c r="EX69" s="7">
        <v>0</v>
      </c>
      <c r="EY69" s="30">
        <v>0</v>
      </c>
      <c r="EZ69" s="29"/>
      <c r="FA69" s="7"/>
      <c r="FB69" s="30"/>
      <c r="FC69" s="29">
        <v>0</v>
      </c>
      <c r="FD69" s="7">
        <v>0</v>
      </c>
      <c r="FE69" s="30">
        <v>0</v>
      </c>
      <c r="FF69" s="29">
        <v>0</v>
      </c>
      <c r="FG69" s="7">
        <v>0</v>
      </c>
      <c r="FH69" s="30">
        <v>0</v>
      </c>
      <c r="FI69" s="31">
        <v>4</v>
      </c>
      <c r="FJ69" s="9">
        <v>25</v>
      </c>
      <c r="FK69" s="30">
        <f t="shared" si="451"/>
        <v>6250</v>
      </c>
      <c r="FL69" s="29">
        <v>0</v>
      </c>
      <c r="FM69" s="7">
        <v>0</v>
      </c>
      <c r="FN69" s="30">
        <v>0</v>
      </c>
      <c r="FO69" s="29">
        <v>0</v>
      </c>
      <c r="FP69" s="7">
        <v>0</v>
      </c>
      <c r="FQ69" s="30">
        <v>0</v>
      </c>
      <c r="FR69" s="29">
        <v>0</v>
      </c>
      <c r="FS69" s="7">
        <v>0</v>
      </c>
      <c r="FT69" s="30">
        <v>0</v>
      </c>
      <c r="FU69" s="29">
        <v>0</v>
      </c>
      <c r="FV69" s="7">
        <v>0</v>
      </c>
      <c r="FW69" s="30">
        <v>0</v>
      </c>
      <c r="FX69" s="29">
        <v>0</v>
      </c>
      <c r="FY69" s="7">
        <v>0</v>
      </c>
      <c r="FZ69" s="30">
        <v>0</v>
      </c>
      <c r="GA69" s="29">
        <v>0</v>
      </c>
      <c r="GB69" s="7">
        <v>0</v>
      </c>
      <c r="GC69" s="30">
        <v>0</v>
      </c>
      <c r="GD69" s="29">
        <v>0</v>
      </c>
      <c r="GE69" s="7">
        <v>0</v>
      </c>
      <c r="GF69" s="30">
        <v>0</v>
      </c>
      <c r="GG69" s="29">
        <v>0</v>
      </c>
      <c r="GH69" s="7">
        <v>0</v>
      </c>
      <c r="GI69" s="30">
        <v>0</v>
      </c>
      <c r="GJ69" s="31">
        <v>7</v>
      </c>
      <c r="GK69" s="9">
        <v>110</v>
      </c>
      <c r="GL69" s="30">
        <f t="shared" ref="GL69" si="478">GK69/GJ69*1000</f>
        <v>15714.285714285714</v>
      </c>
      <c r="GM69" s="29">
        <v>0</v>
      </c>
      <c r="GN69" s="7">
        <v>0</v>
      </c>
      <c r="GO69" s="30">
        <v>0</v>
      </c>
      <c r="GP69" s="29">
        <v>0</v>
      </c>
      <c r="GQ69" s="7">
        <v>0</v>
      </c>
      <c r="GR69" s="30">
        <v>0</v>
      </c>
      <c r="GS69" s="29">
        <v>0</v>
      </c>
      <c r="GT69" s="7">
        <v>0</v>
      </c>
      <c r="GU69" s="30">
        <v>0</v>
      </c>
      <c r="GV69" s="29">
        <v>0</v>
      </c>
      <c r="GW69" s="7">
        <v>0</v>
      </c>
      <c r="GX69" s="30">
        <v>0</v>
      </c>
      <c r="GY69" s="29">
        <v>0</v>
      </c>
      <c r="GZ69" s="7">
        <v>0</v>
      </c>
      <c r="HA69" s="30">
        <v>0</v>
      </c>
      <c r="HB69" s="29">
        <v>0</v>
      </c>
      <c r="HC69" s="7">
        <v>0</v>
      </c>
      <c r="HD69" s="30">
        <v>0</v>
      </c>
      <c r="HE69" s="29">
        <v>0</v>
      </c>
      <c r="HF69" s="7">
        <v>0</v>
      </c>
      <c r="HG69" s="30">
        <v>0</v>
      </c>
      <c r="HH69" s="31">
        <v>1</v>
      </c>
      <c r="HI69" s="9">
        <v>8</v>
      </c>
      <c r="HJ69" s="30">
        <f t="shared" si="453"/>
        <v>8000</v>
      </c>
      <c r="HK69" s="31">
        <v>1</v>
      </c>
      <c r="HL69" s="9">
        <v>1</v>
      </c>
      <c r="HM69" s="30">
        <f t="shared" si="454"/>
        <v>1000</v>
      </c>
      <c r="HN69" s="29">
        <v>0</v>
      </c>
      <c r="HO69" s="7">
        <v>0</v>
      </c>
      <c r="HP69" s="30">
        <v>0</v>
      </c>
      <c r="HQ69" s="29">
        <v>0</v>
      </c>
      <c r="HR69" s="7">
        <v>0</v>
      </c>
      <c r="HS69" s="30">
        <v>0</v>
      </c>
      <c r="HT69" s="31">
        <v>80</v>
      </c>
      <c r="HU69" s="9">
        <v>737</v>
      </c>
      <c r="HV69" s="30">
        <f t="shared" si="461"/>
        <v>9212.5</v>
      </c>
      <c r="HW69" s="31">
        <v>44</v>
      </c>
      <c r="HX69" s="9">
        <v>414</v>
      </c>
      <c r="HY69" s="30">
        <f t="shared" si="462"/>
        <v>9409.0909090909081</v>
      </c>
      <c r="HZ69" s="29">
        <v>0</v>
      </c>
      <c r="IA69" s="7">
        <v>1</v>
      </c>
      <c r="IB69" s="30">
        <v>0</v>
      </c>
      <c r="IC69" s="31">
        <v>1</v>
      </c>
      <c r="ID69" s="9">
        <v>14</v>
      </c>
      <c r="IE69" s="30">
        <f t="shared" si="456"/>
        <v>14000</v>
      </c>
      <c r="IF69" s="29">
        <v>0</v>
      </c>
      <c r="IG69" s="7">
        <v>0</v>
      </c>
      <c r="IH69" s="30">
        <v>0</v>
      </c>
      <c r="II69" s="31">
        <v>7</v>
      </c>
      <c r="IJ69" s="9">
        <v>129</v>
      </c>
      <c r="IK69" s="30">
        <f t="shared" si="471"/>
        <v>18428.571428571428</v>
      </c>
      <c r="IL69" s="29">
        <v>0</v>
      </c>
      <c r="IM69" s="7">
        <v>0</v>
      </c>
      <c r="IN69" s="30">
        <v>0</v>
      </c>
      <c r="IO69" s="3" t="e">
        <f>C69+I69+L69+U69+X69+AD69+AJ69+AS69+BB69+BH69+BQ69+BW69+BZ69+CC69+CI69+CL69+CO69+CR69+CU69+CX69+DA69+DD69+DG69+DM69+DS69+DY69+EK69+ET69+EW69+FC69+FI69+FO69+FR69+FU69+FX69+GA69+GD69+GG69+GJ69+GM69+GP69+GS69+GY69+HB69+HE69+HH69+HK69+HN69+HQ69+HT69+HW69+HZ69+IC69+IF69+II69+#REF!</f>
        <v>#REF!</v>
      </c>
      <c r="IP69" s="12" t="e">
        <f>D69+J69+M69+V69+Y69+AE69+AK69+AT69+BC69+BI69+BR69+BX69+CA69+CD69+CJ69+CM69+CP69+CS69+CV69+CY69+DB69+DE69+DH69+DN69+DT69+DZ69+EL69+EU69+EX69+FD69+FJ69+FP69+FS69+FV69+FY69+GB69+GE69+GH69+GK69+GN69+GQ69+GT69+GZ69+HC69+HF69+HI69+HL69+HO69+HR69+HU69+HX69+IA69+ID69+IG69+IJ69+#REF!</f>
        <v>#REF!</v>
      </c>
      <c r="IQ69" s="1"/>
    </row>
    <row r="70" spans="1:251" ht="15" thickBot="1" x14ac:dyDescent="0.35">
      <c r="A70" s="44"/>
      <c r="B70" s="45" t="s">
        <v>17</v>
      </c>
      <c r="C70" s="32">
        <f>SUM(C58:C69)</f>
        <v>0</v>
      </c>
      <c r="D70" s="22">
        <f>SUM(D58:D69)</f>
        <v>0</v>
      </c>
      <c r="E70" s="33"/>
      <c r="F70" s="32">
        <f>SUM(F58:F69)</f>
        <v>0</v>
      </c>
      <c r="G70" s="22">
        <f>SUM(G58:G69)</f>
        <v>0</v>
      </c>
      <c r="H70" s="33"/>
      <c r="I70" s="32">
        <f t="shared" ref="I70:J70" si="479">SUM(I58:I69)</f>
        <v>498</v>
      </c>
      <c r="J70" s="22">
        <f t="shared" si="479"/>
        <v>2899</v>
      </c>
      <c r="K70" s="33"/>
      <c r="L70" s="32">
        <f t="shared" ref="L70:M70" si="480">SUM(L58:L69)</f>
        <v>39</v>
      </c>
      <c r="M70" s="22">
        <f t="shared" si="480"/>
        <v>1205</v>
      </c>
      <c r="N70" s="33"/>
      <c r="O70" s="32">
        <f t="shared" ref="O70:P70" si="481">SUM(O58:O69)</f>
        <v>0</v>
      </c>
      <c r="P70" s="22">
        <f t="shared" si="481"/>
        <v>0</v>
      </c>
      <c r="Q70" s="33"/>
      <c r="R70" s="32">
        <f t="shared" ref="R70:S70" si="482">SUM(R58:R69)</f>
        <v>0</v>
      </c>
      <c r="S70" s="22">
        <f t="shared" si="482"/>
        <v>0</v>
      </c>
      <c r="T70" s="33"/>
      <c r="U70" s="32">
        <f t="shared" ref="U70:V70" si="483">SUM(U58:U69)</f>
        <v>0</v>
      </c>
      <c r="V70" s="22">
        <f t="shared" si="483"/>
        <v>2</v>
      </c>
      <c r="W70" s="33"/>
      <c r="X70" s="32">
        <f t="shared" ref="X70:Y70" si="484">SUM(X58:X69)</f>
        <v>0</v>
      </c>
      <c r="Y70" s="22">
        <f t="shared" si="484"/>
        <v>0</v>
      </c>
      <c r="Z70" s="33"/>
      <c r="AA70" s="32">
        <f t="shared" ref="AA70:AB70" si="485">SUM(AA58:AA69)</f>
        <v>0</v>
      </c>
      <c r="AB70" s="22">
        <f t="shared" si="485"/>
        <v>0</v>
      </c>
      <c r="AC70" s="33"/>
      <c r="AD70" s="32">
        <f t="shared" ref="AD70:AE70" si="486">SUM(AD58:AD69)</f>
        <v>0</v>
      </c>
      <c r="AE70" s="22">
        <f t="shared" si="486"/>
        <v>3</v>
      </c>
      <c r="AF70" s="33"/>
      <c r="AG70" s="32">
        <f t="shared" ref="AG70:AH70" si="487">SUM(AG58:AG69)</f>
        <v>0</v>
      </c>
      <c r="AH70" s="22">
        <f t="shared" si="487"/>
        <v>0</v>
      </c>
      <c r="AI70" s="33"/>
      <c r="AJ70" s="32">
        <f t="shared" ref="AJ70:AK70" si="488">SUM(AJ58:AJ69)</f>
        <v>0</v>
      </c>
      <c r="AK70" s="22">
        <f t="shared" si="488"/>
        <v>0</v>
      </c>
      <c r="AL70" s="33"/>
      <c r="AM70" s="32">
        <f t="shared" ref="AM70:AN70" si="489">SUM(AM58:AM69)</f>
        <v>0</v>
      </c>
      <c r="AN70" s="22">
        <f t="shared" si="489"/>
        <v>0</v>
      </c>
      <c r="AO70" s="33"/>
      <c r="AP70" s="32">
        <f t="shared" ref="AP70:AQ70" si="490">SUM(AP58:AP69)</f>
        <v>0</v>
      </c>
      <c r="AQ70" s="22">
        <f t="shared" si="490"/>
        <v>0</v>
      </c>
      <c r="AR70" s="33"/>
      <c r="AS70" s="32">
        <f t="shared" ref="AS70:AT70" si="491">SUM(AS58:AS69)</f>
        <v>348</v>
      </c>
      <c r="AT70" s="22">
        <f t="shared" si="491"/>
        <v>953</v>
      </c>
      <c r="AU70" s="33"/>
      <c r="AV70" s="32">
        <f t="shared" ref="AV70:AW70" si="492">SUM(AV58:AV69)</f>
        <v>0</v>
      </c>
      <c r="AW70" s="22">
        <f t="shared" si="492"/>
        <v>0</v>
      </c>
      <c r="AX70" s="33"/>
      <c r="AY70" s="32">
        <f t="shared" ref="AY70:AZ70" si="493">SUM(AY58:AY69)</f>
        <v>0</v>
      </c>
      <c r="AZ70" s="22">
        <f t="shared" si="493"/>
        <v>0</v>
      </c>
      <c r="BA70" s="33"/>
      <c r="BB70" s="32">
        <f t="shared" ref="BB70:BC70" si="494">SUM(BB58:BB69)</f>
        <v>0</v>
      </c>
      <c r="BC70" s="22">
        <f t="shared" si="494"/>
        <v>0</v>
      </c>
      <c r="BD70" s="33"/>
      <c r="BE70" s="32">
        <f t="shared" ref="BE70:BF70" si="495">SUM(BE58:BE69)</f>
        <v>0</v>
      </c>
      <c r="BF70" s="22">
        <f t="shared" si="495"/>
        <v>8</v>
      </c>
      <c r="BG70" s="33"/>
      <c r="BH70" s="32">
        <f t="shared" ref="BH70:BI70" si="496">SUM(BH58:BH69)</f>
        <v>25</v>
      </c>
      <c r="BI70" s="22">
        <f t="shared" si="496"/>
        <v>35</v>
      </c>
      <c r="BJ70" s="33"/>
      <c r="BK70" s="32">
        <f t="shared" ref="BK70:BL70" si="497">SUM(BK58:BK69)</f>
        <v>0</v>
      </c>
      <c r="BL70" s="22">
        <f t="shared" si="497"/>
        <v>0</v>
      </c>
      <c r="BM70" s="33"/>
      <c r="BN70" s="32">
        <f t="shared" ref="BN70:BO70" si="498">SUM(BN58:BN69)</f>
        <v>0</v>
      </c>
      <c r="BO70" s="22">
        <f t="shared" si="498"/>
        <v>8</v>
      </c>
      <c r="BP70" s="33"/>
      <c r="BQ70" s="32">
        <f t="shared" ref="BQ70:BR70" si="499">SUM(BQ58:BQ69)</f>
        <v>0</v>
      </c>
      <c r="BR70" s="22">
        <f t="shared" si="499"/>
        <v>8</v>
      </c>
      <c r="BS70" s="33"/>
      <c r="BT70" s="32">
        <f t="shared" ref="BT70:BU70" si="500">SUM(BT58:BT69)</f>
        <v>0</v>
      </c>
      <c r="BU70" s="22">
        <f t="shared" si="500"/>
        <v>0</v>
      </c>
      <c r="BV70" s="33"/>
      <c r="BW70" s="32">
        <f t="shared" ref="BW70:BX70" si="501">SUM(BW58:BW69)</f>
        <v>3</v>
      </c>
      <c r="BX70" s="22">
        <f t="shared" si="501"/>
        <v>70</v>
      </c>
      <c r="BY70" s="33"/>
      <c r="BZ70" s="32">
        <f t="shared" ref="BZ70:CA70" si="502">SUM(BZ58:BZ69)</f>
        <v>0</v>
      </c>
      <c r="CA70" s="22">
        <f t="shared" si="502"/>
        <v>3</v>
      </c>
      <c r="CB70" s="33"/>
      <c r="CC70" s="32">
        <f t="shared" ref="CC70:CD70" si="503">SUM(CC58:CC69)</f>
        <v>173</v>
      </c>
      <c r="CD70" s="22">
        <f t="shared" si="503"/>
        <v>1784</v>
      </c>
      <c r="CE70" s="33"/>
      <c r="CF70" s="36">
        <f t="shared" ref="CF70:CG70" si="504">SUM(CF58:CF69)</f>
        <v>0</v>
      </c>
      <c r="CG70" s="21">
        <f t="shared" si="504"/>
        <v>0</v>
      </c>
      <c r="CH70" s="37"/>
      <c r="CI70" s="32">
        <f t="shared" ref="CI70:CJ70" si="505">SUM(CI58:CI69)</f>
        <v>50</v>
      </c>
      <c r="CJ70" s="22">
        <f t="shared" si="505"/>
        <v>181</v>
      </c>
      <c r="CK70" s="33"/>
      <c r="CL70" s="32">
        <f t="shared" ref="CL70:CM70" si="506">SUM(CL58:CL69)</f>
        <v>0</v>
      </c>
      <c r="CM70" s="22">
        <f t="shared" si="506"/>
        <v>0</v>
      </c>
      <c r="CN70" s="33"/>
      <c r="CO70" s="32">
        <f t="shared" ref="CO70:CP70" si="507">SUM(CO58:CO69)</f>
        <v>2</v>
      </c>
      <c r="CP70" s="22">
        <f t="shared" si="507"/>
        <v>42</v>
      </c>
      <c r="CQ70" s="33"/>
      <c r="CR70" s="32">
        <f t="shared" ref="CR70:CS70" si="508">SUM(CR58:CR69)</f>
        <v>0</v>
      </c>
      <c r="CS70" s="22">
        <f t="shared" si="508"/>
        <v>0</v>
      </c>
      <c r="CT70" s="33"/>
      <c r="CU70" s="32">
        <f t="shared" ref="CU70:CV70" si="509">SUM(CU58:CU69)</f>
        <v>0</v>
      </c>
      <c r="CV70" s="22">
        <f t="shared" si="509"/>
        <v>0</v>
      </c>
      <c r="CW70" s="33"/>
      <c r="CX70" s="32">
        <f t="shared" ref="CX70:CY70" si="510">SUM(CX58:CX69)</f>
        <v>0</v>
      </c>
      <c r="CY70" s="22">
        <f t="shared" si="510"/>
        <v>0</v>
      </c>
      <c r="CZ70" s="33"/>
      <c r="DA70" s="32">
        <f t="shared" ref="DA70:DB70" si="511">SUM(DA58:DA69)</f>
        <v>6109</v>
      </c>
      <c r="DB70" s="22">
        <f t="shared" si="511"/>
        <v>77704</v>
      </c>
      <c r="DC70" s="33"/>
      <c r="DD70" s="32">
        <f t="shared" ref="DD70:DE70" si="512">SUM(DD58:DD69)</f>
        <v>2</v>
      </c>
      <c r="DE70" s="22">
        <f t="shared" si="512"/>
        <v>67</v>
      </c>
      <c r="DF70" s="33"/>
      <c r="DG70" s="32">
        <f t="shared" ref="DG70:DH70" si="513">SUM(DG58:DG69)</f>
        <v>11</v>
      </c>
      <c r="DH70" s="22">
        <f t="shared" si="513"/>
        <v>34</v>
      </c>
      <c r="DI70" s="33"/>
      <c r="DJ70" s="32">
        <f t="shared" ref="DJ70:DK70" si="514">SUM(DJ58:DJ69)</f>
        <v>0</v>
      </c>
      <c r="DK70" s="22">
        <f t="shared" si="514"/>
        <v>0</v>
      </c>
      <c r="DL70" s="33"/>
      <c r="DM70" s="32">
        <f t="shared" ref="DM70:DN70" si="515">SUM(DM58:DM69)</f>
        <v>0</v>
      </c>
      <c r="DN70" s="22">
        <f t="shared" si="515"/>
        <v>10</v>
      </c>
      <c r="DO70" s="33"/>
      <c r="DP70" s="32">
        <f t="shared" ref="DP70:DQ70" si="516">SUM(DP58:DP69)</f>
        <v>0</v>
      </c>
      <c r="DQ70" s="22">
        <f t="shared" si="516"/>
        <v>0</v>
      </c>
      <c r="DR70" s="33"/>
      <c r="DS70" s="32">
        <f t="shared" ref="DS70:DT70" si="517">SUM(DS58:DS69)</f>
        <v>1</v>
      </c>
      <c r="DT70" s="22">
        <f t="shared" si="517"/>
        <v>3</v>
      </c>
      <c r="DU70" s="33"/>
      <c r="DV70" s="32">
        <f t="shared" ref="DV70:DW70" si="518">SUM(DV58:DV69)</f>
        <v>0</v>
      </c>
      <c r="DW70" s="22">
        <f t="shared" si="518"/>
        <v>0</v>
      </c>
      <c r="DX70" s="33"/>
      <c r="DY70" s="32">
        <f t="shared" ref="DY70:DZ70" si="519">SUM(DY58:DY69)</f>
        <v>0</v>
      </c>
      <c r="DZ70" s="22">
        <f t="shared" si="519"/>
        <v>0</v>
      </c>
      <c r="EA70" s="33"/>
      <c r="EB70" s="32">
        <f t="shared" ref="EB70:EC70" si="520">SUM(EB58:EB69)</f>
        <v>0</v>
      </c>
      <c r="EC70" s="22">
        <f t="shared" si="520"/>
        <v>0</v>
      </c>
      <c r="ED70" s="33"/>
      <c r="EE70" s="32">
        <f t="shared" ref="EE70:EF70" si="521">SUM(EE58:EE69)</f>
        <v>0</v>
      </c>
      <c r="EF70" s="22">
        <f t="shared" si="521"/>
        <v>0</v>
      </c>
      <c r="EG70" s="33"/>
      <c r="EH70" s="32">
        <f t="shared" ref="EH70:EI70" si="522">SUM(EH58:EH69)</f>
        <v>0</v>
      </c>
      <c r="EI70" s="22">
        <f t="shared" si="522"/>
        <v>0</v>
      </c>
      <c r="EJ70" s="33"/>
      <c r="EK70" s="32">
        <f t="shared" ref="EK70:EL70" si="523">SUM(EK58:EK69)</f>
        <v>0</v>
      </c>
      <c r="EL70" s="22">
        <f t="shared" si="523"/>
        <v>0</v>
      </c>
      <c r="EM70" s="33"/>
      <c r="EN70" s="32">
        <f t="shared" ref="EN70:EO70" si="524">SUM(EN58:EN69)</f>
        <v>0</v>
      </c>
      <c r="EO70" s="22">
        <f t="shared" si="524"/>
        <v>0</v>
      </c>
      <c r="EP70" s="33"/>
      <c r="EQ70" s="32">
        <f t="shared" ref="EQ70:ER70" si="525">SUM(EQ58:EQ69)</f>
        <v>0</v>
      </c>
      <c r="ER70" s="22">
        <f t="shared" si="525"/>
        <v>0</v>
      </c>
      <c r="ES70" s="33"/>
      <c r="ET70" s="32">
        <f t="shared" ref="ET70:EU70" si="526">SUM(ET58:ET69)</f>
        <v>105</v>
      </c>
      <c r="EU70" s="22">
        <f t="shared" si="526"/>
        <v>809</v>
      </c>
      <c r="EV70" s="33"/>
      <c r="EW70" s="32">
        <f t="shared" ref="EW70:EX70" si="527">SUM(EW58:EW69)</f>
        <v>177</v>
      </c>
      <c r="EX70" s="22">
        <f t="shared" si="527"/>
        <v>1159</v>
      </c>
      <c r="EY70" s="33"/>
      <c r="EZ70" s="32"/>
      <c r="FA70" s="22"/>
      <c r="FB70" s="33"/>
      <c r="FC70" s="32">
        <f t="shared" ref="FC70:FD70" si="528">SUM(FC58:FC69)</f>
        <v>0</v>
      </c>
      <c r="FD70" s="22">
        <f t="shared" si="528"/>
        <v>0</v>
      </c>
      <c r="FE70" s="33"/>
      <c r="FF70" s="32">
        <f t="shared" ref="FF70:FG70" si="529">SUM(FF58:FF69)</f>
        <v>0</v>
      </c>
      <c r="FG70" s="22">
        <f t="shared" si="529"/>
        <v>0</v>
      </c>
      <c r="FH70" s="33"/>
      <c r="FI70" s="32">
        <f t="shared" ref="FI70:FJ70" si="530">SUM(FI58:FI69)</f>
        <v>12</v>
      </c>
      <c r="FJ70" s="22">
        <f t="shared" si="530"/>
        <v>74</v>
      </c>
      <c r="FK70" s="33"/>
      <c r="FL70" s="32">
        <f t="shared" ref="FL70:FM70" si="531">SUM(FL58:FL69)</f>
        <v>0</v>
      </c>
      <c r="FM70" s="22">
        <f t="shared" si="531"/>
        <v>0</v>
      </c>
      <c r="FN70" s="33"/>
      <c r="FO70" s="32">
        <f t="shared" ref="FO70:FP70" si="532">SUM(FO58:FO69)</f>
        <v>2</v>
      </c>
      <c r="FP70" s="22">
        <f t="shared" si="532"/>
        <v>5</v>
      </c>
      <c r="FQ70" s="87"/>
      <c r="FR70" s="32">
        <f t="shared" ref="FR70:FS70" si="533">SUM(FR58:FR69)</f>
        <v>0</v>
      </c>
      <c r="FS70" s="22">
        <f t="shared" si="533"/>
        <v>0</v>
      </c>
      <c r="FT70" s="33"/>
      <c r="FU70" s="32">
        <f t="shared" ref="FU70:FV70" si="534">SUM(FU58:FU69)</f>
        <v>109</v>
      </c>
      <c r="FV70" s="22">
        <f t="shared" si="534"/>
        <v>641</v>
      </c>
      <c r="FW70" s="33"/>
      <c r="FX70" s="32">
        <f t="shared" ref="FX70:FY70" si="535">SUM(FX58:FX69)</f>
        <v>0</v>
      </c>
      <c r="FY70" s="22">
        <f t="shared" si="535"/>
        <v>0</v>
      </c>
      <c r="FZ70" s="33"/>
      <c r="GA70" s="32">
        <f t="shared" ref="GA70:GB70" si="536">SUM(GA58:GA69)</f>
        <v>0</v>
      </c>
      <c r="GB70" s="22">
        <f t="shared" si="536"/>
        <v>0</v>
      </c>
      <c r="GC70" s="33"/>
      <c r="GD70" s="32">
        <f t="shared" ref="GD70:GE70" si="537">SUM(GD58:GD69)</f>
        <v>18</v>
      </c>
      <c r="GE70" s="22">
        <f t="shared" si="537"/>
        <v>149</v>
      </c>
      <c r="GF70" s="33"/>
      <c r="GG70" s="32">
        <f t="shared" ref="GG70:GH70" si="538">SUM(GG58:GG69)</f>
        <v>0</v>
      </c>
      <c r="GH70" s="22">
        <f t="shared" si="538"/>
        <v>0</v>
      </c>
      <c r="GI70" s="33"/>
      <c r="GJ70" s="32">
        <f t="shared" ref="GJ70:GK70" si="539">SUM(GJ58:GJ69)</f>
        <v>7</v>
      </c>
      <c r="GK70" s="22">
        <f t="shared" si="539"/>
        <v>110</v>
      </c>
      <c r="GL70" s="33"/>
      <c r="GM70" s="32">
        <f t="shared" ref="GM70:GN70" si="540">SUM(GM58:GM69)</f>
        <v>0</v>
      </c>
      <c r="GN70" s="22">
        <f t="shared" si="540"/>
        <v>0</v>
      </c>
      <c r="GO70" s="33"/>
      <c r="GP70" s="32">
        <f t="shared" ref="GP70:GQ70" si="541">SUM(GP58:GP69)</f>
        <v>79</v>
      </c>
      <c r="GQ70" s="22">
        <f t="shared" si="541"/>
        <v>113</v>
      </c>
      <c r="GR70" s="33"/>
      <c r="GS70" s="32">
        <f t="shared" ref="GS70:GT70" si="542">SUM(GS58:GS69)</f>
        <v>0</v>
      </c>
      <c r="GT70" s="22">
        <f t="shared" si="542"/>
        <v>0</v>
      </c>
      <c r="GU70" s="33"/>
      <c r="GV70" s="32">
        <f t="shared" ref="GV70:GW70" si="543">SUM(GV58:GV69)</f>
        <v>0</v>
      </c>
      <c r="GW70" s="22">
        <f t="shared" si="543"/>
        <v>0</v>
      </c>
      <c r="GX70" s="33"/>
      <c r="GY70" s="32">
        <f t="shared" ref="GY70:GZ70" si="544">SUM(GY58:GY69)</f>
        <v>0</v>
      </c>
      <c r="GZ70" s="22">
        <f t="shared" si="544"/>
        <v>2</v>
      </c>
      <c r="HA70" s="33"/>
      <c r="HB70" s="32">
        <f t="shared" ref="HB70:HC70" si="545">SUM(HB58:HB69)</f>
        <v>3</v>
      </c>
      <c r="HC70" s="22">
        <f t="shared" si="545"/>
        <v>35</v>
      </c>
      <c r="HD70" s="33"/>
      <c r="HE70" s="32">
        <f t="shared" ref="HE70:HF70" si="546">SUM(HE58:HE69)</f>
        <v>0</v>
      </c>
      <c r="HF70" s="22">
        <f t="shared" si="546"/>
        <v>1</v>
      </c>
      <c r="HG70" s="33"/>
      <c r="HH70" s="32">
        <f t="shared" ref="HH70:HI70" si="547">SUM(HH58:HH69)</f>
        <v>35</v>
      </c>
      <c r="HI70" s="22">
        <f t="shared" si="547"/>
        <v>193</v>
      </c>
      <c r="HJ70" s="33"/>
      <c r="HK70" s="32">
        <f t="shared" ref="HK70:HL70" si="548">SUM(HK58:HK69)</f>
        <v>48</v>
      </c>
      <c r="HL70" s="22">
        <f t="shared" si="548"/>
        <v>693</v>
      </c>
      <c r="HM70" s="33"/>
      <c r="HN70" s="32">
        <f t="shared" ref="HN70:HO70" si="549">SUM(HN58:HN69)</f>
        <v>0</v>
      </c>
      <c r="HO70" s="22">
        <f t="shared" si="549"/>
        <v>0</v>
      </c>
      <c r="HP70" s="33"/>
      <c r="HQ70" s="32">
        <f t="shared" ref="HQ70:HR70" si="550">SUM(HQ58:HQ69)</f>
        <v>0</v>
      </c>
      <c r="HR70" s="22">
        <f t="shared" si="550"/>
        <v>0</v>
      </c>
      <c r="HS70" s="33"/>
      <c r="HT70" s="32">
        <f t="shared" ref="HT70:HU70" si="551">SUM(HT58:HT69)</f>
        <v>1498</v>
      </c>
      <c r="HU70" s="22">
        <f t="shared" si="551"/>
        <v>8984</v>
      </c>
      <c r="HV70" s="33"/>
      <c r="HW70" s="32">
        <f t="shared" ref="HW70:HX70" si="552">SUM(HW58:HW69)</f>
        <v>430</v>
      </c>
      <c r="HX70" s="22">
        <f t="shared" si="552"/>
        <v>2605</v>
      </c>
      <c r="HY70" s="33"/>
      <c r="HZ70" s="32">
        <f t="shared" ref="HZ70:IA70" si="553">SUM(HZ58:HZ69)</f>
        <v>8</v>
      </c>
      <c r="IA70" s="22">
        <f t="shared" si="553"/>
        <v>331</v>
      </c>
      <c r="IB70" s="33"/>
      <c r="IC70" s="32">
        <f t="shared" ref="IC70:ID70" si="554">SUM(IC58:IC69)</f>
        <v>22</v>
      </c>
      <c r="ID70" s="22">
        <f t="shared" si="554"/>
        <v>474</v>
      </c>
      <c r="IE70" s="33"/>
      <c r="IF70" s="32">
        <f t="shared" ref="IF70:IG70" si="555">SUM(IF58:IF69)</f>
        <v>0</v>
      </c>
      <c r="IG70" s="22">
        <f t="shared" si="555"/>
        <v>0</v>
      </c>
      <c r="IH70" s="33"/>
      <c r="II70" s="32">
        <f t="shared" ref="II70:IJ70" si="556">SUM(II58:II69)</f>
        <v>15</v>
      </c>
      <c r="IJ70" s="22">
        <f t="shared" si="556"/>
        <v>215</v>
      </c>
      <c r="IK70" s="33"/>
      <c r="IL70" s="32">
        <f t="shared" ref="IL70:IM70" si="557">SUM(IL58:IL69)</f>
        <v>12</v>
      </c>
      <c r="IM70" s="22">
        <f t="shared" si="557"/>
        <v>124</v>
      </c>
      <c r="IN70" s="33"/>
      <c r="IO70" s="25" t="e">
        <f>C70+I70+L70+U70+X70+AD70+AJ70+AS70+BB70+BH70+BQ70+BW70+BZ70+CC70+CI70+CL70+CO70+CR70+CU70+CX70+DA70+DD70+DG70+DM70+DS70+DY70+EK70+ET70+EW70+FC70+FI70+FO70+FR70+FU70+FX70+GA70+GD70+GG70+GJ70+GM70+GP70+GS70+GY70+HB70+HE70+HH70+HK70+HN70+HQ70+HT70+HW70+HZ70+IC70+IF70+II70+#REF!</f>
        <v>#REF!</v>
      </c>
      <c r="IP70" s="26" t="e">
        <f>D70+J70+M70+V70+Y70+AE70+AK70+AT70+BC70+BI70+BR70+BX70+CA70+CD70+CJ70+CM70+CP70+CS70+CV70+CY70+DB70+DE70+DH70+DN70+DT70+DZ70+EL70+EU70+EX70+FD70+FJ70+FP70+FS70+FV70+FY70+GB70+GE70+GH70+GK70+GN70+GQ70+GT70+GZ70+HC70+HF70+HI70+HL70+HO70+HR70+HU70+HX70+IA70+ID70+IG70+IJ70+#REF!</f>
        <v>#REF!</v>
      </c>
      <c r="IQ70" s="1"/>
    </row>
    <row r="71" spans="1:251" x14ac:dyDescent="0.3">
      <c r="A71" s="47">
        <v>2009</v>
      </c>
      <c r="B71" s="43" t="s">
        <v>5</v>
      </c>
      <c r="C71" s="29">
        <v>0</v>
      </c>
      <c r="D71" s="7">
        <v>0</v>
      </c>
      <c r="E71" s="30">
        <v>0</v>
      </c>
      <c r="F71" s="29">
        <v>0</v>
      </c>
      <c r="G71" s="7">
        <v>0</v>
      </c>
      <c r="H71" s="30">
        <v>0</v>
      </c>
      <c r="I71" s="29">
        <v>0</v>
      </c>
      <c r="J71" s="7">
        <v>0</v>
      </c>
      <c r="K71" s="30">
        <v>0</v>
      </c>
      <c r="L71" s="29">
        <v>0</v>
      </c>
      <c r="M71" s="7">
        <v>0</v>
      </c>
      <c r="N71" s="30">
        <v>0</v>
      </c>
      <c r="O71" s="29">
        <v>0</v>
      </c>
      <c r="P71" s="7">
        <v>0</v>
      </c>
      <c r="Q71" s="30">
        <v>0</v>
      </c>
      <c r="R71" s="29">
        <v>0</v>
      </c>
      <c r="S71" s="7">
        <v>0</v>
      </c>
      <c r="T71" s="30">
        <v>0</v>
      </c>
      <c r="U71" s="29">
        <v>0</v>
      </c>
      <c r="V71" s="7">
        <v>0</v>
      </c>
      <c r="W71" s="30">
        <v>0</v>
      </c>
      <c r="X71" s="29">
        <v>0</v>
      </c>
      <c r="Y71" s="7">
        <v>0</v>
      </c>
      <c r="Z71" s="30">
        <v>0</v>
      </c>
      <c r="AA71" s="29">
        <v>0</v>
      </c>
      <c r="AB71" s="7">
        <v>0</v>
      </c>
      <c r="AC71" s="30">
        <v>0</v>
      </c>
      <c r="AD71" s="29">
        <v>0</v>
      </c>
      <c r="AE71" s="7">
        <v>0</v>
      </c>
      <c r="AF71" s="30">
        <v>0</v>
      </c>
      <c r="AG71" s="29">
        <v>0</v>
      </c>
      <c r="AH71" s="7">
        <v>0</v>
      </c>
      <c r="AI71" s="30">
        <v>0</v>
      </c>
      <c r="AJ71" s="29">
        <v>0</v>
      </c>
      <c r="AK71" s="7">
        <v>0</v>
      </c>
      <c r="AL71" s="30">
        <v>0</v>
      </c>
      <c r="AM71" s="31">
        <v>0</v>
      </c>
      <c r="AN71" s="9">
        <v>0</v>
      </c>
      <c r="AO71" s="30">
        <f t="shared" ref="AO71:AO82" si="558">IF(AM71=0,0,AN71/AM71*1000)</f>
        <v>0</v>
      </c>
      <c r="AP71" s="31">
        <v>0</v>
      </c>
      <c r="AQ71" s="9">
        <v>0</v>
      </c>
      <c r="AR71" s="30">
        <f t="shared" ref="AR71:AR82" si="559">IF(AP71=0,0,AQ71/AP71*1000)</f>
        <v>0</v>
      </c>
      <c r="AS71" s="31">
        <v>40</v>
      </c>
      <c r="AT71" s="9">
        <v>315</v>
      </c>
      <c r="AU71" s="30">
        <f t="shared" ref="AU71:AU82" si="560">AT71/AS71*1000</f>
        <v>7875</v>
      </c>
      <c r="AV71" s="29">
        <v>0</v>
      </c>
      <c r="AW71" s="7">
        <v>0</v>
      </c>
      <c r="AX71" s="30">
        <f t="shared" ref="AX71:AX82" si="561">IF(AV71=0,0,AW71/AV71*1000)</f>
        <v>0</v>
      </c>
      <c r="AY71" s="29">
        <v>0</v>
      </c>
      <c r="AZ71" s="7">
        <v>0</v>
      </c>
      <c r="BA71" s="30">
        <v>0</v>
      </c>
      <c r="BB71" s="29">
        <v>0</v>
      </c>
      <c r="BC71" s="7">
        <v>0</v>
      </c>
      <c r="BD71" s="30">
        <v>0</v>
      </c>
      <c r="BE71" s="31">
        <v>0</v>
      </c>
      <c r="BF71" s="9">
        <v>0</v>
      </c>
      <c r="BG71" s="30">
        <v>0</v>
      </c>
      <c r="BH71" s="29">
        <v>0</v>
      </c>
      <c r="BI71" s="7">
        <v>0</v>
      </c>
      <c r="BJ71" s="30">
        <v>0</v>
      </c>
      <c r="BK71" s="29">
        <v>0</v>
      </c>
      <c r="BL71" s="7">
        <v>0</v>
      </c>
      <c r="BM71" s="30">
        <v>0</v>
      </c>
      <c r="BN71" s="31">
        <v>0</v>
      </c>
      <c r="BO71" s="9">
        <v>0</v>
      </c>
      <c r="BP71" s="30">
        <v>0</v>
      </c>
      <c r="BQ71" s="31">
        <v>1</v>
      </c>
      <c r="BR71" s="9">
        <v>26</v>
      </c>
      <c r="BS71" s="30">
        <f t="shared" ref="BS71:BS75" si="562">BR71/BQ71*1000</f>
        <v>26000</v>
      </c>
      <c r="BT71" s="29">
        <v>0</v>
      </c>
      <c r="BU71" s="7">
        <v>0</v>
      </c>
      <c r="BV71" s="30">
        <v>0</v>
      </c>
      <c r="BW71" s="29">
        <v>0</v>
      </c>
      <c r="BX71" s="7">
        <v>0</v>
      </c>
      <c r="BY71" s="30">
        <v>0</v>
      </c>
      <c r="BZ71" s="29">
        <v>0</v>
      </c>
      <c r="CA71" s="7">
        <v>0</v>
      </c>
      <c r="CB71" s="30">
        <v>0</v>
      </c>
      <c r="CC71" s="31">
        <v>21</v>
      </c>
      <c r="CD71" s="9">
        <v>222</v>
      </c>
      <c r="CE71" s="30">
        <f t="shared" ref="CE71:CE82" si="563">CD71/CC71*1000</f>
        <v>10571.428571428571</v>
      </c>
      <c r="CF71" s="29">
        <v>0</v>
      </c>
      <c r="CG71" s="7">
        <v>0</v>
      </c>
      <c r="CH71" s="30">
        <v>0</v>
      </c>
      <c r="CI71" s="31">
        <v>13</v>
      </c>
      <c r="CJ71" s="9">
        <v>59</v>
      </c>
      <c r="CK71" s="30">
        <f t="shared" ref="CK71:CK82" si="564">CJ71/CI71*1000</f>
        <v>4538.4615384615381</v>
      </c>
      <c r="CL71" s="29">
        <v>0</v>
      </c>
      <c r="CM71" s="7">
        <v>2</v>
      </c>
      <c r="CN71" s="30">
        <v>0</v>
      </c>
      <c r="CO71" s="29">
        <v>0</v>
      </c>
      <c r="CP71" s="7">
        <v>0</v>
      </c>
      <c r="CQ71" s="30">
        <v>0</v>
      </c>
      <c r="CR71" s="29">
        <v>0</v>
      </c>
      <c r="CS71" s="7">
        <v>0</v>
      </c>
      <c r="CT71" s="30">
        <v>0</v>
      </c>
      <c r="CU71" s="29">
        <v>0</v>
      </c>
      <c r="CV71" s="7">
        <v>0</v>
      </c>
      <c r="CW71" s="30">
        <v>0</v>
      </c>
      <c r="CX71" s="29">
        <v>0</v>
      </c>
      <c r="CY71" s="7">
        <v>0</v>
      </c>
      <c r="CZ71" s="30">
        <v>0</v>
      </c>
      <c r="DA71" s="31">
        <v>330</v>
      </c>
      <c r="DB71" s="9">
        <v>4519</v>
      </c>
      <c r="DC71" s="30">
        <f t="shared" ref="DC71:DC82" si="565">DB71/DA71*1000</f>
        <v>13693.939393939394</v>
      </c>
      <c r="DD71" s="29">
        <v>0</v>
      </c>
      <c r="DE71" s="7">
        <v>0</v>
      </c>
      <c r="DF71" s="30">
        <v>0</v>
      </c>
      <c r="DG71" s="29">
        <v>0</v>
      </c>
      <c r="DH71" s="7">
        <v>0</v>
      </c>
      <c r="DI71" s="30">
        <v>0</v>
      </c>
      <c r="DJ71" s="29">
        <v>0</v>
      </c>
      <c r="DK71" s="7">
        <v>0</v>
      </c>
      <c r="DL71" s="30">
        <v>0</v>
      </c>
      <c r="DM71" s="29">
        <v>0</v>
      </c>
      <c r="DN71" s="7">
        <v>2</v>
      </c>
      <c r="DO71" s="30">
        <v>0</v>
      </c>
      <c r="DP71" s="29">
        <v>0</v>
      </c>
      <c r="DQ71" s="7">
        <v>0</v>
      </c>
      <c r="DR71" s="30">
        <v>0</v>
      </c>
      <c r="DS71" s="29">
        <v>0</v>
      </c>
      <c r="DT71" s="7">
        <v>0</v>
      </c>
      <c r="DU71" s="30">
        <v>0</v>
      </c>
      <c r="DV71" s="29">
        <v>0</v>
      </c>
      <c r="DW71" s="7">
        <v>0</v>
      </c>
      <c r="DX71" s="30">
        <v>0</v>
      </c>
      <c r="DY71" s="29">
        <v>0</v>
      </c>
      <c r="DZ71" s="7">
        <v>0</v>
      </c>
      <c r="EA71" s="30">
        <v>0</v>
      </c>
      <c r="EB71" s="29">
        <v>0</v>
      </c>
      <c r="EC71" s="7">
        <v>0</v>
      </c>
      <c r="ED71" s="30">
        <v>0</v>
      </c>
      <c r="EE71" s="29">
        <v>0</v>
      </c>
      <c r="EF71" s="7">
        <v>0</v>
      </c>
      <c r="EG71" s="30">
        <f t="shared" ref="EG71:EG82" si="566">IF(EE71=0,0,EF71/EE71*1000)</f>
        <v>0</v>
      </c>
      <c r="EH71" s="29">
        <v>0</v>
      </c>
      <c r="EI71" s="7">
        <v>0</v>
      </c>
      <c r="EJ71" s="30">
        <f t="shared" ref="EJ71:EJ82" si="567">IF(EH71=0,0,EI71/EH71*1000)</f>
        <v>0</v>
      </c>
      <c r="EK71" s="29">
        <v>0</v>
      </c>
      <c r="EL71" s="7">
        <v>0</v>
      </c>
      <c r="EM71" s="30">
        <v>0</v>
      </c>
      <c r="EN71" s="29">
        <v>0</v>
      </c>
      <c r="EO71" s="7">
        <v>0</v>
      </c>
      <c r="EP71" s="30">
        <f t="shared" ref="EP71:EP82" si="568">IF(EN71=0,0,EO71/EN71*1000)</f>
        <v>0</v>
      </c>
      <c r="EQ71" s="29">
        <v>0</v>
      </c>
      <c r="ER71" s="7">
        <v>0</v>
      </c>
      <c r="ES71" s="30">
        <v>0</v>
      </c>
      <c r="ET71" s="29">
        <v>0</v>
      </c>
      <c r="EU71" s="7">
        <v>0</v>
      </c>
      <c r="EV71" s="30">
        <v>0</v>
      </c>
      <c r="EW71" s="29">
        <v>0</v>
      </c>
      <c r="EX71" s="7">
        <v>0</v>
      </c>
      <c r="EY71" s="30">
        <v>0</v>
      </c>
      <c r="EZ71" s="29"/>
      <c r="FA71" s="7"/>
      <c r="FB71" s="30"/>
      <c r="FC71" s="29">
        <v>0</v>
      </c>
      <c r="FD71" s="7">
        <v>0</v>
      </c>
      <c r="FE71" s="30">
        <v>0</v>
      </c>
      <c r="FF71" s="29">
        <v>0</v>
      </c>
      <c r="FG71" s="7">
        <v>0</v>
      </c>
      <c r="FH71" s="30">
        <v>0</v>
      </c>
      <c r="FI71" s="29">
        <v>0</v>
      </c>
      <c r="FJ71" s="7">
        <v>0</v>
      </c>
      <c r="FK71" s="30">
        <v>0</v>
      </c>
      <c r="FL71" s="34">
        <v>0</v>
      </c>
      <c r="FM71" s="19">
        <v>0</v>
      </c>
      <c r="FN71" s="35">
        <v>0</v>
      </c>
      <c r="FO71" s="29">
        <v>0</v>
      </c>
      <c r="FP71" s="7">
        <v>0</v>
      </c>
      <c r="FQ71" s="30">
        <v>0</v>
      </c>
      <c r="FR71" s="29">
        <v>0</v>
      </c>
      <c r="FS71" s="7">
        <v>0</v>
      </c>
      <c r="FT71" s="30">
        <v>0</v>
      </c>
      <c r="FU71" s="29">
        <v>0</v>
      </c>
      <c r="FV71" s="7">
        <v>0</v>
      </c>
      <c r="FW71" s="30">
        <v>0</v>
      </c>
      <c r="FX71" s="29">
        <v>0</v>
      </c>
      <c r="FY71" s="7">
        <v>0</v>
      </c>
      <c r="FZ71" s="30">
        <v>0</v>
      </c>
      <c r="GA71" s="29">
        <v>0</v>
      </c>
      <c r="GB71" s="7">
        <v>0</v>
      </c>
      <c r="GC71" s="30">
        <v>0</v>
      </c>
      <c r="GD71" s="31">
        <v>14</v>
      </c>
      <c r="GE71" s="9">
        <v>165</v>
      </c>
      <c r="GF71" s="30">
        <f t="shared" ref="GF71:GF74" si="569">GE71/GD71*1000</f>
        <v>11785.714285714286</v>
      </c>
      <c r="GG71" s="29">
        <v>0</v>
      </c>
      <c r="GH71" s="7">
        <v>0</v>
      </c>
      <c r="GI71" s="30">
        <v>0</v>
      </c>
      <c r="GJ71" s="29">
        <v>0</v>
      </c>
      <c r="GK71" s="7">
        <v>0</v>
      </c>
      <c r="GL71" s="30">
        <v>0</v>
      </c>
      <c r="GM71" s="29">
        <v>0</v>
      </c>
      <c r="GN71" s="7">
        <v>0</v>
      </c>
      <c r="GO71" s="30">
        <v>0</v>
      </c>
      <c r="GP71" s="29">
        <v>0</v>
      </c>
      <c r="GQ71" s="7">
        <v>0</v>
      </c>
      <c r="GR71" s="30">
        <v>0</v>
      </c>
      <c r="GS71" s="29">
        <v>0</v>
      </c>
      <c r="GT71" s="7">
        <v>0</v>
      </c>
      <c r="GU71" s="30">
        <v>0</v>
      </c>
      <c r="GV71" s="29">
        <v>0</v>
      </c>
      <c r="GW71" s="7">
        <v>0</v>
      </c>
      <c r="GX71" s="30">
        <v>0</v>
      </c>
      <c r="GY71" s="29">
        <v>0</v>
      </c>
      <c r="GZ71" s="7">
        <v>0</v>
      </c>
      <c r="HA71" s="30">
        <v>0</v>
      </c>
      <c r="HB71" s="29">
        <v>0</v>
      </c>
      <c r="HC71" s="7">
        <v>0</v>
      </c>
      <c r="HD71" s="30">
        <v>0</v>
      </c>
      <c r="HE71" s="29">
        <v>0</v>
      </c>
      <c r="HF71" s="7">
        <v>0</v>
      </c>
      <c r="HG71" s="30">
        <v>0</v>
      </c>
      <c r="HH71" s="31">
        <v>4</v>
      </c>
      <c r="HI71" s="9">
        <v>16</v>
      </c>
      <c r="HJ71" s="30">
        <f t="shared" ref="HJ71:HJ82" si="570">HI71/HH71*1000</f>
        <v>4000</v>
      </c>
      <c r="HK71" s="31">
        <v>6</v>
      </c>
      <c r="HL71" s="9">
        <v>194</v>
      </c>
      <c r="HM71" s="30">
        <f t="shared" ref="HM71:HM82" si="571">HL71/HK71*1000</f>
        <v>32333.333333333336</v>
      </c>
      <c r="HN71" s="29">
        <v>0</v>
      </c>
      <c r="HO71" s="7">
        <v>0</v>
      </c>
      <c r="HP71" s="30">
        <v>0</v>
      </c>
      <c r="HQ71" s="29">
        <v>0</v>
      </c>
      <c r="HR71" s="7">
        <v>0</v>
      </c>
      <c r="HS71" s="30">
        <v>0</v>
      </c>
      <c r="HT71" s="31">
        <v>52</v>
      </c>
      <c r="HU71" s="9">
        <v>81</v>
      </c>
      <c r="HV71" s="30">
        <f t="shared" ref="HV71:HV82" si="572">HU71/HT71*1000</f>
        <v>1557.6923076923076</v>
      </c>
      <c r="HW71" s="31">
        <v>22</v>
      </c>
      <c r="HX71" s="9">
        <v>190</v>
      </c>
      <c r="HY71" s="30">
        <f t="shared" ref="HY71:HY82" si="573">HX71/HW71*1000</f>
        <v>8636.363636363636</v>
      </c>
      <c r="HZ71" s="29">
        <v>0</v>
      </c>
      <c r="IA71" s="7">
        <v>0</v>
      </c>
      <c r="IB71" s="30">
        <v>0</v>
      </c>
      <c r="IC71" s="29">
        <v>0</v>
      </c>
      <c r="ID71" s="7">
        <v>0</v>
      </c>
      <c r="IE71" s="30">
        <v>0</v>
      </c>
      <c r="IF71" s="29">
        <v>0</v>
      </c>
      <c r="IG71" s="7">
        <v>0</v>
      </c>
      <c r="IH71" s="30">
        <v>0</v>
      </c>
      <c r="II71" s="29">
        <v>0</v>
      </c>
      <c r="IJ71" s="7">
        <v>0</v>
      </c>
      <c r="IK71" s="30">
        <v>0</v>
      </c>
      <c r="IL71" s="29">
        <v>0</v>
      </c>
      <c r="IM71" s="7">
        <v>0</v>
      </c>
      <c r="IN71" s="30">
        <v>0</v>
      </c>
      <c r="IO71" s="3" t="e">
        <f>C71+I71+L71+U71+X71+AD71+AJ71+AS71+BB71+BH71+BQ71+BW71+BZ71+CC71+CI71+CL71+CO71+CR71+CU71+CX71+DA71+DD71+DG71+DM71+DS71+DY71+EK71+ET71+EW71+FC71+FI71+FO71+FR71+FU71+FX71+GA71+GD71+GG71+GJ71+GM71+GP71+GS71+GY71+HB71+HE71+HH71+HK71+HN71+HQ71+HT71+HW71+HZ71+IC71+IF71+II71+#REF!</f>
        <v>#REF!</v>
      </c>
      <c r="IP71" s="12" t="e">
        <f>D71+J71+M71+V71+Y71+AE71+AK71+AT71+BC71+BI71+BR71+BX71+CA71+CD71+CJ71+CM71+CP71+CS71+CV71+CY71+DB71+DE71+DH71+DN71+DT71+DZ71+EL71+EU71+EX71+FD71+FJ71+FP71+FS71+FV71+FY71+GB71+GE71+GH71+GK71+GN71+GQ71+GT71+GZ71+HC71+HF71+HI71+HL71+HO71+HR71+HU71+HX71+IA71+ID71+IG71+IJ71+#REF!</f>
        <v>#REF!</v>
      </c>
      <c r="IQ71" s="1"/>
    </row>
    <row r="72" spans="1:251" x14ac:dyDescent="0.3">
      <c r="A72" s="47">
        <v>2009</v>
      </c>
      <c r="B72" s="43" t="s">
        <v>6</v>
      </c>
      <c r="C72" s="29">
        <v>0</v>
      </c>
      <c r="D72" s="7">
        <v>0</v>
      </c>
      <c r="E72" s="30">
        <v>0</v>
      </c>
      <c r="F72" s="29">
        <v>0</v>
      </c>
      <c r="G72" s="7">
        <v>0</v>
      </c>
      <c r="H72" s="30">
        <v>0</v>
      </c>
      <c r="I72" s="29">
        <v>0</v>
      </c>
      <c r="J72" s="7">
        <v>0</v>
      </c>
      <c r="K72" s="30">
        <v>0</v>
      </c>
      <c r="L72" s="29">
        <v>0</v>
      </c>
      <c r="M72" s="7">
        <v>0</v>
      </c>
      <c r="N72" s="30">
        <v>0</v>
      </c>
      <c r="O72" s="29">
        <v>0</v>
      </c>
      <c r="P72" s="7">
        <v>0</v>
      </c>
      <c r="Q72" s="30">
        <v>0</v>
      </c>
      <c r="R72" s="29">
        <v>0</v>
      </c>
      <c r="S72" s="7">
        <v>0</v>
      </c>
      <c r="T72" s="30">
        <v>0</v>
      </c>
      <c r="U72" s="29">
        <v>0</v>
      </c>
      <c r="V72" s="7">
        <v>0</v>
      </c>
      <c r="W72" s="30">
        <v>0</v>
      </c>
      <c r="X72" s="29">
        <v>0</v>
      </c>
      <c r="Y72" s="7">
        <v>0</v>
      </c>
      <c r="Z72" s="30">
        <v>0</v>
      </c>
      <c r="AA72" s="29">
        <v>0</v>
      </c>
      <c r="AB72" s="7">
        <v>0</v>
      </c>
      <c r="AC72" s="30">
        <v>0</v>
      </c>
      <c r="AD72" s="29">
        <v>0</v>
      </c>
      <c r="AE72" s="7">
        <v>0</v>
      </c>
      <c r="AF72" s="30">
        <v>0</v>
      </c>
      <c r="AG72" s="29">
        <v>0</v>
      </c>
      <c r="AH72" s="7">
        <v>0</v>
      </c>
      <c r="AI72" s="30">
        <v>0</v>
      </c>
      <c r="AJ72" s="29">
        <v>0</v>
      </c>
      <c r="AK72" s="7">
        <v>0</v>
      </c>
      <c r="AL72" s="30">
        <v>0</v>
      </c>
      <c r="AM72" s="31">
        <v>0</v>
      </c>
      <c r="AN72" s="9">
        <v>0</v>
      </c>
      <c r="AO72" s="30">
        <f t="shared" si="558"/>
        <v>0</v>
      </c>
      <c r="AP72" s="31">
        <v>0</v>
      </c>
      <c r="AQ72" s="9">
        <v>0</v>
      </c>
      <c r="AR72" s="30">
        <f t="shared" si="559"/>
        <v>0</v>
      </c>
      <c r="AS72" s="31">
        <v>62</v>
      </c>
      <c r="AT72" s="9">
        <v>268</v>
      </c>
      <c r="AU72" s="30">
        <f t="shared" si="560"/>
        <v>4322.5806451612898</v>
      </c>
      <c r="AV72" s="29">
        <v>0</v>
      </c>
      <c r="AW72" s="7">
        <v>0</v>
      </c>
      <c r="AX72" s="30">
        <f t="shared" si="561"/>
        <v>0</v>
      </c>
      <c r="AY72" s="29">
        <v>0</v>
      </c>
      <c r="AZ72" s="7">
        <v>0</v>
      </c>
      <c r="BA72" s="30">
        <v>0</v>
      </c>
      <c r="BB72" s="29">
        <v>0</v>
      </c>
      <c r="BC72" s="7">
        <v>0</v>
      </c>
      <c r="BD72" s="30">
        <v>0</v>
      </c>
      <c r="BE72" s="31">
        <v>0</v>
      </c>
      <c r="BF72" s="9">
        <v>0</v>
      </c>
      <c r="BG72" s="30">
        <v>0</v>
      </c>
      <c r="BH72" s="29">
        <v>0</v>
      </c>
      <c r="BI72" s="7">
        <v>0</v>
      </c>
      <c r="BJ72" s="30">
        <v>0</v>
      </c>
      <c r="BK72" s="29">
        <v>0</v>
      </c>
      <c r="BL72" s="7">
        <v>0</v>
      </c>
      <c r="BM72" s="30">
        <v>0</v>
      </c>
      <c r="BN72" s="31">
        <v>0</v>
      </c>
      <c r="BO72" s="9">
        <v>0</v>
      </c>
      <c r="BP72" s="30">
        <v>0</v>
      </c>
      <c r="BQ72" s="29">
        <v>0</v>
      </c>
      <c r="BR72" s="7">
        <v>0</v>
      </c>
      <c r="BS72" s="30">
        <v>0</v>
      </c>
      <c r="BT72" s="29">
        <v>0</v>
      </c>
      <c r="BU72" s="7">
        <v>0</v>
      </c>
      <c r="BV72" s="30">
        <v>0</v>
      </c>
      <c r="BW72" s="29">
        <v>0</v>
      </c>
      <c r="BX72" s="7">
        <v>0</v>
      </c>
      <c r="BY72" s="30">
        <v>0</v>
      </c>
      <c r="BZ72" s="29">
        <v>0</v>
      </c>
      <c r="CA72" s="7">
        <v>0</v>
      </c>
      <c r="CB72" s="30">
        <v>0</v>
      </c>
      <c r="CC72" s="29">
        <v>0</v>
      </c>
      <c r="CD72" s="7">
        <v>0</v>
      </c>
      <c r="CE72" s="30">
        <v>0</v>
      </c>
      <c r="CF72" s="29">
        <v>0</v>
      </c>
      <c r="CG72" s="7">
        <v>0</v>
      </c>
      <c r="CH72" s="30">
        <v>0</v>
      </c>
      <c r="CI72" s="29">
        <v>0</v>
      </c>
      <c r="CJ72" s="7">
        <v>4</v>
      </c>
      <c r="CK72" s="30">
        <v>0</v>
      </c>
      <c r="CL72" s="29">
        <v>0</v>
      </c>
      <c r="CM72" s="7">
        <v>0</v>
      </c>
      <c r="CN72" s="30">
        <v>0</v>
      </c>
      <c r="CO72" s="29">
        <v>0</v>
      </c>
      <c r="CP72" s="7">
        <v>0</v>
      </c>
      <c r="CQ72" s="30">
        <v>0</v>
      </c>
      <c r="CR72" s="29">
        <v>0</v>
      </c>
      <c r="CS72" s="7">
        <v>0</v>
      </c>
      <c r="CT72" s="30">
        <v>0</v>
      </c>
      <c r="CU72" s="29">
        <v>0</v>
      </c>
      <c r="CV72" s="7">
        <v>0</v>
      </c>
      <c r="CW72" s="30">
        <v>0</v>
      </c>
      <c r="CX72" s="29">
        <v>0</v>
      </c>
      <c r="CY72" s="7">
        <v>0</v>
      </c>
      <c r="CZ72" s="30">
        <v>0</v>
      </c>
      <c r="DA72" s="31">
        <v>367</v>
      </c>
      <c r="DB72" s="9">
        <v>4980</v>
      </c>
      <c r="DC72" s="30">
        <f t="shared" si="565"/>
        <v>13569.482288828338</v>
      </c>
      <c r="DD72" s="29">
        <v>0</v>
      </c>
      <c r="DE72" s="7">
        <v>0</v>
      </c>
      <c r="DF72" s="30">
        <v>0</v>
      </c>
      <c r="DG72" s="29">
        <v>0</v>
      </c>
      <c r="DH72" s="7">
        <v>0</v>
      </c>
      <c r="DI72" s="30">
        <v>0</v>
      </c>
      <c r="DJ72" s="29">
        <v>0</v>
      </c>
      <c r="DK72" s="7">
        <v>0</v>
      </c>
      <c r="DL72" s="30">
        <v>0</v>
      </c>
      <c r="DM72" s="29">
        <v>0</v>
      </c>
      <c r="DN72" s="7">
        <v>6</v>
      </c>
      <c r="DO72" s="30">
        <v>0</v>
      </c>
      <c r="DP72" s="29">
        <v>0</v>
      </c>
      <c r="DQ72" s="7">
        <v>0</v>
      </c>
      <c r="DR72" s="30">
        <v>0</v>
      </c>
      <c r="DS72" s="29">
        <v>0</v>
      </c>
      <c r="DT72" s="7">
        <v>0</v>
      </c>
      <c r="DU72" s="30">
        <v>0</v>
      </c>
      <c r="DV72" s="29">
        <v>0</v>
      </c>
      <c r="DW72" s="7">
        <v>0</v>
      </c>
      <c r="DX72" s="30">
        <v>0</v>
      </c>
      <c r="DY72" s="29">
        <v>0</v>
      </c>
      <c r="DZ72" s="7">
        <v>0</v>
      </c>
      <c r="EA72" s="30">
        <v>0</v>
      </c>
      <c r="EB72" s="29">
        <v>0</v>
      </c>
      <c r="EC72" s="7">
        <v>0</v>
      </c>
      <c r="ED72" s="30">
        <v>0</v>
      </c>
      <c r="EE72" s="29">
        <v>0</v>
      </c>
      <c r="EF72" s="7">
        <v>0</v>
      </c>
      <c r="EG72" s="30">
        <f t="shared" si="566"/>
        <v>0</v>
      </c>
      <c r="EH72" s="29">
        <v>0</v>
      </c>
      <c r="EI72" s="7">
        <v>0</v>
      </c>
      <c r="EJ72" s="30">
        <f t="shared" si="567"/>
        <v>0</v>
      </c>
      <c r="EK72" s="29">
        <v>0</v>
      </c>
      <c r="EL72" s="7">
        <v>0</v>
      </c>
      <c r="EM72" s="30">
        <v>0</v>
      </c>
      <c r="EN72" s="29">
        <v>0</v>
      </c>
      <c r="EO72" s="7">
        <v>0</v>
      </c>
      <c r="EP72" s="30">
        <f t="shared" si="568"/>
        <v>0</v>
      </c>
      <c r="EQ72" s="29">
        <v>0</v>
      </c>
      <c r="ER72" s="7">
        <v>0</v>
      </c>
      <c r="ES72" s="30">
        <v>0</v>
      </c>
      <c r="ET72" s="29">
        <v>0</v>
      </c>
      <c r="EU72" s="7">
        <v>0</v>
      </c>
      <c r="EV72" s="30">
        <v>0</v>
      </c>
      <c r="EW72" s="29">
        <v>0</v>
      </c>
      <c r="EX72" s="7">
        <v>0</v>
      </c>
      <c r="EY72" s="30">
        <v>0</v>
      </c>
      <c r="EZ72" s="29"/>
      <c r="FA72" s="7"/>
      <c r="FB72" s="30"/>
      <c r="FC72" s="29">
        <v>0</v>
      </c>
      <c r="FD72" s="7">
        <v>0</v>
      </c>
      <c r="FE72" s="30">
        <v>0</v>
      </c>
      <c r="FF72" s="29">
        <v>0</v>
      </c>
      <c r="FG72" s="7">
        <v>0</v>
      </c>
      <c r="FH72" s="30">
        <v>0</v>
      </c>
      <c r="FI72" s="31">
        <v>2</v>
      </c>
      <c r="FJ72" s="9">
        <v>41</v>
      </c>
      <c r="FK72" s="30">
        <f t="shared" ref="FK72:FK81" si="574">FJ72/FI72*1000</f>
        <v>20500</v>
      </c>
      <c r="FL72" s="29">
        <v>0</v>
      </c>
      <c r="FM72" s="7">
        <v>0</v>
      </c>
      <c r="FN72" s="30">
        <v>0</v>
      </c>
      <c r="FO72" s="29">
        <v>0</v>
      </c>
      <c r="FP72" s="7">
        <v>0</v>
      </c>
      <c r="FQ72" s="30">
        <v>0</v>
      </c>
      <c r="FR72" s="29">
        <v>0</v>
      </c>
      <c r="FS72" s="7">
        <v>0</v>
      </c>
      <c r="FT72" s="30">
        <v>0</v>
      </c>
      <c r="FU72" s="31">
        <v>1</v>
      </c>
      <c r="FV72" s="9">
        <v>6</v>
      </c>
      <c r="FW72" s="30">
        <f t="shared" ref="FW72:FW81" si="575">FV72/FU72*1000</f>
        <v>6000</v>
      </c>
      <c r="FX72" s="29">
        <v>0</v>
      </c>
      <c r="FY72" s="7">
        <v>0</v>
      </c>
      <c r="FZ72" s="30">
        <v>0</v>
      </c>
      <c r="GA72" s="29">
        <v>0</v>
      </c>
      <c r="GB72" s="7">
        <v>0</v>
      </c>
      <c r="GC72" s="30">
        <v>0</v>
      </c>
      <c r="GD72" s="29">
        <v>0</v>
      </c>
      <c r="GE72" s="7">
        <v>0</v>
      </c>
      <c r="GF72" s="30">
        <v>0</v>
      </c>
      <c r="GG72" s="29">
        <v>0</v>
      </c>
      <c r="GH72" s="7">
        <v>0</v>
      </c>
      <c r="GI72" s="30">
        <v>0</v>
      </c>
      <c r="GJ72" s="29">
        <v>0</v>
      </c>
      <c r="GK72" s="7">
        <v>0</v>
      </c>
      <c r="GL72" s="30">
        <v>0</v>
      </c>
      <c r="GM72" s="29">
        <v>0</v>
      </c>
      <c r="GN72" s="7">
        <v>0</v>
      </c>
      <c r="GO72" s="30">
        <v>0</v>
      </c>
      <c r="GP72" s="29">
        <v>0</v>
      </c>
      <c r="GQ72" s="7">
        <v>0</v>
      </c>
      <c r="GR72" s="30">
        <v>0</v>
      </c>
      <c r="GS72" s="29">
        <v>0</v>
      </c>
      <c r="GT72" s="7">
        <v>3</v>
      </c>
      <c r="GU72" s="30">
        <v>0</v>
      </c>
      <c r="GV72" s="29">
        <v>0</v>
      </c>
      <c r="GW72" s="7">
        <v>0</v>
      </c>
      <c r="GX72" s="30">
        <v>0</v>
      </c>
      <c r="GY72" s="29">
        <v>0</v>
      </c>
      <c r="GZ72" s="7">
        <v>0</v>
      </c>
      <c r="HA72" s="30">
        <v>0</v>
      </c>
      <c r="HB72" s="29">
        <v>0</v>
      </c>
      <c r="HC72" s="7">
        <v>0</v>
      </c>
      <c r="HD72" s="30">
        <v>0</v>
      </c>
      <c r="HE72" s="29">
        <v>0</v>
      </c>
      <c r="HF72" s="7">
        <v>0</v>
      </c>
      <c r="HG72" s="30">
        <v>0</v>
      </c>
      <c r="HH72" s="31">
        <v>4</v>
      </c>
      <c r="HI72" s="9">
        <v>32</v>
      </c>
      <c r="HJ72" s="30">
        <f t="shared" si="570"/>
        <v>8000</v>
      </c>
      <c r="HK72" s="31">
        <v>9</v>
      </c>
      <c r="HL72" s="9">
        <v>107</v>
      </c>
      <c r="HM72" s="30">
        <f t="shared" si="571"/>
        <v>11888.888888888889</v>
      </c>
      <c r="HN72" s="29">
        <v>0</v>
      </c>
      <c r="HO72" s="7">
        <v>0</v>
      </c>
      <c r="HP72" s="30">
        <v>0</v>
      </c>
      <c r="HQ72" s="29">
        <v>0</v>
      </c>
      <c r="HR72" s="7">
        <v>0</v>
      </c>
      <c r="HS72" s="30">
        <v>0</v>
      </c>
      <c r="HT72" s="29">
        <v>0</v>
      </c>
      <c r="HU72" s="7">
        <v>0</v>
      </c>
      <c r="HV72" s="30">
        <v>0</v>
      </c>
      <c r="HW72" s="29">
        <v>0</v>
      </c>
      <c r="HX72" s="7">
        <v>0</v>
      </c>
      <c r="HY72" s="30">
        <v>0</v>
      </c>
      <c r="HZ72" s="29">
        <v>0</v>
      </c>
      <c r="IA72" s="7">
        <v>2</v>
      </c>
      <c r="IB72" s="30">
        <v>0</v>
      </c>
      <c r="IC72" s="29">
        <v>0</v>
      </c>
      <c r="ID72" s="7">
        <v>29</v>
      </c>
      <c r="IE72" s="30">
        <v>0</v>
      </c>
      <c r="IF72" s="29">
        <v>0</v>
      </c>
      <c r="IG72" s="7">
        <v>0</v>
      </c>
      <c r="IH72" s="30">
        <v>0</v>
      </c>
      <c r="II72" s="29">
        <v>0</v>
      </c>
      <c r="IJ72" s="7">
        <v>0</v>
      </c>
      <c r="IK72" s="30">
        <v>0</v>
      </c>
      <c r="IL72" s="29">
        <v>0</v>
      </c>
      <c r="IM72" s="7">
        <v>0</v>
      </c>
      <c r="IN72" s="30">
        <v>0</v>
      </c>
      <c r="IO72" s="3" t="e">
        <f>C72+I72+L72+U72+X72+AD72+AJ72+AS72+BB72+BH72+BQ72+BW72+BZ72+CC72+CI72+CL72+CO72+CR72+CU72+CX72+DA72+DD72+DG72+DM72+DS72+DY72+EK72+ET72+EW72+FC72+FI72+FO72+FR72+FU72+FX72+GA72+GD72+GG72+GJ72+GM72+GP72+GS72+GY72+HB72+HE72+HH72+HK72+HN72+HQ72+HT72+HW72+HZ72+IC72+IF72+II72+#REF!</f>
        <v>#REF!</v>
      </c>
      <c r="IP72" s="12" t="e">
        <f>D72+J72+M72+V72+Y72+AE72+AK72+AT72+BC72+BI72+BR72+BX72+CA72+CD72+CJ72+CM72+CP72+CS72+CV72+CY72+DB72+DE72+DH72+DN72+DT72+DZ72+EL72+EU72+EX72+FD72+FJ72+FP72+FS72+FV72+FY72+GB72+GE72+GH72+GK72+GN72+GQ72+GT72+GZ72+HC72+HF72+HI72+HL72+HO72+HR72+HU72+HX72+IA72+ID72+IG72+IJ72+#REF!</f>
        <v>#REF!</v>
      </c>
      <c r="IQ72" s="1"/>
    </row>
    <row r="73" spans="1:251" x14ac:dyDescent="0.3">
      <c r="A73" s="47">
        <v>2009</v>
      </c>
      <c r="B73" s="43" t="s">
        <v>7</v>
      </c>
      <c r="C73" s="29">
        <v>0</v>
      </c>
      <c r="D73" s="7">
        <v>0</v>
      </c>
      <c r="E73" s="30">
        <v>0</v>
      </c>
      <c r="F73" s="29">
        <v>0</v>
      </c>
      <c r="G73" s="7">
        <v>0</v>
      </c>
      <c r="H73" s="30">
        <v>0</v>
      </c>
      <c r="I73" s="29">
        <v>0</v>
      </c>
      <c r="J73" s="7">
        <v>0</v>
      </c>
      <c r="K73" s="30">
        <v>0</v>
      </c>
      <c r="L73" s="31">
        <v>7</v>
      </c>
      <c r="M73" s="9">
        <v>276</v>
      </c>
      <c r="N73" s="30">
        <f t="shared" ref="N73:N82" si="576">M73/L73*1000</f>
        <v>39428.571428571428</v>
      </c>
      <c r="O73" s="29">
        <v>0</v>
      </c>
      <c r="P73" s="7">
        <v>0</v>
      </c>
      <c r="Q73" s="30">
        <v>0</v>
      </c>
      <c r="R73" s="29">
        <v>0</v>
      </c>
      <c r="S73" s="7">
        <v>0</v>
      </c>
      <c r="T73" s="30">
        <v>0</v>
      </c>
      <c r="U73" s="29">
        <v>0</v>
      </c>
      <c r="V73" s="7">
        <v>0</v>
      </c>
      <c r="W73" s="30">
        <v>0</v>
      </c>
      <c r="X73" s="29">
        <v>0</v>
      </c>
      <c r="Y73" s="7">
        <v>0</v>
      </c>
      <c r="Z73" s="30">
        <v>0</v>
      </c>
      <c r="AA73" s="29">
        <v>0</v>
      </c>
      <c r="AB73" s="7">
        <v>0</v>
      </c>
      <c r="AC73" s="30">
        <v>0</v>
      </c>
      <c r="AD73" s="29">
        <v>0</v>
      </c>
      <c r="AE73" s="7">
        <v>0</v>
      </c>
      <c r="AF73" s="30">
        <v>0</v>
      </c>
      <c r="AG73" s="29">
        <v>0</v>
      </c>
      <c r="AH73" s="7">
        <v>0</v>
      </c>
      <c r="AI73" s="30">
        <v>0</v>
      </c>
      <c r="AJ73" s="29">
        <v>0</v>
      </c>
      <c r="AK73" s="7">
        <v>0</v>
      </c>
      <c r="AL73" s="30">
        <v>0</v>
      </c>
      <c r="AM73" s="31">
        <v>0</v>
      </c>
      <c r="AN73" s="9">
        <v>0</v>
      </c>
      <c r="AO73" s="30">
        <f t="shared" si="558"/>
        <v>0</v>
      </c>
      <c r="AP73" s="31">
        <v>0</v>
      </c>
      <c r="AQ73" s="9">
        <v>0</v>
      </c>
      <c r="AR73" s="30">
        <f t="shared" si="559"/>
        <v>0</v>
      </c>
      <c r="AS73" s="31">
        <v>32</v>
      </c>
      <c r="AT73" s="9">
        <v>155</v>
      </c>
      <c r="AU73" s="30">
        <f t="shared" si="560"/>
        <v>4843.75</v>
      </c>
      <c r="AV73" s="29">
        <v>0</v>
      </c>
      <c r="AW73" s="7">
        <v>0</v>
      </c>
      <c r="AX73" s="30">
        <f t="shared" si="561"/>
        <v>0</v>
      </c>
      <c r="AY73" s="29">
        <v>0</v>
      </c>
      <c r="AZ73" s="7">
        <v>0</v>
      </c>
      <c r="BA73" s="30">
        <v>0</v>
      </c>
      <c r="BB73" s="29">
        <v>0</v>
      </c>
      <c r="BC73" s="7">
        <v>0</v>
      </c>
      <c r="BD73" s="30">
        <v>0</v>
      </c>
      <c r="BE73" s="31">
        <v>0</v>
      </c>
      <c r="BF73" s="9">
        <v>0</v>
      </c>
      <c r="BG73" s="30">
        <v>0</v>
      </c>
      <c r="BH73" s="29">
        <v>0</v>
      </c>
      <c r="BI73" s="7">
        <v>0</v>
      </c>
      <c r="BJ73" s="30">
        <v>0</v>
      </c>
      <c r="BK73" s="29">
        <v>0</v>
      </c>
      <c r="BL73" s="7">
        <v>0</v>
      </c>
      <c r="BM73" s="30">
        <v>0</v>
      </c>
      <c r="BN73" s="31">
        <v>0</v>
      </c>
      <c r="BO73" s="9">
        <v>0</v>
      </c>
      <c r="BP73" s="30">
        <v>0</v>
      </c>
      <c r="BQ73" s="29">
        <v>0</v>
      </c>
      <c r="BR73" s="7">
        <v>0</v>
      </c>
      <c r="BS73" s="30">
        <v>0</v>
      </c>
      <c r="BT73" s="29">
        <v>0</v>
      </c>
      <c r="BU73" s="7">
        <v>0</v>
      </c>
      <c r="BV73" s="30">
        <v>0</v>
      </c>
      <c r="BW73" s="29">
        <v>0</v>
      </c>
      <c r="BX73" s="7">
        <v>1</v>
      </c>
      <c r="BY73" s="30">
        <v>0</v>
      </c>
      <c r="BZ73" s="29">
        <v>0</v>
      </c>
      <c r="CA73" s="7">
        <v>0</v>
      </c>
      <c r="CB73" s="30">
        <v>0</v>
      </c>
      <c r="CC73" s="29">
        <v>0</v>
      </c>
      <c r="CD73" s="7">
        <v>0</v>
      </c>
      <c r="CE73" s="30">
        <v>0</v>
      </c>
      <c r="CF73" s="29">
        <v>0</v>
      </c>
      <c r="CG73" s="7">
        <v>0</v>
      </c>
      <c r="CH73" s="30">
        <v>0</v>
      </c>
      <c r="CI73" s="31">
        <v>3</v>
      </c>
      <c r="CJ73" s="9">
        <v>18</v>
      </c>
      <c r="CK73" s="30">
        <f t="shared" si="564"/>
        <v>6000</v>
      </c>
      <c r="CL73" s="29">
        <v>0</v>
      </c>
      <c r="CM73" s="7">
        <v>0</v>
      </c>
      <c r="CN73" s="30">
        <v>0</v>
      </c>
      <c r="CO73" s="29">
        <v>0</v>
      </c>
      <c r="CP73" s="7">
        <v>0</v>
      </c>
      <c r="CQ73" s="30">
        <v>0</v>
      </c>
      <c r="CR73" s="29">
        <v>0</v>
      </c>
      <c r="CS73" s="7">
        <v>0</v>
      </c>
      <c r="CT73" s="30">
        <v>0</v>
      </c>
      <c r="CU73" s="29">
        <v>0</v>
      </c>
      <c r="CV73" s="7">
        <v>0</v>
      </c>
      <c r="CW73" s="30">
        <v>0</v>
      </c>
      <c r="CX73" s="29">
        <v>0</v>
      </c>
      <c r="CY73" s="7">
        <v>0</v>
      </c>
      <c r="CZ73" s="30">
        <v>0</v>
      </c>
      <c r="DA73" s="31">
        <v>514</v>
      </c>
      <c r="DB73" s="9">
        <v>6066</v>
      </c>
      <c r="DC73" s="30">
        <f t="shared" si="565"/>
        <v>11801.556420233464</v>
      </c>
      <c r="DD73" s="29">
        <v>0</v>
      </c>
      <c r="DE73" s="7">
        <v>2</v>
      </c>
      <c r="DF73" s="30">
        <v>0</v>
      </c>
      <c r="DG73" s="29">
        <v>0</v>
      </c>
      <c r="DH73" s="7">
        <v>0</v>
      </c>
      <c r="DI73" s="30">
        <v>0</v>
      </c>
      <c r="DJ73" s="29">
        <v>0</v>
      </c>
      <c r="DK73" s="7">
        <v>0</v>
      </c>
      <c r="DL73" s="30">
        <v>0</v>
      </c>
      <c r="DM73" s="29">
        <v>0</v>
      </c>
      <c r="DN73" s="7">
        <v>1</v>
      </c>
      <c r="DO73" s="30">
        <v>0</v>
      </c>
      <c r="DP73" s="29">
        <v>0</v>
      </c>
      <c r="DQ73" s="7">
        <v>0</v>
      </c>
      <c r="DR73" s="30">
        <v>0</v>
      </c>
      <c r="DS73" s="29">
        <v>0</v>
      </c>
      <c r="DT73" s="7">
        <v>0</v>
      </c>
      <c r="DU73" s="30">
        <v>0</v>
      </c>
      <c r="DV73" s="29">
        <v>0</v>
      </c>
      <c r="DW73" s="7">
        <v>0</v>
      </c>
      <c r="DX73" s="30">
        <v>0</v>
      </c>
      <c r="DY73" s="29">
        <v>0</v>
      </c>
      <c r="DZ73" s="7">
        <v>0</v>
      </c>
      <c r="EA73" s="30">
        <v>0</v>
      </c>
      <c r="EB73" s="29">
        <v>0</v>
      </c>
      <c r="EC73" s="7">
        <v>0</v>
      </c>
      <c r="ED73" s="30">
        <v>0</v>
      </c>
      <c r="EE73" s="29">
        <v>0</v>
      </c>
      <c r="EF73" s="7">
        <v>0</v>
      </c>
      <c r="EG73" s="30">
        <f t="shared" si="566"/>
        <v>0</v>
      </c>
      <c r="EH73" s="29">
        <v>0</v>
      </c>
      <c r="EI73" s="7">
        <v>0</v>
      </c>
      <c r="EJ73" s="30">
        <f t="shared" si="567"/>
        <v>0</v>
      </c>
      <c r="EK73" s="29">
        <v>0</v>
      </c>
      <c r="EL73" s="7">
        <v>0</v>
      </c>
      <c r="EM73" s="30">
        <v>0</v>
      </c>
      <c r="EN73" s="29">
        <v>0</v>
      </c>
      <c r="EO73" s="7">
        <v>0</v>
      </c>
      <c r="EP73" s="30">
        <f t="shared" si="568"/>
        <v>0</v>
      </c>
      <c r="EQ73" s="29">
        <v>0</v>
      </c>
      <c r="ER73" s="7">
        <v>0</v>
      </c>
      <c r="ES73" s="30">
        <v>0</v>
      </c>
      <c r="ET73" s="31">
        <v>14</v>
      </c>
      <c r="EU73" s="9">
        <v>182</v>
      </c>
      <c r="EV73" s="30">
        <f t="shared" ref="EV73:EV82" si="577">EU73/ET73*1000</f>
        <v>13000</v>
      </c>
      <c r="EW73" s="29">
        <v>0</v>
      </c>
      <c r="EX73" s="7">
        <v>0</v>
      </c>
      <c r="EY73" s="30">
        <v>0</v>
      </c>
      <c r="EZ73" s="29"/>
      <c r="FA73" s="7"/>
      <c r="FB73" s="30"/>
      <c r="FC73" s="29">
        <v>0</v>
      </c>
      <c r="FD73" s="7">
        <v>0</v>
      </c>
      <c r="FE73" s="30">
        <v>0</v>
      </c>
      <c r="FF73" s="29">
        <v>0</v>
      </c>
      <c r="FG73" s="7">
        <v>0</v>
      </c>
      <c r="FH73" s="30">
        <v>0</v>
      </c>
      <c r="FI73" s="31">
        <v>3</v>
      </c>
      <c r="FJ73" s="9">
        <v>5</v>
      </c>
      <c r="FK73" s="30">
        <f t="shared" si="574"/>
        <v>1666.6666666666667</v>
      </c>
      <c r="FL73" s="29">
        <v>0</v>
      </c>
      <c r="FM73" s="7">
        <v>0</v>
      </c>
      <c r="FN73" s="30">
        <v>0</v>
      </c>
      <c r="FO73" s="29">
        <v>0</v>
      </c>
      <c r="FP73" s="7">
        <v>0</v>
      </c>
      <c r="FQ73" s="30">
        <v>0</v>
      </c>
      <c r="FR73" s="29">
        <v>0</v>
      </c>
      <c r="FS73" s="7">
        <v>0</v>
      </c>
      <c r="FT73" s="30">
        <v>0</v>
      </c>
      <c r="FU73" s="29">
        <v>0</v>
      </c>
      <c r="FV73" s="7">
        <v>0</v>
      </c>
      <c r="FW73" s="30">
        <v>0</v>
      </c>
      <c r="FX73" s="29">
        <v>0</v>
      </c>
      <c r="FY73" s="7">
        <v>0</v>
      </c>
      <c r="FZ73" s="30">
        <v>0</v>
      </c>
      <c r="GA73" s="29">
        <v>0</v>
      </c>
      <c r="GB73" s="7">
        <v>0</v>
      </c>
      <c r="GC73" s="30">
        <v>0</v>
      </c>
      <c r="GD73" s="29">
        <v>0</v>
      </c>
      <c r="GE73" s="7">
        <v>0</v>
      </c>
      <c r="GF73" s="30">
        <v>0</v>
      </c>
      <c r="GG73" s="29">
        <v>0</v>
      </c>
      <c r="GH73" s="7">
        <v>0</v>
      </c>
      <c r="GI73" s="30">
        <v>0</v>
      </c>
      <c r="GJ73" s="31">
        <v>7</v>
      </c>
      <c r="GK73" s="9">
        <v>106</v>
      </c>
      <c r="GL73" s="30">
        <f t="shared" ref="GL73:GL77" si="578">GK73/GJ73*1000</f>
        <v>15142.857142857143</v>
      </c>
      <c r="GM73" s="29">
        <v>0</v>
      </c>
      <c r="GN73" s="7">
        <v>0</v>
      </c>
      <c r="GO73" s="30">
        <v>0</v>
      </c>
      <c r="GP73" s="29">
        <v>0</v>
      </c>
      <c r="GQ73" s="7">
        <v>0</v>
      </c>
      <c r="GR73" s="30">
        <v>0</v>
      </c>
      <c r="GS73" s="29">
        <v>0</v>
      </c>
      <c r="GT73" s="7">
        <v>0</v>
      </c>
      <c r="GU73" s="30">
        <v>0</v>
      </c>
      <c r="GV73" s="29">
        <v>0</v>
      </c>
      <c r="GW73" s="7">
        <v>0</v>
      </c>
      <c r="GX73" s="30">
        <v>0</v>
      </c>
      <c r="GY73" s="29">
        <v>0</v>
      </c>
      <c r="GZ73" s="7">
        <v>0</v>
      </c>
      <c r="HA73" s="30">
        <v>0</v>
      </c>
      <c r="HB73" s="29">
        <v>0</v>
      </c>
      <c r="HC73" s="7">
        <v>0</v>
      </c>
      <c r="HD73" s="30">
        <v>0</v>
      </c>
      <c r="HE73" s="29">
        <v>0</v>
      </c>
      <c r="HF73" s="7">
        <v>0</v>
      </c>
      <c r="HG73" s="30">
        <v>0</v>
      </c>
      <c r="HH73" s="31">
        <v>5</v>
      </c>
      <c r="HI73" s="9">
        <v>19</v>
      </c>
      <c r="HJ73" s="30">
        <f t="shared" si="570"/>
        <v>3800</v>
      </c>
      <c r="HK73" s="31">
        <v>2</v>
      </c>
      <c r="HL73" s="9">
        <v>78</v>
      </c>
      <c r="HM73" s="30">
        <f t="shared" si="571"/>
        <v>39000</v>
      </c>
      <c r="HN73" s="29">
        <v>0</v>
      </c>
      <c r="HO73" s="7">
        <v>0</v>
      </c>
      <c r="HP73" s="30">
        <v>0</v>
      </c>
      <c r="HQ73" s="29">
        <v>0</v>
      </c>
      <c r="HR73" s="7">
        <v>0</v>
      </c>
      <c r="HS73" s="30">
        <v>0</v>
      </c>
      <c r="HT73" s="31">
        <v>44</v>
      </c>
      <c r="HU73" s="9">
        <v>504</v>
      </c>
      <c r="HV73" s="30">
        <f t="shared" si="572"/>
        <v>11454.545454545456</v>
      </c>
      <c r="HW73" s="29">
        <v>0</v>
      </c>
      <c r="HX73" s="7">
        <v>0</v>
      </c>
      <c r="HY73" s="30">
        <v>0</v>
      </c>
      <c r="HZ73" s="29">
        <v>0</v>
      </c>
      <c r="IA73" s="7">
        <v>0</v>
      </c>
      <c r="IB73" s="30">
        <v>0</v>
      </c>
      <c r="IC73" s="29">
        <v>0</v>
      </c>
      <c r="ID73" s="7">
        <v>0</v>
      </c>
      <c r="IE73" s="30">
        <v>0</v>
      </c>
      <c r="IF73" s="29">
        <v>0</v>
      </c>
      <c r="IG73" s="7">
        <v>0</v>
      </c>
      <c r="IH73" s="30">
        <v>0</v>
      </c>
      <c r="II73" s="31">
        <v>7</v>
      </c>
      <c r="IJ73" s="9">
        <v>104</v>
      </c>
      <c r="IK73" s="30">
        <f t="shared" ref="IK73:IK81" si="579">IJ73/II73*1000</f>
        <v>14857.142857142857</v>
      </c>
      <c r="IL73" s="29">
        <v>0</v>
      </c>
      <c r="IM73" s="7">
        <v>0</v>
      </c>
      <c r="IN73" s="30">
        <v>0</v>
      </c>
      <c r="IO73" s="3" t="e">
        <f>C73+I73+L73+U73+X73+AD73+AJ73+AS73+BB73+BH73+BQ73+BW73+BZ73+CC73+CI73+CL73+CO73+CR73+CU73+CX73+DA73+DD73+DG73+DM73+DS73+DY73+EK73+ET73+EW73+FC73+FI73+FO73+FR73+FU73+FX73+GA73+GD73+GG73+GJ73+GM73+GP73+GS73+GY73+HB73+HE73+HH73+HK73+HN73+HQ73+HT73+HW73+HZ73+IC73+IF73+II73+#REF!</f>
        <v>#REF!</v>
      </c>
      <c r="IP73" s="12" t="e">
        <f>D73+J73+M73+V73+Y73+AE73+AK73+AT73+BC73+BI73+BR73+BX73+CA73+CD73+CJ73+CM73+CP73+CS73+CV73+CY73+DB73+DE73+DH73+DN73+DT73+DZ73+EL73+EU73+EX73+FD73+FJ73+FP73+FS73+FV73+FY73+GB73+GE73+GH73+GK73+GN73+GQ73+GT73+GZ73+HC73+HF73+HI73+HL73+HO73+HR73+HU73+HX73+IA73+ID73+IG73+IJ73+#REF!</f>
        <v>#REF!</v>
      </c>
      <c r="IQ73" s="1"/>
    </row>
    <row r="74" spans="1:251" x14ac:dyDescent="0.3">
      <c r="A74" s="47">
        <v>2009</v>
      </c>
      <c r="B74" s="43" t="s">
        <v>8</v>
      </c>
      <c r="C74" s="29">
        <v>0</v>
      </c>
      <c r="D74" s="7">
        <v>0</v>
      </c>
      <c r="E74" s="30">
        <v>0</v>
      </c>
      <c r="F74" s="29">
        <v>0</v>
      </c>
      <c r="G74" s="7">
        <v>0</v>
      </c>
      <c r="H74" s="30">
        <v>0</v>
      </c>
      <c r="I74" s="29">
        <v>0</v>
      </c>
      <c r="J74" s="7">
        <v>0</v>
      </c>
      <c r="K74" s="30">
        <v>0</v>
      </c>
      <c r="L74" s="29">
        <v>0</v>
      </c>
      <c r="M74" s="7">
        <v>0</v>
      </c>
      <c r="N74" s="30">
        <v>0</v>
      </c>
      <c r="O74" s="29">
        <v>0</v>
      </c>
      <c r="P74" s="7">
        <v>0</v>
      </c>
      <c r="Q74" s="30">
        <v>0</v>
      </c>
      <c r="R74" s="29">
        <v>0</v>
      </c>
      <c r="S74" s="7">
        <v>0</v>
      </c>
      <c r="T74" s="30">
        <v>0</v>
      </c>
      <c r="U74" s="29">
        <v>0</v>
      </c>
      <c r="V74" s="7">
        <v>0</v>
      </c>
      <c r="W74" s="30">
        <v>0</v>
      </c>
      <c r="X74" s="29">
        <v>0</v>
      </c>
      <c r="Y74" s="7">
        <v>0</v>
      </c>
      <c r="Z74" s="30">
        <v>0</v>
      </c>
      <c r="AA74" s="29">
        <v>0</v>
      </c>
      <c r="AB74" s="7">
        <v>0</v>
      </c>
      <c r="AC74" s="30">
        <v>0</v>
      </c>
      <c r="AD74" s="29">
        <v>0</v>
      </c>
      <c r="AE74" s="7">
        <v>0</v>
      </c>
      <c r="AF74" s="30">
        <v>0</v>
      </c>
      <c r="AG74" s="29">
        <v>0</v>
      </c>
      <c r="AH74" s="7">
        <v>0</v>
      </c>
      <c r="AI74" s="30">
        <v>0</v>
      </c>
      <c r="AJ74" s="29">
        <v>0</v>
      </c>
      <c r="AK74" s="7">
        <v>0</v>
      </c>
      <c r="AL74" s="30">
        <v>0</v>
      </c>
      <c r="AM74" s="31">
        <v>0</v>
      </c>
      <c r="AN74" s="9">
        <v>0</v>
      </c>
      <c r="AO74" s="30">
        <f t="shared" si="558"/>
        <v>0</v>
      </c>
      <c r="AP74" s="31">
        <v>0</v>
      </c>
      <c r="AQ74" s="9">
        <v>0</v>
      </c>
      <c r="AR74" s="30">
        <f t="shared" si="559"/>
        <v>0</v>
      </c>
      <c r="AS74" s="31">
        <v>41</v>
      </c>
      <c r="AT74" s="9">
        <v>134</v>
      </c>
      <c r="AU74" s="30">
        <f t="shared" si="560"/>
        <v>3268.292682926829</v>
      </c>
      <c r="AV74" s="29">
        <v>0</v>
      </c>
      <c r="AW74" s="7">
        <v>0</v>
      </c>
      <c r="AX74" s="30">
        <f t="shared" si="561"/>
        <v>0</v>
      </c>
      <c r="AY74" s="29">
        <v>0</v>
      </c>
      <c r="AZ74" s="7">
        <v>0</v>
      </c>
      <c r="BA74" s="30">
        <v>0</v>
      </c>
      <c r="BB74" s="29">
        <v>0</v>
      </c>
      <c r="BC74" s="7">
        <v>0</v>
      </c>
      <c r="BD74" s="30">
        <v>0</v>
      </c>
      <c r="BE74" s="31">
        <v>0</v>
      </c>
      <c r="BF74" s="9">
        <v>0</v>
      </c>
      <c r="BG74" s="30">
        <v>0</v>
      </c>
      <c r="BH74" s="29">
        <v>0</v>
      </c>
      <c r="BI74" s="7">
        <v>0</v>
      </c>
      <c r="BJ74" s="30">
        <v>0</v>
      </c>
      <c r="BK74" s="29">
        <v>0</v>
      </c>
      <c r="BL74" s="7">
        <v>0</v>
      </c>
      <c r="BM74" s="30">
        <v>0</v>
      </c>
      <c r="BN74" s="31">
        <v>0</v>
      </c>
      <c r="BO74" s="9">
        <v>0</v>
      </c>
      <c r="BP74" s="30">
        <v>0</v>
      </c>
      <c r="BQ74" s="29">
        <v>0</v>
      </c>
      <c r="BR74" s="7">
        <v>0</v>
      </c>
      <c r="BS74" s="30">
        <v>0</v>
      </c>
      <c r="BT74" s="29">
        <v>0</v>
      </c>
      <c r="BU74" s="7">
        <v>0</v>
      </c>
      <c r="BV74" s="30">
        <v>0</v>
      </c>
      <c r="BW74" s="29">
        <v>0</v>
      </c>
      <c r="BX74" s="7">
        <v>0</v>
      </c>
      <c r="BY74" s="30">
        <v>0</v>
      </c>
      <c r="BZ74" s="29">
        <v>0</v>
      </c>
      <c r="CA74" s="7">
        <v>0</v>
      </c>
      <c r="CB74" s="30">
        <v>0</v>
      </c>
      <c r="CC74" s="31">
        <v>21</v>
      </c>
      <c r="CD74" s="9">
        <v>204</v>
      </c>
      <c r="CE74" s="30">
        <f t="shared" si="563"/>
        <v>9714.2857142857138</v>
      </c>
      <c r="CF74" s="29">
        <v>0</v>
      </c>
      <c r="CG74" s="7">
        <v>0</v>
      </c>
      <c r="CH74" s="30">
        <v>0</v>
      </c>
      <c r="CI74" s="31">
        <v>3</v>
      </c>
      <c r="CJ74" s="9">
        <v>12</v>
      </c>
      <c r="CK74" s="30">
        <f t="shared" si="564"/>
        <v>4000</v>
      </c>
      <c r="CL74" s="29">
        <v>0</v>
      </c>
      <c r="CM74" s="7">
        <v>0</v>
      </c>
      <c r="CN74" s="30">
        <v>0</v>
      </c>
      <c r="CO74" s="29">
        <v>0</v>
      </c>
      <c r="CP74" s="7">
        <v>0</v>
      </c>
      <c r="CQ74" s="30">
        <v>0</v>
      </c>
      <c r="CR74" s="29">
        <v>0</v>
      </c>
      <c r="CS74" s="7">
        <v>0</v>
      </c>
      <c r="CT74" s="30">
        <v>0</v>
      </c>
      <c r="CU74" s="29">
        <v>0</v>
      </c>
      <c r="CV74" s="7">
        <v>0</v>
      </c>
      <c r="CW74" s="30">
        <v>0</v>
      </c>
      <c r="CX74" s="29">
        <v>0</v>
      </c>
      <c r="CY74" s="7">
        <v>0</v>
      </c>
      <c r="CZ74" s="30">
        <v>0</v>
      </c>
      <c r="DA74" s="31">
        <v>489</v>
      </c>
      <c r="DB74" s="9">
        <v>5809</v>
      </c>
      <c r="DC74" s="30">
        <f t="shared" si="565"/>
        <v>11879.345603271984</v>
      </c>
      <c r="DD74" s="29">
        <v>0</v>
      </c>
      <c r="DE74" s="7">
        <v>16</v>
      </c>
      <c r="DF74" s="30">
        <v>0</v>
      </c>
      <c r="DG74" s="29">
        <v>0</v>
      </c>
      <c r="DH74" s="7">
        <v>0</v>
      </c>
      <c r="DI74" s="30">
        <v>0</v>
      </c>
      <c r="DJ74" s="29">
        <v>0</v>
      </c>
      <c r="DK74" s="7">
        <v>0</v>
      </c>
      <c r="DL74" s="30">
        <v>0</v>
      </c>
      <c r="DM74" s="29">
        <v>0</v>
      </c>
      <c r="DN74" s="7">
        <v>6</v>
      </c>
      <c r="DO74" s="30">
        <v>0</v>
      </c>
      <c r="DP74" s="29">
        <v>0</v>
      </c>
      <c r="DQ74" s="7">
        <v>0</v>
      </c>
      <c r="DR74" s="30">
        <v>0</v>
      </c>
      <c r="DS74" s="29">
        <v>0</v>
      </c>
      <c r="DT74" s="7">
        <v>0</v>
      </c>
      <c r="DU74" s="30">
        <v>0</v>
      </c>
      <c r="DV74" s="29">
        <v>0</v>
      </c>
      <c r="DW74" s="7">
        <v>0</v>
      </c>
      <c r="DX74" s="30">
        <v>0</v>
      </c>
      <c r="DY74" s="29">
        <v>0</v>
      </c>
      <c r="DZ74" s="7">
        <v>0</v>
      </c>
      <c r="EA74" s="30">
        <v>0</v>
      </c>
      <c r="EB74" s="29">
        <v>0</v>
      </c>
      <c r="EC74" s="7">
        <v>0</v>
      </c>
      <c r="ED74" s="30">
        <v>0</v>
      </c>
      <c r="EE74" s="29">
        <v>0</v>
      </c>
      <c r="EF74" s="7">
        <v>0</v>
      </c>
      <c r="EG74" s="30">
        <f t="shared" si="566"/>
        <v>0</v>
      </c>
      <c r="EH74" s="29">
        <v>0</v>
      </c>
      <c r="EI74" s="7">
        <v>0</v>
      </c>
      <c r="EJ74" s="30">
        <f t="shared" si="567"/>
        <v>0</v>
      </c>
      <c r="EK74" s="29">
        <v>0</v>
      </c>
      <c r="EL74" s="7">
        <v>0</v>
      </c>
      <c r="EM74" s="30">
        <v>0</v>
      </c>
      <c r="EN74" s="29">
        <v>0</v>
      </c>
      <c r="EO74" s="7">
        <v>0</v>
      </c>
      <c r="EP74" s="30">
        <f t="shared" si="568"/>
        <v>0</v>
      </c>
      <c r="EQ74" s="29">
        <v>0</v>
      </c>
      <c r="ER74" s="7">
        <v>0</v>
      </c>
      <c r="ES74" s="30">
        <v>0</v>
      </c>
      <c r="ET74" s="29">
        <v>0</v>
      </c>
      <c r="EU74" s="7">
        <v>0</v>
      </c>
      <c r="EV74" s="30">
        <v>0</v>
      </c>
      <c r="EW74" s="29">
        <v>0</v>
      </c>
      <c r="EX74" s="7">
        <v>0</v>
      </c>
      <c r="EY74" s="30">
        <v>0</v>
      </c>
      <c r="EZ74" s="29"/>
      <c r="FA74" s="7"/>
      <c r="FB74" s="30"/>
      <c r="FC74" s="29">
        <v>0</v>
      </c>
      <c r="FD74" s="7">
        <v>0</v>
      </c>
      <c r="FE74" s="30">
        <v>0</v>
      </c>
      <c r="FF74" s="29">
        <v>0</v>
      </c>
      <c r="FG74" s="7">
        <v>0</v>
      </c>
      <c r="FH74" s="30">
        <v>0</v>
      </c>
      <c r="FI74" s="29">
        <v>0</v>
      </c>
      <c r="FJ74" s="7">
        <v>0</v>
      </c>
      <c r="FK74" s="30">
        <v>0</v>
      </c>
      <c r="FL74" s="29">
        <v>0</v>
      </c>
      <c r="FM74" s="7">
        <v>0</v>
      </c>
      <c r="FN74" s="30">
        <v>0</v>
      </c>
      <c r="FO74" s="29">
        <v>0</v>
      </c>
      <c r="FP74" s="7">
        <v>1</v>
      </c>
      <c r="FQ74" s="30">
        <v>0</v>
      </c>
      <c r="FR74" s="29">
        <v>0</v>
      </c>
      <c r="FS74" s="7">
        <v>0</v>
      </c>
      <c r="FT74" s="30">
        <v>0</v>
      </c>
      <c r="FU74" s="31">
        <v>16</v>
      </c>
      <c r="FV74" s="9">
        <v>40</v>
      </c>
      <c r="FW74" s="30">
        <f t="shared" si="575"/>
        <v>2500</v>
      </c>
      <c r="FX74" s="29">
        <v>0</v>
      </c>
      <c r="FY74" s="7">
        <v>0</v>
      </c>
      <c r="FZ74" s="30">
        <v>0</v>
      </c>
      <c r="GA74" s="29">
        <v>0</v>
      </c>
      <c r="GB74" s="7">
        <v>0</v>
      </c>
      <c r="GC74" s="30">
        <v>0</v>
      </c>
      <c r="GD74" s="31">
        <v>1</v>
      </c>
      <c r="GE74" s="9">
        <v>17</v>
      </c>
      <c r="GF74" s="30">
        <f t="shared" si="569"/>
        <v>17000</v>
      </c>
      <c r="GG74" s="29">
        <v>0</v>
      </c>
      <c r="GH74" s="7">
        <v>0</v>
      </c>
      <c r="GI74" s="30">
        <v>0</v>
      </c>
      <c r="GJ74" s="29">
        <v>0</v>
      </c>
      <c r="GK74" s="7">
        <v>0</v>
      </c>
      <c r="GL74" s="30">
        <v>0</v>
      </c>
      <c r="GM74" s="29">
        <v>0</v>
      </c>
      <c r="GN74" s="7">
        <v>0</v>
      </c>
      <c r="GO74" s="30">
        <v>0</v>
      </c>
      <c r="GP74" s="29">
        <v>0</v>
      </c>
      <c r="GQ74" s="7">
        <v>0</v>
      </c>
      <c r="GR74" s="30">
        <v>0</v>
      </c>
      <c r="GS74" s="29">
        <v>0</v>
      </c>
      <c r="GT74" s="7">
        <v>0</v>
      </c>
      <c r="GU74" s="30">
        <v>0</v>
      </c>
      <c r="GV74" s="29">
        <v>0</v>
      </c>
      <c r="GW74" s="7">
        <v>0</v>
      </c>
      <c r="GX74" s="30">
        <v>0</v>
      </c>
      <c r="GY74" s="29">
        <v>0</v>
      </c>
      <c r="GZ74" s="7">
        <v>0</v>
      </c>
      <c r="HA74" s="30">
        <v>0</v>
      </c>
      <c r="HB74" s="29">
        <v>0</v>
      </c>
      <c r="HC74" s="7">
        <v>0</v>
      </c>
      <c r="HD74" s="30">
        <v>0</v>
      </c>
      <c r="HE74" s="29">
        <v>0</v>
      </c>
      <c r="HF74" s="7">
        <v>0</v>
      </c>
      <c r="HG74" s="30">
        <v>0</v>
      </c>
      <c r="HH74" s="29">
        <v>0</v>
      </c>
      <c r="HI74" s="7">
        <v>0</v>
      </c>
      <c r="HJ74" s="30">
        <v>0</v>
      </c>
      <c r="HK74" s="31">
        <v>6</v>
      </c>
      <c r="HL74" s="9">
        <v>107</v>
      </c>
      <c r="HM74" s="30">
        <f t="shared" si="571"/>
        <v>17833.333333333332</v>
      </c>
      <c r="HN74" s="29">
        <v>0</v>
      </c>
      <c r="HO74" s="7">
        <v>0</v>
      </c>
      <c r="HP74" s="30">
        <v>0</v>
      </c>
      <c r="HQ74" s="29">
        <v>0</v>
      </c>
      <c r="HR74" s="7">
        <v>0</v>
      </c>
      <c r="HS74" s="30">
        <v>0</v>
      </c>
      <c r="HT74" s="31">
        <v>121</v>
      </c>
      <c r="HU74" s="9">
        <v>197</v>
      </c>
      <c r="HV74" s="30">
        <f t="shared" si="572"/>
        <v>1628.0991735537189</v>
      </c>
      <c r="HW74" s="31">
        <v>8</v>
      </c>
      <c r="HX74" s="9">
        <v>59</v>
      </c>
      <c r="HY74" s="30">
        <f t="shared" si="573"/>
        <v>7375</v>
      </c>
      <c r="HZ74" s="29">
        <v>0</v>
      </c>
      <c r="IA74" s="7">
        <v>0</v>
      </c>
      <c r="IB74" s="30">
        <v>0</v>
      </c>
      <c r="IC74" s="29">
        <v>0</v>
      </c>
      <c r="ID74" s="7">
        <v>0</v>
      </c>
      <c r="IE74" s="30">
        <v>0</v>
      </c>
      <c r="IF74" s="29">
        <v>0</v>
      </c>
      <c r="IG74" s="7">
        <v>0</v>
      </c>
      <c r="IH74" s="30">
        <v>0</v>
      </c>
      <c r="II74" s="29">
        <v>0</v>
      </c>
      <c r="IJ74" s="7">
        <v>0</v>
      </c>
      <c r="IK74" s="30">
        <v>0</v>
      </c>
      <c r="IL74" s="29">
        <v>0</v>
      </c>
      <c r="IM74" s="7">
        <v>0</v>
      </c>
      <c r="IN74" s="30">
        <v>0</v>
      </c>
      <c r="IO74" s="3" t="e">
        <f>C74+I74+L74+U74+X74+AD74+AJ74+AS74+BB74+BH74+BQ74+BW74+BZ74+CC74+CI74+CL74+CO74+CR74+CU74+CX74+DA74+DD74+DG74+DM74+DS74+DY74+EK74+ET74+EW74+FC74+FI74+FO74+FR74+FU74+FX74+GA74+GD74+GG74+GJ74+GM74+GP74+GS74+GY74+HB74+HE74+HH74+HK74+HN74+HQ74+HT74+HW74+HZ74+IC74+IF74+II74+#REF!</f>
        <v>#REF!</v>
      </c>
      <c r="IP74" s="12" t="e">
        <f>D74+J74+M74+V74+Y74+AE74+AK74+AT74+BC74+BI74+BR74+BX74+CA74+CD74+CJ74+CM74+CP74+CS74+CV74+CY74+DB74+DE74+DH74+DN74+DT74+DZ74+EL74+EU74+EX74+FD74+FJ74+FP74+FS74+FV74+FY74+GB74+GE74+GH74+GK74+GN74+GQ74+GT74+GZ74+HC74+HF74+HI74+HL74+HO74+HR74+HU74+HX74+IA74+ID74+IG74+IJ74+#REF!</f>
        <v>#REF!</v>
      </c>
      <c r="IQ74" s="1"/>
    </row>
    <row r="75" spans="1:251" x14ac:dyDescent="0.3">
      <c r="A75" s="47">
        <v>2009</v>
      </c>
      <c r="B75" s="43" t="s">
        <v>9</v>
      </c>
      <c r="C75" s="29">
        <v>0</v>
      </c>
      <c r="D75" s="7">
        <v>0</v>
      </c>
      <c r="E75" s="30">
        <v>0</v>
      </c>
      <c r="F75" s="29">
        <v>0</v>
      </c>
      <c r="G75" s="7">
        <v>0</v>
      </c>
      <c r="H75" s="30">
        <v>0</v>
      </c>
      <c r="I75" s="29">
        <v>0</v>
      </c>
      <c r="J75" s="7">
        <v>0</v>
      </c>
      <c r="K75" s="30">
        <v>0</v>
      </c>
      <c r="L75" s="29">
        <v>0</v>
      </c>
      <c r="M75" s="7">
        <v>0</v>
      </c>
      <c r="N75" s="30">
        <v>0</v>
      </c>
      <c r="O75" s="29">
        <v>0</v>
      </c>
      <c r="P75" s="7">
        <v>0</v>
      </c>
      <c r="Q75" s="30">
        <v>0</v>
      </c>
      <c r="R75" s="29">
        <v>0</v>
      </c>
      <c r="S75" s="7">
        <v>0</v>
      </c>
      <c r="T75" s="30">
        <v>0</v>
      </c>
      <c r="U75" s="29">
        <v>0</v>
      </c>
      <c r="V75" s="7">
        <v>0</v>
      </c>
      <c r="W75" s="30">
        <v>0</v>
      </c>
      <c r="X75" s="29">
        <v>0</v>
      </c>
      <c r="Y75" s="7">
        <v>0</v>
      </c>
      <c r="Z75" s="30">
        <v>0</v>
      </c>
      <c r="AA75" s="29">
        <v>0</v>
      </c>
      <c r="AB75" s="7">
        <v>0</v>
      </c>
      <c r="AC75" s="30">
        <v>0</v>
      </c>
      <c r="AD75" s="29">
        <v>0</v>
      </c>
      <c r="AE75" s="7">
        <v>0</v>
      </c>
      <c r="AF75" s="30">
        <v>0</v>
      </c>
      <c r="AG75" s="29">
        <v>0</v>
      </c>
      <c r="AH75" s="7">
        <v>0</v>
      </c>
      <c r="AI75" s="30">
        <v>0</v>
      </c>
      <c r="AJ75" s="29">
        <v>0</v>
      </c>
      <c r="AK75" s="7">
        <v>0</v>
      </c>
      <c r="AL75" s="30">
        <v>0</v>
      </c>
      <c r="AM75" s="31">
        <v>0</v>
      </c>
      <c r="AN75" s="9">
        <v>0</v>
      </c>
      <c r="AO75" s="30">
        <f t="shared" si="558"/>
        <v>0</v>
      </c>
      <c r="AP75" s="31">
        <v>0</v>
      </c>
      <c r="AQ75" s="9">
        <v>0</v>
      </c>
      <c r="AR75" s="30">
        <f t="shared" si="559"/>
        <v>0</v>
      </c>
      <c r="AS75" s="31">
        <v>70</v>
      </c>
      <c r="AT75" s="9">
        <v>254</v>
      </c>
      <c r="AU75" s="30">
        <f t="shared" si="560"/>
        <v>3628.5714285714284</v>
      </c>
      <c r="AV75" s="29">
        <v>0</v>
      </c>
      <c r="AW75" s="7">
        <v>0</v>
      </c>
      <c r="AX75" s="30">
        <f t="shared" si="561"/>
        <v>0</v>
      </c>
      <c r="AY75" s="29">
        <v>0</v>
      </c>
      <c r="AZ75" s="7">
        <v>0</v>
      </c>
      <c r="BA75" s="30">
        <v>0</v>
      </c>
      <c r="BB75" s="29">
        <v>0</v>
      </c>
      <c r="BC75" s="7">
        <v>0</v>
      </c>
      <c r="BD75" s="30">
        <v>0</v>
      </c>
      <c r="BE75" s="31">
        <v>0</v>
      </c>
      <c r="BF75" s="9">
        <v>0</v>
      </c>
      <c r="BG75" s="30">
        <v>0</v>
      </c>
      <c r="BH75" s="29">
        <v>0</v>
      </c>
      <c r="BI75" s="7">
        <v>0</v>
      </c>
      <c r="BJ75" s="30">
        <v>0</v>
      </c>
      <c r="BK75" s="29">
        <v>0</v>
      </c>
      <c r="BL75" s="7">
        <v>0</v>
      </c>
      <c r="BM75" s="30">
        <v>0</v>
      </c>
      <c r="BN75" s="31">
        <v>0</v>
      </c>
      <c r="BO75" s="9">
        <v>0</v>
      </c>
      <c r="BP75" s="30">
        <v>0</v>
      </c>
      <c r="BQ75" s="31">
        <v>1</v>
      </c>
      <c r="BR75" s="9">
        <v>24</v>
      </c>
      <c r="BS75" s="30">
        <f t="shared" si="562"/>
        <v>24000</v>
      </c>
      <c r="BT75" s="29">
        <v>0</v>
      </c>
      <c r="BU75" s="7">
        <v>0</v>
      </c>
      <c r="BV75" s="30">
        <v>0</v>
      </c>
      <c r="BW75" s="29">
        <v>0</v>
      </c>
      <c r="BX75" s="7">
        <v>0</v>
      </c>
      <c r="BY75" s="30">
        <v>0</v>
      </c>
      <c r="BZ75" s="29">
        <v>0</v>
      </c>
      <c r="CA75" s="7">
        <v>1</v>
      </c>
      <c r="CB75" s="30">
        <v>0</v>
      </c>
      <c r="CC75" s="31">
        <v>22</v>
      </c>
      <c r="CD75" s="9">
        <v>194</v>
      </c>
      <c r="CE75" s="30">
        <f t="shared" si="563"/>
        <v>8818.181818181818</v>
      </c>
      <c r="CF75" s="29">
        <v>0</v>
      </c>
      <c r="CG75" s="7">
        <v>0</v>
      </c>
      <c r="CH75" s="30">
        <v>0</v>
      </c>
      <c r="CI75" s="31">
        <v>2</v>
      </c>
      <c r="CJ75" s="9">
        <v>5</v>
      </c>
      <c r="CK75" s="30">
        <f t="shared" si="564"/>
        <v>2500</v>
      </c>
      <c r="CL75" s="29">
        <v>0</v>
      </c>
      <c r="CM75" s="7">
        <v>0</v>
      </c>
      <c r="CN75" s="30">
        <v>0</v>
      </c>
      <c r="CO75" s="29">
        <v>0</v>
      </c>
      <c r="CP75" s="7">
        <v>4</v>
      </c>
      <c r="CQ75" s="30">
        <v>0</v>
      </c>
      <c r="CR75" s="29">
        <v>0</v>
      </c>
      <c r="CS75" s="7">
        <v>0</v>
      </c>
      <c r="CT75" s="30">
        <v>0</v>
      </c>
      <c r="CU75" s="29">
        <v>0</v>
      </c>
      <c r="CV75" s="7">
        <v>0</v>
      </c>
      <c r="CW75" s="30">
        <v>0</v>
      </c>
      <c r="CX75" s="29">
        <v>0</v>
      </c>
      <c r="CY75" s="7">
        <v>0</v>
      </c>
      <c r="CZ75" s="30">
        <v>0</v>
      </c>
      <c r="DA75" s="31">
        <v>341</v>
      </c>
      <c r="DB75" s="9">
        <v>3983</v>
      </c>
      <c r="DC75" s="30">
        <f t="shared" si="565"/>
        <v>11680.351906158357</v>
      </c>
      <c r="DD75" s="29">
        <v>0</v>
      </c>
      <c r="DE75" s="7">
        <v>0</v>
      </c>
      <c r="DF75" s="30">
        <v>0</v>
      </c>
      <c r="DG75" s="29">
        <v>0</v>
      </c>
      <c r="DH75" s="7">
        <v>0</v>
      </c>
      <c r="DI75" s="30">
        <v>0</v>
      </c>
      <c r="DJ75" s="29">
        <v>0</v>
      </c>
      <c r="DK75" s="7">
        <v>0</v>
      </c>
      <c r="DL75" s="30">
        <v>0</v>
      </c>
      <c r="DM75" s="29">
        <v>0</v>
      </c>
      <c r="DN75" s="7">
        <v>1</v>
      </c>
      <c r="DO75" s="30">
        <v>0</v>
      </c>
      <c r="DP75" s="29">
        <v>0</v>
      </c>
      <c r="DQ75" s="7">
        <v>0</v>
      </c>
      <c r="DR75" s="30">
        <v>0</v>
      </c>
      <c r="DS75" s="29">
        <v>0</v>
      </c>
      <c r="DT75" s="7">
        <v>0</v>
      </c>
      <c r="DU75" s="30">
        <v>0</v>
      </c>
      <c r="DV75" s="29">
        <v>0</v>
      </c>
      <c r="DW75" s="7">
        <v>0</v>
      </c>
      <c r="DX75" s="30">
        <v>0</v>
      </c>
      <c r="DY75" s="31">
        <v>25</v>
      </c>
      <c r="DZ75" s="9">
        <v>152</v>
      </c>
      <c r="EA75" s="30">
        <f t="shared" ref="EA75:EA82" si="580">DZ75/DY75*1000</f>
        <v>6080</v>
      </c>
      <c r="EB75" s="29">
        <v>0</v>
      </c>
      <c r="EC75" s="7">
        <v>0</v>
      </c>
      <c r="ED75" s="30">
        <v>0</v>
      </c>
      <c r="EE75" s="29">
        <v>0</v>
      </c>
      <c r="EF75" s="7">
        <v>0</v>
      </c>
      <c r="EG75" s="30">
        <f t="shared" si="566"/>
        <v>0</v>
      </c>
      <c r="EH75" s="29">
        <v>0</v>
      </c>
      <c r="EI75" s="7">
        <v>0</v>
      </c>
      <c r="EJ75" s="30">
        <f t="shared" si="567"/>
        <v>0</v>
      </c>
      <c r="EK75" s="29">
        <v>0</v>
      </c>
      <c r="EL75" s="7">
        <v>0</v>
      </c>
      <c r="EM75" s="30">
        <v>0</v>
      </c>
      <c r="EN75" s="29">
        <v>0</v>
      </c>
      <c r="EO75" s="7">
        <v>0</v>
      </c>
      <c r="EP75" s="30">
        <f t="shared" si="568"/>
        <v>0</v>
      </c>
      <c r="EQ75" s="29">
        <v>0</v>
      </c>
      <c r="ER75" s="7">
        <v>0</v>
      </c>
      <c r="ES75" s="30">
        <v>0</v>
      </c>
      <c r="ET75" s="29">
        <v>0</v>
      </c>
      <c r="EU75" s="7">
        <v>0</v>
      </c>
      <c r="EV75" s="30">
        <v>0</v>
      </c>
      <c r="EW75" s="29">
        <v>0</v>
      </c>
      <c r="EX75" s="7">
        <v>0</v>
      </c>
      <c r="EY75" s="30">
        <v>0</v>
      </c>
      <c r="EZ75" s="29"/>
      <c r="FA75" s="7"/>
      <c r="FB75" s="30"/>
      <c r="FC75" s="29">
        <v>0</v>
      </c>
      <c r="FD75" s="7">
        <v>0</v>
      </c>
      <c r="FE75" s="30">
        <v>0</v>
      </c>
      <c r="FF75" s="29">
        <v>0</v>
      </c>
      <c r="FG75" s="7">
        <v>0</v>
      </c>
      <c r="FH75" s="30">
        <v>0</v>
      </c>
      <c r="FI75" s="29">
        <v>0</v>
      </c>
      <c r="FJ75" s="7">
        <v>0</v>
      </c>
      <c r="FK75" s="30">
        <v>0</v>
      </c>
      <c r="FL75" s="29">
        <v>0</v>
      </c>
      <c r="FM75" s="7">
        <v>0</v>
      </c>
      <c r="FN75" s="30">
        <v>0</v>
      </c>
      <c r="FO75" s="31">
        <v>1</v>
      </c>
      <c r="FP75" s="9">
        <v>13</v>
      </c>
      <c r="FQ75" s="30">
        <f t="shared" ref="FQ75" si="581">FP75/FO75*1000</f>
        <v>13000</v>
      </c>
      <c r="FR75" s="29">
        <v>0</v>
      </c>
      <c r="FS75" s="7">
        <v>0</v>
      </c>
      <c r="FT75" s="30">
        <v>0</v>
      </c>
      <c r="FU75" s="31">
        <v>3</v>
      </c>
      <c r="FV75" s="9">
        <v>8</v>
      </c>
      <c r="FW75" s="30">
        <f t="shared" si="575"/>
        <v>2666.6666666666665</v>
      </c>
      <c r="FX75" s="29">
        <v>0</v>
      </c>
      <c r="FY75" s="7">
        <v>0</v>
      </c>
      <c r="FZ75" s="30">
        <v>0</v>
      </c>
      <c r="GA75" s="29">
        <v>0</v>
      </c>
      <c r="GB75" s="7">
        <v>0</v>
      </c>
      <c r="GC75" s="30">
        <v>0</v>
      </c>
      <c r="GD75" s="29">
        <v>0</v>
      </c>
      <c r="GE75" s="7">
        <v>0</v>
      </c>
      <c r="GF75" s="30">
        <v>0</v>
      </c>
      <c r="GG75" s="29">
        <v>0</v>
      </c>
      <c r="GH75" s="7">
        <v>0</v>
      </c>
      <c r="GI75" s="30">
        <v>0</v>
      </c>
      <c r="GJ75" s="29">
        <v>0</v>
      </c>
      <c r="GK75" s="7">
        <v>0</v>
      </c>
      <c r="GL75" s="30">
        <v>0</v>
      </c>
      <c r="GM75" s="29">
        <v>0</v>
      </c>
      <c r="GN75" s="7">
        <v>0</v>
      </c>
      <c r="GO75" s="30">
        <v>0</v>
      </c>
      <c r="GP75" s="29">
        <v>0</v>
      </c>
      <c r="GQ75" s="7">
        <v>0</v>
      </c>
      <c r="GR75" s="30">
        <v>0</v>
      </c>
      <c r="GS75" s="31">
        <v>2</v>
      </c>
      <c r="GT75" s="9">
        <v>34</v>
      </c>
      <c r="GU75" s="30">
        <f t="shared" ref="GU75:GU80" si="582">GT75/GS75*1000</f>
        <v>17000</v>
      </c>
      <c r="GV75" s="29">
        <v>0</v>
      </c>
      <c r="GW75" s="7">
        <v>0</v>
      </c>
      <c r="GX75" s="30">
        <v>0</v>
      </c>
      <c r="GY75" s="29">
        <v>0</v>
      </c>
      <c r="GZ75" s="7">
        <v>0</v>
      </c>
      <c r="HA75" s="30">
        <v>0</v>
      </c>
      <c r="HB75" s="29">
        <v>0</v>
      </c>
      <c r="HC75" s="7">
        <v>0</v>
      </c>
      <c r="HD75" s="30">
        <v>0</v>
      </c>
      <c r="HE75" s="29">
        <v>0</v>
      </c>
      <c r="HF75" s="7">
        <v>0</v>
      </c>
      <c r="HG75" s="30">
        <v>0</v>
      </c>
      <c r="HH75" s="29">
        <v>0</v>
      </c>
      <c r="HI75" s="7">
        <v>9</v>
      </c>
      <c r="HJ75" s="30">
        <v>0</v>
      </c>
      <c r="HK75" s="29">
        <v>0</v>
      </c>
      <c r="HL75" s="7">
        <v>9</v>
      </c>
      <c r="HM75" s="30">
        <v>0</v>
      </c>
      <c r="HN75" s="29">
        <v>0</v>
      </c>
      <c r="HO75" s="7">
        <v>0</v>
      </c>
      <c r="HP75" s="30">
        <v>0</v>
      </c>
      <c r="HQ75" s="29">
        <v>0</v>
      </c>
      <c r="HR75" s="7">
        <v>0</v>
      </c>
      <c r="HS75" s="30">
        <v>0</v>
      </c>
      <c r="HT75" s="31">
        <v>64</v>
      </c>
      <c r="HU75" s="9">
        <v>152</v>
      </c>
      <c r="HV75" s="30">
        <f t="shared" si="572"/>
        <v>2375</v>
      </c>
      <c r="HW75" s="29">
        <v>0</v>
      </c>
      <c r="HX75" s="7">
        <v>0</v>
      </c>
      <c r="HY75" s="30">
        <v>0</v>
      </c>
      <c r="HZ75" s="29">
        <v>0</v>
      </c>
      <c r="IA75" s="7">
        <v>0</v>
      </c>
      <c r="IB75" s="30">
        <v>0</v>
      </c>
      <c r="IC75" s="29">
        <v>0</v>
      </c>
      <c r="ID75" s="7">
        <v>0</v>
      </c>
      <c r="IE75" s="30">
        <v>0</v>
      </c>
      <c r="IF75" s="29">
        <v>0</v>
      </c>
      <c r="IG75" s="7">
        <v>0</v>
      </c>
      <c r="IH75" s="30">
        <v>0</v>
      </c>
      <c r="II75" s="29">
        <v>0</v>
      </c>
      <c r="IJ75" s="7">
        <v>0</v>
      </c>
      <c r="IK75" s="30">
        <v>0</v>
      </c>
      <c r="IL75" s="29">
        <v>0</v>
      </c>
      <c r="IM75" s="7">
        <v>0</v>
      </c>
      <c r="IN75" s="30">
        <v>0</v>
      </c>
      <c r="IO75" s="3" t="e">
        <f>C75+I75+L75+U75+X75+AD75+AJ75+AS75+BB75+BH75+BQ75+BW75+BZ75+CC75+CI75+CL75+CO75+CR75+CU75+CX75+DA75+DD75+DG75+DM75+DS75+DY75+EK75+ET75+EW75+FC75+FI75+FO75+FR75+FU75+FX75+GA75+GD75+GG75+GJ75+GM75+GP75+GS75+GY75+HB75+HE75+HH75+HK75+HN75+HQ75+HT75+HW75+HZ75+IC75+IF75+II75+#REF!</f>
        <v>#REF!</v>
      </c>
      <c r="IP75" s="12" t="e">
        <f>D75+J75+M75+V75+Y75+AE75+AK75+AT75+BC75+BI75+BR75+BX75+CA75+CD75+CJ75+CM75+CP75+CS75+CV75+CY75+DB75+DE75+DH75+DN75+DT75+DZ75+EL75+EU75+EX75+FD75+FJ75+FP75+FS75+FV75+FY75+GB75+GE75+GH75+GK75+GN75+GQ75+GT75+GZ75+HC75+HF75+HI75+HL75+HO75+HR75+HU75+HX75+IA75+ID75+IG75+IJ75+#REF!</f>
        <v>#REF!</v>
      </c>
      <c r="IQ75" s="1"/>
    </row>
    <row r="76" spans="1:251" x14ac:dyDescent="0.3">
      <c r="A76" s="47">
        <v>2009</v>
      </c>
      <c r="B76" s="43" t="s">
        <v>10</v>
      </c>
      <c r="C76" s="29">
        <v>0</v>
      </c>
      <c r="D76" s="7">
        <v>0</v>
      </c>
      <c r="E76" s="30">
        <v>0</v>
      </c>
      <c r="F76" s="29">
        <v>0</v>
      </c>
      <c r="G76" s="7">
        <v>0</v>
      </c>
      <c r="H76" s="30">
        <v>0</v>
      </c>
      <c r="I76" s="29">
        <v>0</v>
      </c>
      <c r="J76" s="7">
        <v>0</v>
      </c>
      <c r="K76" s="30">
        <v>0</v>
      </c>
      <c r="L76" s="31">
        <v>10</v>
      </c>
      <c r="M76" s="9">
        <v>292</v>
      </c>
      <c r="N76" s="30">
        <f t="shared" si="576"/>
        <v>29200</v>
      </c>
      <c r="O76" s="29">
        <v>0</v>
      </c>
      <c r="P76" s="7">
        <v>0</v>
      </c>
      <c r="Q76" s="30">
        <v>0</v>
      </c>
      <c r="R76" s="29">
        <v>0</v>
      </c>
      <c r="S76" s="7">
        <v>0</v>
      </c>
      <c r="T76" s="30">
        <v>0</v>
      </c>
      <c r="U76" s="29">
        <v>0</v>
      </c>
      <c r="V76" s="7">
        <v>0</v>
      </c>
      <c r="W76" s="30">
        <v>0</v>
      </c>
      <c r="X76" s="29">
        <v>0</v>
      </c>
      <c r="Y76" s="7">
        <v>0</v>
      </c>
      <c r="Z76" s="30">
        <v>0</v>
      </c>
      <c r="AA76" s="29">
        <v>0</v>
      </c>
      <c r="AB76" s="7">
        <v>0</v>
      </c>
      <c r="AC76" s="30">
        <v>0</v>
      </c>
      <c r="AD76" s="29">
        <v>0</v>
      </c>
      <c r="AE76" s="7">
        <v>0</v>
      </c>
      <c r="AF76" s="30">
        <v>0</v>
      </c>
      <c r="AG76" s="29">
        <v>0</v>
      </c>
      <c r="AH76" s="7">
        <v>0</v>
      </c>
      <c r="AI76" s="30">
        <v>0</v>
      </c>
      <c r="AJ76" s="29">
        <v>0</v>
      </c>
      <c r="AK76" s="7">
        <v>0</v>
      </c>
      <c r="AL76" s="30">
        <v>0</v>
      </c>
      <c r="AM76" s="31">
        <v>0</v>
      </c>
      <c r="AN76" s="9">
        <v>0</v>
      </c>
      <c r="AO76" s="30">
        <f t="shared" si="558"/>
        <v>0</v>
      </c>
      <c r="AP76" s="31">
        <v>0</v>
      </c>
      <c r="AQ76" s="9">
        <v>0</v>
      </c>
      <c r="AR76" s="30">
        <f t="shared" si="559"/>
        <v>0</v>
      </c>
      <c r="AS76" s="31">
        <v>148</v>
      </c>
      <c r="AT76" s="9">
        <v>1288</v>
      </c>
      <c r="AU76" s="30">
        <f t="shared" si="560"/>
        <v>8702.7027027027034</v>
      </c>
      <c r="AV76" s="29">
        <v>0</v>
      </c>
      <c r="AW76" s="7">
        <v>0</v>
      </c>
      <c r="AX76" s="30">
        <f t="shared" si="561"/>
        <v>0</v>
      </c>
      <c r="AY76" s="29">
        <v>0</v>
      </c>
      <c r="AZ76" s="7">
        <v>0</v>
      </c>
      <c r="BA76" s="30">
        <v>0</v>
      </c>
      <c r="BB76" s="29">
        <v>0</v>
      </c>
      <c r="BC76" s="7">
        <v>0</v>
      </c>
      <c r="BD76" s="30">
        <v>0</v>
      </c>
      <c r="BE76" s="31">
        <v>0</v>
      </c>
      <c r="BF76" s="9">
        <v>0</v>
      </c>
      <c r="BG76" s="30">
        <v>0</v>
      </c>
      <c r="BH76" s="29">
        <v>0</v>
      </c>
      <c r="BI76" s="7">
        <v>0</v>
      </c>
      <c r="BJ76" s="30">
        <v>0</v>
      </c>
      <c r="BK76" s="29">
        <v>0</v>
      </c>
      <c r="BL76" s="7">
        <v>0</v>
      </c>
      <c r="BM76" s="30">
        <v>0</v>
      </c>
      <c r="BN76" s="31">
        <v>0</v>
      </c>
      <c r="BO76" s="9">
        <v>0</v>
      </c>
      <c r="BP76" s="30">
        <v>0</v>
      </c>
      <c r="BQ76" s="29">
        <v>0</v>
      </c>
      <c r="BR76" s="7">
        <v>0</v>
      </c>
      <c r="BS76" s="30">
        <v>0</v>
      </c>
      <c r="BT76" s="29">
        <v>0</v>
      </c>
      <c r="BU76" s="7">
        <v>0</v>
      </c>
      <c r="BV76" s="30">
        <v>0</v>
      </c>
      <c r="BW76" s="29">
        <v>0</v>
      </c>
      <c r="BX76" s="7">
        <v>0</v>
      </c>
      <c r="BY76" s="30">
        <v>0</v>
      </c>
      <c r="BZ76" s="29">
        <v>0</v>
      </c>
      <c r="CA76" s="7">
        <v>0</v>
      </c>
      <c r="CB76" s="30">
        <v>0</v>
      </c>
      <c r="CC76" s="31">
        <v>7</v>
      </c>
      <c r="CD76" s="9">
        <v>90</v>
      </c>
      <c r="CE76" s="30">
        <f t="shared" si="563"/>
        <v>12857.142857142857</v>
      </c>
      <c r="CF76" s="29">
        <v>0</v>
      </c>
      <c r="CG76" s="7">
        <v>0</v>
      </c>
      <c r="CH76" s="30">
        <v>0</v>
      </c>
      <c r="CI76" s="31">
        <v>3</v>
      </c>
      <c r="CJ76" s="9">
        <v>15</v>
      </c>
      <c r="CK76" s="30">
        <f t="shared" si="564"/>
        <v>5000</v>
      </c>
      <c r="CL76" s="29">
        <v>0</v>
      </c>
      <c r="CM76" s="7">
        <v>0</v>
      </c>
      <c r="CN76" s="30">
        <v>0</v>
      </c>
      <c r="CO76" s="29">
        <v>0</v>
      </c>
      <c r="CP76" s="7">
        <v>2</v>
      </c>
      <c r="CQ76" s="30">
        <v>0</v>
      </c>
      <c r="CR76" s="29">
        <v>0</v>
      </c>
      <c r="CS76" s="7">
        <v>0</v>
      </c>
      <c r="CT76" s="30">
        <v>0</v>
      </c>
      <c r="CU76" s="29">
        <v>0</v>
      </c>
      <c r="CV76" s="7">
        <v>0</v>
      </c>
      <c r="CW76" s="30">
        <v>0</v>
      </c>
      <c r="CX76" s="29">
        <v>0</v>
      </c>
      <c r="CY76" s="7">
        <v>0</v>
      </c>
      <c r="CZ76" s="30">
        <v>0</v>
      </c>
      <c r="DA76" s="31">
        <v>475</v>
      </c>
      <c r="DB76" s="9">
        <v>4914</v>
      </c>
      <c r="DC76" s="30">
        <f t="shared" si="565"/>
        <v>10345.263157894737</v>
      </c>
      <c r="DD76" s="29">
        <v>0</v>
      </c>
      <c r="DE76" s="7">
        <v>2</v>
      </c>
      <c r="DF76" s="30">
        <v>0</v>
      </c>
      <c r="DG76" s="29">
        <v>0</v>
      </c>
      <c r="DH76" s="7">
        <v>0</v>
      </c>
      <c r="DI76" s="30">
        <v>0</v>
      </c>
      <c r="DJ76" s="29">
        <v>0</v>
      </c>
      <c r="DK76" s="7">
        <v>0</v>
      </c>
      <c r="DL76" s="30">
        <v>0</v>
      </c>
      <c r="DM76" s="31">
        <v>1</v>
      </c>
      <c r="DN76" s="9">
        <v>2</v>
      </c>
      <c r="DO76" s="30">
        <f t="shared" ref="DO76:DO80" si="583">DN76/DM76*1000</f>
        <v>2000</v>
      </c>
      <c r="DP76" s="29">
        <v>0</v>
      </c>
      <c r="DQ76" s="7">
        <v>0</v>
      </c>
      <c r="DR76" s="30">
        <v>0</v>
      </c>
      <c r="DS76" s="29">
        <v>0</v>
      </c>
      <c r="DT76" s="7">
        <v>0</v>
      </c>
      <c r="DU76" s="30">
        <v>0</v>
      </c>
      <c r="DV76" s="29">
        <v>0</v>
      </c>
      <c r="DW76" s="7">
        <v>0</v>
      </c>
      <c r="DX76" s="30">
        <v>0</v>
      </c>
      <c r="DY76" s="29">
        <v>0</v>
      </c>
      <c r="DZ76" s="7">
        <v>0</v>
      </c>
      <c r="EA76" s="30">
        <v>0</v>
      </c>
      <c r="EB76" s="29">
        <v>0</v>
      </c>
      <c r="EC76" s="7">
        <v>0</v>
      </c>
      <c r="ED76" s="30">
        <v>0</v>
      </c>
      <c r="EE76" s="29">
        <v>0</v>
      </c>
      <c r="EF76" s="7">
        <v>0</v>
      </c>
      <c r="EG76" s="30">
        <f t="shared" si="566"/>
        <v>0</v>
      </c>
      <c r="EH76" s="29">
        <v>0</v>
      </c>
      <c r="EI76" s="7">
        <v>0</v>
      </c>
      <c r="EJ76" s="30">
        <f t="shared" si="567"/>
        <v>0</v>
      </c>
      <c r="EK76" s="29">
        <v>0</v>
      </c>
      <c r="EL76" s="7">
        <v>0</v>
      </c>
      <c r="EM76" s="30">
        <v>0</v>
      </c>
      <c r="EN76" s="29">
        <v>0</v>
      </c>
      <c r="EO76" s="7">
        <v>0</v>
      </c>
      <c r="EP76" s="30">
        <f t="shared" si="568"/>
        <v>0</v>
      </c>
      <c r="EQ76" s="29">
        <v>0</v>
      </c>
      <c r="ER76" s="7">
        <v>0</v>
      </c>
      <c r="ES76" s="30">
        <v>0</v>
      </c>
      <c r="ET76" s="29">
        <v>0</v>
      </c>
      <c r="EU76" s="7">
        <v>0</v>
      </c>
      <c r="EV76" s="30">
        <v>0</v>
      </c>
      <c r="EW76" s="29">
        <v>0</v>
      </c>
      <c r="EX76" s="7">
        <v>0</v>
      </c>
      <c r="EY76" s="30">
        <v>0</v>
      </c>
      <c r="EZ76" s="29"/>
      <c r="FA76" s="7"/>
      <c r="FB76" s="30"/>
      <c r="FC76" s="29">
        <v>0</v>
      </c>
      <c r="FD76" s="7">
        <v>0</v>
      </c>
      <c r="FE76" s="30">
        <v>0</v>
      </c>
      <c r="FF76" s="29">
        <v>0</v>
      </c>
      <c r="FG76" s="7">
        <v>0</v>
      </c>
      <c r="FH76" s="30">
        <v>0</v>
      </c>
      <c r="FI76" s="31">
        <v>1</v>
      </c>
      <c r="FJ76" s="9">
        <v>21</v>
      </c>
      <c r="FK76" s="30">
        <f t="shared" si="574"/>
        <v>21000</v>
      </c>
      <c r="FL76" s="29">
        <v>0</v>
      </c>
      <c r="FM76" s="7">
        <v>0</v>
      </c>
      <c r="FN76" s="30">
        <v>0</v>
      </c>
      <c r="FO76" s="29">
        <v>0</v>
      </c>
      <c r="FP76" s="7">
        <v>1</v>
      </c>
      <c r="FQ76" s="30">
        <v>0</v>
      </c>
      <c r="FR76" s="29">
        <v>0</v>
      </c>
      <c r="FS76" s="7">
        <v>0</v>
      </c>
      <c r="FT76" s="30">
        <v>0</v>
      </c>
      <c r="FU76" s="31">
        <v>1</v>
      </c>
      <c r="FV76" s="9">
        <v>5</v>
      </c>
      <c r="FW76" s="30">
        <f t="shared" si="575"/>
        <v>5000</v>
      </c>
      <c r="FX76" s="29">
        <v>0</v>
      </c>
      <c r="FY76" s="7">
        <v>0</v>
      </c>
      <c r="FZ76" s="30">
        <v>0</v>
      </c>
      <c r="GA76" s="29">
        <v>0</v>
      </c>
      <c r="GB76" s="7">
        <v>0</v>
      </c>
      <c r="GC76" s="30">
        <v>0</v>
      </c>
      <c r="GD76" s="29">
        <v>0</v>
      </c>
      <c r="GE76" s="7">
        <v>0</v>
      </c>
      <c r="GF76" s="30">
        <v>0</v>
      </c>
      <c r="GG76" s="29">
        <v>0</v>
      </c>
      <c r="GH76" s="7">
        <v>0</v>
      </c>
      <c r="GI76" s="30">
        <v>0</v>
      </c>
      <c r="GJ76" s="29">
        <v>0</v>
      </c>
      <c r="GK76" s="7">
        <v>0</v>
      </c>
      <c r="GL76" s="30">
        <v>0</v>
      </c>
      <c r="GM76" s="29">
        <v>0</v>
      </c>
      <c r="GN76" s="7">
        <v>0</v>
      </c>
      <c r="GO76" s="30">
        <v>0</v>
      </c>
      <c r="GP76" s="29">
        <v>0</v>
      </c>
      <c r="GQ76" s="7">
        <v>0</v>
      </c>
      <c r="GR76" s="30">
        <v>0</v>
      </c>
      <c r="GS76" s="29">
        <v>0</v>
      </c>
      <c r="GT76" s="7">
        <v>0</v>
      </c>
      <c r="GU76" s="30">
        <v>0</v>
      </c>
      <c r="GV76" s="29">
        <v>0</v>
      </c>
      <c r="GW76" s="7">
        <v>0</v>
      </c>
      <c r="GX76" s="30">
        <v>0</v>
      </c>
      <c r="GY76" s="29">
        <v>0</v>
      </c>
      <c r="GZ76" s="7">
        <v>0</v>
      </c>
      <c r="HA76" s="30">
        <v>0</v>
      </c>
      <c r="HB76" s="29">
        <v>0</v>
      </c>
      <c r="HC76" s="7">
        <v>0</v>
      </c>
      <c r="HD76" s="30">
        <v>0</v>
      </c>
      <c r="HE76" s="29">
        <v>0</v>
      </c>
      <c r="HF76" s="7">
        <v>0</v>
      </c>
      <c r="HG76" s="30">
        <v>0</v>
      </c>
      <c r="HH76" s="29">
        <v>0</v>
      </c>
      <c r="HI76" s="7">
        <v>2</v>
      </c>
      <c r="HJ76" s="30">
        <v>0</v>
      </c>
      <c r="HK76" s="31">
        <v>6</v>
      </c>
      <c r="HL76" s="9">
        <v>66</v>
      </c>
      <c r="HM76" s="30">
        <f t="shared" si="571"/>
        <v>11000</v>
      </c>
      <c r="HN76" s="29">
        <v>0</v>
      </c>
      <c r="HO76" s="7">
        <v>0</v>
      </c>
      <c r="HP76" s="30">
        <v>0</v>
      </c>
      <c r="HQ76" s="29">
        <v>0</v>
      </c>
      <c r="HR76" s="7">
        <v>0</v>
      </c>
      <c r="HS76" s="30">
        <v>0</v>
      </c>
      <c r="HT76" s="31">
        <v>65</v>
      </c>
      <c r="HU76" s="9">
        <v>252</v>
      </c>
      <c r="HV76" s="30">
        <f t="shared" si="572"/>
        <v>3876.9230769230771</v>
      </c>
      <c r="HW76" s="29">
        <v>0</v>
      </c>
      <c r="HX76" s="7">
        <v>0</v>
      </c>
      <c r="HY76" s="30">
        <v>0</v>
      </c>
      <c r="HZ76" s="31">
        <v>1</v>
      </c>
      <c r="IA76" s="9">
        <v>63</v>
      </c>
      <c r="IB76" s="30">
        <f t="shared" ref="IB76" si="584">IA76/HZ76*1000</f>
        <v>63000</v>
      </c>
      <c r="IC76" s="29">
        <v>0</v>
      </c>
      <c r="ID76" s="7">
        <v>0</v>
      </c>
      <c r="IE76" s="30">
        <v>0</v>
      </c>
      <c r="IF76" s="29">
        <v>0</v>
      </c>
      <c r="IG76" s="7">
        <v>0</v>
      </c>
      <c r="IH76" s="30">
        <v>0</v>
      </c>
      <c r="II76" s="29">
        <v>0</v>
      </c>
      <c r="IJ76" s="7">
        <v>0</v>
      </c>
      <c r="IK76" s="30">
        <v>0</v>
      </c>
      <c r="IL76" s="29">
        <v>0</v>
      </c>
      <c r="IM76" s="7">
        <v>0</v>
      </c>
      <c r="IN76" s="30">
        <v>0</v>
      </c>
      <c r="IO76" s="3" t="e">
        <f>C76+I76+L76+U76+X76+AD76+AJ76+AS76+BB76+BH76+BQ76+BW76+BZ76+CC76+CI76+CL76+CO76+CR76+CU76+CX76+DA76+DD76+DG76+DM76+DS76+DY76+EK76+ET76+EW76+FC76+FI76+FO76+FR76+FU76+FX76+GA76+GD76+GG76+GJ76+GM76+GP76+GS76+GY76+HB76+HE76+HH76+HK76+HN76+HQ76+HT76+HW76+HZ76+IC76+IF76+II76+#REF!</f>
        <v>#REF!</v>
      </c>
      <c r="IP76" s="12" t="e">
        <f>D76+J76+M76+V76+Y76+AE76+AK76+AT76+BC76+BI76+BR76+BX76+CA76+CD76+CJ76+CM76+CP76+CS76+CV76+CY76+DB76+DE76+DH76+DN76+DT76+DZ76+EL76+EU76+EX76+FD76+FJ76+FP76+FS76+FV76+FY76+GB76+GE76+GH76+GK76+GN76+GQ76+GT76+GZ76+HC76+HF76+HI76+HL76+HO76+HR76+HU76+HX76+IA76+ID76+IG76+IJ76+#REF!</f>
        <v>#REF!</v>
      </c>
      <c r="IQ76" s="1"/>
    </row>
    <row r="77" spans="1:251" x14ac:dyDescent="0.3">
      <c r="A77" s="47">
        <v>2009</v>
      </c>
      <c r="B77" s="43" t="s">
        <v>11</v>
      </c>
      <c r="C77" s="29">
        <v>0</v>
      </c>
      <c r="D77" s="7">
        <v>0</v>
      </c>
      <c r="E77" s="30">
        <v>0</v>
      </c>
      <c r="F77" s="29">
        <v>0</v>
      </c>
      <c r="G77" s="7">
        <v>0</v>
      </c>
      <c r="H77" s="30">
        <v>0</v>
      </c>
      <c r="I77" s="29">
        <v>0</v>
      </c>
      <c r="J77" s="7">
        <v>0</v>
      </c>
      <c r="K77" s="30">
        <v>0</v>
      </c>
      <c r="L77" s="29">
        <v>0</v>
      </c>
      <c r="M77" s="7">
        <v>0</v>
      </c>
      <c r="N77" s="30">
        <v>0</v>
      </c>
      <c r="O77" s="29">
        <v>0</v>
      </c>
      <c r="P77" s="7">
        <v>0</v>
      </c>
      <c r="Q77" s="30">
        <v>0</v>
      </c>
      <c r="R77" s="29">
        <v>0</v>
      </c>
      <c r="S77" s="7">
        <v>0</v>
      </c>
      <c r="T77" s="30">
        <v>0</v>
      </c>
      <c r="U77" s="29">
        <v>0</v>
      </c>
      <c r="V77" s="7">
        <v>0</v>
      </c>
      <c r="W77" s="30">
        <v>0</v>
      </c>
      <c r="X77" s="29">
        <v>0</v>
      </c>
      <c r="Y77" s="7">
        <v>0</v>
      </c>
      <c r="Z77" s="30">
        <v>0</v>
      </c>
      <c r="AA77" s="29">
        <v>0</v>
      </c>
      <c r="AB77" s="7">
        <v>0</v>
      </c>
      <c r="AC77" s="30">
        <v>0</v>
      </c>
      <c r="AD77" s="29">
        <v>0</v>
      </c>
      <c r="AE77" s="7">
        <v>0</v>
      </c>
      <c r="AF77" s="30">
        <v>0</v>
      </c>
      <c r="AG77" s="29">
        <v>0</v>
      </c>
      <c r="AH77" s="7">
        <v>0</v>
      </c>
      <c r="AI77" s="30">
        <v>0</v>
      </c>
      <c r="AJ77" s="29">
        <v>0</v>
      </c>
      <c r="AK77" s="7">
        <v>0</v>
      </c>
      <c r="AL77" s="30">
        <v>0</v>
      </c>
      <c r="AM77" s="31">
        <v>0</v>
      </c>
      <c r="AN77" s="9">
        <v>0</v>
      </c>
      <c r="AO77" s="30">
        <f t="shared" si="558"/>
        <v>0</v>
      </c>
      <c r="AP77" s="31">
        <v>0</v>
      </c>
      <c r="AQ77" s="9">
        <v>0</v>
      </c>
      <c r="AR77" s="30">
        <f t="shared" si="559"/>
        <v>0</v>
      </c>
      <c r="AS77" s="31">
        <v>158</v>
      </c>
      <c r="AT77" s="9">
        <v>780</v>
      </c>
      <c r="AU77" s="30">
        <f t="shared" si="560"/>
        <v>4936.7088607594933</v>
      </c>
      <c r="AV77" s="29">
        <v>0</v>
      </c>
      <c r="AW77" s="7">
        <v>0</v>
      </c>
      <c r="AX77" s="30">
        <f t="shared" si="561"/>
        <v>0</v>
      </c>
      <c r="AY77" s="29">
        <v>0</v>
      </c>
      <c r="AZ77" s="7">
        <v>0</v>
      </c>
      <c r="BA77" s="30">
        <v>0</v>
      </c>
      <c r="BB77" s="29">
        <v>0</v>
      </c>
      <c r="BC77" s="7">
        <v>0</v>
      </c>
      <c r="BD77" s="30">
        <v>0</v>
      </c>
      <c r="BE77" s="31">
        <v>0</v>
      </c>
      <c r="BF77" s="9">
        <v>0</v>
      </c>
      <c r="BG77" s="30">
        <v>0</v>
      </c>
      <c r="BH77" s="29">
        <v>23</v>
      </c>
      <c r="BI77" s="7">
        <v>106</v>
      </c>
      <c r="BJ77" s="30">
        <v>0</v>
      </c>
      <c r="BK77" s="29">
        <v>0</v>
      </c>
      <c r="BL77" s="7">
        <v>0</v>
      </c>
      <c r="BM77" s="30">
        <v>0</v>
      </c>
      <c r="BN77" s="31">
        <v>0</v>
      </c>
      <c r="BO77" s="9">
        <v>0</v>
      </c>
      <c r="BP77" s="30">
        <v>0</v>
      </c>
      <c r="BQ77" s="29">
        <v>0</v>
      </c>
      <c r="BR77" s="7">
        <v>0</v>
      </c>
      <c r="BS77" s="30">
        <v>0</v>
      </c>
      <c r="BT77" s="29">
        <v>0</v>
      </c>
      <c r="BU77" s="7">
        <v>0</v>
      </c>
      <c r="BV77" s="30">
        <v>0</v>
      </c>
      <c r="BW77" s="29">
        <v>0</v>
      </c>
      <c r="BX77" s="7">
        <v>2</v>
      </c>
      <c r="BY77" s="30">
        <v>0</v>
      </c>
      <c r="BZ77" s="29">
        <v>0</v>
      </c>
      <c r="CA77" s="7">
        <v>0</v>
      </c>
      <c r="CB77" s="30">
        <v>0</v>
      </c>
      <c r="CC77" s="31">
        <v>20</v>
      </c>
      <c r="CD77" s="9">
        <v>163</v>
      </c>
      <c r="CE77" s="30">
        <f t="shared" si="563"/>
        <v>8150</v>
      </c>
      <c r="CF77" s="29">
        <v>0</v>
      </c>
      <c r="CG77" s="7">
        <v>0</v>
      </c>
      <c r="CH77" s="30">
        <v>0</v>
      </c>
      <c r="CI77" s="31">
        <v>2</v>
      </c>
      <c r="CJ77" s="9">
        <v>15</v>
      </c>
      <c r="CK77" s="30">
        <f t="shared" si="564"/>
        <v>7500</v>
      </c>
      <c r="CL77" s="29">
        <v>0</v>
      </c>
      <c r="CM77" s="7">
        <v>0</v>
      </c>
      <c r="CN77" s="30">
        <v>0</v>
      </c>
      <c r="CO77" s="29">
        <v>0</v>
      </c>
      <c r="CP77" s="7">
        <v>3</v>
      </c>
      <c r="CQ77" s="30">
        <v>0</v>
      </c>
      <c r="CR77" s="29">
        <v>0</v>
      </c>
      <c r="CS77" s="7">
        <v>0</v>
      </c>
      <c r="CT77" s="30">
        <v>0</v>
      </c>
      <c r="CU77" s="29">
        <v>0</v>
      </c>
      <c r="CV77" s="7">
        <v>0</v>
      </c>
      <c r="CW77" s="30">
        <v>0</v>
      </c>
      <c r="CX77" s="29">
        <v>0</v>
      </c>
      <c r="CY77" s="7">
        <v>0</v>
      </c>
      <c r="CZ77" s="30">
        <v>0</v>
      </c>
      <c r="DA77" s="31">
        <v>413</v>
      </c>
      <c r="DB77" s="9">
        <v>4877</v>
      </c>
      <c r="DC77" s="30">
        <f t="shared" si="565"/>
        <v>11808.716707021791</v>
      </c>
      <c r="DD77" s="29">
        <v>0</v>
      </c>
      <c r="DE77" s="7">
        <v>0</v>
      </c>
      <c r="DF77" s="30">
        <v>0</v>
      </c>
      <c r="DG77" s="29">
        <v>0</v>
      </c>
      <c r="DH77" s="7">
        <v>0</v>
      </c>
      <c r="DI77" s="30">
        <v>0</v>
      </c>
      <c r="DJ77" s="29">
        <v>0</v>
      </c>
      <c r="DK77" s="7">
        <v>0</v>
      </c>
      <c r="DL77" s="30">
        <v>0</v>
      </c>
      <c r="DM77" s="29">
        <v>0</v>
      </c>
      <c r="DN77" s="7">
        <v>3</v>
      </c>
      <c r="DO77" s="30">
        <v>0</v>
      </c>
      <c r="DP77" s="29">
        <v>0</v>
      </c>
      <c r="DQ77" s="7">
        <v>0</v>
      </c>
      <c r="DR77" s="30">
        <v>0</v>
      </c>
      <c r="DS77" s="29">
        <v>0</v>
      </c>
      <c r="DT77" s="7">
        <v>0</v>
      </c>
      <c r="DU77" s="30">
        <v>0</v>
      </c>
      <c r="DV77" s="29">
        <v>0</v>
      </c>
      <c r="DW77" s="7">
        <v>0</v>
      </c>
      <c r="DX77" s="30">
        <v>0</v>
      </c>
      <c r="DY77" s="29">
        <v>0</v>
      </c>
      <c r="DZ77" s="7">
        <v>0</v>
      </c>
      <c r="EA77" s="30">
        <v>0</v>
      </c>
      <c r="EB77" s="29">
        <v>0</v>
      </c>
      <c r="EC77" s="7">
        <v>0</v>
      </c>
      <c r="ED77" s="30">
        <v>0</v>
      </c>
      <c r="EE77" s="29">
        <v>0</v>
      </c>
      <c r="EF77" s="7">
        <v>0</v>
      </c>
      <c r="EG77" s="30">
        <f t="shared" si="566"/>
        <v>0</v>
      </c>
      <c r="EH77" s="29">
        <v>0</v>
      </c>
      <c r="EI77" s="7">
        <v>0</v>
      </c>
      <c r="EJ77" s="30">
        <f t="shared" si="567"/>
        <v>0</v>
      </c>
      <c r="EK77" s="29">
        <v>0</v>
      </c>
      <c r="EL77" s="7">
        <v>0</v>
      </c>
      <c r="EM77" s="30">
        <v>0</v>
      </c>
      <c r="EN77" s="29">
        <v>0</v>
      </c>
      <c r="EO77" s="7">
        <v>0</v>
      </c>
      <c r="EP77" s="30">
        <f t="shared" si="568"/>
        <v>0</v>
      </c>
      <c r="EQ77" s="29">
        <v>0</v>
      </c>
      <c r="ER77" s="7">
        <v>0</v>
      </c>
      <c r="ES77" s="30">
        <v>0</v>
      </c>
      <c r="ET77" s="29">
        <v>0</v>
      </c>
      <c r="EU77" s="7">
        <v>0</v>
      </c>
      <c r="EV77" s="30">
        <v>0</v>
      </c>
      <c r="EW77" s="29">
        <v>0</v>
      </c>
      <c r="EX77" s="7">
        <v>0</v>
      </c>
      <c r="EY77" s="30">
        <v>0</v>
      </c>
      <c r="EZ77" s="29"/>
      <c r="FA77" s="7"/>
      <c r="FB77" s="30"/>
      <c r="FC77" s="31">
        <v>8</v>
      </c>
      <c r="FD77" s="9">
        <v>69</v>
      </c>
      <c r="FE77" s="30">
        <f t="shared" ref="FE77" si="585">FD77/FC77*1000</f>
        <v>8625</v>
      </c>
      <c r="FF77" s="29">
        <v>0</v>
      </c>
      <c r="FG77" s="7">
        <v>0</v>
      </c>
      <c r="FH77" s="30">
        <v>0</v>
      </c>
      <c r="FI77" s="29">
        <v>0</v>
      </c>
      <c r="FJ77" s="7">
        <v>3</v>
      </c>
      <c r="FK77" s="30">
        <v>0</v>
      </c>
      <c r="FL77" s="29">
        <v>0</v>
      </c>
      <c r="FM77" s="7">
        <v>0</v>
      </c>
      <c r="FN77" s="30">
        <v>0</v>
      </c>
      <c r="FO77" s="29">
        <v>0</v>
      </c>
      <c r="FP77" s="7">
        <v>2</v>
      </c>
      <c r="FQ77" s="30">
        <v>0</v>
      </c>
      <c r="FR77" s="29">
        <v>0</v>
      </c>
      <c r="FS77" s="7">
        <v>0</v>
      </c>
      <c r="FT77" s="30">
        <v>0</v>
      </c>
      <c r="FU77" s="31">
        <v>11</v>
      </c>
      <c r="FV77" s="9">
        <v>49</v>
      </c>
      <c r="FW77" s="30">
        <f t="shared" si="575"/>
        <v>4454.545454545454</v>
      </c>
      <c r="FX77" s="29">
        <v>0</v>
      </c>
      <c r="FY77" s="7">
        <v>0</v>
      </c>
      <c r="FZ77" s="30">
        <v>0</v>
      </c>
      <c r="GA77" s="29">
        <v>0</v>
      </c>
      <c r="GB77" s="7">
        <v>0</v>
      </c>
      <c r="GC77" s="30">
        <v>0</v>
      </c>
      <c r="GD77" s="29">
        <v>0</v>
      </c>
      <c r="GE77" s="7">
        <v>0</v>
      </c>
      <c r="GF77" s="30">
        <v>0</v>
      </c>
      <c r="GG77" s="29">
        <v>0</v>
      </c>
      <c r="GH77" s="7">
        <v>0</v>
      </c>
      <c r="GI77" s="30">
        <v>0</v>
      </c>
      <c r="GJ77" s="31">
        <v>9</v>
      </c>
      <c r="GK77" s="9">
        <v>126</v>
      </c>
      <c r="GL77" s="30">
        <f t="shared" si="578"/>
        <v>14000</v>
      </c>
      <c r="GM77" s="29">
        <v>0</v>
      </c>
      <c r="GN77" s="7">
        <v>0</v>
      </c>
      <c r="GO77" s="30">
        <v>0</v>
      </c>
      <c r="GP77" s="29">
        <v>0</v>
      </c>
      <c r="GQ77" s="7">
        <v>0</v>
      </c>
      <c r="GR77" s="30">
        <v>0</v>
      </c>
      <c r="GS77" s="31">
        <v>2</v>
      </c>
      <c r="GT77" s="9">
        <v>31</v>
      </c>
      <c r="GU77" s="30">
        <f t="shared" si="582"/>
        <v>15500</v>
      </c>
      <c r="GV77" s="29">
        <v>0</v>
      </c>
      <c r="GW77" s="7">
        <v>0</v>
      </c>
      <c r="GX77" s="30">
        <v>0</v>
      </c>
      <c r="GY77" s="29">
        <v>0</v>
      </c>
      <c r="GZ77" s="7">
        <v>0</v>
      </c>
      <c r="HA77" s="30">
        <v>0</v>
      </c>
      <c r="HB77" s="29">
        <v>0</v>
      </c>
      <c r="HC77" s="7">
        <v>0</v>
      </c>
      <c r="HD77" s="30">
        <v>0</v>
      </c>
      <c r="HE77" s="29">
        <v>0</v>
      </c>
      <c r="HF77" s="7">
        <v>0</v>
      </c>
      <c r="HG77" s="30">
        <v>0</v>
      </c>
      <c r="HH77" s="29">
        <v>0</v>
      </c>
      <c r="HI77" s="7">
        <v>1</v>
      </c>
      <c r="HJ77" s="30">
        <v>0</v>
      </c>
      <c r="HK77" s="31">
        <v>4</v>
      </c>
      <c r="HL77" s="9">
        <v>52</v>
      </c>
      <c r="HM77" s="30">
        <f t="shared" si="571"/>
        <v>13000</v>
      </c>
      <c r="HN77" s="29">
        <v>0</v>
      </c>
      <c r="HO77" s="7">
        <v>0</v>
      </c>
      <c r="HP77" s="30">
        <v>0</v>
      </c>
      <c r="HQ77" s="29">
        <v>0</v>
      </c>
      <c r="HR77" s="7">
        <v>0</v>
      </c>
      <c r="HS77" s="30">
        <v>0</v>
      </c>
      <c r="HT77" s="31">
        <v>46</v>
      </c>
      <c r="HU77" s="9">
        <v>64</v>
      </c>
      <c r="HV77" s="30">
        <f t="shared" si="572"/>
        <v>1391.304347826087</v>
      </c>
      <c r="HW77" s="31">
        <v>11</v>
      </c>
      <c r="HX77" s="9">
        <v>88</v>
      </c>
      <c r="HY77" s="30">
        <f t="shared" si="573"/>
        <v>8000</v>
      </c>
      <c r="HZ77" s="29">
        <v>0</v>
      </c>
      <c r="IA77" s="7">
        <v>0</v>
      </c>
      <c r="IB77" s="30">
        <v>0</v>
      </c>
      <c r="IC77" s="29">
        <v>0</v>
      </c>
      <c r="ID77" s="7">
        <v>2</v>
      </c>
      <c r="IE77" s="30">
        <v>0</v>
      </c>
      <c r="IF77" s="29">
        <v>0</v>
      </c>
      <c r="IG77" s="7">
        <v>0</v>
      </c>
      <c r="IH77" s="30">
        <v>0</v>
      </c>
      <c r="II77" s="29">
        <v>0</v>
      </c>
      <c r="IJ77" s="7">
        <v>0</v>
      </c>
      <c r="IK77" s="30">
        <v>0</v>
      </c>
      <c r="IL77" s="31">
        <v>13</v>
      </c>
      <c r="IM77" s="9">
        <v>12</v>
      </c>
      <c r="IN77" s="30">
        <f t="shared" ref="IN77:IN78" si="586">IM77/IL77*1000</f>
        <v>923.07692307692309</v>
      </c>
      <c r="IO77" s="3" t="e">
        <f>C77+I77+L77+U77+X77+AD77+AJ77+AS77+BB77+BH77+BQ77+BW77+BZ77+CC77+CI77+CL77+CO77+CR77+CU77+CX77+DA77+DD77+DG77+DM77+DS77+DY77+EK77+ET77+EW77+FC77+FI77+FO77+FR77+FU77+FX77+GA77+GD77+GG77+GJ77+GM77+GP77+GS77+GY77+HB77+HE77+HH77+HK77+HN77+HQ77+HT77+HW77+HZ77+IC77+IF77+II77+#REF!</f>
        <v>#REF!</v>
      </c>
      <c r="IP77" s="12" t="e">
        <f>D77+J77+M77+V77+Y77+AE77+AK77+AT77+BC77+BI77+BR77+BX77+CA77+CD77+CJ77+CM77+CP77+CS77+CV77+CY77+DB77+DE77+DH77+DN77+DT77+DZ77+EL77+EU77+EX77+FD77+FJ77+FP77+FS77+FV77+FY77+GB77+GE77+GH77+GK77+GN77+GQ77+GT77+GZ77+HC77+HF77+HI77+HL77+HO77+HR77+HU77+HX77+IA77+ID77+IG77+IJ77+#REF!</f>
        <v>#REF!</v>
      </c>
      <c r="IQ77" s="1"/>
    </row>
    <row r="78" spans="1:251" x14ac:dyDescent="0.3">
      <c r="A78" s="47">
        <v>2009</v>
      </c>
      <c r="B78" s="43" t="s">
        <v>12</v>
      </c>
      <c r="C78" s="29">
        <v>0</v>
      </c>
      <c r="D78" s="7">
        <v>0</v>
      </c>
      <c r="E78" s="30">
        <v>0</v>
      </c>
      <c r="F78" s="29">
        <v>0</v>
      </c>
      <c r="G78" s="7">
        <v>0</v>
      </c>
      <c r="H78" s="30">
        <v>0</v>
      </c>
      <c r="I78" s="29">
        <v>0</v>
      </c>
      <c r="J78" s="7">
        <v>0</v>
      </c>
      <c r="K78" s="30">
        <v>0</v>
      </c>
      <c r="L78" s="29">
        <v>0</v>
      </c>
      <c r="M78" s="7">
        <v>1</v>
      </c>
      <c r="N78" s="30">
        <v>0</v>
      </c>
      <c r="O78" s="29">
        <v>0</v>
      </c>
      <c r="P78" s="7">
        <v>0</v>
      </c>
      <c r="Q78" s="30">
        <v>0</v>
      </c>
      <c r="R78" s="29">
        <v>0</v>
      </c>
      <c r="S78" s="7">
        <v>0</v>
      </c>
      <c r="T78" s="30">
        <v>0</v>
      </c>
      <c r="U78" s="29">
        <v>0</v>
      </c>
      <c r="V78" s="7">
        <v>0</v>
      </c>
      <c r="W78" s="30">
        <v>0</v>
      </c>
      <c r="X78" s="29">
        <v>0</v>
      </c>
      <c r="Y78" s="7">
        <v>0</v>
      </c>
      <c r="Z78" s="30">
        <v>0</v>
      </c>
      <c r="AA78" s="29">
        <v>0</v>
      </c>
      <c r="AB78" s="7">
        <v>0</v>
      </c>
      <c r="AC78" s="30">
        <v>0</v>
      </c>
      <c r="AD78" s="29">
        <v>0</v>
      </c>
      <c r="AE78" s="7">
        <v>0</v>
      </c>
      <c r="AF78" s="30">
        <v>0</v>
      </c>
      <c r="AG78" s="29">
        <v>0</v>
      </c>
      <c r="AH78" s="7">
        <v>0</v>
      </c>
      <c r="AI78" s="30">
        <v>0</v>
      </c>
      <c r="AJ78" s="29">
        <v>0</v>
      </c>
      <c r="AK78" s="7">
        <v>0</v>
      </c>
      <c r="AL78" s="30">
        <v>0</v>
      </c>
      <c r="AM78" s="31">
        <v>0</v>
      </c>
      <c r="AN78" s="9">
        <v>0</v>
      </c>
      <c r="AO78" s="30">
        <f t="shared" si="558"/>
        <v>0</v>
      </c>
      <c r="AP78" s="31">
        <v>0</v>
      </c>
      <c r="AQ78" s="9">
        <v>0</v>
      </c>
      <c r="AR78" s="30">
        <f t="shared" si="559"/>
        <v>0</v>
      </c>
      <c r="AS78" s="31">
        <v>131</v>
      </c>
      <c r="AT78" s="9">
        <v>890</v>
      </c>
      <c r="AU78" s="30">
        <f t="shared" si="560"/>
        <v>6793.8931297709933</v>
      </c>
      <c r="AV78" s="29">
        <v>0</v>
      </c>
      <c r="AW78" s="7">
        <v>0</v>
      </c>
      <c r="AX78" s="30">
        <f t="shared" si="561"/>
        <v>0</v>
      </c>
      <c r="AY78" s="29">
        <v>0</v>
      </c>
      <c r="AZ78" s="7">
        <v>0</v>
      </c>
      <c r="BA78" s="30">
        <v>0</v>
      </c>
      <c r="BB78" s="29">
        <v>0</v>
      </c>
      <c r="BC78" s="7">
        <v>0</v>
      </c>
      <c r="BD78" s="30">
        <v>0</v>
      </c>
      <c r="BE78" s="31">
        <v>0</v>
      </c>
      <c r="BF78" s="9">
        <v>0</v>
      </c>
      <c r="BG78" s="30">
        <v>0</v>
      </c>
      <c r="BH78" s="29">
        <v>0</v>
      </c>
      <c r="BI78" s="7">
        <v>0</v>
      </c>
      <c r="BJ78" s="30">
        <v>0</v>
      </c>
      <c r="BK78" s="29">
        <v>0</v>
      </c>
      <c r="BL78" s="7">
        <v>0</v>
      </c>
      <c r="BM78" s="30">
        <v>0</v>
      </c>
      <c r="BN78" s="31">
        <v>0</v>
      </c>
      <c r="BO78" s="9">
        <v>0</v>
      </c>
      <c r="BP78" s="30">
        <v>0</v>
      </c>
      <c r="BQ78" s="29">
        <v>0</v>
      </c>
      <c r="BR78" s="7">
        <v>0</v>
      </c>
      <c r="BS78" s="30">
        <v>0</v>
      </c>
      <c r="BT78" s="29">
        <v>0</v>
      </c>
      <c r="BU78" s="7">
        <v>0</v>
      </c>
      <c r="BV78" s="30">
        <v>0</v>
      </c>
      <c r="BW78" s="29">
        <v>0</v>
      </c>
      <c r="BX78" s="7">
        <v>12</v>
      </c>
      <c r="BY78" s="30">
        <v>0</v>
      </c>
      <c r="BZ78" s="29">
        <v>0</v>
      </c>
      <c r="CA78" s="7">
        <v>0</v>
      </c>
      <c r="CB78" s="30">
        <v>0</v>
      </c>
      <c r="CC78" s="31">
        <v>21</v>
      </c>
      <c r="CD78" s="9">
        <v>182</v>
      </c>
      <c r="CE78" s="30">
        <f t="shared" si="563"/>
        <v>8666.6666666666661</v>
      </c>
      <c r="CF78" s="29">
        <v>0</v>
      </c>
      <c r="CG78" s="7">
        <v>0</v>
      </c>
      <c r="CH78" s="30">
        <v>0</v>
      </c>
      <c r="CI78" s="31">
        <v>15</v>
      </c>
      <c r="CJ78" s="9">
        <v>64</v>
      </c>
      <c r="CK78" s="30">
        <f t="shared" si="564"/>
        <v>4266.666666666667</v>
      </c>
      <c r="CL78" s="29">
        <v>0</v>
      </c>
      <c r="CM78" s="7">
        <v>0</v>
      </c>
      <c r="CN78" s="30">
        <v>0</v>
      </c>
      <c r="CO78" s="29">
        <v>0</v>
      </c>
      <c r="CP78" s="7">
        <v>0</v>
      </c>
      <c r="CQ78" s="30">
        <v>0</v>
      </c>
      <c r="CR78" s="29">
        <v>0</v>
      </c>
      <c r="CS78" s="7">
        <v>0</v>
      </c>
      <c r="CT78" s="30">
        <v>0</v>
      </c>
      <c r="CU78" s="29">
        <v>0</v>
      </c>
      <c r="CV78" s="7">
        <v>0</v>
      </c>
      <c r="CW78" s="30">
        <v>0</v>
      </c>
      <c r="CX78" s="29">
        <v>0</v>
      </c>
      <c r="CY78" s="7">
        <v>0</v>
      </c>
      <c r="CZ78" s="30">
        <v>0</v>
      </c>
      <c r="DA78" s="31">
        <v>462</v>
      </c>
      <c r="DB78" s="9">
        <v>5526</v>
      </c>
      <c r="DC78" s="30">
        <f t="shared" si="565"/>
        <v>11961.038961038961</v>
      </c>
      <c r="DD78" s="29">
        <v>0</v>
      </c>
      <c r="DE78" s="7">
        <v>0</v>
      </c>
      <c r="DF78" s="30">
        <v>0</v>
      </c>
      <c r="DG78" s="29">
        <v>0</v>
      </c>
      <c r="DH78" s="7">
        <v>0</v>
      </c>
      <c r="DI78" s="30">
        <v>0</v>
      </c>
      <c r="DJ78" s="29">
        <v>0</v>
      </c>
      <c r="DK78" s="7">
        <v>0</v>
      </c>
      <c r="DL78" s="30">
        <v>0</v>
      </c>
      <c r="DM78" s="29">
        <v>0</v>
      </c>
      <c r="DN78" s="7">
        <v>3</v>
      </c>
      <c r="DO78" s="30">
        <v>0</v>
      </c>
      <c r="DP78" s="29">
        <v>0</v>
      </c>
      <c r="DQ78" s="7">
        <v>0</v>
      </c>
      <c r="DR78" s="30">
        <v>0</v>
      </c>
      <c r="DS78" s="29">
        <v>0</v>
      </c>
      <c r="DT78" s="7">
        <v>0</v>
      </c>
      <c r="DU78" s="30">
        <v>0</v>
      </c>
      <c r="DV78" s="29">
        <v>0</v>
      </c>
      <c r="DW78" s="7">
        <v>0</v>
      </c>
      <c r="DX78" s="30">
        <v>0</v>
      </c>
      <c r="DY78" s="31">
        <v>25</v>
      </c>
      <c r="DZ78" s="9">
        <v>140</v>
      </c>
      <c r="EA78" s="30">
        <f t="shared" si="580"/>
        <v>5600</v>
      </c>
      <c r="EB78" s="29">
        <v>0</v>
      </c>
      <c r="EC78" s="7">
        <v>0</v>
      </c>
      <c r="ED78" s="30">
        <v>0</v>
      </c>
      <c r="EE78" s="29">
        <v>0</v>
      </c>
      <c r="EF78" s="7">
        <v>0</v>
      </c>
      <c r="EG78" s="30">
        <f t="shared" si="566"/>
        <v>0</v>
      </c>
      <c r="EH78" s="29">
        <v>0</v>
      </c>
      <c r="EI78" s="7">
        <v>0</v>
      </c>
      <c r="EJ78" s="30">
        <f t="shared" si="567"/>
        <v>0</v>
      </c>
      <c r="EK78" s="29">
        <v>0</v>
      </c>
      <c r="EL78" s="7">
        <v>0</v>
      </c>
      <c r="EM78" s="30">
        <v>0</v>
      </c>
      <c r="EN78" s="29">
        <v>0</v>
      </c>
      <c r="EO78" s="7">
        <v>0</v>
      </c>
      <c r="EP78" s="30">
        <f t="shared" si="568"/>
        <v>0</v>
      </c>
      <c r="EQ78" s="29">
        <v>0</v>
      </c>
      <c r="ER78" s="7">
        <v>0</v>
      </c>
      <c r="ES78" s="30">
        <v>0</v>
      </c>
      <c r="ET78" s="29">
        <v>0</v>
      </c>
      <c r="EU78" s="7">
        <v>0</v>
      </c>
      <c r="EV78" s="30">
        <v>0</v>
      </c>
      <c r="EW78" s="29">
        <v>0</v>
      </c>
      <c r="EX78" s="7">
        <v>0</v>
      </c>
      <c r="EY78" s="30">
        <v>0</v>
      </c>
      <c r="EZ78" s="29"/>
      <c r="FA78" s="7"/>
      <c r="FB78" s="30"/>
      <c r="FC78" s="29">
        <v>0</v>
      </c>
      <c r="FD78" s="7">
        <v>0</v>
      </c>
      <c r="FE78" s="30">
        <v>0</v>
      </c>
      <c r="FF78" s="29">
        <v>0</v>
      </c>
      <c r="FG78" s="7">
        <v>0</v>
      </c>
      <c r="FH78" s="30">
        <v>0</v>
      </c>
      <c r="FI78" s="29">
        <v>0</v>
      </c>
      <c r="FJ78" s="7">
        <v>0</v>
      </c>
      <c r="FK78" s="30">
        <v>0</v>
      </c>
      <c r="FL78" s="29">
        <v>0</v>
      </c>
      <c r="FM78" s="7">
        <v>0</v>
      </c>
      <c r="FN78" s="30">
        <v>0</v>
      </c>
      <c r="FO78" s="29">
        <v>0</v>
      </c>
      <c r="FP78" s="7">
        <v>0</v>
      </c>
      <c r="FQ78" s="30">
        <v>0</v>
      </c>
      <c r="FR78" s="29">
        <v>0</v>
      </c>
      <c r="FS78" s="7">
        <v>0</v>
      </c>
      <c r="FT78" s="30">
        <v>0</v>
      </c>
      <c r="FU78" s="29">
        <v>0</v>
      </c>
      <c r="FV78" s="7">
        <v>0</v>
      </c>
      <c r="FW78" s="30">
        <v>0</v>
      </c>
      <c r="FX78" s="29">
        <v>0</v>
      </c>
      <c r="FY78" s="7">
        <v>0</v>
      </c>
      <c r="FZ78" s="30">
        <v>0</v>
      </c>
      <c r="GA78" s="29">
        <v>0</v>
      </c>
      <c r="GB78" s="7">
        <v>0</v>
      </c>
      <c r="GC78" s="30">
        <v>0</v>
      </c>
      <c r="GD78" s="29">
        <v>0</v>
      </c>
      <c r="GE78" s="7">
        <v>0</v>
      </c>
      <c r="GF78" s="30">
        <v>0</v>
      </c>
      <c r="GG78" s="29">
        <v>0</v>
      </c>
      <c r="GH78" s="7">
        <v>0</v>
      </c>
      <c r="GI78" s="30">
        <v>0</v>
      </c>
      <c r="GJ78" s="29">
        <v>0</v>
      </c>
      <c r="GK78" s="7">
        <v>0</v>
      </c>
      <c r="GL78" s="30">
        <v>0</v>
      </c>
      <c r="GM78" s="29">
        <v>0</v>
      </c>
      <c r="GN78" s="7">
        <v>0</v>
      </c>
      <c r="GO78" s="30">
        <v>0</v>
      </c>
      <c r="GP78" s="29">
        <v>0</v>
      </c>
      <c r="GQ78" s="7">
        <v>0</v>
      </c>
      <c r="GR78" s="30">
        <v>0</v>
      </c>
      <c r="GS78" s="29">
        <v>0</v>
      </c>
      <c r="GT78" s="7">
        <v>0</v>
      </c>
      <c r="GU78" s="30">
        <v>0</v>
      </c>
      <c r="GV78" s="29">
        <v>0</v>
      </c>
      <c r="GW78" s="7">
        <v>0</v>
      </c>
      <c r="GX78" s="30">
        <v>0</v>
      </c>
      <c r="GY78" s="29">
        <v>0</v>
      </c>
      <c r="GZ78" s="7">
        <v>0</v>
      </c>
      <c r="HA78" s="30">
        <v>0</v>
      </c>
      <c r="HB78" s="29">
        <v>0</v>
      </c>
      <c r="HC78" s="7">
        <v>0</v>
      </c>
      <c r="HD78" s="30">
        <v>0</v>
      </c>
      <c r="HE78" s="29">
        <v>0</v>
      </c>
      <c r="HF78" s="7">
        <v>0</v>
      </c>
      <c r="HG78" s="30">
        <v>0</v>
      </c>
      <c r="HH78" s="31">
        <v>2</v>
      </c>
      <c r="HI78" s="9">
        <v>5</v>
      </c>
      <c r="HJ78" s="30">
        <f t="shared" si="570"/>
        <v>2500</v>
      </c>
      <c r="HK78" s="31">
        <v>5</v>
      </c>
      <c r="HL78" s="9">
        <v>80</v>
      </c>
      <c r="HM78" s="30">
        <f t="shared" si="571"/>
        <v>16000</v>
      </c>
      <c r="HN78" s="29">
        <v>0</v>
      </c>
      <c r="HO78" s="7">
        <v>0</v>
      </c>
      <c r="HP78" s="30">
        <v>0</v>
      </c>
      <c r="HQ78" s="29">
        <v>0</v>
      </c>
      <c r="HR78" s="7">
        <v>0</v>
      </c>
      <c r="HS78" s="30">
        <v>0</v>
      </c>
      <c r="HT78" s="31">
        <v>94</v>
      </c>
      <c r="HU78" s="9">
        <v>389</v>
      </c>
      <c r="HV78" s="30">
        <f t="shared" si="572"/>
        <v>4138.2978723404258</v>
      </c>
      <c r="HW78" s="29">
        <v>0</v>
      </c>
      <c r="HX78" s="7">
        <v>0</v>
      </c>
      <c r="HY78" s="30">
        <v>0</v>
      </c>
      <c r="HZ78" s="29">
        <v>0</v>
      </c>
      <c r="IA78" s="7">
        <v>0</v>
      </c>
      <c r="IB78" s="30">
        <v>0</v>
      </c>
      <c r="IC78" s="31">
        <v>1</v>
      </c>
      <c r="ID78" s="9">
        <v>24</v>
      </c>
      <c r="IE78" s="30">
        <f t="shared" ref="IE78:IE82" si="587">ID78/IC78*1000</f>
        <v>24000</v>
      </c>
      <c r="IF78" s="29">
        <v>0</v>
      </c>
      <c r="IG78" s="7">
        <v>0</v>
      </c>
      <c r="IH78" s="30">
        <v>0</v>
      </c>
      <c r="II78" s="31">
        <v>9</v>
      </c>
      <c r="IJ78" s="9">
        <v>86</v>
      </c>
      <c r="IK78" s="30">
        <f t="shared" si="579"/>
        <v>9555.5555555555547</v>
      </c>
      <c r="IL78" s="31">
        <v>25</v>
      </c>
      <c r="IM78" s="9">
        <v>25</v>
      </c>
      <c r="IN78" s="30">
        <f t="shared" si="586"/>
        <v>1000</v>
      </c>
      <c r="IO78" s="3" t="e">
        <f>C78+I78+L78+U78+X78+AD78+AJ78+AS78+BB78+BH78+BQ78+BW78+BZ78+CC78+CI78+CL78+CO78+CR78+CU78+CX78+DA78+DD78+DG78+DM78+DS78+DY78+EK78+ET78+EW78+FC78+FI78+FO78+FR78+FU78+FX78+GA78+GD78+GG78+GJ78+GM78+GP78+GS78+GY78+HB78+HE78+HH78+HK78+HN78+HQ78+HT78+HW78+HZ78+IC78+IF78+II78+#REF!</f>
        <v>#REF!</v>
      </c>
      <c r="IP78" s="12" t="e">
        <f>D78+J78+M78+V78+Y78+AE78+AK78+AT78+BC78+BI78+BR78+BX78+CA78+CD78+CJ78+CM78+CP78+CS78+CV78+CY78+DB78+DE78+DH78+DN78+DT78+DZ78+EL78+EU78+EX78+FD78+FJ78+FP78+FS78+FV78+FY78+GB78+GE78+GH78+GK78+GN78+GQ78+GT78+GZ78+HC78+HF78+HI78+HL78+HO78+HR78+HU78+HX78+IA78+ID78+IG78+IJ78+#REF!</f>
        <v>#REF!</v>
      </c>
      <c r="IQ78" s="1"/>
    </row>
    <row r="79" spans="1:251" x14ac:dyDescent="0.3">
      <c r="A79" s="47">
        <v>2009</v>
      </c>
      <c r="B79" s="43" t="s">
        <v>13</v>
      </c>
      <c r="C79" s="29">
        <v>0</v>
      </c>
      <c r="D79" s="7">
        <v>0</v>
      </c>
      <c r="E79" s="30">
        <v>0</v>
      </c>
      <c r="F79" s="29">
        <v>0</v>
      </c>
      <c r="G79" s="7">
        <v>0</v>
      </c>
      <c r="H79" s="30">
        <v>0</v>
      </c>
      <c r="I79" s="29">
        <v>0</v>
      </c>
      <c r="J79" s="7">
        <v>0</v>
      </c>
      <c r="K79" s="30">
        <v>0</v>
      </c>
      <c r="L79" s="29">
        <v>0</v>
      </c>
      <c r="M79" s="7">
        <v>0</v>
      </c>
      <c r="N79" s="30">
        <v>0</v>
      </c>
      <c r="O79" s="29">
        <v>0</v>
      </c>
      <c r="P79" s="7">
        <v>0</v>
      </c>
      <c r="Q79" s="30">
        <v>0</v>
      </c>
      <c r="R79" s="29">
        <v>0</v>
      </c>
      <c r="S79" s="7">
        <v>0</v>
      </c>
      <c r="T79" s="30">
        <v>0</v>
      </c>
      <c r="U79" s="29">
        <v>0</v>
      </c>
      <c r="V79" s="7">
        <v>0</v>
      </c>
      <c r="W79" s="30">
        <v>0</v>
      </c>
      <c r="X79" s="29">
        <v>0</v>
      </c>
      <c r="Y79" s="7">
        <v>0</v>
      </c>
      <c r="Z79" s="30">
        <v>0</v>
      </c>
      <c r="AA79" s="29">
        <v>0</v>
      </c>
      <c r="AB79" s="7">
        <v>0</v>
      </c>
      <c r="AC79" s="30">
        <v>0</v>
      </c>
      <c r="AD79" s="29">
        <v>0</v>
      </c>
      <c r="AE79" s="7">
        <v>0</v>
      </c>
      <c r="AF79" s="30">
        <v>0</v>
      </c>
      <c r="AG79" s="29">
        <v>0</v>
      </c>
      <c r="AH79" s="7">
        <v>0</v>
      </c>
      <c r="AI79" s="30">
        <v>0</v>
      </c>
      <c r="AJ79" s="29">
        <v>0</v>
      </c>
      <c r="AK79" s="7">
        <v>0</v>
      </c>
      <c r="AL79" s="30">
        <v>0</v>
      </c>
      <c r="AM79" s="31">
        <v>0</v>
      </c>
      <c r="AN79" s="9">
        <v>0</v>
      </c>
      <c r="AO79" s="30">
        <f t="shared" si="558"/>
        <v>0</v>
      </c>
      <c r="AP79" s="31">
        <v>0</v>
      </c>
      <c r="AQ79" s="9">
        <v>0</v>
      </c>
      <c r="AR79" s="30">
        <f t="shared" si="559"/>
        <v>0</v>
      </c>
      <c r="AS79" s="31">
        <v>57</v>
      </c>
      <c r="AT79" s="9">
        <v>381</v>
      </c>
      <c r="AU79" s="30">
        <f t="shared" si="560"/>
        <v>6684.2105263157891</v>
      </c>
      <c r="AV79" s="29">
        <v>0</v>
      </c>
      <c r="AW79" s="7">
        <v>0</v>
      </c>
      <c r="AX79" s="30">
        <f t="shared" si="561"/>
        <v>0</v>
      </c>
      <c r="AY79" s="29">
        <v>0</v>
      </c>
      <c r="AZ79" s="7">
        <v>0</v>
      </c>
      <c r="BA79" s="30">
        <v>0</v>
      </c>
      <c r="BB79" s="29">
        <v>0</v>
      </c>
      <c r="BC79" s="7">
        <v>0</v>
      </c>
      <c r="BD79" s="30">
        <v>0</v>
      </c>
      <c r="BE79" s="31">
        <v>0</v>
      </c>
      <c r="BF79" s="9">
        <v>0</v>
      </c>
      <c r="BG79" s="30">
        <v>0</v>
      </c>
      <c r="BH79" s="29">
        <v>0</v>
      </c>
      <c r="BI79" s="7">
        <v>0</v>
      </c>
      <c r="BJ79" s="30">
        <v>0</v>
      </c>
      <c r="BK79" s="29">
        <v>0</v>
      </c>
      <c r="BL79" s="7">
        <v>0</v>
      </c>
      <c r="BM79" s="30">
        <v>0</v>
      </c>
      <c r="BN79" s="31">
        <v>0</v>
      </c>
      <c r="BO79" s="9">
        <v>0</v>
      </c>
      <c r="BP79" s="30">
        <v>0</v>
      </c>
      <c r="BQ79" s="29">
        <v>0</v>
      </c>
      <c r="BR79" s="7">
        <v>0</v>
      </c>
      <c r="BS79" s="30">
        <v>0</v>
      </c>
      <c r="BT79" s="29">
        <v>0</v>
      </c>
      <c r="BU79" s="7">
        <v>0</v>
      </c>
      <c r="BV79" s="30">
        <v>0</v>
      </c>
      <c r="BW79" s="29">
        <v>0</v>
      </c>
      <c r="BX79" s="7">
        <v>0</v>
      </c>
      <c r="BY79" s="30">
        <v>0</v>
      </c>
      <c r="BZ79" s="29">
        <v>0</v>
      </c>
      <c r="CA79" s="7">
        <v>0</v>
      </c>
      <c r="CB79" s="30">
        <v>0</v>
      </c>
      <c r="CC79" s="31">
        <v>20</v>
      </c>
      <c r="CD79" s="9">
        <v>158</v>
      </c>
      <c r="CE79" s="30">
        <f t="shared" si="563"/>
        <v>7900</v>
      </c>
      <c r="CF79" s="29">
        <v>0</v>
      </c>
      <c r="CG79" s="7">
        <v>0</v>
      </c>
      <c r="CH79" s="30">
        <v>0</v>
      </c>
      <c r="CI79" s="31">
        <v>11</v>
      </c>
      <c r="CJ79" s="9">
        <v>52</v>
      </c>
      <c r="CK79" s="30">
        <f t="shared" si="564"/>
        <v>4727.2727272727279</v>
      </c>
      <c r="CL79" s="29">
        <v>0</v>
      </c>
      <c r="CM79" s="7">
        <v>0</v>
      </c>
      <c r="CN79" s="30">
        <v>0</v>
      </c>
      <c r="CO79" s="31">
        <v>2</v>
      </c>
      <c r="CP79" s="9">
        <v>19</v>
      </c>
      <c r="CQ79" s="30">
        <f t="shared" ref="CQ79:CQ80" si="588">CP79/CO79*1000</f>
        <v>9500</v>
      </c>
      <c r="CR79" s="29">
        <v>0</v>
      </c>
      <c r="CS79" s="7">
        <v>0</v>
      </c>
      <c r="CT79" s="30">
        <v>0</v>
      </c>
      <c r="CU79" s="29">
        <v>0</v>
      </c>
      <c r="CV79" s="7">
        <v>0</v>
      </c>
      <c r="CW79" s="30">
        <v>0</v>
      </c>
      <c r="CX79" s="29">
        <v>0</v>
      </c>
      <c r="CY79" s="7">
        <v>0</v>
      </c>
      <c r="CZ79" s="30">
        <v>0</v>
      </c>
      <c r="DA79" s="31">
        <v>535</v>
      </c>
      <c r="DB79" s="9">
        <v>5891</v>
      </c>
      <c r="DC79" s="30">
        <f t="shared" si="565"/>
        <v>11011.214953271026</v>
      </c>
      <c r="DD79" s="29">
        <v>0</v>
      </c>
      <c r="DE79" s="7">
        <v>1</v>
      </c>
      <c r="DF79" s="30">
        <v>0</v>
      </c>
      <c r="DG79" s="29">
        <v>0</v>
      </c>
      <c r="DH79" s="7">
        <v>0</v>
      </c>
      <c r="DI79" s="30">
        <v>0</v>
      </c>
      <c r="DJ79" s="29">
        <v>0</v>
      </c>
      <c r="DK79" s="7">
        <v>0</v>
      </c>
      <c r="DL79" s="30">
        <v>0</v>
      </c>
      <c r="DM79" s="29">
        <v>0</v>
      </c>
      <c r="DN79" s="7">
        <v>4</v>
      </c>
      <c r="DO79" s="30">
        <v>0</v>
      </c>
      <c r="DP79" s="29">
        <v>0</v>
      </c>
      <c r="DQ79" s="7">
        <v>0</v>
      </c>
      <c r="DR79" s="30">
        <v>0</v>
      </c>
      <c r="DS79" s="29">
        <v>0</v>
      </c>
      <c r="DT79" s="7">
        <v>0</v>
      </c>
      <c r="DU79" s="30">
        <v>0</v>
      </c>
      <c r="DV79" s="29">
        <v>0</v>
      </c>
      <c r="DW79" s="7">
        <v>0</v>
      </c>
      <c r="DX79" s="30">
        <v>0</v>
      </c>
      <c r="DY79" s="31">
        <v>25</v>
      </c>
      <c r="DZ79" s="9">
        <v>140</v>
      </c>
      <c r="EA79" s="30">
        <f t="shared" si="580"/>
        <v>5600</v>
      </c>
      <c r="EB79" s="29">
        <v>0</v>
      </c>
      <c r="EC79" s="7">
        <v>0</v>
      </c>
      <c r="ED79" s="30">
        <v>0</v>
      </c>
      <c r="EE79" s="29">
        <v>0</v>
      </c>
      <c r="EF79" s="7">
        <v>0</v>
      </c>
      <c r="EG79" s="30">
        <f t="shared" si="566"/>
        <v>0</v>
      </c>
      <c r="EH79" s="29">
        <v>0</v>
      </c>
      <c r="EI79" s="7">
        <v>0</v>
      </c>
      <c r="EJ79" s="30">
        <f t="shared" si="567"/>
        <v>0</v>
      </c>
      <c r="EK79" s="29">
        <v>0</v>
      </c>
      <c r="EL79" s="7">
        <v>0</v>
      </c>
      <c r="EM79" s="30">
        <v>0</v>
      </c>
      <c r="EN79" s="29">
        <v>0</v>
      </c>
      <c r="EO79" s="7">
        <v>0</v>
      </c>
      <c r="EP79" s="30">
        <f t="shared" si="568"/>
        <v>0</v>
      </c>
      <c r="EQ79" s="29">
        <v>0</v>
      </c>
      <c r="ER79" s="7">
        <v>0</v>
      </c>
      <c r="ES79" s="30">
        <v>0</v>
      </c>
      <c r="ET79" s="31">
        <v>14</v>
      </c>
      <c r="EU79" s="9">
        <v>173</v>
      </c>
      <c r="EV79" s="30">
        <f t="shared" si="577"/>
        <v>12357.142857142857</v>
      </c>
      <c r="EW79" s="29">
        <v>0</v>
      </c>
      <c r="EX79" s="7">
        <v>0</v>
      </c>
      <c r="EY79" s="30">
        <v>0</v>
      </c>
      <c r="EZ79" s="29"/>
      <c r="FA79" s="7"/>
      <c r="FB79" s="30"/>
      <c r="FC79" s="29">
        <v>0</v>
      </c>
      <c r="FD79" s="7">
        <v>0</v>
      </c>
      <c r="FE79" s="30">
        <v>0</v>
      </c>
      <c r="FF79" s="29">
        <v>0</v>
      </c>
      <c r="FG79" s="7">
        <v>0</v>
      </c>
      <c r="FH79" s="30">
        <v>0</v>
      </c>
      <c r="FI79" s="29">
        <v>0</v>
      </c>
      <c r="FJ79" s="7">
        <v>0</v>
      </c>
      <c r="FK79" s="30">
        <v>0</v>
      </c>
      <c r="FL79" s="29">
        <v>0</v>
      </c>
      <c r="FM79" s="7">
        <v>0</v>
      </c>
      <c r="FN79" s="30">
        <v>0</v>
      </c>
      <c r="FO79" s="29">
        <v>0</v>
      </c>
      <c r="FP79" s="7">
        <v>0</v>
      </c>
      <c r="FQ79" s="30">
        <v>0</v>
      </c>
      <c r="FR79" s="29">
        <v>0</v>
      </c>
      <c r="FS79" s="7">
        <v>0</v>
      </c>
      <c r="FT79" s="30">
        <v>0</v>
      </c>
      <c r="FU79" s="31">
        <v>2</v>
      </c>
      <c r="FV79" s="9">
        <v>7</v>
      </c>
      <c r="FW79" s="30">
        <f t="shared" si="575"/>
        <v>3500</v>
      </c>
      <c r="FX79" s="29">
        <v>0</v>
      </c>
      <c r="FY79" s="7">
        <v>0</v>
      </c>
      <c r="FZ79" s="30">
        <v>0</v>
      </c>
      <c r="GA79" s="29">
        <v>0</v>
      </c>
      <c r="GB79" s="7">
        <v>0</v>
      </c>
      <c r="GC79" s="30">
        <v>0</v>
      </c>
      <c r="GD79" s="29">
        <v>0</v>
      </c>
      <c r="GE79" s="7">
        <v>0</v>
      </c>
      <c r="GF79" s="30">
        <v>0</v>
      </c>
      <c r="GG79" s="29">
        <v>0</v>
      </c>
      <c r="GH79" s="7">
        <v>0</v>
      </c>
      <c r="GI79" s="30">
        <v>0</v>
      </c>
      <c r="GJ79" s="29">
        <v>0</v>
      </c>
      <c r="GK79" s="7">
        <v>0</v>
      </c>
      <c r="GL79" s="30">
        <v>0</v>
      </c>
      <c r="GM79" s="29">
        <v>0</v>
      </c>
      <c r="GN79" s="7">
        <v>0</v>
      </c>
      <c r="GO79" s="30">
        <v>0</v>
      </c>
      <c r="GP79" s="29">
        <v>0</v>
      </c>
      <c r="GQ79" s="7">
        <v>0</v>
      </c>
      <c r="GR79" s="30">
        <v>0</v>
      </c>
      <c r="GS79" s="29">
        <v>0</v>
      </c>
      <c r="GT79" s="7">
        <v>0</v>
      </c>
      <c r="GU79" s="30">
        <v>0</v>
      </c>
      <c r="GV79" s="29">
        <v>0</v>
      </c>
      <c r="GW79" s="7">
        <v>0</v>
      </c>
      <c r="GX79" s="30">
        <v>0</v>
      </c>
      <c r="GY79" s="29">
        <v>0</v>
      </c>
      <c r="GZ79" s="7">
        <v>0</v>
      </c>
      <c r="HA79" s="30">
        <v>0</v>
      </c>
      <c r="HB79" s="29">
        <v>0</v>
      </c>
      <c r="HC79" s="7">
        <v>0</v>
      </c>
      <c r="HD79" s="30">
        <v>0</v>
      </c>
      <c r="HE79" s="29">
        <v>0</v>
      </c>
      <c r="HF79" s="7">
        <v>0</v>
      </c>
      <c r="HG79" s="30">
        <v>0</v>
      </c>
      <c r="HH79" s="29">
        <v>0</v>
      </c>
      <c r="HI79" s="7">
        <v>0</v>
      </c>
      <c r="HJ79" s="30">
        <v>0</v>
      </c>
      <c r="HK79" s="31">
        <v>1</v>
      </c>
      <c r="HL79" s="9">
        <v>5</v>
      </c>
      <c r="HM79" s="30">
        <f t="shared" si="571"/>
        <v>5000</v>
      </c>
      <c r="HN79" s="29">
        <v>0</v>
      </c>
      <c r="HO79" s="7">
        <v>0</v>
      </c>
      <c r="HP79" s="30">
        <v>0</v>
      </c>
      <c r="HQ79" s="29">
        <v>0</v>
      </c>
      <c r="HR79" s="7">
        <v>0</v>
      </c>
      <c r="HS79" s="30">
        <v>0</v>
      </c>
      <c r="HT79" s="31">
        <v>133</v>
      </c>
      <c r="HU79" s="9">
        <v>663</v>
      </c>
      <c r="HV79" s="30">
        <f t="shared" si="572"/>
        <v>4984.9624060150381</v>
      </c>
      <c r="HW79" s="31">
        <v>21</v>
      </c>
      <c r="HX79" s="9">
        <v>125</v>
      </c>
      <c r="HY79" s="30">
        <f t="shared" si="573"/>
        <v>5952.3809523809523</v>
      </c>
      <c r="HZ79" s="29">
        <v>0</v>
      </c>
      <c r="IA79" s="7">
        <v>0</v>
      </c>
      <c r="IB79" s="30">
        <v>0</v>
      </c>
      <c r="IC79" s="29">
        <v>0</v>
      </c>
      <c r="ID79" s="7">
        <v>5</v>
      </c>
      <c r="IE79" s="30">
        <v>0</v>
      </c>
      <c r="IF79" s="29">
        <v>0</v>
      </c>
      <c r="IG79" s="7">
        <v>0</v>
      </c>
      <c r="IH79" s="30">
        <v>0</v>
      </c>
      <c r="II79" s="29">
        <v>0</v>
      </c>
      <c r="IJ79" s="7">
        <v>0</v>
      </c>
      <c r="IK79" s="30">
        <v>0</v>
      </c>
      <c r="IL79" s="29">
        <v>0</v>
      </c>
      <c r="IM79" s="7">
        <v>0</v>
      </c>
      <c r="IN79" s="30">
        <v>0</v>
      </c>
      <c r="IO79" s="3" t="e">
        <f>C79+I79+L79+U79+X79+AD79+AJ79+AS79+BB79+BH79+BQ79+BW79+BZ79+CC79+CI79+CL79+CO79+CR79+CU79+CX79+DA79+DD79+DG79+DM79+DS79+DY79+EK79+ET79+EW79+FC79+FI79+FO79+FR79+FU79+FX79+GA79+GD79+GG79+GJ79+GM79+GP79+GS79+GY79+HB79+HE79+HH79+HK79+HN79+HQ79+HT79+HW79+HZ79+IC79+IF79+II79+#REF!</f>
        <v>#REF!</v>
      </c>
      <c r="IP79" s="12" t="e">
        <f>D79+J79+M79+V79+Y79+AE79+AK79+AT79+BC79+BI79+BR79+BX79+CA79+CD79+CJ79+CM79+CP79+CS79+CV79+CY79+DB79+DE79+DH79+DN79+DT79+DZ79+EL79+EU79+EX79+FD79+FJ79+FP79+FS79+FV79+FY79+GB79+GE79+GH79+GK79+GN79+GQ79+GT79+GZ79+HC79+HF79+HI79+HL79+HO79+HR79+HU79+HX79+IA79+ID79+IG79+IJ79+#REF!</f>
        <v>#REF!</v>
      </c>
      <c r="IQ79" s="1"/>
    </row>
    <row r="80" spans="1:251" x14ac:dyDescent="0.3">
      <c r="A80" s="47">
        <v>2009</v>
      </c>
      <c r="B80" s="43" t="s">
        <v>14</v>
      </c>
      <c r="C80" s="29">
        <v>0</v>
      </c>
      <c r="D80" s="7">
        <v>0</v>
      </c>
      <c r="E80" s="30">
        <v>0</v>
      </c>
      <c r="F80" s="29">
        <v>0</v>
      </c>
      <c r="G80" s="7">
        <v>0</v>
      </c>
      <c r="H80" s="30">
        <v>0</v>
      </c>
      <c r="I80" s="29">
        <v>0</v>
      </c>
      <c r="J80" s="7">
        <v>0</v>
      </c>
      <c r="K80" s="30">
        <v>0</v>
      </c>
      <c r="L80" s="31">
        <v>1</v>
      </c>
      <c r="M80" s="9">
        <v>186</v>
      </c>
      <c r="N80" s="30">
        <f t="shared" si="576"/>
        <v>186000</v>
      </c>
      <c r="O80" s="29">
        <v>0</v>
      </c>
      <c r="P80" s="7">
        <v>0</v>
      </c>
      <c r="Q80" s="30">
        <v>0</v>
      </c>
      <c r="R80" s="29">
        <v>0</v>
      </c>
      <c r="S80" s="7">
        <v>0</v>
      </c>
      <c r="T80" s="30">
        <v>0</v>
      </c>
      <c r="U80" s="29">
        <v>0</v>
      </c>
      <c r="V80" s="7">
        <v>0</v>
      </c>
      <c r="W80" s="30">
        <v>0</v>
      </c>
      <c r="X80" s="29">
        <v>0</v>
      </c>
      <c r="Y80" s="7">
        <v>0</v>
      </c>
      <c r="Z80" s="30">
        <v>0</v>
      </c>
      <c r="AA80" s="29">
        <v>0</v>
      </c>
      <c r="AB80" s="7">
        <v>0</v>
      </c>
      <c r="AC80" s="30">
        <v>0</v>
      </c>
      <c r="AD80" s="29">
        <v>0</v>
      </c>
      <c r="AE80" s="7">
        <v>0</v>
      </c>
      <c r="AF80" s="30">
        <v>0</v>
      </c>
      <c r="AG80" s="29">
        <v>0</v>
      </c>
      <c r="AH80" s="7">
        <v>0</v>
      </c>
      <c r="AI80" s="30">
        <v>0</v>
      </c>
      <c r="AJ80" s="29">
        <v>0</v>
      </c>
      <c r="AK80" s="7">
        <v>0</v>
      </c>
      <c r="AL80" s="30">
        <v>0</v>
      </c>
      <c r="AM80" s="31">
        <v>0</v>
      </c>
      <c r="AN80" s="9">
        <v>0</v>
      </c>
      <c r="AO80" s="30">
        <f t="shared" si="558"/>
        <v>0</v>
      </c>
      <c r="AP80" s="31">
        <v>0</v>
      </c>
      <c r="AQ80" s="9">
        <v>0</v>
      </c>
      <c r="AR80" s="30">
        <f t="shared" si="559"/>
        <v>0</v>
      </c>
      <c r="AS80" s="31">
        <v>91</v>
      </c>
      <c r="AT80" s="9">
        <v>246</v>
      </c>
      <c r="AU80" s="30">
        <f t="shared" si="560"/>
        <v>2703.2967032967035</v>
      </c>
      <c r="AV80" s="29">
        <v>0</v>
      </c>
      <c r="AW80" s="7">
        <v>0</v>
      </c>
      <c r="AX80" s="30">
        <f t="shared" si="561"/>
        <v>0</v>
      </c>
      <c r="AY80" s="29">
        <v>0</v>
      </c>
      <c r="AZ80" s="7">
        <v>0</v>
      </c>
      <c r="BA80" s="30">
        <v>0</v>
      </c>
      <c r="BB80" s="29">
        <v>0</v>
      </c>
      <c r="BC80" s="7">
        <v>0</v>
      </c>
      <c r="BD80" s="30">
        <v>0</v>
      </c>
      <c r="BE80" s="31">
        <v>0</v>
      </c>
      <c r="BF80" s="9">
        <v>0</v>
      </c>
      <c r="BG80" s="30">
        <v>0</v>
      </c>
      <c r="BH80" s="29">
        <v>0</v>
      </c>
      <c r="BI80" s="7">
        <v>0</v>
      </c>
      <c r="BJ80" s="30">
        <v>0</v>
      </c>
      <c r="BK80" s="29">
        <v>0</v>
      </c>
      <c r="BL80" s="7">
        <v>0</v>
      </c>
      <c r="BM80" s="30">
        <v>0</v>
      </c>
      <c r="BN80" s="31">
        <v>0</v>
      </c>
      <c r="BO80" s="9">
        <v>0</v>
      </c>
      <c r="BP80" s="30">
        <v>0</v>
      </c>
      <c r="BQ80" s="29">
        <v>0</v>
      </c>
      <c r="BR80" s="7">
        <v>0</v>
      </c>
      <c r="BS80" s="30">
        <v>0</v>
      </c>
      <c r="BT80" s="29">
        <v>0</v>
      </c>
      <c r="BU80" s="7">
        <v>0</v>
      </c>
      <c r="BV80" s="30">
        <v>0</v>
      </c>
      <c r="BW80" s="29">
        <v>0</v>
      </c>
      <c r="BX80" s="7">
        <v>9</v>
      </c>
      <c r="BY80" s="30">
        <v>0</v>
      </c>
      <c r="BZ80" s="29">
        <v>0</v>
      </c>
      <c r="CA80" s="7">
        <v>0</v>
      </c>
      <c r="CB80" s="30">
        <v>0</v>
      </c>
      <c r="CC80" s="29">
        <v>0</v>
      </c>
      <c r="CD80" s="7">
        <v>0</v>
      </c>
      <c r="CE80" s="30">
        <v>0</v>
      </c>
      <c r="CF80" s="29">
        <v>0</v>
      </c>
      <c r="CG80" s="7">
        <v>0</v>
      </c>
      <c r="CH80" s="30">
        <v>0</v>
      </c>
      <c r="CI80" s="31">
        <v>10</v>
      </c>
      <c r="CJ80" s="9">
        <v>34</v>
      </c>
      <c r="CK80" s="30">
        <f t="shared" si="564"/>
        <v>3400</v>
      </c>
      <c r="CL80" s="29">
        <v>0</v>
      </c>
      <c r="CM80" s="7">
        <v>0</v>
      </c>
      <c r="CN80" s="30">
        <v>0</v>
      </c>
      <c r="CO80" s="31">
        <v>1</v>
      </c>
      <c r="CP80" s="9">
        <v>5</v>
      </c>
      <c r="CQ80" s="30">
        <f t="shared" si="588"/>
        <v>5000</v>
      </c>
      <c r="CR80" s="29">
        <v>0</v>
      </c>
      <c r="CS80" s="7">
        <v>0</v>
      </c>
      <c r="CT80" s="30">
        <v>0</v>
      </c>
      <c r="CU80" s="29">
        <v>0</v>
      </c>
      <c r="CV80" s="7">
        <v>0</v>
      </c>
      <c r="CW80" s="30">
        <v>0</v>
      </c>
      <c r="CX80" s="29">
        <v>0</v>
      </c>
      <c r="CY80" s="7">
        <v>0</v>
      </c>
      <c r="CZ80" s="30">
        <v>0</v>
      </c>
      <c r="DA80" s="31">
        <v>519</v>
      </c>
      <c r="DB80" s="9">
        <v>5764</v>
      </c>
      <c r="DC80" s="30">
        <f t="shared" si="565"/>
        <v>11105.97302504817</v>
      </c>
      <c r="DD80" s="29">
        <v>0</v>
      </c>
      <c r="DE80" s="7">
        <v>1</v>
      </c>
      <c r="DF80" s="30">
        <v>0</v>
      </c>
      <c r="DG80" s="29">
        <v>0</v>
      </c>
      <c r="DH80" s="7">
        <v>0</v>
      </c>
      <c r="DI80" s="30">
        <v>0</v>
      </c>
      <c r="DJ80" s="29">
        <v>0</v>
      </c>
      <c r="DK80" s="7">
        <v>0</v>
      </c>
      <c r="DL80" s="30">
        <v>0</v>
      </c>
      <c r="DM80" s="31">
        <v>1</v>
      </c>
      <c r="DN80" s="9">
        <v>8</v>
      </c>
      <c r="DO80" s="30">
        <f t="shared" si="583"/>
        <v>8000</v>
      </c>
      <c r="DP80" s="29">
        <v>0</v>
      </c>
      <c r="DQ80" s="7">
        <v>0</v>
      </c>
      <c r="DR80" s="30">
        <v>0</v>
      </c>
      <c r="DS80" s="29">
        <v>0</v>
      </c>
      <c r="DT80" s="7">
        <v>0</v>
      </c>
      <c r="DU80" s="30">
        <v>0</v>
      </c>
      <c r="DV80" s="29">
        <v>0</v>
      </c>
      <c r="DW80" s="7">
        <v>0</v>
      </c>
      <c r="DX80" s="30">
        <v>0</v>
      </c>
      <c r="DY80" s="31">
        <v>46</v>
      </c>
      <c r="DZ80" s="9">
        <v>258</v>
      </c>
      <c r="EA80" s="30">
        <f t="shared" si="580"/>
        <v>5608.695652173913</v>
      </c>
      <c r="EB80" s="29">
        <v>0</v>
      </c>
      <c r="EC80" s="7">
        <v>0</v>
      </c>
      <c r="ED80" s="30">
        <v>0</v>
      </c>
      <c r="EE80" s="29">
        <v>0</v>
      </c>
      <c r="EF80" s="7">
        <v>0</v>
      </c>
      <c r="EG80" s="30">
        <f t="shared" si="566"/>
        <v>0</v>
      </c>
      <c r="EH80" s="29">
        <v>0</v>
      </c>
      <c r="EI80" s="7">
        <v>0</v>
      </c>
      <c r="EJ80" s="30">
        <f t="shared" si="567"/>
        <v>0</v>
      </c>
      <c r="EK80" s="29">
        <v>0</v>
      </c>
      <c r="EL80" s="7">
        <v>0</v>
      </c>
      <c r="EM80" s="30">
        <v>0</v>
      </c>
      <c r="EN80" s="29">
        <v>0</v>
      </c>
      <c r="EO80" s="7">
        <v>0</v>
      </c>
      <c r="EP80" s="30">
        <f t="shared" si="568"/>
        <v>0</v>
      </c>
      <c r="EQ80" s="29">
        <v>0</v>
      </c>
      <c r="ER80" s="7">
        <v>0</v>
      </c>
      <c r="ES80" s="30">
        <v>0</v>
      </c>
      <c r="ET80" s="29">
        <v>0</v>
      </c>
      <c r="EU80" s="7">
        <v>0</v>
      </c>
      <c r="EV80" s="30">
        <v>0</v>
      </c>
      <c r="EW80" s="29">
        <v>0</v>
      </c>
      <c r="EX80" s="7">
        <v>0</v>
      </c>
      <c r="EY80" s="30">
        <v>0</v>
      </c>
      <c r="EZ80" s="29"/>
      <c r="FA80" s="7"/>
      <c r="FB80" s="30"/>
      <c r="FC80" s="29">
        <v>0</v>
      </c>
      <c r="FD80" s="7">
        <v>0</v>
      </c>
      <c r="FE80" s="30">
        <v>0</v>
      </c>
      <c r="FF80" s="29">
        <v>0</v>
      </c>
      <c r="FG80" s="7">
        <v>0</v>
      </c>
      <c r="FH80" s="30">
        <v>0</v>
      </c>
      <c r="FI80" s="29">
        <v>0</v>
      </c>
      <c r="FJ80" s="7">
        <v>1</v>
      </c>
      <c r="FK80" s="30">
        <v>0</v>
      </c>
      <c r="FL80" s="29">
        <v>0</v>
      </c>
      <c r="FM80" s="7">
        <v>0</v>
      </c>
      <c r="FN80" s="30">
        <v>0</v>
      </c>
      <c r="FO80" s="29">
        <v>0</v>
      </c>
      <c r="FP80" s="7">
        <v>1</v>
      </c>
      <c r="FQ80" s="30">
        <v>0</v>
      </c>
      <c r="FR80" s="29">
        <v>0</v>
      </c>
      <c r="FS80" s="7">
        <v>0</v>
      </c>
      <c r="FT80" s="30">
        <v>0</v>
      </c>
      <c r="FU80" s="31">
        <v>2</v>
      </c>
      <c r="FV80" s="9">
        <v>6</v>
      </c>
      <c r="FW80" s="30">
        <f t="shared" si="575"/>
        <v>3000</v>
      </c>
      <c r="FX80" s="29">
        <v>0</v>
      </c>
      <c r="FY80" s="7">
        <v>0</v>
      </c>
      <c r="FZ80" s="30">
        <v>0</v>
      </c>
      <c r="GA80" s="29">
        <v>0</v>
      </c>
      <c r="GB80" s="7">
        <v>0</v>
      </c>
      <c r="GC80" s="30">
        <v>0</v>
      </c>
      <c r="GD80" s="29">
        <v>0</v>
      </c>
      <c r="GE80" s="7">
        <v>0</v>
      </c>
      <c r="GF80" s="30">
        <v>0</v>
      </c>
      <c r="GG80" s="29">
        <v>0</v>
      </c>
      <c r="GH80" s="7">
        <v>0</v>
      </c>
      <c r="GI80" s="30">
        <v>0</v>
      </c>
      <c r="GJ80" s="29">
        <v>0</v>
      </c>
      <c r="GK80" s="7">
        <v>0</v>
      </c>
      <c r="GL80" s="30">
        <v>0</v>
      </c>
      <c r="GM80" s="29">
        <v>0</v>
      </c>
      <c r="GN80" s="7">
        <v>0</v>
      </c>
      <c r="GO80" s="30">
        <v>0</v>
      </c>
      <c r="GP80" s="29">
        <v>0</v>
      </c>
      <c r="GQ80" s="7">
        <v>0</v>
      </c>
      <c r="GR80" s="30">
        <v>0</v>
      </c>
      <c r="GS80" s="31">
        <v>15</v>
      </c>
      <c r="GT80" s="9">
        <v>70</v>
      </c>
      <c r="GU80" s="30">
        <f t="shared" si="582"/>
        <v>4666.666666666667</v>
      </c>
      <c r="GV80" s="29">
        <v>0</v>
      </c>
      <c r="GW80" s="7">
        <v>0</v>
      </c>
      <c r="GX80" s="30">
        <v>0</v>
      </c>
      <c r="GY80" s="29">
        <v>0</v>
      </c>
      <c r="GZ80" s="7">
        <v>0</v>
      </c>
      <c r="HA80" s="30">
        <v>0</v>
      </c>
      <c r="HB80" s="29">
        <v>0</v>
      </c>
      <c r="HC80" s="7">
        <v>0</v>
      </c>
      <c r="HD80" s="30">
        <v>0</v>
      </c>
      <c r="HE80" s="29">
        <v>0</v>
      </c>
      <c r="HF80" s="7">
        <v>0</v>
      </c>
      <c r="HG80" s="30">
        <v>0</v>
      </c>
      <c r="HH80" s="29">
        <v>0</v>
      </c>
      <c r="HI80" s="7">
        <v>0</v>
      </c>
      <c r="HJ80" s="30">
        <v>0</v>
      </c>
      <c r="HK80" s="31">
        <v>5</v>
      </c>
      <c r="HL80" s="9">
        <v>26</v>
      </c>
      <c r="HM80" s="30">
        <f t="shared" si="571"/>
        <v>5200</v>
      </c>
      <c r="HN80" s="29">
        <v>0</v>
      </c>
      <c r="HO80" s="7">
        <v>0</v>
      </c>
      <c r="HP80" s="30">
        <v>0</v>
      </c>
      <c r="HQ80" s="29">
        <v>0</v>
      </c>
      <c r="HR80" s="7">
        <v>0</v>
      </c>
      <c r="HS80" s="30">
        <v>0</v>
      </c>
      <c r="HT80" s="31">
        <v>67</v>
      </c>
      <c r="HU80" s="9">
        <v>190</v>
      </c>
      <c r="HV80" s="30">
        <f t="shared" si="572"/>
        <v>2835.8208955223881</v>
      </c>
      <c r="HW80" s="31">
        <v>22</v>
      </c>
      <c r="HX80" s="9">
        <v>109</v>
      </c>
      <c r="HY80" s="30">
        <f t="shared" si="573"/>
        <v>4954.545454545454</v>
      </c>
      <c r="HZ80" s="29">
        <v>0</v>
      </c>
      <c r="IA80" s="7">
        <v>0</v>
      </c>
      <c r="IB80" s="30">
        <v>0</v>
      </c>
      <c r="IC80" s="29">
        <v>0</v>
      </c>
      <c r="ID80" s="7">
        <v>0</v>
      </c>
      <c r="IE80" s="30">
        <v>0</v>
      </c>
      <c r="IF80" s="29">
        <v>0</v>
      </c>
      <c r="IG80" s="7">
        <v>0</v>
      </c>
      <c r="IH80" s="30">
        <v>0</v>
      </c>
      <c r="II80" s="29">
        <v>0</v>
      </c>
      <c r="IJ80" s="7">
        <v>0</v>
      </c>
      <c r="IK80" s="30">
        <v>0</v>
      </c>
      <c r="IL80" s="29">
        <v>0</v>
      </c>
      <c r="IM80" s="7">
        <v>0</v>
      </c>
      <c r="IN80" s="30">
        <v>0</v>
      </c>
      <c r="IO80" s="3" t="e">
        <f>C80+I80+L80+U80+X80+AD80+AJ80+AS80+BB80+BH80+BQ80+BW80+BZ80+CC80+CI80+CL80+CO80+CR80+CU80+CX80+DA80+DD80+DG80+DM80+DS80+DY80+EK80+ET80+EW80+FC80+FI80+FO80+FR80+FU80+FX80+GA80+GD80+GG80+GJ80+GM80+GP80+GS80+GY80+HB80+HE80+HH80+HK80+HN80+HQ80+HT80+HW80+HZ80+IC80+IF80+II80+#REF!</f>
        <v>#REF!</v>
      </c>
      <c r="IP80" s="12" t="e">
        <f>D80+J80+M80+V80+Y80+AE80+AK80+AT80+BC80+BI80+BR80+BX80+CA80+CD80+CJ80+CM80+CP80+CS80+CV80+CY80+DB80+DE80+DH80+DN80+DT80+DZ80+EL80+EU80+EX80+FD80+FJ80+FP80+FS80+FV80+FY80+GB80+GE80+GH80+GK80+GN80+GQ80+GT80+GZ80+HC80+HF80+HI80+HL80+HO80+HR80+HU80+HX80+IA80+ID80+IG80+IJ80+#REF!</f>
        <v>#REF!</v>
      </c>
      <c r="IQ80" s="1"/>
    </row>
    <row r="81" spans="1:251" x14ac:dyDescent="0.3">
      <c r="A81" s="47">
        <v>2009</v>
      </c>
      <c r="B81" s="43" t="s">
        <v>15</v>
      </c>
      <c r="C81" s="29">
        <v>0</v>
      </c>
      <c r="D81" s="7">
        <v>0</v>
      </c>
      <c r="E81" s="30">
        <v>0</v>
      </c>
      <c r="F81" s="29">
        <v>0</v>
      </c>
      <c r="G81" s="7">
        <v>0</v>
      </c>
      <c r="H81" s="30">
        <v>0</v>
      </c>
      <c r="I81" s="29">
        <v>0</v>
      </c>
      <c r="J81" s="7">
        <v>0</v>
      </c>
      <c r="K81" s="30">
        <v>0</v>
      </c>
      <c r="L81" s="31">
        <v>2</v>
      </c>
      <c r="M81" s="9">
        <v>66</v>
      </c>
      <c r="N81" s="30">
        <f t="shared" si="576"/>
        <v>33000</v>
      </c>
      <c r="O81" s="29">
        <v>0</v>
      </c>
      <c r="P81" s="7">
        <v>0</v>
      </c>
      <c r="Q81" s="30">
        <v>0</v>
      </c>
      <c r="R81" s="29">
        <v>0</v>
      </c>
      <c r="S81" s="7">
        <v>0</v>
      </c>
      <c r="T81" s="30">
        <v>0</v>
      </c>
      <c r="U81" s="29">
        <v>0</v>
      </c>
      <c r="V81" s="7">
        <v>0</v>
      </c>
      <c r="W81" s="30">
        <v>0</v>
      </c>
      <c r="X81" s="29">
        <v>0</v>
      </c>
      <c r="Y81" s="7">
        <v>0</v>
      </c>
      <c r="Z81" s="30">
        <v>0</v>
      </c>
      <c r="AA81" s="29">
        <v>0</v>
      </c>
      <c r="AB81" s="7">
        <v>0</v>
      </c>
      <c r="AC81" s="30">
        <v>0</v>
      </c>
      <c r="AD81" s="29">
        <v>0</v>
      </c>
      <c r="AE81" s="7">
        <v>0</v>
      </c>
      <c r="AF81" s="30">
        <v>0</v>
      </c>
      <c r="AG81" s="29">
        <v>0</v>
      </c>
      <c r="AH81" s="7">
        <v>0</v>
      </c>
      <c r="AI81" s="30">
        <v>0</v>
      </c>
      <c r="AJ81" s="29">
        <v>0</v>
      </c>
      <c r="AK81" s="7">
        <v>0</v>
      </c>
      <c r="AL81" s="30">
        <v>0</v>
      </c>
      <c r="AM81" s="31">
        <v>0</v>
      </c>
      <c r="AN81" s="9">
        <v>0</v>
      </c>
      <c r="AO81" s="30">
        <f t="shared" si="558"/>
        <v>0</v>
      </c>
      <c r="AP81" s="31">
        <v>0</v>
      </c>
      <c r="AQ81" s="9">
        <v>0</v>
      </c>
      <c r="AR81" s="30">
        <f t="shared" si="559"/>
        <v>0</v>
      </c>
      <c r="AS81" s="31">
        <v>111</v>
      </c>
      <c r="AT81" s="9">
        <v>990</v>
      </c>
      <c r="AU81" s="30">
        <f t="shared" si="560"/>
        <v>8918.9189189189201</v>
      </c>
      <c r="AV81" s="29">
        <v>0</v>
      </c>
      <c r="AW81" s="7">
        <v>0</v>
      </c>
      <c r="AX81" s="30">
        <f t="shared" si="561"/>
        <v>0</v>
      </c>
      <c r="AY81" s="29">
        <v>0</v>
      </c>
      <c r="AZ81" s="7">
        <v>0</v>
      </c>
      <c r="BA81" s="30">
        <v>0</v>
      </c>
      <c r="BB81" s="29">
        <v>0</v>
      </c>
      <c r="BC81" s="7">
        <v>0</v>
      </c>
      <c r="BD81" s="30">
        <v>0</v>
      </c>
      <c r="BE81" s="31">
        <v>0</v>
      </c>
      <c r="BF81" s="9">
        <v>0</v>
      </c>
      <c r="BG81" s="30">
        <v>0</v>
      </c>
      <c r="BH81" s="29">
        <v>0</v>
      </c>
      <c r="BI81" s="7">
        <v>0</v>
      </c>
      <c r="BJ81" s="30">
        <v>0</v>
      </c>
      <c r="BK81" s="29">
        <v>0</v>
      </c>
      <c r="BL81" s="7">
        <v>0</v>
      </c>
      <c r="BM81" s="30">
        <v>0</v>
      </c>
      <c r="BN81" s="31">
        <v>0</v>
      </c>
      <c r="BO81" s="9">
        <v>0</v>
      </c>
      <c r="BP81" s="30">
        <v>0</v>
      </c>
      <c r="BQ81" s="29">
        <v>0</v>
      </c>
      <c r="BR81" s="7">
        <v>0</v>
      </c>
      <c r="BS81" s="30">
        <v>0</v>
      </c>
      <c r="BT81" s="29">
        <v>0</v>
      </c>
      <c r="BU81" s="7">
        <v>0</v>
      </c>
      <c r="BV81" s="30">
        <v>0</v>
      </c>
      <c r="BW81" s="29">
        <v>0</v>
      </c>
      <c r="BX81" s="7">
        <v>0</v>
      </c>
      <c r="BY81" s="30">
        <v>0</v>
      </c>
      <c r="BZ81" s="29">
        <v>0</v>
      </c>
      <c r="CA81" s="7">
        <v>0</v>
      </c>
      <c r="CB81" s="30">
        <v>0</v>
      </c>
      <c r="CC81" s="31">
        <v>5</v>
      </c>
      <c r="CD81" s="9">
        <v>65</v>
      </c>
      <c r="CE81" s="30">
        <f t="shared" si="563"/>
        <v>13000</v>
      </c>
      <c r="CF81" s="29">
        <v>0</v>
      </c>
      <c r="CG81" s="7">
        <v>0</v>
      </c>
      <c r="CH81" s="30">
        <v>0</v>
      </c>
      <c r="CI81" s="31">
        <v>1</v>
      </c>
      <c r="CJ81" s="9">
        <v>5</v>
      </c>
      <c r="CK81" s="30">
        <f t="shared" si="564"/>
        <v>5000</v>
      </c>
      <c r="CL81" s="29">
        <v>0</v>
      </c>
      <c r="CM81" s="7">
        <v>0</v>
      </c>
      <c r="CN81" s="30">
        <v>0</v>
      </c>
      <c r="CO81" s="29">
        <v>0</v>
      </c>
      <c r="CP81" s="7">
        <v>0</v>
      </c>
      <c r="CQ81" s="30">
        <v>0</v>
      </c>
      <c r="CR81" s="29">
        <v>0</v>
      </c>
      <c r="CS81" s="7">
        <v>0</v>
      </c>
      <c r="CT81" s="30">
        <v>0</v>
      </c>
      <c r="CU81" s="29">
        <v>0</v>
      </c>
      <c r="CV81" s="7">
        <v>0</v>
      </c>
      <c r="CW81" s="30">
        <v>0</v>
      </c>
      <c r="CX81" s="29">
        <v>0</v>
      </c>
      <c r="CY81" s="7">
        <v>0</v>
      </c>
      <c r="CZ81" s="30">
        <v>0</v>
      </c>
      <c r="DA81" s="31">
        <v>598</v>
      </c>
      <c r="DB81" s="9">
        <v>6898</v>
      </c>
      <c r="DC81" s="30">
        <f t="shared" si="565"/>
        <v>11535.117056856187</v>
      </c>
      <c r="DD81" s="31">
        <v>1</v>
      </c>
      <c r="DE81" s="9">
        <v>2</v>
      </c>
      <c r="DF81" s="30">
        <f t="shared" ref="DF81" si="589">DE81/DD81*1000</f>
        <v>2000</v>
      </c>
      <c r="DG81" s="29">
        <v>0</v>
      </c>
      <c r="DH81" s="7">
        <v>0</v>
      </c>
      <c r="DI81" s="30">
        <v>0</v>
      </c>
      <c r="DJ81" s="29">
        <v>0</v>
      </c>
      <c r="DK81" s="7">
        <v>0</v>
      </c>
      <c r="DL81" s="30">
        <v>0</v>
      </c>
      <c r="DM81" s="29">
        <v>0</v>
      </c>
      <c r="DN81" s="7">
        <v>3</v>
      </c>
      <c r="DO81" s="30">
        <v>0</v>
      </c>
      <c r="DP81" s="29">
        <v>0</v>
      </c>
      <c r="DQ81" s="7">
        <v>0</v>
      </c>
      <c r="DR81" s="30">
        <v>0</v>
      </c>
      <c r="DS81" s="29">
        <v>0</v>
      </c>
      <c r="DT81" s="7">
        <v>0</v>
      </c>
      <c r="DU81" s="30">
        <v>0</v>
      </c>
      <c r="DV81" s="29">
        <v>0</v>
      </c>
      <c r="DW81" s="7">
        <v>0</v>
      </c>
      <c r="DX81" s="30">
        <v>0</v>
      </c>
      <c r="DY81" s="31">
        <v>64</v>
      </c>
      <c r="DZ81" s="9">
        <v>355</v>
      </c>
      <c r="EA81" s="30">
        <f t="shared" si="580"/>
        <v>5546.875</v>
      </c>
      <c r="EB81" s="29">
        <v>0</v>
      </c>
      <c r="EC81" s="7">
        <v>0</v>
      </c>
      <c r="ED81" s="30">
        <v>0</v>
      </c>
      <c r="EE81" s="29">
        <v>0</v>
      </c>
      <c r="EF81" s="7">
        <v>0</v>
      </c>
      <c r="EG81" s="30">
        <f t="shared" si="566"/>
        <v>0</v>
      </c>
      <c r="EH81" s="29">
        <v>0</v>
      </c>
      <c r="EI81" s="7">
        <v>0</v>
      </c>
      <c r="EJ81" s="30">
        <f t="shared" si="567"/>
        <v>0</v>
      </c>
      <c r="EK81" s="29">
        <v>0</v>
      </c>
      <c r="EL81" s="7">
        <v>0</v>
      </c>
      <c r="EM81" s="30">
        <v>0</v>
      </c>
      <c r="EN81" s="29">
        <v>0</v>
      </c>
      <c r="EO81" s="7">
        <v>0</v>
      </c>
      <c r="EP81" s="30">
        <f t="shared" si="568"/>
        <v>0</v>
      </c>
      <c r="EQ81" s="29">
        <v>0</v>
      </c>
      <c r="ER81" s="7">
        <v>0</v>
      </c>
      <c r="ES81" s="30">
        <v>0</v>
      </c>
      <c r="ET81" s="31">
        <v>8</v>
      </c>
      <c r="EU81" s="9">
        <v>39</v>
      </c>
      <c r="EV81" s="30">
        <f t="shared" si="577"/>
        <v>4875</v>
      </c>
      <c r="EW81" s="29">
        <v>0</v>
      </c>
      <c r="EX81" s="7">
        <v>0</v>
      </c>
      <c r="EY81" s="30">
        <v>0</v>
      </c>
      <c r="EZ81" s="29"/>
      <c r="FA81" s="7"/>
      <c r="FB81" s="30"/>
      <c r="FC81" s="29">
        <v>0</v>
      </c>
      <c r="FD81" s="7">
        <v>0</v>
      </c>
      <c r="FE81" s="30">
        <v>0</v>
      </c>
      <c r="FF81" s="29">
        <v>0</v>
      </c>
      <c r="FG81" s="7">
        <v>0</v>
      </c>
      <c r="FH81" s="30">
        <v>0</v>
      </c>
      <c r="FI81" s="31">
        <v>1</v>
      </c>
      <c r="FJ81" s="9">
        <v>35</v>
      </c>
      <c r="FK81" s="30">
        <f t="shared" si="574"/>
        <v>35000</v>
      </c>
      <c r="FL81" s="29">
        <v>0</v>
      </c>
      <c r="FM81" s="7">
        <v>0</v>
      </c>
      <c r="FN81" s="30">
        <v>0</v>
      </c>
      <c r="FO81" s="29">
        <v>0</v>
      </c>
      <c r="FP81" s="7">
        <v>0</v>
      </c>
      <c r="FQ81" s="30">
        <v>0</v>
      </c>
      <c r="FR81" s="29">
        <v>0</v>
      </c>
      <c r="FS81" s="7">
        <v>0</v>
      </c>
      <c r="FT81" s="30">
        <v>0</v>
      </c>
      <c r="FU81" s="31">
        <v>1</v>
      </c>
      <c r="FV81" s="9">
        <v>1</v>
      </c>
      <c r="FW81" s="30">
        <f t="shared" si="575"/>
        <v>1000</v>
      </c>
      <c r="FX81" s="29">
        <v>0</v>
      </c>
      <c r="FY81" s="7">
        <v>0</v>
      </c>
      <c r="FZ81" s="30">
        <v>0</v>
      </c>
      <c r="GA81" s="29">
        <v>0</v>
      </c>
      <c r="GB81" s="7">
        <v>0</v>
      </c>
      <c r="GC81" s="30">
        <v>0</v>
      </c>
      <c r="GD81" s="29">
        <v>0</v>
      </c>
      <c r="GE81" s="7">
        <v>0</v>
      </c>
      <c r="GF81" s="30">
        <v>0</v>
      </c>
      <c r="GG81" s="29">
        <v>0</v>
      </c>
      <c r="GH81" s="7">
        <v>0</v>
      </c>
      <c r="GI81" s="30">
        <v>0</v>
      </c>
      <c r="GJ81" s="29">
        <v>0</v>
      </c>
      <c r="GK81" s="7">
        <v>0</v>
      </c>
      <c r="GL81" s="30">
        <v>0</v>
      </c>
      <c r="GM81" s="29">
        <v>0</v>
      </c>
      <c r="GN81" s="7">
        <v>0</v>
      </c>
      <c r="GO81" s="30">
        <v>0</v>
      </c>
      <c r="GP81" s="29">
        <v>0</v>
      </c>
      <c r="GQ81" s="7">
        <v>0</v>
      </c>
      <c r="GR81" s="30">
        <v>0</v>
      </c>
      <c r="GS81" s="29">
        <v>0</v>
      </c>
      <c r="GT81" s="7">
        <v>0</v>
      </c>
      <c r="GU81" s="30">
        <v>0</v>
      </c>
      <c r="GV81" s="29">
        <v>0</v>
      </c>
      <c r="GW81" s="7">
        <v>0</v>
      </c>
      <c r="GX81" s="30">
        <v>0</v>
      </c>
      <c r="GY81" s="29">
        <v>0</v>
      </c>
      <c r="GZ81" s="7">
        <v>0</v>
      </c>
      <c r="HA81" s="30">
        <v>0</v>
      </c>
      <c r="HB81" s="29">
        <v>0</v>
      </c>
      <c r="HC81" s="7">
        <v>0</v>
      </c>
      <c r="HD81" s="30">
        <v>0</v>
      </c>
      <c r="HE81" s="29">
        <v>0</v>
      </c>
      <c r="HF81" s="7">
        <v>0</v>
      </c>
      <c r="HG81" s="30">
        <v>0</v>
      </c>
      <c r="HH81" s="31">
        <v>4</v>
      </c>
      <c r="HI81" s="9">
        <v>25</v>
      </c>
      <c r="HJ81" s="30">
        <f t="shared" si="570"/>
        <v>6250</v>
      </c>
      <c r="HK81" s="31">
        <v>7</v>
      </c>
      <c r="HL81" s="9">
        <v>77</v>
      </c>
      <c r="HM81" s="30">
        <f t="shared" si="571"/>
        <v>11000</v>
      </c>
      <c r="HN81" s="29">
        <v>0</v>
      </c>
      <c r="HO81" s="7">
        <v>0</v>
      </c>
      <c r="HP81" s="30">
        <v>0</v>
      </c>
      <c r="HQ81" s="29">
        <v>0</v>
      </c>
      <c r="HR81" s="7">
        <v>0</v>
      </c>
      <c r="HS81" s="30">
        <v>0</v>
      </c>
      <c r="HT81" s="31">
        <v>121</v>
      </c>
      <c r="HU81" s="9">
        <v>411</v>
      </c>
      <c r="HV81" s="30">
        <f t="shared" si="572"/>
        <v>3396.6942148760331</v>
      </c>
      <c r="HW81" s="31">
        <v>85</v>
      </c>
      <c r="HX81" s="9">
        <v>438</v>
      </c>
      <c r="HY81" s="30">
        <f t="shared" si="573"/>
        <v>5152.9411764705883</v>
      </c>
      <c r="HZ81" s="29">
        <v>0</v>
      </c>
      <c r="IA81" s="7">
        <v>0</v>
      </c>
      <c r="IB81" s="30">
        <v>0</v>
      </c>
      <c r="IC81" s="31">
        <v>1</v>
      </c>
      <c r="ID81" s="9">
        <v>30</v>
      </c>
      <c r="IE81" s="30">
        <f t="shared" si="587"/>
        <v>30000</v>
      </c>
      <c r="IF81" s="29">
        <v>0</v>
      </c>
      <c r="IG81" s="7">
        <v>0</v>
      </c>
      <c r="IH81" s="30">
        <v>0</v>
      </c>
      <c r="II81" s="31">
        <v>7</v>
      </c>
      <c r="IJ81" s="9">
        <v>84</v>
      </c>
      <c r="IK81" s="30">
        <f t="shared" si="579"/>
        <v>12000</v>
      </c>
      <c r="IL81" s="31">
        <v>13</v>
      </c>
      <c r="IM81" s="9">
        <v>29</v>
      </c>
      <c r="IN81" s="30">
        <f t="shared" ref="IN81:IN82" si="590">IM81/IL81*1000</f>
        <v>2230.7692307692309</v>
      </c>
      <c r="IO81" s="3" t="e">
        <f>C81+I81+L81+U81+X81+AD81+AJ81+AS81+BB81+BH81+BQ81+BW81+BZ81+CC81+CI81+CL81+CO81+CR81+CU81+CX81+DA81+DD81+DG81+DM81+DS81+DY81+EK81+ET81+EW81+FC81+FI81+FO81+FR81+FU81+FX81+GA81+GD81+GG81+GJ81+GM81+GP81+GS81+GY81+HB81+HE81+HH81+HK81+HN81+HQ81+HT81+HW81+HZ81+IC81+IF81+II81+#REF!</f>
        <v>#REF!</v>
      </c>
      <c r="IP81" s="12" t="e">
        <f>D81+J81+M81+V81+Y81+AE81+AK81+AT81+BC81+BI81+BR81+BX81+CA81+CD81+CJ81+CM81+CP81+CS81+CV81+CY81+DB81+DE81+DH81+DN81+DT81+DZ81+EL81+EU81+EX81+FD81+FJ81+FP81+FS81+FV81+FY81+GB81+GE81+GH81+GK81+GN81+GQ81+GT81+GZ81+HC81+HF81+HI81+HL81+HO81+HR81+HU81+HX81+IA81+ID81+IG81+IJ81+#REF!</f>
        <v>#REF!</v>
      </c>
      <c r="IQ81" s="1"/>
    </row>
    <row r="82" spans="1:251" x14ac:dyDescent="0.3">
      <c r="A82" s="47">
        <v>2009</v>
      </c>
      <c r="B82" s="43" t="s">
        <v>16</v>
      </c>
      <c r="C82" s="29">
        <v>0</v>
      </c>
      <c r="D82" s="7">
        <v>0</v>
      </c>
      <c r="E82" s="30">
        <v>0</v>
      </c>
      <c r="F82" s="29">
        <v>0</v>
      </c>
      <c r="G82" s="7">
        <v>0</v>
      </c>
      <c r="H82" s="30">
        <v>0</v>
      </c>
      <c r="I82" s="29">
        <v>0</v>
      </c>
      <c r="J82" s="7">
        <v>0</v>
      </c>
      <c r="K82" s="30">
        <v>0</v>
      </c>
      <c r="L82" s="31">
        <v>2</v>
      </c>
      <c r="M82" s="9">
        <v>75</v>
      </c>
      <c r="N82" s="30">
        <f t="shared" si="576"/>
        <v>37500</v>
      </c>
      <c r="O82" s="29">
        <v>0</v>
      </c>
      <c r="P82" s="7">
        <v>0</v>
      </c>
      <c r="Q82" s="30">
        <v>0</v>
      </c>
      <c r="R82" s="29">
        <v>0</v>
      </c>
      <c r="S82" s="7">
        <v>0</v>
      </c>
      <c r="T82" s="30">
        <v>0</v>
      </c>
      <c r="U82" s="29">
        <v>0</v>
      </c>
      <c r="V82" s="7">
        <v>0</v>
      </c>
      <c r="W82" s="30">
        <v>0</v>
      </c>
      <c r="X82" s="29">
        <v>0</v>
      </c>
      <c r="Y82" s="7">
        <v>0</v>
      </c>
      <c r="Z82" s="30">
        <v>0</v>
      </c>
      <c r="AA82" s="29">
        <v>0</v>
      </c>
      <c r="AB82" s="7">
        <v>0</v>
      </c>
      <c r="AC82" s="30">
        <v>0</v>
      </c>
      <c r="AD82" s="29">
        <v>0</v>
      </c>
      <c r="AE82" s="7">
        <v>0</v>
      </c>
      <c r="AF82" s="30">
        <v>0</v>
      </c>
      <c r="AG82" s="29">
        <v>0</v>
      </c>
      <c r="AH82" s="7">
        <v>0</v>
      </c>
      <c r="AI82" s="30">
        <v>0</v>
      </c>
      <c r="AJ82" s="29">
        <v>0</v>
      </c>
      <c r="AK82" s="7">
        <v>0</v>
      </c>
      <c r="AL82" s="30">
        <v>0</v>
      </c>
      <c r="AM82" s="31">
        <v>0</v>
      </c>
      <c r="AN82" s="9">
        <v>0</v>
      </c>
      <c r="AO82" s="30">
        <f t="shared" si="558"/>
        <v>0</v>
      </c>
      <c r="AP82" s="31">
        <v>0</v>
      </c>
      <c r="AQ82" s="9">
        <v>0</v>
      </c>
      <c r="AR82" s="30">
        <f t="shared" si="559"/>
        <v>0</v>
      </c>
      <c r="AS82" s="31">
        <v>63</v>
      </c>
      <c r="AT82" s="9">
        <v>146</v>
      </c>
      <c r="AU82" s="30">
        <f t="shared" si="560"/>
        <v>2317.4603174603176</v>
      </c>
      <c r="AV82" s="29">
        <v>0</v>
      </c>
      <c r="AW82" s="7">
        <v>0</v>
      </c>
      <c r="AX82" s="30">
        <f t="shared" si="561"/>
        <v>0</v>
      </c>
      <c r="AY82" s="29">
        <v>0</v>
      </c>
      <c r="AZ82" s="7">
        <v>0</v>
      </c>
      <c r="BA82" s="30">
        <v>0</v>
      </c>
      <c r="BB82" s="31">
        <v>3</v>
      </c>
      <c r="BC82" s="9">
        <v>30</v>
      </c>
      <c r="BD82" s="30">
        <f t="shared" ref="BD82" si="591">BC82/BB82*1000</f>
        <v>10000</v>
      </c>
      <c r="BE82" s="31">
        <v>0</v>
      </c>
      <c r="BF82" s="9">
        <v>0</v>
      </c>
      <c r="BG82" s="30">
        <v>0</v>
      </c>
      <c r="BH82" s="29">
        <v>0</v>
      </c>
      <c r="BI82" s="7">
        <v>0</v>
      </c>
      <c r="BJ82" s="30">
        <v>0</v>
      </c>
      <c r="BK82" s="29">
        <v>0</v>
      </c>
      <c r="BL82" s="7">
        <v>0</v>
      </c>
      <c r="BM82" s="30">
        <v>0</v>
      </c>
      <c r="BN82" s="31">
        <v>0</v>
      </c>
      <c r="BO82" s="9">
        <v>0</v>
      </c>
      <c r="BP82" s="30">
        <v>0</v>
      </c>
      <c r="BQ82" s="29">
        <v>0</v>
      </c>
      <c r="BR82" s="7">
        <v>0</v>
      </c>
      <c r="BS82" s="30">
        <v>0</v>
      </c>
      <c r="BT82" s="29">
        <v>0</v>
      </c>
      <c r="BU82" s="7">
        <v>0</v>
      </c>
      <c r="BV82" s="30">
        <v>0</v>
      </c>
      <c r="BW82" s="29">
        <v>0</v>
      </c>
      <c r="BX82" s="7">
        <v>0</v>
      </c>
      <c r="BY82" s="30">
        <v>0</v>
      </c>
      <c r="BZ82" s="29">
        <v>0</v>
      </c>
      <c r="CA82" s="7">
        <v>0</v>
      </c>
      <c r="CB82" s="30">
        <v>0</v>
      </c>
      <c r="CC82" s="31">
        <v>22</v>
      </c>
      <c r="CD82" s="9">
        <v>188</v>
      </c>
      <c r="CE82" s="30">
        <f t="shared" si="563"/>
        <v>8545.4545454545441</v>
      </c>
      <c r="CF82" s="29">
        <v>0</v>
      </c>
      <c r="CG82" s="7">
        <v>0</v>
      </c>
      <c r="CH82" s="30">
        <v>0</v>
      </c>
      <c r="CI82" s="31">
        <v>3</v>
      </c>
      <c r="CJ82" s="9">
        <v>13</v>
      </c>
      <c r="CK82" s="30">
        <f t="shared" si="564"/>
        <v>4333.333333333333</v>
      </c>
      <c r="CL82" s="29">
        <v>0</v>
      </c>
      <c r="CM82" s="7">
        <v>0</v>
      </c>
      <c r="CN82" s="30">
        <v>0</v>
      </c>
      <c r="CO82" s="29">
        <v>0</v>
      </c>
      <c r="CP82" s="7">
        <v>0</v>
      </c>
      <c r="CQ82" s="30">
        <v>0</v>
      </c>
      <c r="CR82" s="29">
        <v>0</v>
      </c>
      <c r="CS82" s="7">
        <v>0</v>
      </c>
      <c r="CT82" s="30">
        <v>0</v>
      </c>
      <c r="CU82" s="29">
        <v>0</v>
      </c>
      <c r="CV82" s="7">
        <v>0</v>
      </c>
      <c r="CW82" s="30">
        <v>0</v>
      </c>
      <c r="CX82" s="29">
        <v>0</v>
      </c>
      <c r="CY82" s="7">
        <v>0</v>
      </c>
      <c r="CZ82" s="30">
        <v>0</v>
      </c>
      <c r="DA82" s="31">
        <v>355</v>
      </c>
      <c r="DB82" s="9">
        <v>4309</v>
      </c>
      <c r="DC82" s="30">
        <f t="shared" si="565"/>
        <v>12138.028169014086</v>
      </c>
      <c r="DD82" s="29">
        <v>0</v>
      </c>
      <c r="DE82" s="7">
        <v>5</v>
      </c>
      <c r="DF82" s="30">
        <v>0</v>
      </c>
      <c r="DG82" s="29">
        <v>0</v>
      </c>
      <c r="DH82" s="7">
        <v>0</v>
      </c>
      <c r="DI82" s="30">
        <v>0</v>
      </c>
      <c r="DJ82" s="29">
        <v>0</v>
      </c>
      <c r="DK82" s="7">
        <v>0</v>
      </c>
      <c r="DL82" s="30">
        <v>0</v>
      </c>
      <c r="DM82" s="29">
        <v>0</v>
      </c>
      <c r="DN82" s="7">
        <v>2</v>
      </c>
      <c r="DO82" s="30">
        <v>0</v>
      </c>
      <c r="DP82" s="29">
        <v>0</v>
      </c>
      <c r="DQ82" s="7">
        <v>0</v>
      </c>
      <c r="DR82" s="30">
        <v>0</v>
      </c>
      <c r="DS82" s="29">
        <v>0</v>
      </c>
      <c r="DT82" s="7">
        <v>0</v>
      </c>
      <c r="DU82" s="30">
        <v>0</v>
      </c>
      <c r="DV82" s="29">
        <v>0</v>
      </c>
      <c r="DW82" s="7">
        <v>0</v>
      </c>
      <c r="DX82" s="30">
        <v>0</v>
      </c>
      <c r="DY82" s="31">
        <v>71</v>
      </c>
      <c r="DZ82" s="9">
        <v>388</v>
      </c>
      <c r="EA82" s="30">
        <f t="shared" si="580"/>
        <v>5464.788732394366</v>
      </c>
      <c r="EB82" s="29">
        <v>0</v>
      </c>
      <c r="EC82" s="7">
        <v>0</v>
      </c>
      <c r="ED82" s="30">
        <v>0</v>
      </c>
      <c r="EE82" s="29">
        <v>0</v>
      </c>
      <c r="EF82" s="7">
        <v>0</v>
      </c>
      <c r="EG82" s="30">
        <f t="shared" si="566"/>
        <v>0</v>
      </c>
      <c r="EH82" s="29">
        <v>0</v>
      </c>
      <c r="EI82" s="7">
        <v>0</v>
      </c>
      <c r="EJ82" s="30">
        <f t="shared" si="567"/>
        <v>0</v>
      </c>
      <c r="EK82" s="29">
        <v>0</v>
      </c>
      <c r="EL82" s="7">
        <v>0</v>
      </c>
      <c r="EM82" s="30">
        <v>0</v>
      </c>
      <c r="EN82" s="29">
        <v>0</v>
      </c>
      <c r="EO82" s="7">
        <v>0</v>
      </c>
      <c r="EP82" s="30">
        <f t="shared" si="568"/>
        <v>0</v>
      </c>
      <c r="EQ82" s="29">
        <v>0</v>
      </c>
      <c r="ER82" s="7">
        <v>0</v>
      </c>
      <c r="ES82" s="30">
        <v>0</v>
      </c>
      <c r="ET82" s="31">
        <v>18</v>
      </c>
      <c r="EU82" s="9">
        <v>85</v>
      </c>
      <c r="EV82" s="30">
        <f t="shared" si="577"/>
        <v>4722.2222222222226</v>
      </c>
      <c r="EW82" s="29">
        <v>0</v>
      </c>
      <c r="EX82" s="7">
        <v>0</v>
      </c>
      <c r="EY82" s="30">
        <v>0</v>
      </c>
      <c r="EZ82" s="29"/>
      <c r="FA82" s="7"/>
      <c r="FB82" s="30"/>
      <c r="FC82" s="29">
        <v>0</v>
      </c>
      <c r="FD82" s="7">
        <v>0</v>
      </c>
      <c r="FE82" s="30">
        <v>0</v>
      </c>
      <c r="FF82" s="29">
        <v>0</v>
      </c>
      <c r="FG82" s="7">
        <v>0</v>
      </c>
      <c r="FH82" s="30">
        <v>0</v>
      </c>
      <c r="FI82" s="29">
        <v>0</v>
      </c>
      <c r="FJ82" s="7">
        <v>1</v>
      </c>
      <c r="FK82" s="30">
        <v>0</v>
      </c>
      <c r="FL82" s="29">
        <v>0</v>
      </c>
      <c r="FM82" s="7">
        <v>0</v>
      </c>
      <c r="FN82" s="30">
        <v>0</v>
      </c>
      <c r="FO82" s="29">
        <v>0</v>
      </c>
      <c r="FP82" s="7">
        <v>1</v>
      </c>
      <c r="FQ82" s="30">
        <v>0</v>
      </c>
      <c r="FR82" s="29">
        <v>0</v>
      </c>
      <c r="FS82" s="7">
        <v>0</v>
      </c>
      <c r="FT82" s="30">
        <v>0</v>
      </c>
      <c r="FU82" s="29">
        <v>0</v>
      </c>
      <c r="FV82" s="7">
        <v>0</v>
      </c>
      <c r="FW82" s="30">
        <v>0</v>
      </c>
      <c r="FX82" s="29">
        <v>0</v>
      </c>
      <c r="FY82" s="7">
        <v>0</v>
      </c>
      <c r="FZ82" s="30">
        <v>0</v>
      </c>
      <c r="GA82" s="29">
        <v>0</v>
      </c>
      <c r="GB82" s="7">
        <v>0</v>
      </c>
      <c r="GC82" s="30">
        <v>0</v>
      </c>
      <c r="GD82" s="29">
        <v>0</v>
      </c>
      <c r="GE82" s="7">
        <v>0</v>
      </c>
      <c r="GF82" s="30">
        <v>0</v>
      </c>
      <c r="GG82" s="29">
        <v>0</v>
      </c>
      <c r="GH82" s="7">
        <v>0</v>
      </c>
      <c r="GI82" s="30">
        <v>0</v>
      </c>
      <c r="GJ82" s="29">
        <v>0</v>
      </c>
      <c r="GK82" s="7">
        <v>0</v>
      </c>
      <c r="GL82" s="30">
        <v>0</v>
      </c>
      <c r="GM82" s="29">
        <v>0</v>
      </c>
      <c r="GN82" s="7">
        <v>0</v>
      </c>
      <c r="GO82" s="30">
        <v>0</v>
      </c>
      <c r="GP82" s="29">
        <v>0</v>
      </c>
      <c r="GQ82" s="7">
        <v>0</v>
      </c>
      <c r="GR82" s="30">
        <v>0</v>
      </c>
      <c r="GS82" s="29">
        <v>0</v>
      </c>
      <c r="GT82" s="7">
        <v>2</v>
      </c>
      <c r="GU82" s="30">
        <v>0</v>
      </c>
      <c r="GV82" s="29">
        <v>0</v>
      </c>
      <c r="GW82" s="7">
        <v>0</v>
      </c>
      <c r="GX82" s="30">
        <v>0</v>
      </c>
      <c r="GY82" s="29">
        <v>0</v>
      </c>
      <c r="GZ82" s="7">
        <v>0</v>
      </c>
      <c r="HA82" s="30">
        <v>0</v>
      </c>
      <c r="HB82" s="29">
        <v>0</v>
      </c>
      <c r="HC82" s="7">
        <v>0</v>
      </c>
      <c r="HD82" s="30">
        <v>0</v>
      </c>
      <c r="HE82" s="29">
        <v>0</v>
      </c>
      <c r="HF82" s="7">
        <v>0</v>
      </c>
      <c r="HG82" s="30">
        <v>0</v>
      </c>
      <c r="HH82" s="31">
        <v>3</v>
      </c>
      <c r="HI82" s="9">
        <v>32</v>
      </c>
      <c r="HJ82" s="30">
        <f t="shared" si="570"/>
        <v>10666.666666666666</v>
      </c>
      <c r="HK82" s="31">
        <v>3</v>
      </c>
      <c r="HL82" s="9">
        <v>39</v>
      </c>
      <c r="HM82" s="30">
        <f t="shared" si="571"/>
        <v>13000</v>
      </c>
      <c r="HN82" s="29">
        <v>0</v>
      </c>
      <c r="HO82" s="7">
        <v>0</v>
      </c>
      <c r="HP82" s="30">
        <v>0</v>
      </c>
      <c r="HQ82" s="29">
        <v>0</v>
      </c>
      <c r="HR82" s="7">
        <v>0</v>
      </c>
      <c r="HS82" s="30">
        <v>0</v>
      </c>
      <c r="HT82" s="31">
        <v>274</v>
      </c>
      <c r="HU82" s="9">
        <v>940</v>
      </c>
      <c r="HV82" s="30">
        <f t="shared" si="572"/>
        <v>3430.6569343065694</v>
      </c>
      <c r="HW82" s="31">
        <v>26</v>
      </c>
      <c r="HX82" s="9">
        <v>114</v>
      </c>
      <c r="HY82" s="30">
        <f t="shared" si="573"/>
        <v>4384.6153846153848</v>
      </c>
      <c r="HZ82" s="29">
        <v>0</v>
      </c>
      <c r="IA82" s="7">
        <v>0</v>
      </c>
      <c r="IB82" s="30">
        <v>0</v>
      </c>
      <c r="IC82" s="31">
        <v>2</v>
      </c>
      <c r="ID82" s="9">
        <v>59</v>
      </c>
      <c r="IE82" s="30">
        <f t="shared" si="587"/>
        <v>29500</v>
      </c>
      <c r="IF82" s="29">
        <v>0</v>
      </c>
      <c r="IG82" s="7">
        <v>0</v>
      </c>
      <c r="IH82" s="30">
        <v>0</v>
      </c>
      <c r="II82" s="29">
        <v>0</v>
      </c>
      <c r="IJ82" s="7">
        <v>0</v>
      </c>
      <c r="IK82" s="30">
        <v>0</v>
      </c>
      <c r="IL82" s="31">
        <v>26</v>
      </c>
      <c r="IM82" s="9">
        <v>23</v>
      </c>
      <c r="IN82" s="30">
        <f t="shared" si="590"/>
        <v>884.61538461538453</v>
      </c>
      <c r="IO82" s="3" t="e">
        <f>C82+I82+L82+U82+X82+AD82+AJ82+AS82+BB82+BH82+BQ82+BW82+BZ82+CC82+CI82+CL82+CO82+CR82+CU82+CX82+DA82+DD82+DG82+DM82+DS82+DY82+EK82+ET82+EW82+FC82+FI82+FO82+FR82+FU82+FX82+GA82+GD82+GG82+GJ82+GM82+GP82+GS82+GY82+HB82+HE82+HH82+HK82+HN82+HQ82+HT82+HW82+HZ82+IC82+IF82+II82+#REF!</f>
        <v>#REF!</v>
      </c>
      <c r="IP82" s="12" t="e">
        <f>D82+J82+M82+V82+Y82+AE82+AK82+AT82+BC82+BI82+BR82+BX82+CA82+CD82+CJ82+CM82+CP82+CS82+CV82+CY82+DB82+DE82+DH82+DN82+DT82+DZ82+EL82+EU82+EX82+FD82+FJ82+FP82+FS82+FV82+FY82+GB82+GE82+GH82+GK82+GN82+GQ82+GT82+GZ82+HC82+HF82+HI82+HL82+HO82+HR82+HU82+HX82+IA82+ID82+IG82+IJ82+#REF!</f>
        <v>#REF!</v>
      </c>
      <c r="IQ82" s="1"/>
    </row>
    <row r="83" spans="1:251" ht="15" thickBot="1" x14ac:dyDescent="0.35">
      <c r="A83" s="44"/>
      <c r="B83" s="45" t="s">
        <v>17</v>
      </c>
      <c r="C83" s="32">
        <f>SUM(C71:C82)</f>
        <v>0</v>
      </c>
      <c r="D83" s="22">
        <f>SUM(D71:D82)</f>
        <v>0</v>
      </c>
      <c r="E83" s="33"/>
      <c r="F83" s="32">
        <f>SUM(F71:F82)</f>
        <v>0</v>
      </c>
      <c r="G83" s="22">
        <f>SUM(G71:G82)</f>
        <v>0</v>
      </c>
      <c r="H83" s="33"/>
      <c r="I83" s="32">
        <f t="shared" ref="I83:J83" si="592">SUM(I71:I82)</f>
        <v>0</v>
      </c>
      <c r="J83" s="22">
        <f t="shared" si="592"/>
        <v>0</v>
      </c>
      <c r="K83" s="33"/>
      <c r="L83" s="32">
        <f t="shared" ref="L83:M83" si="593">SUM(L71:L82)</f>
        <v>22</v>
      </c>
      <c r="M83" s="22">
        <f t="shared" si="593"/>
        <v>896</v>
      </c>
      <c r="N83" s="33"/>
      <c r="O83" s="32">
        <f t="shared" ref="O83:P83" si="594">SUM(O71:O82)</f>
        <v>0</v>
      </c>
      <c r="P83" s="22">
        <f t="shared" si="594"/>
        <v>0</v>
      </c>
      <c r="Q83" s="33"/>
      <c r="R83" s="32">
        <f t="shared" ref="R83:S83" si="595">SUM(R71:R82)</f>
        <v>0</v>
      </c>
      <c r="S83" s="22">
        <f t="shared" si="595"/>
        <v>0</v>
      </c>
      <c r="T83" s="33"/>
      <c r="U83" s="32">
        <f t="shared" ref="U83:V83" si="596">SUM(U71:U82)</f>
        <v>0</v>
      </c>
      <c r="V83" s="22">
        <f t="shared" si="596"/>
        <v>0</v>
      </c>
      <c r="W83" s="33"/>
      <c r="X83" s="32">
        <f t="shared" ref="X83:Y83" si="597">SUM(X71:X82)</f>
        <v>0</v>
      </c>
      <c r="Y83" s="22">
        <f t="shared" si="597"/>
        <v>0</v>
      </c>
      <c r="Z83" s="33"/>
      <c r="AA83" s="32">
        <f t="shared" ref="AA83:AB83" si="598">SUM(AA71:AA82)</f>
        <v>0</v>
      </c>
      <c r="AB83" s="22">
        <f t="shared" si="598"/>
        <v>0</v>
      </c>
      <c r="AC83" s="33"/>
      <c r="AD83" s="32">
        <f t="shared" ref="AD83:AE83" si="599">SUM(AD71:AD82)</f>
        <v>0</v>
      </c>
      <c r="AE83" s="22">
        <f t="shared" si="599"/>
        <v>0</v>
      </c>
      <c r="AF83" s="33"/>
      <c r="AG83" s="32">
        <f t="shared" ref="AG83:AH83" si="600">SUM(AG71:AG82)</f>
        <v>0</v>
      </c>
      <c r="AH83" s="22">
        <f t="shared" si="600"/>
        <v>0</v>
      </c>
      <c r="AI83" s="33"/>
      <c r="AJ83" s="32">
        <f t="shared" ref="AJ83:AK83" si="601">SUM(AJ71:AJ82)</f>
        <v>0</v>
      </c>
      <c r="AK83" s="22">
        <f t="shared" si="601"/>
        <v>0</v>
      </c>
      <c r="AL83" s="33"/>
      <c r="AM83" s="32">
        <f t="shared" ref="AM83:AN83" si="602">SUM(AM71:AM82)</f>
        <v>0</v>
      </c>
      <c r="AN83" s="22">
        <f t="shared" si="602"/>
        <v>0</v>
      </c>
      <c r="AO83" s="33"/>
      <c r="AP83" s="32">
        <f t="shared" ref="AP83:AQ83" si="603">SUM(AP71:AP82)</f>
        <v>0</v>
      </c>
      <c r="AQ83" s="22">
        <f t="shared" si="603"/>
        <v>0</v>
      </c>
      <c r="AR83" s="33"/>
      <c r="AS83" s="32">
        <f t="shared" ref="AS83:AT83" si="604">SUM(AS71:AS82)</f>
        <v>1004</v>
      </c>
      <c r="AT83" s="22">
        <f t="shared" si="604"/>
        <v>5847</v>
      </c>
      <c r="AU83" s="33"/>
      <c r="AV83" s="32">
        <f t="shared" ref="AV83:AW83" si="605">SUM(AV71:AV82)</f>
        <v>0</v>
      </c>
      <c r="AW83" s="22">
        <f t="shared" si="605"/>
        <v>0</v>
      </c>
      <c r="AX83" s="33"/>
      <c r="AY83" s="32">
        <f t="shared" ref="AY83:AZ83" si="606">SUM(AY71:AY82)</f>
        <v>0</v>
      </c>
      <c r="AZ83" s="22">
        <f t="shared" si="606"/>
        <v>0</v>
      </c>
      <c r="BA83" s="33"/>
      <c r="BB83" s="32">
        <f t="shared" ref="BB83:BC83" si="607">SUM(BB71:BB82)</f>
        <v>3</v>
      </c>
      <c r="BC83" s="22">
        <f t="shared" si="607"/>
        <v>30</v>
      </c>
      <c r="BD83" s="33"/>
      <c r="BE83" s="32">
        <f t="shared" ref="BE83:BF83" si="608">SUM(BE71:BE82)</f>
        <v>0</v>
      </c>
      <c r="BF83" s="22">
        <f t="shared" si="608"/>
        <v>0</v>
      </c>
      <c r="BG83" s="33"/>
      <c r="BH83" s="32">
        <f t="shared" ref="BH83:BI83" si="609">SUM(BH71:BH82)</f>
        <v>23</v>
      </c>
      <c r="BI83" s="22">
        <f t="shared" si="609"/>
        <v>106</v>
      </c>
      <c r="BJ83" s="33"/>
      <c r="BK83" s="32">
        <f t="shared" ref="BK83:BL83" si="610">SUM(BK71:BK82)</f>
        <v>0</v>
      </c>
      <c r="BL83" s="22">
        <f t="shared" si="610"/>
        <v>0</v>
      </c>
      <c r="BM83" s="33"/>
      <c r="BN83" s="32">
        <f t="shared" ref="BN83:BO83" si="611">SUM(BN71:BN82)</f>
        <v>0</v>
      </c>
      <c r="BO83" s="22">
        <f t="shared" si="611"/>
        <v>0</v>
      </c>
      <c r="BP83" s="33"/>
      <c r="BQ83" s="32">
        <f t="shared" ref="BQ83:BR83" si="612">SUM(BQ71:BQ82)</f>
        <v>2</v>
      </c>
      <c r="BR83" s="22">
        <f t="shared" si="612"/>
        <v>50</v>
      </c>
      <c r="BS83" s="33"/>
      <c r="BT83" s="32">
        <f t="shared" ref="BT83:BU83" si="613">SUM(BT71:BT82)</f>
        <v>0</v>
      </c>
      <c r="BU83" s="22">
        <f t="shared" si="613"/>
        <v>0</v>
      </c>
      <c r="BV83" s="33"/>
      <c r="BW83" s="32">
        <f t="shared" ref="BW83:BX83" si="614">SUM(BW71:BW82)</f>
        <v>0</v>
      </c>
      <c r="BX83" s="22">
        <f t="shared" si="614"/>
        <v>24</v>
      </c>
      <c r="BY83" s="33"/>
      <c r="BZ83" s="32">
        <f t="shared" ref="BZ83:CA83" si="615">SUM(BZ71:BZ82)</f>
        <v>0</v>
      </c>
      <c r="CA83" s="22">
        <f t="shared" si="615"/>
        <v>1</v>
      </c>
      <c r="CB83" s="33"/>
      <c r="CC83" s="32">
        <f t="shared" ref="CC83:CD83" si="616">SUM(CC71:CC82)</f>
        <v>159</v>
      </c>
      <c r="CD83" s="22">
        <f t="shared" si="616"/>
        <v>1466</v>
      </c>
      <c r="CE83" s="33"/>
      <c r="CF83" s="36">
        <f t="shared" ref="CF83:CG83" si="617">SUM(CF71:CF82)</f>
        <v>0</v>
      </c>
      <c r="CG83" s="21">
        <f t="shared" si="617"/>
        <v>0</v>
      </c>
      <c r="CH83" s="37"/>
      <c r="CI83" s="32">
        <f t="shared" ref="CI83:CJ83" si="618">SUM(CI71:CI82)</f>
        <v>66</v>
      </c>
      <c r="CJ83" s="22">
        <f t="shared" si="618"/>
        <v>296</v>
      </c>
      <c r="CK83" s="33"/>
      <c r="CL83" s="32">
        <f t="shared" ref="CL83:CM83" si="619">SUM(CL71:CL82)</f>
        <v>0</v>
      </c>
      <c r="CM83" s="22">
        <f t="shared" si="619"/>
        <v>2</v>
      </c>
      <c r="CN83" s="33"/>
      <c r="CO83" s="32">
        <f t="shared" ref="CO83:CP83" si="620">SUM(CO71:CO82)</f>
        <v>3</v>
      </c>
      <c r="CP83" s="22">
        <f t="shared" si="620"/>
        <v>33</v>
      </c>
      <c r="CQ83" s="33"/>
      <c r="CR83" s="32">
        <f t="shared" ref="CR83:CS83" si="621">SUM(CR71:CR82)</f>
        <v>0</v>
      </c>
      <c r="CS83" s="22">
        <f t="shared" si="621"/>
        <v>0</v>
      </c>
      <c r="CT83" s="33"/>
      <c r="CU83" s="32">
        <f t="shared" ref="CU83:CV83" si="622">SUM(CU71:CU82)</f>
        <v>0</v>
      </c>
      <c r="CV83" s="22">
        <f t="shared" si="622"/>
        <v>0</v>
      </c>
      <c r="CW83" s="33"/>
      <c r="CX83" s="32">
        <f t="shared" ref="CX83:CY83" si="623">SUM(CX71:CX82)</f>
        <v>0</v>
      </c>
      <c r="CY83" s="22">
        <f t="shared" si="623"/>
        <v>0</v>
      </c>
      <c r="CZ83" s="33"/>
      <c r="DA83" s="32">
        <f t="shared" ref="DA83:DB83" si="624">SUM(DA71:DA82)</f>
        <v>5398</v>
      </c>
      <c r="DB83" s="22">
        <f t="shared" si="624"/>
        <v>63536</v>
      </c>
      <c r="DC83" s="33"/>
      <c r="DD83" s="32">
        <f t="shared" ref="DD83:DE83" si="625">SUM(DD71:DD82)</f>
        <v>1</v>
      </c>
      <c r="DE83" s="22">
        <f t="shared" si="625"/>
        <v>29</v>
      </c>
      <c r="DF83" s="33"/>
      <c r="DG83" s="32">
        <f t="shared" ref="DG83:DH83" si="626">SUM(DG71:DG82)</f>
        <v>0</v>
      </c>
      <c r="DH83" s="22">
        <f t="shared" si="626"/>
        <v>0</v>
      </c>
      <c r="DI83" s="33"/>
      <c r="DJ83" s="32">
        <f t="shared" ref="DJ83:DK83" si="627">SUM(DJ71:DJ82)</f>
        <v>0</v>
      </c>
      <c r="DK83" s="22">
        <f t="shared" si="627"/>
        <v>0</v>
      </c>
      <c r="DL83" s="33"/>
      <c r="DM83" s="32">
        <f t="shared" ref="DM83:DN83" si="628">SUM(DM71:DM82)</f>
        <v>2</v>
      </c>
      <c r="DN83" s="22">
        <f t="shared" si="628"/>
        <v>41</v>
      </c>
      <c r="DO83" s="33"/>
      <c r="DP83" s="32">
        <f t="shared" ref="DP83:DQ83" si="629">SUM(DP71:DP82)</f>
        <v>0</v>
      </c>
      <c r="DQ83" s="22">
        <f t="shared" si="629"/>
        <v>0</v>
      </c>
      <c r="DR83" s="33"/>
      <c r="DS83" s="32">
        <f t="shared" ref="DS83:DT83" si="630">SUM(DS71:DS82)</f>
        <v>0</v>
      </c>
      <c r="DT83" s="22">
        <f t="shared" si="630"/>
        <v>0</v>
      </c>
      <c r="DU83" s="33"/>
      <c r="DV83" s="32">
        <f t="shared" ref="DV83:DW83" si="631">SUM(DV71:DV82)</f>
        <v>0</v>
      </c>
      <c r="DW83" s="22">
        <f t="shared" si="631"/>
        <v>0</v>
      </c>
      <c r="DX83" s="33"/>
      <c r="DY83" s="32">
        <f t="shared" ref="DY83:DZ83" si="632">SUM(DY71:DY82)</f>
        <v>256</v>
      </c>
      <c r="DZ83" s="22">
        <f t="shared" si="632"/>
        <v>1433</v>
      </c>
      <c r="EA83" s="33"/>
      <c r="EB83" s="32">
        <f t="shared" ref="EB83:EC83" si="633">SUM(EB71:EB82)</f>
        <v>0</v>
      </c>
      <c r="EC83" s="22">
        <f t="shared" si="633"/>
        <v>0</v>
      </c>
      <c r="ED83" s="33"/>
      <c r="EE83" s="32">
        <f t="shared" ref="EE83:EF83" si="634">SUM(EE71:EE82)</f>
        <v>0</v>
      </c>
      <c r="EF83" s="22">
        <f t="shared" si="634"/>
        <v>0</v>
      </c>
      <c r="EG83" s="33"/>
      <c r="EH83" s="32">
        <f t="shared" ref="EH83:EI83" si="635">SUM(EH71:EH82)</f>
        <v>0</v>
      </c>
      <c r="EI83" s="22">
        <f t="shared" si="635"/>
        <v>0</v>
      </c>
      <c r="EJ83" s="33"/>
      <c r="EK83" s="32">
        <f t="shared" ref="EK83:EL83" si="636">SUM(EK71:EK82)</f>
        <v>0</v>
      </c>
      <c r="EL83" s="22">
        <f t="shared" si="636"/>
        <v>0</v>
      </c>
      <c r="EM83" s="33"/>
      <c r="EN83" s="32">
        <f t="shared" ref="EN83:EO83" si="637">SUM(EN71:EN82)</f>
        <v>0</v>
      </c>
      <c r="EO83" s="22">
        <f t="shared" si="637"/>
        <v>0</v>
      </c>
      <c r="EP83" s="33"/>
      <c r="EQ83" s="32">
        <f t="shared" ref="EQ83:ER83" si="638">SUM(EQ71:EQ82)</f>
        <v>0</v>
      </c>
      <c r="ER83" s="22">
        <f t="shared" si="638"/>
        <v>0</v>
      </c>
      <c r="ES83" s="33"/>
      <c r="ET83" s="32">
        <f t="shared" ref="ET83:EU83" si="639">SUM(ET71:ET82)</f>
        <v>54</v>
      </c>
      <c r="EU83" s="22">
        <f t="shared" si="639"/>
        <v>479</v>
      </c>
      <c r="EV83" s="33"/>
      <c r="EW83" s="32">
        <f t="shared" ref="EW83:EX83" si="640">SUM(EW71:EW82)</f>
        <v>0</v>
      </c>
      <c r="EX83" s="22">
        <f t="shared" si="640"/>
        <v>0</v>
      </c>
      <c r="EY83" s="33"/>
      <c r="EZ83" s="32"/>
      <c r="FA83" s="22"/>
      <c r="FB83" s="33"/>
      <c r="FC83" s="32">
        <f t="shared" ref="FC83:FD83" si="641">SUM(FC71:FC82)</f>
        <v>8</v>
      </c>
      <c r="FD83" s="22">
        <f t="shared" si="641"/>
        <v>69</v>
      </c>
      <c r="FE83" s="33"/>
      <c r="FF83" s="32">
        <f t="shared" ref="FF83:FG83" si="642">SUM(FF71:FF82)</f>
        <v>0</v>
      </c>
      <c r="FG83" s="22">
        <f t="shared" si="642"/>
        <v>0</v>
      </c>
      <c r="FH83" s="33"/>
      <c r="FI83" s="32">
        <f t="shared" ref="FI83:FJ83" si="643">SUM(FI71:FI82)</f>
        <v>7</v>
      </c>
      <c r="FJ83" s="22">
        <f t="shared" si="643"/>
        <v>107</v>
      </c>
      <c r="FK83" s="33"/>
      <c r="FL83" s="32">
        <f t="shared" ref="FL83:FM83" si="644">SUM(FL71:FL82)</f>
        <v>0</v>
      </c>
      <c r="FM83" s="22">
        <f t="shared" si="644"/>
        <v>0</v>
      </c>
      <c r="FN83" s="33"/>
      <c r="FO83" s="32">
        <f t="shared" ref="FO83:FP83" si="645">SUM(FO71:FO82)</f>
        <v>1</v>
      </c>
      <c r="FP83" s="22">
        <f t="shared" si="645"/>
        <v>19</v>
      </c>
      <c r="FQ83" s="87"/>
      <c r="FR83" s="32">
        <f t="shared" ref="FR83:FS83" si="646">SUM(FR71:FR82)</f>
        <v>0</v>
      </c>
      <c r="FS83" s="22">
        <f t="shared" si="646"/>
        <v>0</v>
      </c>
      <c r="FT83" s="33"/>
      <c r="FU83" s="32">
        <f t="shared" ref="FU83:FV83" si="647">SUM(FU71:FU82)</f>
        <v>37</v>
      </c>
      <c r="FV83" s="22">
        <f t="shared" si="647"/>
        <v>122</v>
      </c>
      <c r="FW83" s="33"/>
      <c r="FX83" s="32">
        <f t="shared" ref="FX83:FY83" si="648">SUM(FX71:FX82)</f>
        <v>0</v>
      </c>
      <c r="FY83" s="22">
        <f t="shared" si="648"/>
        <v>0</v>
      </c>
      <c r="FZ83" s="33"/>
      <c r="GA83" s="32">
        <f t="shared" ref="GA83:GB83" si="649">SUM(GA71:GA82)</f>
        <v>0</v>
      </c>
      <c r="GB83" s="22">
        <f t="shared" si="649"/>
        <v>0</v>
      </c>
      <c r="GC83" s="33"/>
      <c r="GD83" s="32">
        <f t="shared" ref="GD83:GE83" si="650">SUM(GD71:GD82)</f>
        <v>15</v>
      </c>
      <c r="GE83" s="22">
        <f t="shared" si="650"/>
        <v>182</v>
      </c>
      <c r="GF83" s="33"/>
      <c r="GG83" s="32">
        <f t="shared" ref="GG83:GH83" si="651">SUM(GG71:GG82)</f>
        <v>0</v>
      </c>
      <c r="GH83" s="22">
        <f t="shared" si="651"/>
        <v>0</v>
      </c>
      <c r="GI83" s="33"/>
      <c r="GJ83" s="32">
        <f t="shared" ref="GJ83:GK83" si="652">SUM(GJ71:GJ82)</f>
        <v>16</v>
      </c>
      <c r="GK83" s="22">
        <f t="shared" si="652"/>
        <v>232</v>
      </c>
      <c r="GL83" s="33"/>
      <c r="GM83" s="32">
        <f t="shared" ref="GM83:GN83" si="653">SUM(GM71:GM82)</f>
        <v>0</v>
      </c>
      <c r="GN83" s="22">
        <f t="shared" si="653"/>
        <v>0</v>
      </c>
      <c r="GO83" s="33"/>
      <c r="GP83" s="32">
        <f t="shared" ref="GP83:GQ83" si="654">SUM(GP71:GP82)</f>
        <v>0</v>
      </c>
      <c r="GQ83" s="22">
        <f t="shared" si="654"/>
        <v>0</v>
      </c>
      <c r="GR83" s="33"/>
      <c r="GS83" s="32">
        <f t="shared" ref="GS83:GT83" si="655">SUM(GS71:GS82)</f>
        <v>19</v>
      </c>
      <c r="GT83" s="22">
        <f t="shared" si="655"/>
        <v>140</v>
      </c>
      <c r="GU83" s="33"/>
      <c r="GV83" s="32">
        <f t="shared" ref="GV83:GW83" si="656">SUM(GV71:GV82)</f>
        <v>0</v>
      </c>
      <c r="GW83" s="22">
        <f t="shared" si="656"/>
        <v>0</v>
      </c>
      <c r="GX83" s="33"/>
      <c r="GY83" s="32">
        <f t="shared" ref="GY83:GZ83" si="657">SUM(GY71:GY82)</f>
        <v>0</v>
      </c>
      <c r="GZ83" s="22">
        <f t="shared" si="657"/>
        <v>0</v>
      </c>
      <c r="HA83" s="33"/>
      <c r="HB83" s="32">
        <f t="shared" ref="HB83:HC83" si="658">SUM(HB71:HB82)</f>
        <v>0</v>
      </c>
      <c r="HC83" s="22">
        <f t="shared" si="658"/>
        <v>0</v>
      </c>
      <c r="HD83" s="33"/>
      <c r="HE83" s="32">
        <f t="shared" ref="HE83:HF83" si="659">SUM(HE71:HE82)</f>
        <v>0</v>
      </c>
      <c r="HF83" s="22">
        <f t="shared" si="659"/>
        <v>0</v>
      </c>
      <c r="HG83" s="33"/>
      <c r="HH83" s="32">
        <f t="shared" ref="HH83:HI83" si="660">SUM(HH71:HH82)</f>
        <v>22</v>
      </c>
      <c r="HI83" s="22">
        <f t="shared" si="660"/>
        <v>141</v>
      </c>
      <c r="HJ83" s="33"/>
      <c r="HK83" s="32">
        <f t="shared" ref="HK83:HL83" si="661">SUM(HK71:HK82)</f>
        <v>54</v>
      </c>
      <c r="HL83" s="22">
        <f t="shared" si="661"/>
        <v>840</v>
      </c>
      <c r="HM83" s="33"/>
      <c r="HN83" s="32">
        <f t="shared" ref="HN83:HO83" si="662">SUM(HN71:HN82)</f>
        <v>0</v>
      </c>
      <c r="HO83" s="22">
        <f t="shared" si="662"/>
        <v>0</v>
      </c>
      <c r="HP83" s="33"/>
      <c r="HQ83" s="32">
        <f t="shared" ref="HQ83:HR83" si="663">SUM(HQ71:HQ82)</f>
        <v>0</v>
      </c>
      <c r="HR83" s="22">
        <f t="shared" si="663"/>
        <v>0</v>
      </c>
      <c r="HS83" s="33"/>
      <c r="HT83" s="32">
        <f t="shared" ref="HT83:HU83" si="664">SUM(HT71:HT82)</f>
        <v>1081</v>
      </c>
      <c r="HU83" s="22">
        <f t="shared" si="664"/>
        <v>3843</v>
      </c>
      <c r="HV83" s="33"/>
      <c r="HW83" s="32">
        <f t="shared" ref="HW83:HX83" si="665">SUM(HW71:HW82)</f>
        <v>195</v>
      </c>
      <c r="HX83" s="22">
        <f t="shared" si="665"/>
        <v>1123</v>
      </c>
      <c r="HY83" s="33"/>
      <c r="HZ83" s="32">
        <f t="shared" ref="HZ83:IA83" si="666">SUM(HZ71:HZ82)</f>
        <v>1</v>
      </c>
      <c r="IA83" s="22">
        <f t="shared" si="666"/>
        <v>65</v>
      </c>
      <c r="IB83" s="33"/>
      <c r="IC83" s="32">
        <f t="shared" ref="IC83:ID83" si="667">SUM(IC71:IC82)</f>
        <v>4</v>
      </c>
      <c r="ID83" s="22">
        <f t="shared" si="667"/>
        <v>149</v>
      </c>
      <c r="IE83" s="33"/>
      <c r="IF83" s="32">
        <f t="shared" ref="IF83:IG83" si="668">SUM(IF71:IF82)</f>
        <v>0</v>
      </c>
      <c r="IG83" s="22">
        <f t="shared" si="668"/>
        <v>0</v>
      </c>
      <c r="IH83" s="33"/>
      <c r="II83" s="32">
        <f t="shared" ref="II83:IJ83" si="669">SUM(II71:II82)</f>
        <v>23</v>
      </c>
      <c r="IJ83" s="22">
        <f t="shared" si="669"/>
        <v>274</v>
      </c>
      <c r="IK83" s="33"/>
      <c r="IL83" s="32">
        <f t="shared" ref="IL83:IM83" si="670">SUM(IL71:IL82)</f>
        <v>77</v>
      </c>
      <c r="IM83" s="22">
        <f t="shared" si="670"/>
        <v>89</v>
      </c>
      <c r="IN83" s="33"/>
      <c r="IO83" s="25" t="e">
        <f>C83+I83+L83+U83+X83+AD83+AJ83+AS83+BB83+BH83+BQ83+BW83+BZ83+CC83+CI83+CL83+CO83+CR83+CU83+CX83+DA83+DD83+DG83+DM83+DS83+DY83+EK83+ET83+EW83+FC83+FI83+FO83+FR83+FU83+FX83+GA83+GD83+GG83+GJ83+GM83+GP83+GS83+GY83+HB83+HE83+HH83+HK83+HN83+HQ83+HT83+HW83+HZ83+IC83+IF83+II83+#REF!</f>
        <v>#REF!</v>
      </c>
      <c r="IP83" s="26" t="e">
        <f>D83+J83+M83+V83+Y83+AE83+AK83+AT83+BC83+BI83+BR83+BX83+CA83+CD83+CJ83+CM83+CP83+CS83+CV83+CY83+DB83+DE83+DH83+DN83+DT83+DZ83+EL83+EU83+EX83+FD83+FJ83+FP83+FS83+FV83+FY83+GB83+GE83+GH83+GK83+GN83+GQ83+GT83+GZ83+HC83+HF83+HI83+HL83+HO83+HR83+HU83+HX83+IA83+ID83+IG83+IJ83+#REF!</f>
        <v>#REF!</v>
      </c>
      <c r="IQ83" s="1"/>
    </row>
    <row r="84" spans="1:251" x14ac:dyDescent="0.3">
      <c r="A84" s="47">
        <v>2010</v>
      </c>
      <c r="B84" s="43" t="s">
        <v>5</v>
      </c>
      <c r="C84" s="29">
        <v>0</v>
      </c>
      <c r="D84" s="7">
        <v>0</v>
      </c>
      <c r="E84" s="30">
        <v>0</v>
      </c>
      <c r="F84" s="29">
        <v>0</v>
      </c>
      <c r="G84" s="7">
        <v>0</v>
      </c>
      <c r="H84" s="30">
        <v>0</v>
      </c>
      <c r="I84" s="29">
        <v>0</v>
      </c>
      <c r="J84" s="7">
        <v>0</v>
      </c>
      <c r="K84" s="30">
        <v>0</v>
      </c>
      <c r="L84" s="31">
        <v>1</v>
      </c>
      <c r="M84" s="9">
        <v>18</v>
      </c>
      <c r="N84" s="30">
        <f t="shared" ref="N84:N94" si="671">M84/L84*1000</f>
        <v>18000</v>
      </c>
      <c r="O84" s="29">
        <v>0</v>
      </c>
      <c r="P84" s="7">
        <v>0</v>
      </c>
      <c r="Q84" s="30">
        <v>0</v>
      </c>
      <c r="R84" s="29">
        <v>0</v>
      </c>
      <c r="S84" s="7">
        <v>0</v>
      </c>
      <c r="T84" s="30">
        <v>0</v>
      </c>
      <c r="U84" s="29">
        <v>0</v>
      </c>
      <c r="V84" s="7">
        <v>0</v>
      </c>
      <c r="W84" s="30">
        <v>0</v>
      </c>
      <c r="X84" s="29">
        <v>0</v>
      </c>
      <c r="Y84" s="7">
        <v>0</v>
      </c>
      <c r="Z84" s="30">
        <v>0</v>
      </c>
      <c r="AA84" s="29">
        <v>0</v>
      </c>
      <c r="AB84" s="7">
        <v>0</v>
      </c>
      <c r="AC84" s="30">
        <v>0</v>
      </c>
      <c r="AD84" s="29">
        <v>0</v>
      </c>
      <c r="AE84" s="7">
        <v>0</v>
      </c>
      <c r="AF84" s="30">
        <v>0</v>
      </c>
      <c r="AG84" s="29">
        <v>0</v>
      </c>
      <c r="AH84" s="7">
        <v>0</v>
      </c>
      <c r="AI84" s="30">
        <v>0</v>
      </c>
      <c r="AJ84" s="29">
        <v>0</v>
      </c>
      <c r="AK84" s="7">
        <v>0</v>
      </c>
      <c r="AL84" s="30">
        <v>0</v>
      </c>
      <c r="AM84" s="31">
        <v>0</v>
      </c>
      <c r="AN84" s="9">
        <v>0</v>
      </c>
      <c r="AO84" s="30">
        <f t="shared" ref="AO84:AO95" si="672">IF(AM84=0,0,AN84/AM84*1000)</f>
        <v>0</v>
      </c>
      <c r="AP84" s="31">
        <v>0</v>
      </c>
      <c r="AQ84" s="9">
        <v>0</v>
      </c>
      <c r="AR84" s="30">
        <f t="shared" ref="AR84:AR95" si="673">IF(AP84=0,0,AQ84/AP84*1000)</f>
        <v>0</v>
      </c>
      <c r="AS84" s="31">
        <v>47</v>
      </c>
      <c r="AT84" s="9">
        <v>294</v>
      </c>
      <c r="AU84" s="30">
        <f t="shared" ref="AU84:AU95" si="674">AT84/AS84*1000</f>
        <v>6255.3191489361698</v>
      </c>
      <c r="AV84" s="29">
        <v>0</v>
      </c>
      <c r="AW84" s="7">
        <v>0</v>
      </c>
      <c r="AX84" s="30">
        <f t="shared" ref="AX84:AX95" si="675">IF(AV84=0,0,AW84/AV84*1000)</f>
        <v>0</v>
      </c>
      <c r="AY84" s="29">
        <v>0</v>
      </c>
      <c r="AZ84" s="7">
        <v>0</v>
      </c>
      <c r="BA84" s="30">
        <v>0</v>
      </c>
      <c r="BB84" s="29">
        <v>0</v>
      </c>
      <c r="BC84" s="7">
        <v>0</v>
      </c>
      <c r="BD84" s="30">
        <v>0</v>
      </c>
      <c r="BE84" s="31">
        <v>0</v>
      </c>
      <c r="BF84" s="9">
        <v>0</v>
      </c>
      <c r="BG84" s="30">
        <v>0</v>
      </c>
      <c r="BH84" s="29">
        <v>0</v>
      </c>
      <c r="BI84" s="7">
        <v>0</v>
      </c>
      <c r="BJ84" s="30">
        <v>0</v>
      </c>
      <c r="BK84" s="29">
        <v>0</v>
      </c>
      <c r="BL84" s="7">
        <v>0</v>
      </c>
      <c r="BM84" s="30">
        <v>0</v>
      </c>
      <c r="BN84" s="31">
        <v>0</v>
      </c>
      <c r="BO84" s="9">
        <v>0</v>
      </c>
      <c r="BP84" s="30">
        <v>0</v>
      </c>
      <c r="BQ84" s="31">
        <v>1</v>
      </c>
      <c r="BR84" s="9">
        <v>18</v>
      </c>
      <c r="BS84" s="30">
        <f t="shared" ref="BS84:BS89" si="676">BR84/BQ84*1000</f>
        <v>18000</v>
      </c>
      <c r="BT84" s="29">
        <v>0</v>
      </c>
      <c r="BU84" s="7">
        <v>0</v>
      </c>
      <c r="BV84" s="30">
        <v>0</v>
      </c>
      <c r="BW84" s="29">
        <v>0</v>
      </c>
      <c r="BX84" s="7">
        <v>0</v>
      </c>
      <c r="BY84" s="30">
        <v>0</v>
      </c>
      <c r="BZ84" s="29">
        <v>0</v>
      </c>
      <c r="CA84" s="7">
        <v>0</v>
      </c>
      <c r="CB84" s="30">
        <v>0</v>
      </c>
      <c r="CC84" s="31">
        <v>18</v>
      </c>
      <c r="CD84" s="9">
        <v>136</v>
      </c>
      <c r="CE84" s="30">
        <f t="shared" ref="CE84:CE93" si="677">CD84/CC84*1000</f>
        <v>7555.5555555555557</v>
      </c>
      <c r="CF84" s="29">
        <v>0</v>
      </c>
      <c r="CG84" s="7">
        <v>0</v>
      </c>
      <c r="CH84" s="30">
        <v>0</v>
      </c>
      <c r="CI84" s="31">
        <v>1</v>
      </c>
      <c r="CJ84" s="9">
        <v>6</v>
      </c>
      <c r="CK84" s="30">
        <f t="shared" ref="CK84:CK95" si="678">CJ84/CI84*1000</f>
        <v>6000</v>
      </c>
      <c r="CL84" s="29">
        <v>0</v>
      </c>
      <c r="CM84" s="7">
        <v>0</v>
      </c>
      <c r="CN84" s="30">
        <v>0</v>
      </c>
      <c r="CO84" s="29">
        <v>0</v>
      </c>
      <c r="CP84" s="7">
        <v>2</v>
      </c>
      <c r="CQ84" s="30">
        <v>0</v>
      </c>
      <c r="CR84" s="29">
        <v>0</v>
      </c>
      <c r="CS84" s="7">
        <v>0</v>
      </c>
      <c r="CT84" s="30">
        <v>0</v>
      </c>
      <c r="CU84" s="29">
        <v>0</v>
      </c>
      <c r="CV84" s="7">
        <v>0</v>
      </c>
      <c r="CW84" s="30">
        <v>0</v>
      </c>
      <c r="CX84" s="29">
        <v>0</v>
      </c>
      <c r="CY84" s="7">
        <v>0</v>
      </c>
      <c r="CZ84" s="30">
        <v>0</v>
      </c>
      <c r="DA84" s="31">
        <v>483</v>
      </c>
      <c r="DB84" s="9">
        <v>4383</v>
      </c>
      <c r="DC84" s="30">
        <f t="shared" ref="DC84:DC95" si="679">DB84/DA84*1000</f>
        <v>9074.5341614906847</v>
      </c>
      <c r="DD84" s="29">
        <v>0</v>
      </c>
      <c r="DE84" s="7">
        <v>0</v>
      </c>
      <c r="DF84" s="30">
        <v>0</v>
      </c>
      <c r="DG84" s="29">
        <v>0</v>
      </c>
      <c r="DH84" s="7">
        <v>0</v>
      </c>
      <c r="DI84" s="30">
        <v>0</v>
      </c>
      <c r="DJ84" s="29">
        <v>0</v>
      </c>
      <c r="DK84" s="7">
        <v>0</v>
      </c>
      <c r="DL84" s="30">
        <v>0</v>
      </c>
      <c r="DM84" s="29">
        <v>0</v>
      </c>
      <c r="DN84" s="7">
        <v>3</v>
      </c>
      <c r="DO84" s="30">
        <v>0</v>
      </c>
      <c r="DP84" s="29">
        <v>0</v>
      </c>
      <c r="DQ84" s="7">
        <v>0</v>
      </c>
      <c r="DR84" s="30">
        <v>0</v>
      </c>
      <c r="DS84" s="29">
        <v>0</v>
      </c>
      <c r="DT84" s="7">
        <v>0</v>
      </c>
      <c r="DU84" s="30">
        <v>0</v>
      </c>
      <c r="DV84" s="29">
        <v>0</v>
      </c>
      <c r="DW84" s="7">
        <v>0</v>
      </c>
      <c r="DX84" s="30">
        <v>0</v>
      </c>
      <c r="DY84" s="31">
        <v>25</v>
      </c>
      <c r="DZ84" s="9">
        <v>134</v>
      </c>
      <c r="EA84" s="30">
        <f t="shared" ref="EA84:EA94" si="680">DZ84/DY84*1000</f>
        <v>5360</v>
      </c>
      <c r="EB84" s="29">
        <v>0</v>
      </c>
      <c r="EC84" s="7">
        <v>0</v>
      </c>
      <c r="ED84" s="30">
        <v>0</v>
      </c>
      <c r="EE84" s="29">
        <v>0</v>
      </c>
      <c r="EF84" s="7">
        <v>0</v>
      </c>
      <c r="EG84" s="30">
        <f t="shared" ref="EG84:EG95" si="681">IF(EE84=0,0,EF84/EE84*1000)</f>
        <v>0</v>
      </c>
      <c r="EH84" s="29">
        <v>0</v>
      </c>
      <c r="EI84" s="7">
        <v>0</v>
      </c>
      <c r="EJ84" s="30">
        <f t="shared" ref="EJ84:EJ95" si="682">IF(EH84=0,0,EI84/EH84*1000)</f>
        <v>0</v>
      </c>
      <c r="EK84" s="29">
        <v>0</v>
      </c>
      <c r="EL84" s="7">
        <v>0</v>
      </c>
      <c r="EM84" s="30">
        <v>0</v>
      </c>
      <c r="EN84" s="29">
        <v>0</v>
      </c>
      <c r="EO84" s="7">
        <v>0</v>
      </c>
      <c r="EP84" s="30">
        <f t="shared" ref="EP84:EP95" si="683">IF(EN84=0,0,EO84/EN84*1000)</f>
        <v>0</v>
      </c>
      <c r="EQ84" s="29">
        <v>0</v>
      </c>
      <c r="ER84" s="7">
        <v>0</v>
      </c>
      <c r="ES84" s="30">
        <v>0</v>
      </c>
      <c r="ET84" s="29">
        <v>0</v>
      </c>
      <c r="EU84" s="7">
        <v>0</v>
      </c>
      <c r="EV84" s="30">
        <v>0</v>
      </c>
      <c r="EW84" s="29">
        <v>0</v>
      </c>
      <c r="EX84" s="7">
        <v>0</v>
      </c>
      <c r="EY84" s="30">
        <v>0</v>
      </c>
      <c r="EZ84" s="29"/>
      <c r="FA84" s="7"/>
      <c r="FB84" s="30"/>
      <c r="FC84" s="29">
        <v>0</v>
      </c>
      <c r="FD84" s="7">
        <v>0</v>
      </c>
      <c r="FE84" s="30">
        <v>0</v>
      </c>
      <c r="FF84" s="29">
        <v>0</v>
      </c>
      <c r="FG84" s="7">
        <v>0</v>
      </c>
      <c r="FH84" s="30">
        <v>0</v>
      </c>
      <c r="FI84" s="31">
        <v>3</v>
      </c>
      <c r="FJ84" s="9">
        <v>5</v>
      </c>
      <c r="FK84" s="30">
        <f t="shared" ref="FK84:FK87" si="684">FJ84/FI84*1000</f>
        <v>1666.6666666666667</v>
      </c>
      <c r="FL84" s="29">
        <v>0</v>
      </c>
      <c r="FM84" s="7">
        <v>0</v>
      </c>
      <c r="FN84" s="30">
        <v>0</v>
      </c>
      <c r="FO84" s="29">
        <v>0</v>
      </c>
      <c r="FP84" s="7">
        <v>1</v>
      </c>
      <c r="FQ84" s="30">
        <v>0</v>
      </c>
      <c r="FR84" s="29">
        <v>0</v>
      </c>
      <c r="FS84" s="7">
        <v>0</v>
      </c>
      <c r="FT84" s="30">
        <v>0</v>
      </c>
      <c r="FU84" s="29">
        <v>0</v>
      </c>
      <c r="FV84" s="7">
        <v>0</v>
      </c>
      <c r="FW84" s="30">
        <v>0</v>
      </c>
      <c r="FX84" s="29">
        <v>0</v>
      </c>
      <c r="FY84" s="7">
        <v>2</v>
      </c>
      <c r="FZ84" s="30">
        <v>0</v>
      </c>
      <c r="GA84" s="29">
        <v>0</v>
      </c>
      <c r="GB84" s="7">
        <v>0</v>
      </c>
      <c r="GC84" s="30">
        <v>0</v>
      </c>
      <c r="GD84" s="29">
        <v>0</v>
      </c>
      <c r="GE84" s="7">
        <v>0</v>
      </c>
      <c r="GF84" s="30">
        <v>0</v>
      </c>
      <c r="GG84" s="29">
        <v>0</v>
      </c>
      <c r="GH84" s="7">
        <v>0</v>
      </c>
      <c r="GI84" s="30">
        <v>0</v>
      </c>
      <c r="GJ84" s="29">
        <v>0</v>
      </c>
      <c r="GK84" s="7">
        <v>0</v>
      </c>
      <c r="GL84" s="30">
        <v>0</v>
      </c>
      <c r="GM84" s="29">
        <v>0</v>
      </c>
      <c r="GN84" s="7">
        <v>0</v>
      </c>
      <c r="GO84" s="30">
        <v>0</v>
      </c>
      <c r="GP84" s="29">
        <v>0</v>
      </c>
      <c r="GQ84" s="7">
        <v>0</v>
      </c>
      <c r="GR84" s="30">
        <v>0</v>
      </c>
      <c r="GS84" s="29">
        <v>0</v>
      </c>
      <c r="GT84" s="7">
        <v>0</v>
      </c>
      <c r="GU84" s="30">
        <v>0</v>
      </c>
      <c r="GV84" s="29">
        <v>0</v>
      </c>
      <c r="GW84" s="7">
        <v>0</v>
      </c>
      <c r="GX84" s="30">
        <v>0</v>
      </c>
      <c r="GY84" s="29">
        <v>0</v>
      </c>
      <c r="GZ84" s="7">
        <v>0</v>
      </c>
      <c r="HA84" s="30">
        <v>0</v>
      </c>
      <c r="HB84" s="29">
        <v>0</v>
      </c>
      <c r="HC84" s="7">
        <v>0</v>
      </c>
      <c r="HD84" s="30">
        <v>0</v>
      </c>
      <c r="HE84" s="29">
        <v>0</v>
      </c>
      <c r="HF84" s="7">
        <v>0</v>
      </c>
      <c r="HG84" s="30">
        <v>0</v>
      </c>
      <c r="HH84" s="31">
        <v>9</v>
      </c>
      <c r="HI84" s="9">
        <v>7</v>
      </c>
      <c r="HJ84" s="30">
        <f t="shared" ref="HJ84:HJ95" si="685">HI84/HH84*1000</f>
        <v>777.77777777777783</v>
      </c>
      <c r="HK84" s="31">
        <v>3</v>
      </c>
      <c r="HL84" s="9">
        <v>26</v>
      </c>
      <c r="HM84" s="30">
        <f t="shared" ref="HM84:HM95" si="686">HL84/HK84*1000</f>
        <v>8666.6666666666661</v>
      </c>
      <c r="HN84" s="29">
        <v>0</v>
      </c>
      <c r="HO84" s="7">
        <v>0</v>
      </c>
      <c r="HP84" s="30">
        <v>0</v>
      </c>
      <c r="HQ84" s="29">
        <v>0</v>
      </c>
      <c r="HR84" s="7">
        <v>0</v>
      </c>
      <c r="HS84" s="30">
        <v>0</v>
      </c>
      <c r="HT84" s="31">
        <v>47</v>
      </c>
      <c r="HU84" s="9">
        <v>148</v>
      </c>
      <c r="HV84" s="30">
        <f t="shared" ref="HV84:HV95" si="687">HU84/HT84*1000</f>
        <v>3148.9361702127662</v>
      </c>
      <c r="HW84" s="31">
        <v>20</v>
      </c>
      <c r="HX84" s="9">
        <v>113</v>
      </c>
      <c r="HY84" s="30">
        <f t="shared" ref="HY84:HY95" si="688">HX84/HW84*1000</f>
        <v>5650</v>
      </c>
      <c r="HZ84" s="29">
        <v>0</v>
      </c>
      <c r="IA84" s="7">
        <v>0</v>
      </c>
      <c r="IB84" s="30">
        <v>0</v>
      </c>
      <c r="IC84" s="29">
        <v>0</v>
      </c>
      <c r="ID84" s="7">
        <v>27</v>
      </c>
      <c r="IE84" s="30">
        <v>0</v>
      </c>
      <c r="IF84" s="29">
        <v>0</v>
      </c>
      <c r="IG84" s="7">
        <v>0</v>
      </c>
      <c r="IH84" s="30">
        <v>0</v>
      </c>
      <c r="II84" s="29">
        <v>0</v>
      </c>
      <c r="IJ84" s="7">
        <v>0</v>
      </c>
      <c r="IK84" s="30">
        <v>0</v>
      </c>
      <c r="IL84" s="29">
        <v>0</v>
      </c>
      <c r="IM84" s="7">
        <v>0</v>
      </c>
      <c r="IN84" s="30">
        <v>0</v>
      </c>
      <c r="IO84" s="3" t="e">
        <f>C84+I84+L84+U84+X84+AD84+AJ84+AS84+BB84+BH84+BQ84+BW84+BZ84+CC84+CI84+CL84+CO84+CR84+CU84+CX84+DA84+DD84+DG84+DM84+DS84+DY84+EK84+ET84+EW84+FC84+FI84+FO84+FR84+FU84+FX84+GA84+GD84+GG84+GJ84+GM84+GP84+GS84+GY84+HB84+HE84+HH84+HK84+HN84+HQ84+HT84+HW84+HZ84+IC84+IF84+II84+#REF!</f>
        <v>#REF!</v>
      </c>
      <c r="IP84" s="12" t="e">
        <f>D84+J84+M84+V84+Y84+AE84+AK84+AT84+BC84+BI84+BR84+BX84+CA84+CD84+CJ84+CM84+CP84+CS84+CV84+CY84+DB84+DE84+DH84+DN84+DT84+DZ84+EL84+EU84+EX84+FD84+FJ84+FP84+FS84+FV84+FY84+GB84+GE84+GH84+GK84+GN84+GQ84+GT84+GZ84+HC84+HF84+HI84+HL84+HO84+HR84+HU84+HX84+IA84+ID84+IG84+IJ84+#REF!</f>
        <v>#REF!</v>
      </c>
      <c r="IQ84" s="1"/>
    </row>
    <row r="85" spans="1:251" x14ac:dyDescent="0.3">
      <c r="A85" s="47">
        <v>2010</v>
      </c>
      <c r="B85" s="43" t="s">
        <v>6</v>
      </c>
      <c r="C85" s="29">
        <v>0</v>
      </c>
      <c r="D85" s="7">
        <v>0</v>
      </c>
      <c r="E85" s="30">
        <v>0</v>
      </c>
      <c r="F85" s="29">
        <v>0</v>
      </c>
      <c r="G85" s="7">
        <v>0</v>
      </c>
      <c r="H85" s="30">
        <v>0</v>
      </c>
      <c r="I85" s="29">
        <v>0</v>
      </c>
      <c r="J85" s="7">
        <v>0</v>
      </c>
      <c r="K85" s="30">
        <v>0</v>
      </c>
      <c r="L85" s="29">
        <v>0</v>
      </c>
      <c r="M85" s="7">
        <v>0</v>
      </c>
      <c r="N85" s="30">
        <v>0</v>
      </c>
      <c r="O85" s="29">
        <v>0</v>
      </c>
      <c r="P85" s="7">
        <v>0</v>
      </c>
      <c r="Q85" s="30">
        <v>0</v>
      </c>
      <c r="R85" s="29">
        <v>0</v>
      </c>
      <c r="S85" s="7">
        <v>0</v>
      </c>
      <c r="T85" s="30">
        <v>0</v>
      </c>
      <c r="U85" s="31">
        <v>1</v>
      </c>
      <c r="V85" s="9">
        <v>2</v>
      </c>
      <c r="W85" s="30">
        <f t="shared" ref="W85" si="689">V85/U85*1000</f>
        <v>2000</v>
      </c>
      <c r="X85" s="29">
        <v>0</v>
      </c>
      <c r="Y85" s="7">
        <v>0</v>
      </c>
      <c r="Z85" s="30">
        <v>0</v>
      </c>
      <c r="AA85" s="29">
        <v>0</v>
      </c>
      <c r="AB85" s="7">
        <v>0</v>
      </c>
      <c r="AC85" s="30">
        <v>0</v>
      </c>
      <c r="AD85" s="29">
        <v>0</v>
      </c>
      <c r="AE85" s="7">
        <v>0</v>
      </c>
      <c r="AF85" s="30">
        <v>0</v>
      </c>
      <c r="AG85" s="29">
        <v>0</v>
      </c>
      <c r="AH85" s="7">
        <v>0</v>
      </c>
      <c r="AI85" s="30">
        <v>0</v>
      </c>
      <c r="AJ85" s="29">
        <v>0</v>
      </c>
      <c r="AK85" s="7">
        <v>0</v>
      </c>
      <c r="AL85" s="30">
        <v>0</v>
      </c>
      <c r="AM85" s="31">
        <v>0</v>
      </c>
      <c r="AN85" s="9">
        <v>0</v>
      </c>
      <c r="AO85" s="30">
        <f t="shared" si="672"/>
        <v>0</v>
      </c>
      <c r="AP85" s="31">
        <v>0</v>
      </c>
      <c r="AQ85" s="9">
        <v>0</v>
      </c>
      <c r="AR85" s="30">
        <f t="shared" si="673"/>
        <v>0</v>
      </c>
      <c r="AS85" s="31">
        <v>45</v>
      </c>
      <c r="AT85" s="9">
        <v>251</v>
      </c>
      <c r="AU85" s="30">
        <f t="shared" si="674"/>
        <v>5577.7777777777774</v>
      </c>
      <c r="AV85" s="29">
        <v>0</v>
      </c>
      <c r="AW85" s="7">
        <v>0</v>
      </c>
      <c r="AX85" s="30">
        <f t="shared" si="675"/>
        <v>0</v>
      </c>
      <c r="AY85" s="29">
        <v>0</v>
      </c>
      <c r="AZ85" s="7">
        <v>0</v>
      </c>
      <c r="BA85" s="30">
        <v>0</v>
      </c>
      <c r="BB85" s="29">
        <v>0</v>
      </c>
      <c r="BC85" s="7">
        <v>0</v>
      </c>
      <c r="BD85" s="30">
        <v>0</v>
      </c>
      <c r="BE85" s="31">
        <v>0</v>
      </c>
      <c r="BF85" s="9">
        <v>0</v>
      </c>
      <c r="BG85" s="30">
        <v>0</v>
      </c>
      <c r="BH85" s="29">
        <v>0</v>
      </c>
      <c r="BI85" s="7">
        <v>0</v>
      </c>
      <c r="BJ85" s="30">
        <v>0</v>
      </c>
      <c r="BK85" s="29">
        <v>0</v>
      </c>
      <c r="BL85" s="7">
        <v>0</v>
      </c>
      <c r="BM85" s="30">
        <v>0</v>
      </c>
      <c r="BN85" s="31">
        <v>0</v>
      </c>
      <c r="BO85" s="9">
        <v>0</v>
      </c>
      <c r="BP85" s="30">
        <v>0</v>
      </c>
      <c r="BQ85" s="29">
        <v>0</v>
      </c>
      <c r="BR85" s="7">
        <v>0</v>
      </c>
      <c r="BS85" s="30">
        <v>0</v>
      </c>
      <c r="BT85" s="29">
        <v>0</v>
      </c>
      <c r="BU85" s="7">
        <v>0</v>
      </c>
      <c r="BV85" s="30">
        <v>0</v>
      </c>
      <c r="BW85" s="29">
        <v>0</v>
      </c>
      <c r="BX85" s="7">
        <v>0</v>
      </c>
      <c r="BY85" s="30">
        <v>0</v>
      </c>
      <c r="BZ85" s="29">
        <v>0</v>
      </c>
      <c r="CA85" s="7">
        <v>0</v>
      </c>
      <c r="CB85" s="30">
        <v>0</v>
      </c>
      <c r="CC85" s="29">
        <v>0</v>
      </c>
      <c r="CD85" s="7">
        <v>0</v>
      </c>
      <c r="CE85" s="30">
        <v>0</v>
      </c>
      <c r="CF85" s="29">
        <v>0</v>
      </c>
      <c r="CG85" s="7">
        <v>0</v>
      </c>
      <c r="CH85" s="30">
        <v>0</v>
      </c>
      <c r="CI85" s="31">
        <v>10</v>
      </c>
      <c r="CJ85" s="9">
        <v>26</v>
      </c>
      <c r="CK85" s="30">
        <f t="shared" si="678"/>
        <v>2600</v>
      </c>
      <c r="CL85" s="29">
        <v>0</v>
      </c>
      <c r="CM85" s="7">
        <v>0</v>
      </c>
      <c r="CN85" s="30">
        <v>0</v>
      </c>
      <c r="CO85" s="29">
        <v>0</v>
      </c>
      <c r="CP85" s="7">
        <v>0</v>
      </c>
      <c r="CQ85" s="30">
        <v>0</v>
      </c>
      <c r="CR85" s="29">
        <v>0</v>
      </c>
      <c r="CS85" s="7">
        <v>0</v>
      </c>
      <c r="CT85" s="30">
        <v>0</v>
      </c>
      <c r="CU85" s="29">
        <v>0</v>
      </c>
      <c r="CV85" s="7">
        <v>0</v>
      </c>
      <c r="CW85" s="30">
        <v>0</v>
      </c>
      <c r="CX85" s="29">
        <v>0</v>
      </c>
      <c r="CY85" s="7">
        <v>0</v>
      </c>
      <c r="CZ85" s="30">
        <v>0</v>
      </c>
      <c r="DA85" s="31">
        <v>479</v>
      </c>
      <c r="DB85" s="9">
        <v>4912</v>
      </c>
      <c r="DC85" s="30">
        <f t="shared" si="679"/>
        <v>10254.697286012526</v>
      </c>
      <c r="DD85" s="29">
        <v>0</v>
      </c>
      <c r="DE85" s="7">
        <v>2</v>
      </c>
      <c r="DF85" s="30">
        <v>0</v>
      </c>
      <c r="DG85" s="29">
        <v>0</v>
      </c>
      <c r="DH85" s="7">
        <v>0</v>
      </c>
      <c r="DI85" s="30">
        <v>0</v>
      </c>
      <c r="DJ85" s="29">
        <v>0</v>
      </c>
      <c r="DK85" s="7">
        <v>0</v>
      </c>
      <c r="DL85" s="30">
        <v>0</v>
      </c>
      <c r="DM85" s="29">
        <v>0</v>
      </c>
      <c r="DN85" s="7">
        <v>1</v>
      </c>
      <c r="DO85" s="30">
        <v>0</v>
      </c>
      <c r="DP85" s="29">
        <v>0</v>
      </c>
      <c r="DQ85" s="7">
        <v>0</v>
      </c>
      <c r="DR85" s="30">
        <v>0</v>
      </c>
      <c r="DS85" s="29">
        <v>0</v>
      </c>
      <c r="DT85" s="7">
        <v>0</v>
      </c>
      <c r="DU85" s="30">
        <v>0</v>
      </c>
      <c r="DV85" s="29">
        <v>0</v>
      </c>
      <c r="DW85" s="7">
        <v>0</v>
      </c>
      <c r="DX85" s="30">
        <v>0</v>
      </c>
      <c r="DY85" s="31">
        <v>23</v>
      </c>
      <c r="DZ85" s="9">
        <v>118</v>
      </c>
      <c r="EA85" s="30">
        <f t="shared" si="680"/>
        <v>5130.4347826086951</v>
      </c>
      <c r="EB85" s="29">
        <v>0</v>
      </c>
      <c r="EC85" s="7">
        <v>0</v>
      </c>
      <c r="ED85" s="30">
        <v>0</v>
      </c>
      <c r="EE85" s="29">
        <v>0</v>
      </c>
      <c r="EF85" s="7">
        <v>0</v>
      </c>
      <c r="EG85" s="30">
        <f t="shared" si="681"/>
        <v>0</v>
      </c>
      <c r="EH85" s="29">
        <v>0</v>
      </c>
      <c r="EI85" s="7">
        <v>0</v>
      </c>
      <c r="EJ85" s="30">
        <f t="shared" si="682"/>
        <v>0</v>
      </c>
      <c r="EK85" s="29">
        <v>0</v>
      </c>
      <c r="EL85" s="7">
        <v>0</v>
      </c>
      <c r="EM85" s="30">
        <v>0</v>
      </c>
      <c r="EN85" s="29">
        <v>0</v>
      </c>
      <c r="EO85" s="7">
        <v>0</v>
      </c>
      <c r="EP85" s="30">
        <f t="shared" si="683"/>
        <v>0</v>
      </c>
      <c r="EQ85" s="29">
        <v>0</v>
      </c>
      <c r="ER85" s="7">
        <v>0</v>
      </c>
      <c r="ES85" s="30">
        <v>0</v>
      </c>
      <c r="ET85" s="31">
        <v>4</v>
      </c>
      <c r="EU85" s="9">
        <v>28</v>
      </c>
      <c r="EV85" s="30">
        <f t="shared" ref="EV85:EV94" si="690">EU85/ET85*1000</f>
        <v>7000</v>
      </c>
      <c r="EW85" s="29">
        <v>0</v>
      </c>
      <c r="EX85" s="7">
        <v>0</v>
      </c>
      <c r="EY85" s="30">
        <v>0</v>
      </c>
      <c r="EZ85" s="29"/>
      <c r="FA85" s="7"/>
      <c r="FB85" s="30"/>
      <c r="FC85" s="29">
        <v>0</v>
      </c>
      <c r="FD85" s="7">
        <v>0</v>
      </c>
      <c r="FE85" s="30">
        <v>0</v>
      </c>
      <c r="FF85" s="29">
        <v>0</v>
      </c>
      <c r="FG85" s="7">
        <v>0</v>
      </c>
      <c r="FH85" s="30">
        <v>0</v>
      </c>
      <c r="FI85" s="29">
        <v>0</v>
      </c>
      <c r="FJ85" s="7">
        <v>2</v>
      </c>
      <c r="FK85" s="30">
        <v>0</v>
      </c>
      <c r="FL85" s="29">
        <v>0</v>
      </c>
      <c r="FM85" s="7">
        <v>0</v>
      </c>
      <c r="FN85" s="30">
        <v>0</v>
      </c>
      <c r="FO85" s="29">
        <v>0</v>
      </c>
      <c r="FP85" s="7">
        <v>0</v>
      </c>
      <c r="FQ85" s="30">
        <v>0</v>
      </c>
      <c r="FR85" s="29">
        <v>0</v>
      </c>
      <c r="FS85" s="7">
        <v>0</v>
      </c>
      <c r="FT85" s="30">
        <v>0</v>
      </c>
      <c r="FU85" s="29">
        <v>0</v>
      </c>
      <c r="FV85" s="7">
        <v>0</v>
      </c>
      <c r="FW85" s="30">
        <v>0</v>
      </c>
      <c r="FX85" s="29">
        <v>0</v>
      </c>
      <c r="FY85" s="7">
        <v>0</v>
      </c>
      <c r="FZ85" s="30">
        <v>0</v>
      </c>
      <c r="GA85" s="29">
        <v>0</v>
      </c>
      <c r="GB85" s="7">
        <v>0</v>
      </c>
      <c r="GC85" s="30">
        <v>0</v>
      </c>
      <c r="GD85" s="29">
        <v>0</v>
      </c>
      <c r="GE85" s="7">
        <v>0</v>
      </c>
      <c r="GF85" s="30">
        <v>0</v>
      </c>
      <c r="GG85" s="29">
        <v>0</v>
      </c>
      <c r="GH85" s="7">
        <v>0</v>
      </c>
      <c r="GI85" s="30">
        <v>0</v>
      </c>
      <c r="GJ85" s="29">
        <v>0</v>
      </c>
      <c r="GK85" s="7">
        <v>0</v>
      </c>
      <c r="GL85" s="30">
        <v>0</v>
      </c>
      <c r="GM85" s="29">
        <v>0</v>
      </c>
      <c r="GN85" s="7">
        <v>0</v>
      </c>
      <c r="GO85" s="30">
        <v>0</v>
      </c>
      <c r="GP85" s="29">
        <v>0</v>
      </c>
      <c r="GQ85" s="7">
        <v>0</v>
      </c>
      <c r="GR85" s="30">
        <v>0</v>
      </c>
      <c r="GS85" s="29">
        <v>0</v>
      </c>
      <c r="GT85" s="7">
        <v>0</v>
      </c>
      <c r="GU85" s="30">
        <v>0</v>
      </c>
      <c r="GV85" s="29">
        <v>0</v>
      </c>
      <c r="GW85" s="7">
        <v>0</v>
      </c>
      <c r="GX85" s="30">
        <v>0</v>
      </c>
      <c r="GY85" s="29">
        <v>0</v>
      </c>
      <c r="GZ85" s="7">
        <v>0</v>
      </c>
      <c r="HA85" s="30">
        <v>0</v>
      </c>
      <c r="HB85" s="29">
        <v>0</v>
      </c>
      <c r="HC85" s="7">
        <v>0</v>
      </c>
      <c r="HD85" s="30">
        <v>0</v>
      </c>
      <c r="HE85" s="29">
        <v>0</v>
      </c>
      <c r="HF85" s="7">
        <v>0</v>
      </c>
      <c r="HG85" s="30">
        <v>0</v>
      </c>
      <c r="HH85" s="31">
        <v>2</v>
      </c>
      <c r="HI85" s="9">
        <v>16</v>
      </c>
      <c r="HJ85" s="30">
        <f t="shared" si="685"/>
        <v>8000</v>
      </c>
      <c r="HK85" s="31">
        <v>5</v>
      </c>
      <c r="HL85" s="9">
        <v>27</v>
      </c>
      <c r="HM85" s="30">
        <f t="shared" si="686"/>
        <v>5400</v>
      </c>
      <c r="HN85" s="29">
        <v>0</v>
      </c>
      <c r="HO85" s="7">
        <v>0</v>
      </c>
      <c r="HP85" s="30">
        <v>0</v>
      </c>
      <c r="HQ85" s="29">
        <v>0</v>
      </c>
      <c r="HR85" s="7">
        <v>0</v>
      </c>
      <c r="HS85" s="30">
        <v>0</v>
      </c>
      <c r="HT85" s="31">
        <v>101</v>
      </c>
      <c r="HU85" s="9">
        <v>308</v>
      </c>
      <c r="HV85" s="30">
        <f t="shared" si="687"/>
        <v>3049.5049504950493</v>
      </c>
      <c r="HW85" s="29">
        <v>0</v>
      </c>
      <c r="HX85" s="7">
        <v>0</v>
      </c>
      <c r="HY85" s="30">
        <v>0</v>
      </c>
      <c r="HZ85" s="29">
        <v>0</v>
      </c>
      <c r="IA85" s="7">
        <v>0</v>
      </c>
      <c r="IB85" s="30">
        <v>0</v>
      </c>
      <c r="IC85" s="31">
        <v>1</v>
      </c>
      <c r="ID85" s="9">
        <v>7</v>
      </c>
      <c r="IE85" s="30">
        <f t="shared" ref="IE85:IE91" si="691">ID85/IC85*1000</f>
        <v>7000</v>
      </c>
      <c r="IF85" s="29">
        <v>0</v>
      </c>
      <c r="IG85" s="7">
        <v>0</v>
      </c>
      <c r="IH85" s="30">
        <v>0</v>
      </c>
      <c r="II85" s="29">
        <v>0</v>
      </c>
      <c r="IJ85" s="7">
        <v>0</v>
      </c>
      <c r="IK85" s="30">
        <v>0</v>
      </c>
      <c r="IL85" s="29">
        <v>0</v>
      </c>
      <c r="IM85" s="7">
        <v>0</v>
      </c>
      <c r="IN85" s="30">
        <v>0</v>
      </c>
      <c r="IO85" s="3" t="e">
        <f>C85+I85+L85+U85+X85+AD85+AJ85+AS85+BB85+BH85+BQ85+BW85+BZ85+CC85+CI85+CL85+CO85+CR85+CU85+CX85+DA85+DD85+DG85+DM85+DS85+DY85+EK85+ET85+EW85+FC85+FI85+FO85+FR85+FU85+FX85+GA85+GD85+GG85+GJ85+GM85+GP85+GS85+GY85+HB85+HE85+HH85+HK85+HN85+HQ85+HT85+HW85+HZ85+IC85+IF85+II85+#REF!</f>
        <v>#REF!</v>
      </c>
      <c r="IP85" s="12" t="e">
        <f>D85+J85+M85+V85+Y85+AE85+AK85+AT85+BC85+BI85+BR85+BX85+CA85+CD85+CJ85+CM85+CP85+CS85+CV85+CY85+DB85+DE85+DH85+DN85+DT85+DZ85+EL85+EU85+EX85+FD85+FJ85+FP85+FS85+FV85+FY85+GB85+GE85+GH85+GK85+GN85+GQ85+GT85+GZ85+HC85+HF85+HI85+HL85+HO85+HR85+HU85+HX85+IA85+ID85+IG85+IJ85+#REF!</f>
        <v>#REF!</v>
      </c>
      <c r="IQ85" s="1"/>
    </row>
    <row r="86" spans="1:251" x14ac:dyDescent="0.3">
      <c r="A86" s="47">
        <v>2010</v>
      </c>
      <c r="B86" s="43" t="s">
        <v>7</v>
      </c>
      <c r="C86" s="29">
        <v>0</v>
      </c>
      <c r="D86" s="7">
        <v>0</v>
      </c>
      <c r="E86" s="30">
        <v>0</v>
      </c>
      <c r="F86" s="29">
        <v>0</v>
      </c>
      <c r="G86" s="7">
        <v>0</v>
      </c>
      <c r="H86" s="30">
        <v>0</v>
      </c>
      <c r="I86" s="29">
        <v>0</v>
      </c>
      <c r="J86" s="7">
        <v>0</v>
      </c>
      <c r="K86" s="30">
        <v>0</v>
      </c>
      <c r="L86" s="31">
        <v>4</v>
      </c>
      <c r="M86" s="9">
        <v>86</v>
      </c>
      <c r="N86" s="30">
        <f t="shared" si="671"/>
        <v>21500</v>
      </c>
      <c r="O86" s="29">
        <v>0</v>
      </c>
      <c r="P86" s="7">
        <v>0</v>
      </c>
      <c r="Q86" s="30">
        <v>0</v>
      </c>
      <c r="R86" s="29">
        <v>0</v>
      </c>
      <c r="S86" s="7">
        <v>0</v>
      </c>
      <c r="T86" s="30">
        <v>0</v>
      </c>
      <c r="U86" s="29">
        <v>0</v>
      </c>
      <c r="V86" s="7">
        <v>0</v>
      </c>
      <c r="W86" s="30">
        <v>0</v>
      </c>
      <c r="X86" s="29">
        <v>0</v>
      </c>
      <c r="Y86" s="7">
        <v>0</v>
      </c>
      <c r="Z86" s="30">
        <v>0</v>
      </c>
      <c r="AA86" s="29">
        <v>0</v>
      </c>
      <c r="AB86" s="7">
        <v>0</v>
      </c>
      <c r="AC86" s="30">
        <v>0</v>
      </c>
      <c r="AD86" s="29">
        <v>0</v>
      </c>
      <c r="AE86" s="7">
        <v>0</v>
      </c>
      <c r="AF86" s="30">
        <v>0</v>
      </c>
      <c r="AG86" s="29">
        <v>0</v>
      </c>
      <c r="AH86" s="7">
        <v>0</v>
      </c>
      <c r="AI86" s="30">
        <v>0</v>
      </c>
      <c r="AJ86" s="29">
        <v>0</v>
      </c>
      <c r="AK86" s="7">
        <v>0</v>
      </c>
      <c r="AL86" s="30">
        <v>0</v>
      </c>
      <c r="AM86" s="31">
        <v>0</v>
      </c>
      <c r="AN86" s="9">
        <v>0</v>
      </c>
      <c r="AO86" s="30">
        <f t="shared" si="672"/>
        <v>0</v>
      </c>
      <c r="AP86" s="31">
        <v>0</v>
      </c>
      <c r="AQ86" s="9">
        <v>0</v>
      </c>
      <c r="AR86" s="30">
        <f t="shared" si="673"/>
        <v>0</v>
      </c>
      <c r="AS86" s="31">
        <v>53</v>
      </c>
      <c r="AT86" s="9">
        <v>487</v>
      </c>
      <c r="AU86" s="30">
        <f t="shared" si="674"/>
        <v>9188.6792452830196</v>
      </c>
      <c r="AV86" s="29">
        <v>0</v>
      </c>
      <c r="AW86" s="7">
        <v>0</v>
      </c>
      <c r="AX86" s="30">
        <f t="shared" si="675"/>
        <v>0</v>
      </c>
      <c r="AY86" s="29">
        <v>0</v>
      </c>
      <c r="AZ86" s="7">
        <v>0</v>
      </c>
      <c r="BA86" s="30">
        <v>0</v>
      </c>
      <c r="BB86" s="29">
        <v>0</v>
      </c>
      <c r="BC86" s="7">
        <v>0</v>
      </c>
      <c r="BD86" s="30">
        <v>0</v>
      </c>
      <c r="BE86" s="31">
        <v>0</v>
      </c>
      <c r="BF86" s="9">
        <v>0</v>
      </c>
      <c r="BG86" s="30">
        <v>0</v>
      </c>
      <c r="BH86" s="29">
        <v>0</v>
      </c>
      <c r="BI86" s="7">
        <v>0</v>
      </c>
      <c r="BJ86" s="30">
        <v>0</v>
      </c>
      <c r="BK86" s="29">
        <v>0</v>
      </c>
      <c r="BL86" s="7">
        <v>0</v>
      </c>
      <c r="BM86" s="30">
        <v>0</v>
      </c>
      <c r="BN86" s="31">
        <v>0</v>
      </c>
      <c r="BO86" s="9">
        <v>0</v>
      </c>
      <c r="BP86" s="30">
        <v>0</v>
      </c>
      <c r="BQ86" s="29">
        <v>0</v>
      </c>
      <c r="BR86" s="7">
        <v>0</v>
      </c>
      <c r="BS86" s="30">
        <v>0</v>
      </c>
      <c r="BT86" s="29">
        <v>0</v>
      </c>
      <c r="BU86" s="7">
        <v>0</v>
      </c>
      <c r="BV86" s="30">
        <v>0</v>
      </c>
      <c r="BW86" s="29">
        <v>0</v>
      </c>
      <c r="BX86" s="7">
        <v>0</v>
      </c>
      <c r="BY86" s="30">
        <v>0</v>
      </c>
      <c r="BZ86" s="29">
        <v>0</v>
      </c>
      <c r="CA86" s="7">
        <v>0</v>
      </c>
      <c r="CB86" s="30">
        <v>0</v>
      </c>
      <c r="CC86" s="29">
        <v>0</v>
      </c>
      <c r="CD86" s="7">
        <v>0</v>
      </c>
      <c r="CE86" s="30">
        <v>0</v>
      </c>
      <c r="CF86" s="29">
        <v>0</v>
      </c>
      <c r="CG86" s="7">
        <v>0</v>
      </c>
      <c r="CH86" s="30">
        <v>0</v>
      </c>
      <c r="CI86" s="31">
        <v>16</v>
      </c>
      <c r="CJ86" s="9">
        <v>70</v>
      </c>
      <c r="CK86" s="30">
        <f t="shared" si="678"/>
        <v>4375</v>
      </c>
      <c r="CL86" s="29">
        <v>0</v>
      </c>
      <c r="CM86" s="7">
        <v>0</v>
      </c>
      <c r="CN86" s="30">
        <v>0</v>
      </c>
      <c r="CO86" s="29">
        <v>0</v>
      </c>
      <c r="CP86" s="7">
        <v>4</v>
      </c>
      <c r="CQ86" s="30">
        <v>0</v>
      </c>
      <c r="CR86" s="29">
        <v>0</v>
      </c>
      <c r="CS86" s="7">
        <v>0</v>
      </c>
      <c r="CT86" s="30">
        <v>0</v>
      </c>
      <c r="CU86" s="29">
        <v>0</v>
      </c>
      <c r="CV86" s="7">
        <v>0</v>
      </c>
      <c r="CW86" s="30">
        <v>0</v>
      </c>
      <c r="CX86" s="29">
        <v>0</v>
      </c>
      <c r="CY86" s="7">
        <v>0</v>
      </c>
      <c r="CZ86" s="30">
        <v>0</v>
      </c>
      <c r="DA86" s="31">
        <v>875</v>
      </c>
      <c r="DB86" s="9">
        <v>7958</v>
      </c>
      <c r="DC86" s="30">
        <f t="shared" si="679"/>
        <v>9094.8571428571431</v>
      </c>
      <c r="DD86" s="29">
        <v>0</v>
      </c>
      <c r="DE86" s="7">
        <v>2</v>
      </c>
      <c r="DF86" s="30">
        <v>0</v>
      </c>
      <c r="DG86" s="29">
        <v>0</v>
      </c>
      <c r="DH86" s="7">
        <v>0</v>
      </c>
      <c r="DI86" s="30">
        <v>0</v>
      </c>
      <c r="DJ86" s="29">
        <v>0</v>
      </c>
      <c r="DK86" s="7">
        <v>0</v>
      </c>
      <c r="DL86" s="30">
        <v>0</v>
      </c>
      <c r="DM86" s="29">
        <v>0</v>
      </c>
      <c r="DN86" s="7">
        <v>2</v>
      </c>
      <c r="DO86" s="30">
        <v>0</v>
      </c>
      <c r="DP86" s="29">
        <v>0</v>
      </c>
      <c r="DQ86" s="7">
        <v>0</v>
      </c>
      <c r="DR86" s="30">
        <v>0</v>
      </c>
      <c r="DS86" s="29">
        <v>0</v>
      </c>
      <c r="DT86" s="7">
        <v>0</v>
      </c>
      <c r="DU86" s="30">
        <v>0</v>
      </c>
      <c r="DV86" s="29">
        <v>0</v>
      </c>
      <c r="DW86" s="7">
        <v>0</v>
      </c>
      <c r="DX86" s="30">
        <v>0</v>
      </c>
      <c r="DY86" s="31">
        <v>46</v>
      </c>
      <c r="DZ86" s="9">
        <v>213</v>
      </c>
      <c r="EA86" s="30">
        <f t="shared" si="680"/>
        <v>4630.4347826086951</v>
      </c>
      <c r="EB86" s="29">
        <v>0</v>
      </c>
      <c r="EC86" s="7">
        <v>0</v>
      </c>
      <c r="ED86" s="30">
        <v>0</v>
      </c>
      <c r="EE86" s="29">
        <v>0</v>
      </c>
      <c r="EF86" s="7">
        <v>0</v>
      </c>
      <c r="EG86" s="30">
        <f t="shared" si="681"/>
        <v>0</v>
      </c>
      <c r="EH86" s="29">
        <v>0</v>
      </c>
      <c r="EI86" s="7">
        <v>0</v>
      </c>
      <c r="EJ86" s="30">
        <f t="shared" si="682"/>
        <v>0</v>
      </c>
      <c r="EK86" s="29">
        <v>0</v>
      </c>
      <c r="EL86" s="7">
        <v>0</v>
      </c>
      <c r="EM86" s="30">
        <v>0</v>
      </c>
      <c r="EN86" s="29">
        <v>0</v>
      </c>
      <c r="EO86" s="7">
        <v>0</v>
      </c>
      <c r="EP86" s="30">
        <f t="shared" si="683"/>
        <v>0</v>
      </c>
      <c r="EQ86" s="29">
        <v>0</v>
      </c>
      <c r="ER86" s="7">
        <v>0</v>
      </c>
      <c r="ES86" s="30">
        <v>0</v>
      </c>
      <c r="ET86" s="29">
        <v>0</v>
      </c>
      <c r="EU86" s="7">
        <v>0</v>
      </c>
      <c r="EV86" s="30">
        <v>0</v>
      </c>
      <c r="EW86" s="29">
        <v>0</v>
      </c>
      <c r="EX86" s="7">
        <v>0</v>
      </c>
      <c r="EY86" s="30">
        <v>0</v>
      </c>
      <c r="EZ86" s="29"/>
      <c r="FA86" s="7"/>
      <c r="FB86" s="30"/>
      <c r="FC86" s="29">
        <v>0</v>
      </c>
      <c r="FD86" s="7">
        <v>0</v>
      </c>
      <c r="FE86" s="30">
        <v>0</v>
      </c>
      <c r="FF86" s="29">
        <v>0</v>
      </c>
      <c r="FG86" s="7">
        <v>0</v>
      </c>
      <c r="FH86" s="30">
        <v>0</v>
      </c>
      <c r="FI86" s="29">
        <v>0</v>
      </c>
      <c r="FJ86" s="7">
        <v>0</v>
      </c>
      <c r="FK86" s="30">
        <v>0</v>
      </c>
      <c r="FL86" s="29">
        <v>0</v>
      </c>
      <c r="FM86" s="7">
        <v>0</v>
      </c>
      <c r="FN86" s="30">
        <v>0</v>
      </c>
      <c r="FO86" s="29">
        <v>0</v>
      </c>
      <c r="FP86" s="7">
        <v>0</v>
      </c>
      <c r="FQ86" s="30">
        <v>0</v>
      </c>
      <c r="FR86" s="29">
        <v>0</v>
      </c>
      <c r="FS86" s="7">
        <v>0</v>
      </c>
      <c r="FT86" s="30">
        <v>0</v>
      </c>
      <c r="FU86" s="31">
        <v>2</v>
      </c>
      <c r="FV86" s="9">
        <v>3</v>
      </c>
      <c r="FW86" s="30">
        <f t="shared" ref="FW86:FW93" si="692">FV86/FU86*1000</f>
        <v>1500</v>
      </c>
      <c r="FX86" s="31">
        <v>1</v>
      </c>
      <c r="FY86" s="9">
        <v>1</v>
      </c>
      <c r="FZ86" s="30">
        <f t="shared" ref="FZ86:FZ92" si="693">FY86/FX86*1000</f>
        <v>1000</v>
      </c>
      <c r="GA86" s="29">
        <v>0</v>
      </c>
      <c r="GB86" s="7">
        <v>0</v>
      </c>
      <c r="GC86" s="30">
        <v>0</v>
      </c>
      <c r="GD86" s="29">
        <v>0</v>
      </c>
      <c r="GE86" s="7">
        <v>0</v>
      </c>
      <c r="GF86" s="30">
        <v>0</v>
      </c>
      <c r="GG86" s="29">
        <v>0</v>
      </c>
      <c r="GH86" s="7">
        <v>0</v>
      </c>
      <c r="GI86" s="30">
        <v>0</v>
      </c>
      <c r="GJ86" s="31">
        <v>8</v>
      </c>
      <c r="GK86" s="9">
        <v>96</v>
      </c>
      <c r="GL86" s="30">
        <f t="shared" ref="GL86:GL91" si="694">GK86/GJ86*1000</f>
        <v>12000</v>
      </c>
      <c r="GM86" s="29">
        <v>0</v>
      </c>
      <c r="GN86" s="7">
        <v>0</v>
      </c>
      <c r="GO86" s="30">
        <v>0</v>
      </c>
      <c r="GP86" s="29">
        <v>0</v>
      </c>
      <c r="GQ86" s="7">
        <v>0</v>
      </c>
      <c r="GR86" s="30">
        <v>0</v>
      </c>
      <c r="GS86" s="29">
        <v>0</v>
      </c>
      <c r="GT86" s="7">
        <v>0</v>
      </c>
      <c r="GU86" s="30">
        <v>0</v>
      </c>
      <c r="GV86" s="29">
        <v>0</v>
      </c>
      <c r="GW86" s="7">
        <v>0</v>
      </c>
      <c r="GX86" s="30">
        <v>0</v>
      </c>
      <c r="GY86" s="29">
        <v>0</v>
      </c>
      <c r="GZ86" s="7">
        <v>0</v>
      </c>
      <c r="HA86" s="30">
        <v>0</v>
      </c>
      <c r="HB86" s="29">
        <v>0</v>
      </c>
      <c r="HC86" s="7">
        <v>0</v>
      </c>
      <c r="HD86" s="30">
        <v>0</v>
      </c>
      <c r="HE86" s="29">
        <v>0</v>
      </c>
      <c r="HF86" s="7">
        <v>0</v>
      </c>
      <c r="HG86" s="30">
        <v>0</v>
      </c>
      <c r="HH86" s="31">
        <v>1</v>
      </c>
      <c r="HI86" s="9">
        <v>16</v>
      </c>
      <c r="HJ86" s="30">
        <f t="shared" si="685"/>
        <v>16000</v>
      </c>
      <c r="HK86" s="31">
        <v>3</v>
      </c>
      <c r="HL86" s="9">
        <v>73</v>
      </c>
      <c r="HM86" s="30">
        <f t="shared" si="686"/>
        <v>24333.333333333332</v>
      </c>
      <c r="HN86" s="29">
        <v>0</v>
      </c>
      <c r="HO86" s="7">
        <v>0</v>
      </c>
      <c r="HP86" s="30">
        <v>0</v>
      </c>
      <c r="HQ86" s="29">
        <v>0</v>
      </c>
      <c r="HR86" s="7">
        <v>0</v>
      </c>
      <c r="HS86" s="30">
        <v>0</v>
      </c>
      <c r="HT86" s="31">
        <v>163</v>
      </c>
      <c r="HU86" s="9">
        <v>615</v>
      </c>
      <c r="HV86" s="30">
        <f t="shared" si="687"/>
        <v>3773.0061349693251</v>
      </c>
      <c r="HW86" s="29">
        <v>0</v>
      </c>
      <c r="HX86" s="7">
        <v>0</v>
      </c>
      <c r="HY86" s="30">
        <v>0</v>
      </c>
      <c r="HZ86" s="29">
        <v>0</v>
      </c>
      <c r="IA86" s="7">
        <v>0</v>
      </c>
      <c r="IB86" s="30">
        <v>0</v>
      </c>
      <c r="IC86" s="29">
        <v>0</v>
      </c>
      <c r="ID86" s="7">
        <v>8</v>
      </c>
      <c r="IE86" s="30">
        <v>0</v>
      </c>
      <c r="IF86" s="29">
        <v>0</v>
      </c>
      <c r="IG86" s="7">
        <v>0</v>
      </c>
      <c r="IH86" s="30">
        <v>0</v>
      </c>
      <c r="II86" s="29">
        <v>0</v>
      </c>
      <c r="IJ86" s="7">
        <v>0</v>
      </c>
      <c r="IK86" s="30">
        <v>0</v>
      </c>
      <c r="IL86" s="29">
        <v>0</v>
      </c>
      <c r="IM86" s="7">
        <v>0</v>
      </c>
      <c r="IN86" s="30">
        <v>0</v>
      </c>
      <c r="IO86" s="3" t="e">
        <f>C86+I86+L86+U86+X86+AD86+AJ86+AS86+BB86+BH86+BQ86+BW86+BZ86+CC86+CI86+CL86+CO86+CR86+CU86+CX86+DA86+DD86+DG86+DM86+DS86+DY86+EK86+ET86+EW86+FC86+FI86+FO86+FR86+FU86+FX86+GA86+GD86+GG86+GJ86+GM86+GP86+GS86+GY86+HB86+HE86+HH86+HK86+HN86+HQ86+HT86+HW86+HZ86+IC86+IF86+II86+#REF!</f>
        <v>#REF!</v>
      </c>
      <c r="IP86" s="12" t="e">
        <f>D86+J86+M86+V86+Y86+AE86+AK86+AT86+BC86+BI86+BR86+BX86+CA86+CD86+CJ86+CM86+CP86+CS86+CV86+CY86+DB86+DE86+DH86+DN86+DT86+DZ86+EL86+EU86+EX86+FD86+FJ86+FP86+FS86+FV86+FY86+GB86+GE86+GH86+GK86+GN86+GQ86+GT86+GZ86+HC86+HF86+HI86+HL86+HO86+HR86+HU86+HX86+IA86+ID86+IG86+IJ86+#REF!</f>
        <v>#REF!</v>
      </c>
      <c r="IQ86" s="1"/>
    </row>
    <row r="87" spans="1:251" x14ac:dyDescent="0.3">
      <c r="A87" s="47">
        <v>2010</v>
      </c>
      <c r="B87" s="43" t="s">
        <v>8</v>
      </c>
      <c r="C87" s="29">
        <v>0</v>
      </c>
      <c r="D87" s="7">
        <v>0</v>
      </c>
      <c r="E87" s="30">
        <v>0</v>
      </c>
      <c r="F87" s="29">
        <v>0</v>
      </c>
      <c r="G87" s="7">
        <v>0</v>
      </c>
      <c r="H87" s="30">
        <v>0</v>
      </c>
      <c r="I87" s="29">
        <v>0</v>
      </c>
      <c r="J87" s="7">
        <v>0</v>
      </c>
      <c r="K87" s="30">
        <v>0</v>
      </c>
      <c r="L87" s="31">
        <v>15</v>
      </c>
      <c r="M87" s="9">
        <v>399</v>
      </c>
      <c r="N87" s="30">
        <f t="shared" si="671"/>
        <v>26600</v>
      </c>
      <c r="O87" s="29">
        <v>0</v>
      </c>
      <c r="P87" s="7">
        <v>0</v>
      </c>
      <c r="Q87" s="30">
        <v>0</v>
      </c>
      <c r="R87" s="29">
        <v>0</v>
      </c>
      <c r="S87" s="7">
        <v>0</v>
      </c>
      <c r="T87" s="30">
        <v>0</v>
      </c>
      <c r="U87" s="29">
        <v>0</v>
      </c>
      <c r="V87" s="7">
        <v>0</v>
      </c>
      <c r="W87" s="30">
        <v>0</v>
      </c>
      <c r="X87" s="29">
        <v>0</v>
      </c>
      <c r="Y87" s="7">
        <v>1</v>
      </c>
      <c r="Z87" s="30">
        <v>0</v>
      </c>
      <c r="AA87" s="29">
        <v>0</v>
      </c>
      <c r="AB87" s="7">
        <v>0</v>
      </c>
      <c r="AC87" s="30">
        <v>0</v>
      </c>
      <c r="AD87" s="29">
        <v>0</v>
      </c>
      <c r="AE87" s="7">
        <v>0</v>
      </c>
      <c r="AF87" s="30">
        <v>0</v>
      </c>
      <c r="AG87" s="29">
        <v>0</v>
      </c>
      <c r="AH87" s="7">
        <v>0</v>
      </c>
      <c r="AI87" s="30">
        <v>0</v>
      </c>
      <c r="AJ87" s="29">
        <v>0</v>
      </c>
      <c r="AK87" s="7">
        <v>0</v>
      </c>
      <c r="AL87" s="30">
        <v>0</v>
      </c>
      <c r="AM87" s="31">
        <v>0</v>
      </c>
      <c r="AN87" s="9">
        <v>0</v>
      </c>
      <c r="AO87" s="30">
        <f t="shared" si="672"/>
        <v>0</v>
      </c>
      <c r="AP87" s="31">
        <v>0</v>
      </c>
      <c r="AQ87" s="9">
        <v>0</v>
      </c>
      <c r="AR87" s="30">
        <f t="shared" si="673"/>
        <v>0</v>
      </c>
      <c r="AS87" s="31">
        <v>30</v>
      </c>
      <c r="AT87" s="9">
        <v>92</v>
      </c>
      <c r="AU87" s="30">
        <f t="shared" si="674"/>
        <v>3066.666666666667</v>
      </c>
      <c r="AV87" s="29">
        <v>0</v>
      </c>
      <c r="AW87" s="7">
        <v>0</v>
      </c>
      <c r="AX87" s="30">
        <f t="shared" si="675"/>
        <v>0</v>
      </c>
      <c r="AY87" s="29">
        <v>0</v>
      </c>
      <c r="AZ87" s="7">
        <v>0</v>
      </c>
      <c r="BA87" s="30">
        <v>0</v>
      </c>
      <c r="BB87" s="29">
        <v>0</v>
      </c>
      <c r="BC87" s="7">
        <v>0</v>
      </c>
      <c r="BD87" s="30">
        <v>0</v>
      </c>
      <c r="BE87" s="31">
        <v>0</v>
      </c>
      <c r="BF87" s="9">
        <v>0</v>
      </c>
      <c r="BG87" s="30">
        <v>0</v>
      </c>
      <c r="BH87" s="29">
        <v>0</v>
      </c>
      <c r="BI87" s="7">
        <v>0</v>
      </c>
      <c r="BJ87" s="30">
        <v>0</v>
      </c>
      <c r="BK87" s="29">
        <v>0</v>
      </c>
      <c r="BL87" s="7">
        <v>0</v>
      </c>
      <c r="BM87" s="30">
        <v>0</v>
      </c>
      <c r="BN87" s="31">
        <v>0</v>
      </c>
      <c r="BO87" s="9">
        <v>0</v>
      </c>
      <c r="BP87" s="30">
        <v>0</v>
      </c>
      <c r="BQ87" s="29">
        <v>0</v>
      </c>
      <c r="BR87" s="7">
        <v>0</v>
      </c>
      <c r="BS87" s="30">
        <v>0</v>
      </c>
      <c r="BT87" s="29">
        <v>0</v>
      </c>
      <c r="BU87" s="7">
        <v>0</v>
      </c>
      <c r="BV87" s="30">
        <v>0</v>
      </c>
      <c r="BW87" s="29">
        <v>0</v>
      </c>
      <c r="BX87" s="7">
        <v>0</v>
      </c>
      <c r="BY87" s="30">
        <v>0</v>
      </c>
      <c r="BZ87" s="29">
        <v>0</v>
      </c>
      <c r="CA87" s="7">
        <v>0</v>
      </c>
      <c r="CB87" s="30">
        <v>0</v>
      </c>
      <c r="CC87" s="29">
        <v>0</v>
      </c>
      <c r="CD87" s="7">
        <v>0</v>
      </c>
      <c r="CE87" s="30">
        <v>0</v>
      </c>
      <c r="CF87" s="29">
        <v>0</v>
      </c>
      <c r="CG87" s="7">
        <v>0</v>
      </c>
      <c r="CH87" s="30">
        <v>0</v>
      </c>
      <c r="CI87" s="31">
        <v>10</v>
      </c>
      <c r="CJ87" s="9">
        <v>37</v>
      </c>
      <c r="CK87" s="30">
        <f t="shared" si="678"/>
        <v>3700</v>
      </c>
      <c r="CL87" s="29">
        <v>0</v>
      </c>
      <c r="CM87" s="7">
        <v>0</v>
      </c>
      <c r="CN87" s="30">
        <v>0</v>
      </c>
      <c r="CO87" s="29">
        <v>0</v>
      </c>
      <c r="CP87" s="7">
        <v>7</v>
      </c>
      <c r="CQ87" s="30">
        <v>0</v>
      </c>
      <c r="CR87" s="31">
        <v>12</v>
      </c>
      <c r="CS87" s="9">
        <v>147</v>
      </c>
      <c r="CT87" s="30">
        <f t="shared" ref="CT87:CT92" si="695">CS87/CR87*1000</f>
        <v>12250</v>
      </c>
      <c r="CU87" s="31">
        <v>20</v>
      </c>
      <c r="CV87" s="9">
        <v>79</v>
      </c>
      <c r="CW87" s="30">
        <f t="shared" ref="CW87" si="696">CV87/CU87*1000</f>
        <v>3950</v>
      </c>
      <c r="CX87" s="29">
        <v>0</v>
      </c>
      <c r="CY87" s="7">
        <v>0</v>
      </c>
      <c r="CZ87" s="30">
        <v>0</v>
      </c>
      <c r="DA87" s="31">
        <v>671</v>
      </c>
      <c r="DB87" s="9">
        <v>5738</v>
      </c>
      <c r="DC87" s="30">
        <f t="shared" si="679"/>
        <v>8551.415797317437</v>
      </c>
      <c r="DD87" s="29">
        <v>0</v>
      </c>
      <c r="DE87" s="7">
        <v>0</v>
      </c>
      <c r="DF87" s="30">
        <v>0</v>
      </c>
      <c r="DG87" s="29">
        <v>0</v>
      </c>
      <c r="DH87" s="7">
        <v>0</v>
      </c>
      <c r="DI87" s="30">
        <v>0</v>
      </c>
      <c r="DJ87" s="29">
        <v>0</v>
      </c>
      <c r="DK87" s="7">
        <v>0</v>
      </c>
      <c r="DL87" s="30">
        <v>0</v>
      </c>
      <c r="DM87" s="29">
        <v>0</v>
      </c>
      <c r="DN87" s="7">
        <v>6</v>
      </c>
      <c r="DO87" s="30">
        <v>0</v>
      </c>
      <c r="DP87" s="29">
        <v>0</v>
      </c>
      <c r="DQ87" s="7">
        <v>0</v>
      </c>
      <c r="DR87" s="30">
        <v>0</v>
      </c>
      <c r="DS87" s="29">
        <v>0</v>
      </c>
      <c r="DT87" s="7">
        <v>0</v>
      </c>
      <c r="DU87" s="30">
        <v>0</v>
      </c>
      <c r="DV87" s="29">
        <v>0</v>
      </c>
      <c r="DW87" s="7">
        <v>0</v>
      </c>
      <c r="DX87" s="30">
        <v>0</v>
      </c>
      <c r="DY87" s="31">
        <v>51</v>
      </c>
      <c r="DZ87" s="9">
        <v>265</v>
      </c>
      <c r="EA87" s="30">
        <f t="shared" si="680"/>
        <v>5196.0784313725489</v>
      </c>
      <c r="EB87" s="29">
        <v>0</v>
      </c>
      <c r="EC87" s="7">
        <v>0</v>
      </c>
      <c r="ED87" s="30">
        <v>0</v>
      </c>
      <c r="EE87" s="29">
        <v>0</v>
      </c>
      <c r="EF87" s="7">
        <v>0</v>
      </c>
      <c r="EG87" s="30">
        <f t="shared" si="681"/>
        <v>0</v>
      </c>
      <c r="EH87" s="29">
        <v>0</v>
      </c>
      <c r="EI87" s="7">
        <v>0</v>
      </c>
      <c r="EJ87" s="30">
        <f t="shared" si="682"/>
        <v>0</v>
      </c>
      <c r="EK87" s="29">
        <v>0</v>
      </c>
      <c r="EL87" s="7">
        <v>0</v>
      </c>
      <c r="EM87" s="30">
        <v>0</v>
      </c>
      <c r="EN87" s="29">
        <v>0</v>
      </c>
      <c r="EO87" s="7">
        <v>0</v>
      </c>
      <c r="EP87" s="30">
        <f t="shared" si="683"/>
        <v>0</v>
      </c>
      <c r="EQ87" s="29">
        <v>0</v>
      </c>
      <c r="ER87" s="7">
        <v>0</v>
      </c>
      <c r="ES87" s="30">
        <v>0</v>
      </c>
      <c r="ET87" s="29">
        <v>0</v>
      </c>
      <c r="EU87" s="7">
        <v>0</v>
      </c>
      <c r="EV87" s="30">
        <v>0</v>
      </c>
      <c r="EW87" s="29">
        <v>0</v>
      </c>
      <c r="EX87" s="7">
        <v>0</v>
      </c>
      <c r="EY87" s="30">
        <v>0</v>
      </c>
      <c r="EZ87" s="29"/>
      <c r="FA87" s="7"/>
      <c r="FB87" s="30"/>
      <c r="FC87" s="29">
        <v>0</v>
      </c>
      <c r="FD87" s="7">
        <v>0</v>
      </c>
      <c r="FE87" s="30">
        <v>0</v>
      </c>
      <c r="FF87" s="29">
        <v>0</v>
      </c>
      <c r="FG87" s="7">
        <v>0</v>
      </c>
      <c r="FH87" s="30">
        <v>0</v>
      </c>
      <c r="FI87" s="31">
        <v>4</v>
      </c>
      <c r="FJ87" s="9">
        <v>4</v>
      </c>
      <c r="FK87" s="30">
        <f t="shared" si="684"/>
        <v>1000</v>
      </c>
      <c r="FL87" s="29">
        <v>0</v>
      </c>
      <c r="FM87" s="7">
        <v>0</v>
      </c>
      <c r="FN87" s="30">
        <v>0</v>
      </c>
      <c r="FO87" s="31">
        <v>1</v>
      </c>
      <c r="FP87" s="9">
        <v>3</v>
      </c>
      <c r="FQ87" s="30">
        <f t="shared" ref="FQ87:FQ92" si="697">FP87/FO87*1000</f>
        <v>3000</v>
      </c>
      <c r="FR87" s="29">
        <v>0</v>
      </c>
      <c r="FS87" s="7">
        <v>0</v>
      </c>
      <c r="FT87" s="30">
        <v>0</v>
      </c>
      <c r="FU87" s="31">
        <v>3</v>
      </c>
      <c r="FV87" s="9">
        <v>16</v>
      </c>
      <c r="FW87" s="30">
        <f t="shared" si="692"/>
        <v>5333.333333333333</v>
      </c>
      <c r="FX87" s="29">
        <v>0</v>
      </c>
      <c r="FY87" s="7">
        <v>0</v>
      </c>
      <c r="FZ87" s="30">
        <v>0</v>
      </c>
      <c r="GA87" s="29">
        <v>0</v>
      </c>
      <c r="GB87" s="7">
        <v>0</v>
      </c>
      <c r="GC87" s="30">
        <v>0</v>
      </c>
      <c r="GD87" s="31">
        <v>12</v>
      </c>
      <c r="GE87" s="9">
        <v>99</v>
      </c>
      <c r="GF87" s="30">
        <f t="shared" ref="GF87:GF94" si="698">GE87/GD87*1000</f>
        <v>8250</v>
      </c>
      <c r="GG87" s="29">
        <v>0</v>
      </c>
      <c r="GH87" s="7">
        <v>0</v>
      </c>
      <c r="GI87" s="30">
        <v>0</v>
      </c>
      <c r="GJ87" s="29">
        <v>0</v>
      </c>
      <c r="GK87" s="7">
        <v>0</v>
      </c>
      <c r="GL87" s="30">
        <v>0</v>
      </c>
      <c r="GM87" s="29">
        <v>0</v>
      </c>
      <c r="GN87" s="7">
        <v>0</v>
      </c>
      <c r="GO87" s="30">
        <v>0</v>
      </c>
      <c r="GP87" s="29">
        <v>0</v>
      </c>
      <c r="GQ87" s="7">
        <v>0</v>
      </c>
      <c r="GR87" s="30">
        <v>0</v>
      </c>
      <c r="GS87" s="29">
        <v>0</v>
      </c>
      <c r="GT87" s="7">
        <v>0</v>
      </c>
      <c r="GU87" s="30">
        <v>0</v>
      </c>
      <c r="GV87" s="29">
        <v>0</v>
      </c>
      <c r="GW87" s="7">
        <v>0</v>
      </c>
      <c r="GX87" s="30">
        <v>0</v>
      </c>
      <c r="GY87" s="29">
        <v>0</v>
      </c>
      <c r="GZ87" s="7">
        <v>0</v>
      </c>
      <c r="HA87" s="30">
        <v>0</v>
      </c>
      <c r="HB87" s="29">
        <v>0</v>
      </c>
      <c r="HC87" s="7">
        <v>0</v>
      </c>
      <c r="HD87" s="30">
        <v>0</v>
      </c>
      <c r="HE87" s="29">
        <v>0</v>
      </c>
      <c r="HF87" s="7">
        <v>0</v>
      </c>
      <c r="HG87" s="30">
        <v>0</v>
      </c>
      <c r="HH87" s="31">
        <v>2</v>
      </c>
      <c r="HI87" s="9">
        <v>25</v>
      </c>
      <c r="HJ87" s="30">
        <f t="shared" si="685"/>
        <v>12500</v>
      </c>
      <c r="HK87" s="31">
        <v>8</v>
      </c>
      <c r="HL87" s="9">
        <v>66</v>
      </c>
      <c r="HM87" s="30">
        <f t="shared" si="686"/>
        <v>8250</v>
      </c>
      <c r="HN87" s="29">
        <v>0</v>
      </c>
      <c r="HO87" s="7">
        <v>0</v>
      </c>
      <c r="HP87" s="30">
        <v>0</v>
      </c>
      <c r="HQ87" s="29">
        <v>0</v>
      </c>
      <c r="HR87" s="7">
        <v>0</v>
      </c>
      <c r="HS87" s="30">
        <v>0</v>
      </c>
      <c r="HT87" s="31">
        <v>68</v>
      </c>
      <c r="HU87" s="9">
        <v>249</v>
      </c>
      <c r="HV87" s="30">
        <f t="shared" si="687"/>
        <v>3661.7647058823527</v>
      </c>
      <c r="HW87" s="29">
        <v>0</v>
      </c>
      <c r="HX87" s="7">
        <v>0</v>
      </c>
      <c r="HY87" s="30">
        <v>0</v>
      </c>
      <c r="HZ87" s="29">
        <v>0</v>
      </c>
      <c r="IA87" s="7">
        <v>0</v>
      </c>
      <c r="IB87" s="30">
        <v>0</v>
      </c>
      <c r="IC87" s="29">
        <v>0</v>
      </c>
      <c r="ID87" s="7">
        <v>5</v>
      </c>
      <c r="IE87" s="30">
        <v>0</v>
      </c>
      <c r="IF87" s="29">
        <v>0</v>
      </c>
      <c r="IG87" s="7">
        <v>0</v>
      </c>
      <c r="IH87" s="30">
        <v>0</v>
      </c>
      <c r="II87" s="29">
        <v>0</v>
      </c>
      <c r="IJ87" s="7">
        <v>0</v>
      </c>
      <c r="IK87" s="30">
        <v>0</v>
      </c>
      <c r="IL87" s="29">
        <v>0</v>
      </c>
      <c r="IM87" s="7">
        <v>0</v>
      </c>
      <c r="IN87" s="30">
        <v>0</v>
      </c>
      <c r="IO87" s="3" t="e">
        <f>C87+I87+L87+U87+X87+AD87+AJ87+AS87+BB87+BH87+BQ87+BW87+BZ87+CC87+CI87+CL87+CO87+CR87+CU87+CX87+DA87+DD87+DG87+DM87+DS87+DY87+EK87+ET87+EW87+FC87+FI87+FO87+FR87+FU87+FX87+GA87+GD87+GG87+GJ87+GM87+GP87+GS87+GY87+HB87+HE87+HH87+HK87+HN87+HQ87+HT87+HW87+HZ87+IC87+IF87+II87+#REF!</f>
        <v>#REF!</v>
      </c>
      <c r="IP87" s="12" t="e">
        <f>D87+J87+M87+V87+Y87+AE87+AK87+AT87+BC87+BI87+BR87+BX87+CA87+CD87+CJ87+CM87+CP87+CS87+CV87+CY87+DB87+DE87+DH87+DN87+DT87+DZ87+EL87+EU87+EX87+FD87+FJ87+FP87+FS87+FV87+FY87+GB87+GE87+GH87+GK87+GN87+GQ87+GT87+GZ87+HC87+HF87+HI87+HL87+HO87+HR87+HU87+HX87+IA87+ID87+IG87+IJ87+#REF!</f>
        <v>#REF!</v>
      </c>
      <c r="IQ87" s="1"/>
    </row>
    <row r="88" spans="1:251" x14ac:dyDescent="0.3">
      <c r="A88" s="47">
        <v>2010</v>
      </c>
      <c r="B88" s="43" t="s">
        <v>9</v>
      </c>
      <c r="C88" s="29">
        <v>0</v>
      </c>
      <c r="D88" s="7">
        <v>0</v>
      </c>
      <c r="E88" s="30">
        <v>0</v>
      </c>
      <c r="F88" s="29">
        <v>0</v>
      </c>
      <c r="G88" s="7">
        <v>0</v>
      </c>
      <c r="H88" s="30">
        <v>0</v>
      </c>
      <c r="I88" s="29">
        <v>0</v>
      </c>
      <c r="J88" s="7">
        <v>0</v>
      </c>
      <c r="K88" s="30">
        <v>0</v>
      </c>
      <c r="L88" s="31">
        <v>11</v>
      </c>
      <c r="M88" s="9">
        <v>213</v>
      </c>
      <c r="N88" s="30">
        <f t="shared" si="671"/>
        <v>19363.636363636364</v>
      </c>
      <c r="O88" s="29">
        <v>0</v>
      </c>
      <c r="P88" s="7">
        <v>0</v>
      </c>
      <c r="Q88" s="30">
        <v>0</v>
      </c>
      <c r="R88" s="29">
        <v>0</v>
      </c>
      <c r="S88" s="7">
        <v>0</v>
      </c>
      <c r="T88" s="30">
        <v>0</v>
      </c>
      <c r="U88" s="29">
        <v>0</v>
      </c>
      <c r="V88" s="7">
        <v>0</v>
      </c>
      <c r="W88" s="30">
        <v>0</v>
      </c>
      <c r="X88" s="29">
        <v>0</v>
      </c>
      <c r="Y88" s="7">
        <v>0</v>
      </c>
      <c r="Z88" s="30">
        <v>0</v>
      </c>
      <c r="AA88" s="29">
        <v>0</v>
      </c>
      <c r="AB88" s="7">
        <v>0</v>
      </c>
      <c r="AC88" s="30">
        <v>0</v>
      </c>
      <c r="AD88" s="29">
        <v>0</v>
      </c>
      <c r="AE88" s="7">
        <v>0</v>
      </c>
      <c r="AF88" s="30">
        <v>0</v>
      </c>
      <c r="AG88" s="29">
        <v>0</v>
      </c>
      <c r="AH88" s="7">
        <v>0</v>
      </c>
      <c r="AI88" s="30">
        <v>0</v>
      </c>
      <c r="AJ88" s="29">
        <v>0</v>
      </c>
      <c r="AK88" s="7">
        <v>0</v>
      </c>
      <c r="AL88" s="30">
        <v>0</v>
      </c>
      <c r="AM88" s="31">
        <v>0</v>
      </c>
      <c r="AN88" s="9">
        <v>0</v>
      </c>
      <c r="AO88" s="30">
        <f t="shared" si="672"/>
        <v>0</v>
      </c>
      <c r="AP88" s="31">
        <v>0</v>
      </c>
      <c r="AQ88" s="9">
        <v>0</v>
      </c>
      <c r="AR88" s="30">
        <f t="shared" si="673"/>
        <v>0</v>
      </c>
      <c r="AS88" s="31">
        <v>28</v>
      </c>
      <c r="AT88" s="9">
        <v>188</v>
      </c>
      <c r="AU88" s="30">
        <f t="shared" si="674"/>
        <v>6714.2857142857147</v>
      </c>
      <c r="AV88" s="29">
        <v>0</v>
      </c>
      <c r="AW88" s="7">
        <v>0</v>
      </c>
      <c r="AX88" s="30">
        <f t="shared" si="675"/>
        <v>0</v>
      </c>
      <c r="AY88" s="29">
        <v>0</v>
      </c>
      <c r="AZ88" s="7">
        <v>0</v>
      </c>
      <c r="BA88" s="30">
        <v>0</v>
      </c>
      <c r="BB88" s="29">
        <v>0</v>
      </c>
      <c r="BC88" s="7">
        <v>0</v>
      </c>
      <c r="BD88" s="30">
        <v>0</v>
      </c>
      <c r="BE88" s="31">
        <v>0</v>
      </c>
      <c r="BF88" s="9">
        <v>0</v>
      </c>
      <c r="BG88" s="30">
        <v>0</v>
      </c>
      <c r="BH88" s="29">
        <v>0</v>
      </c>
      <c r="BI88" s="7">
        <v>0</v>
      </c>
      <c r="BJ88" s="30">
        <v>0</v>
      </c>
      <c r="BK88" s="29">
        <v>0</v>
      </c>
      <c r="BL88" s="7">
        <v>0</v>
      </c>
      <c r="BM88" s="30">
        <v>0</v>
      </c>
      <c r="BN88" s="31">
        <v>0</v>
      </c>
      <c r="BO88" s="9">
        <v>0</v>
      </c>
      <c r="BP88" s="30">
        <v>0</v>
      </c>
      <c r="BQ88" s="29">
        <v>0</v>
      </c>
      <c r="BR88" s="7">
        <v>0</v>
      </c>
      <c r="BS88" s="30">
        <v>0</v>
      </c>
      <c r="BT88" s="29">
        <v>0</v>
      </c>
      <c r="BU88" s="7">
        <v>0</v>
      </c>
      <c r="BV88" s="30">
        <v>0</v>
      </c>
      <c r="BW88" s="29">
        <v>0</v>
      </c>
      <c r="BX88" s="7">
        <v>0</v>
      </c>
      <c r="BY88" s="30">
        <v>0</v>
      </c>
      <c r="BZ88" s="29">
        <v>0</v>
      </c>
      <c r="CA88" s="7">
        <v>0</v>
      </c>
      <c r="CB88" s="30">
        <v>0</v>
      </c>
      <c r="CC88" s="31">
        <v>22</v>
      </c>
      <c r="CD88" s="9">
        <v>150</v>
      </c>
      <c r="CE88" s="30">
        <f t="shared" si="677"/>
        <v>6818.181818181818</v>
      </c>
      <c r="CF88" s="29">
        <v>0</v>
      </c>
      <c r="CG88" s="7">
        <v>0</v>
      </c>
      <c r="CH88" s="30">
        <v>0</v>
      </c>
      <c r="CI88" s="31">
        <v>11</v>
      </c>
      <c r="CJ88" s="9">
        <v>34</v>
      </c>
      <c r="CK88" s="30">
        <f t="shared" si="678"/>
        <v>3090.909090909091</v>
      </c>
      <c r="CL88" s="29">
        <v>0</v>
      </c>
      <c r="CM88" s="7">
        <v>0</v>
      </c>
      <c r="CN88" s="30">
        <v>0</v>
      </c>
      <c r="CO88" s="29">
        <v>0</v>
      </c>
      <c r="CP88" s="7">
        <v>1</v>
      </c>
      <c r="CQ88" s="30">
        <v>0</v>
      </c>
      <c r="CR88" s="29">
        <v>0</v>
      </c>
      <c r="CS88" s="7">
        <v>0</v>
      </c>
      <c r="CT88" s="30">
        <v>0</v>
      </c>
      <c r="CU88" s="29">
        <v>0</v>
      </c>
      <c r="CV88" s="7">
        <v>0</v>
      </c>
      <c r="CW88" s="30">
        <v>0</v>
      </c>
      <c r="CX88" s="29">
        <v>0</v>
      </c>
      <c r="CY88" s="7">
        <v>0</v>
      </c>
      <c r="CZ88" s="30">
        <v>0</v>
      </c>
      <c r="DA88" s="31">
        <v>296</v>
      </c>
      <c r="DB88" s="9">
        <v>2916</v>
      </c>
      <c r="DC88" s="30">
        <f t="shared" si="679"/>
        <v>9851.3513513513517</v>
      </c>
      <c r="DD88" s="29">
        <v>0</v>
      </c>
      <c r="DE88" s="7">
        <v>0</v>
      </c>
      <c r="DF88" s="30">
        <v>0</v>
      </c>
      <c r="DG88" s="29">
        <v>0</v>
      </c>
      <c r="DH88" s="7">
        <v>0</v>
      </c>
      <c r="DI88" s="30">
        <v>0</v>
      </c>
      <c r="DJ88" s="29">
        <v>0</v>
      </c>
      <c r="DK88" s="7">
        <v>0</v>
      </c>
      <c r="DL88" s="30">
        <v>0</v>
      </c>
      <c r="DM88" s="31">
        <v>1</v>
      </c>
      <c r="DN88" s="9">
        <v>2</v>
      </c>
      <c r="DO88" s="30">
        <f t="shared" ref="DO88:DO94" si="699">DN88/DM88*1000</f>
        <v>2000</v>
      </c>
      <c r="DP88" s="29">
        <v>0</v>
      </c>
      <c r="DQ88" s="7">
        <v>0</v>
      </c>
      <c r="DR88" s="30">
        <v>0</v>
      </c>
      <c r="DS88" s="29">
        <v>0</v>
      </c>
      <c r="DT88" s="7">
        <v>0</v>
      </c>
      <c r="DU88" s="30">
        <v>0</v>
      </c>
      <c r="DV88" s="29">
        <v>0</v>
      </c>
      <c r="DW88" s="7">
        <v>0</v>
      </c>
      <c r="DX88" s="30">
        <v>0</v>
      </c>
      <c r="DY88" s="29">
        <v>0</v>
      </c>
      <c r="DZ88" s="7">
        <v>0</v>
      </c>
      <c r="EA88" s="30">
        <v>0</v>
      </c>
      <c r="EB88" s="29">
        <v>0</v>
      </c>
      <c r="EC88" s="7">
        <v>0</v>
      </c>
      <c r="ED88" s="30">
        <v>0</v>
      </c>
      <c r="EE88" s="29">
        <v>0</v>
      </c>
      <c r="EF88" s="7">
        <v>0</v>
      </c>
      <c r="EG88" s="30">
        <f t="shared" si="681"/>
        <v>0</v>
      </c>
      <c r="EH88" s="29">
        <v>0</v>
      </c>
      <c r="EI88" s="7">
        <v>0</v>
      </c>
      <c r="EJ88" s="30">
        <f t="shared" si="682"/>
        <v>0</v>
      </c>
      <c r="EK88" s="29">
        <v>0</v>
      </c>
      <c r="EL88" s="7">
        <v>0</v>
      </c>
      <c r="EM88" s="30">
        <v>0</v>
      </c>
      <c r="EN88" s="29">
        <v>0</v>
      </c>
      <c r="EO88" s="7">
        <v>0</v>
      </c>
      <c r="EP88" s="30">
        <f t="shared" si="683"/>
        <v>0</v>
      </c>
      <c r="EQ88" s="29">
        <v>0</v>
      </c>
      <c r="ER88" s="7">
        <v>0</v>
      </c>
      <c r="ES88" s="30">
        <v>0</v>
      </c>
      <c r="ET88" s="31">
        <v>16</v>
      </c>
      <c r="EU88" s="9">
        <v>159</v>
      </c>
      <c r="EV88" s="30">
        <f t="shared" si="690"/>
        <v>9937.5</v>
      </c>
      <c r="EW88" s="29">
        <v>0</v>
      </c>
      <c r="EX88" s="7">
        <v>0</v>
      </c>
      <c r="EY88" s="30">
        <v>0</v>
      </c>
      <c r="EZ88" s="29"/>
      <c r="FA88" s="7"/>
      <c r="FB88" s="30"/>
      <c r="FC88" s="29">
        <v>0</v>
      </c>
      <c r="FD88" s="7">
        <v>0</v>
      </c>
      <c r="FE88" s="30">
        <v>0</v>
      </c>
      <c r="FF88" s="29">
        <v>0</v>
      </c>
      <c r="FG88" s="7">
        <v>0</v>
      </c>
      <c r="FH88" s="30">
        <v>0</v>
      </c>
      <c r="FI88" s="29">
        <v>0</v>
      </c>
      <c r="FJ88" s="7">
        <v>1</v>
      </c>
      <c r="FK88" s="30">
        <v>0</v>
      </c>
      <c r="FL88" s="29">
        <v>0</v>
      </c>
      <c r="FM88" s="7">
        <v>0</v>
      </c>
      <c r="FN88" s="30">
        <v>0</v>
      </c>
      <c r="FO88" s="29">
        <v>0</v>
      </c>
      <c r="FP88" s="7">
        <v>0</v>
      </c>
      <c r="FQ88" s="30">
        <v>0</v>
      </c>
      <c r="FR88" s="29">
        <v>0</v>
      </c>
      <c r="FS88" s="7">
        <v>0</v>
      </c>
      <c r="FT88" s="30">
        <v>0</v>
      </c>
      <c r="FU88" s="29">
        <v>0</v>
      </c>
      <c r="FV88" s="7">
        <v>0</v>
      </c>
      <c r="FW88" s="30">
        <v>0</v>
      </c>
      <c r="FX88" s="29">
        <v>0</v>
      </c>
      <c r="FY88" s="7">
        <v>0</v>
      </c>
      <c r="FZ88" s="30">
        <v>0</v>
      </c>
      <c r="GA88" s="29">
        <v>0</v>
      </c>
      <c r="GB88" s="7">
        <v>0</v>
      </c>
      <c r="GC88" s="30">
        <v>0</v>
      </c>
      <c r="GD88" s="29">
        <v>0</v>
      </c>
      <c r="GE88" s="7">
        <v>0</v>
      </c>
      <c r="GF88" s="30">
        <v>0</v>
      </c>
      <c r="GG88" s="29">
        <v>0</v>
      </c>
      <c r="GH88" s="7">
        <v>0</v>
      </c>
      <c r="GI88" s="30">
        <v>0</v>
      </c>
      <c r="GJ88" s="29">
        <v>0</v>
      </c>
      <c r="GK88" s="7">
        <v>0</v>
      </c>
      <c r="GL88" s="30">
        <v>0</v>
      </c>
      <c r="GM88" s="29">
        <v>0</v>
      </c>
      <c r="GN88" s="7">
        <v>0</v>
      </c>
      <c r="GO88" s="30">
        <v>0</v>
      </c>
      <c r="GP88" s="29">
        <v>0</v>
      </c>
      <c r="GQ88" s="7">
        <v>0</v>
      </c>
      <c r="GR88" s="30">
        <v>0</v>
      </c>
      <c r="GS88" s="29">
        <v>0</v>
      </c>
      <c r="GT88" s="7">
        <v>0</v>
      </c>
      <c r="GU88" s="30">
        <v>0</v>
      </c>
      <c r="GV88" s="29">
        <v>0</v>
      </c>
      <c r="GW88" s="7">
        <v>0</v>
      </c>
      <c r="GX88" s="30">
        <v>0</v>
      </c>
      <c r="GY88" s="29">
        <v>0</v>
      </c>
      <c r="GZ88" s="7">
        <v>0</v>
      </c>
      <c r="HA88" s="30">
        <v>0</v>
      </c>
      <c r="HB88" s="29">
        <v>0</v>
      </c>
      <c r="HC88" s="7">
        <v>0</v>
      </c>
      <c r="HD88" s="30">
        <v>0</v>
      </c>
      <c r="HE88" s="29">
        <v>0</v>
      </c>
      <c r="HF88" s="7">
        <v>0</v>
      </c>
      <c r="HG88" s="30">
        <v>0</v>
      </c>
      <c r="HH88" s="31">
        <v>1</v>
      </c>
      <c r="HI88" s="9">
        <v>10</v>
      </c>
      <c r="HJ88" s="30">
        <f t="shared" si="685"/>
        <v>10000</v>
      </c>
      <c r="HK88" s="31">
        <v>10</v>
      </c>
      <c r="HL88" s="9">
        <v>35</v>
      </c>
      <c r="HM88" s="30">
        <f t="shared" si="686"/>
        <v>3500</v>
      </c>
      <c r="HN88" s="29">
        <v>0</v>
      </c>
      <c r="HO88" s="7">
        <v>0</v>
      </c>
      <c r="HP88" s="30">
        <v>0</v>
      </c>
      <c r="HQ88" s="29">
        <v>0</v>
      </c>
      <c r="HR88" s="7">
        <v>0</v>
      </c>
      <c r="HS88" s="30">
        <v>0</v>
      </c>
      <c r="HT88" s="31">
        <v>103</v>
      </c>
      <c r="HU88" s="9">
        <v>278</v>
      </c>
      <c r="HV88" s="30">
        <f t="shared" si="687"/>
        <v>2699.0291262135925</v>
      </c>
      <c r="HW88" s="31">
        <v>25</v>
      </c>
      <c r="HX88" s="9">
        <v>70</v>
      </c>
      <c r="HY88" s="30">
        <f t="shared" si="688"/>
        <v>2800</v>
      </c>
      <c r="HZ88" s="29">
        <v>0</v>
      </c>
      <c r="IA88" s="7">
        <v>0</v>
      </c>
      <c r="IB88" s="30">
        <v>0</v>
      </c>
      <c r="IC88" s="29">
        <v>0</v>
      </c>
      <c r="ID88" s="7">
        <v>1</v>
      </c>
      <c r="IE88" s="30">
        <v>0</v>
      </c>
      <c r="IF88" s="29">
        <v>0</v>
      </c>
      <c r="IG88" s="7">
        <v>0</v>
      </c>
      <c r="IH88" s="30">
        <v>0</v>
      </c>
      <c r="II88" s="29">
        <v>0</v>
      </c>
      <c r="IJ88" s="7">
        <v>0</v>
      </c>
      <c r="IK88" s="30">
        <v>0</v>
      </c>
      <c r="IL88" s="29">
        <v>0</v>
      </c>
      <c r="IM88" s="7">
        <v>0</v>
      </c>
      <c r="IN88" s="30">
        <v>0</v>
      </c>
      <c r="IO88" s="3" t="e">
        <f>C88+I88+L88+U88+X88+AD88+AJ88+AS88+BB88+BH88+BQ88+BW88+BZ88+CC88+CI88+CL88+CO88+CR88+CU88+CX88+DA88+DD88+DG88+DM88+DS88+DY88+EK88+ET88+EW88+FC88+FI88+FO88+FR88+FU88+FX88+GA88+GD88+GG88+GJ88+GM88+GP88+GS88+GY88+HB88+HE88+HH88+HK88+HN88+HQ88+HT88+HW88+HZ88+IC88+IF88+II88+#REF!</f>
        <v>#REF!</v>
      </c>
      <c r="IP88" s="12" t="e">
        <f>D88+J88+M88+V88+Y88+AE88+AK88+AT88+BC88+BI88+BR88+BX88+CA88+CD88+CJ88+CM88+CP88+CS88+CV88+CY88+DB88+DE88+DH88+DN88+DT88+DZ88+EL88+EU88+EX88+FD88+FJ88+FP88+FS88+FV88+FY88+GB88+GE88+GH88+GK88+GN88+GQ88+GT88+GZ88+HC88+HF88+HI88+HL88+HO88+HR88+HU88+HX88+IA88+ID88+IG88+IJ88+#REF!</f>
        <v>#REF!</v>
      </c>
      <c r="IQ88" s="1"/>
    </row>
    <row r="89" spans="1:251" x14ac:dyDescent="0.3">
      <c r="A89" s="47">
        <v>2010</v>
      </c>
      <c r="B89" s="43" t="s">
        <v>10</v>
      </c>
      <c r="C89" s="29">
        <v>0</v>
      </c>
      <c r="D89" s="7">
        <v>0</v>
      </c>
      <c r="E89" s="30">
        <v>0</v>
      </c>
      <c r="F89" s="29">
        <v>0</v>
      </c>
      <c r="G89" s="7">
        <v>0</v>
      </c>
      <c r="H89" s="30">
        <v>0</v>
      </c>
      <c r="I89" s="29">
        <v>0</v>
      </c>
      <c r="J89" s="7">
        <v>6</v>
      </c>
      <c r="K89" s="30">
        <v>0</v>
      </c>
      <c r="L89" s="31">
        <v>2</v>
      </c>
      <c r="M89" s="9">
        <v>74</v>
      </c>
      <c r="N89" s="30">
        <f t="shared" si="671"/>
        <v>37000</v>
      </c>
      <c r="O89" s="29">
        <v>0</v>
      </c>
      <c r="P89" s="7">
        <v>0</v>
      </c>
      <c r="Q89" s="30">
        <v>0</v>
      </c>
      <c r="R89" s="29">
        <v>0</v>
      </c>
      <c r="S89" s="7">
        <v>0</v>
      </c>
      <c r="T89" s="30">
        <v>0</v>
      </c>
      <c r="U89" s="29">
        <v>0</v>
      </c>
      <c r="V89" s="7">
        <v>0</v>
      </c>
      <c r="W89" s="30">
        <v>0</v>
      </c>
      <c r="X89" s="29">
        <v>0</v>
      </c>
      <c r="Y89" s="7">
        <v>0</v>
      </c>
      <c r="Z89" s="30">
        <v>0</v>
      </c>
      <c r="AA89" s="29">
        <v>0</v>
      </c>
      <c r="AB89" s="7">
        <v>0</v>
      </c>
      <c r="AC89" s="30">
        <v>0</v>
      </c>
      <c r="AD89" s="29">
        <v>0</v>
      </c>
      <c r="AE89" s="7">
        <v>0</v>
      </c>
      <c r="AF89" s="30">
        <v>0</v>
      </c>
      <c r="AG89" s="29">
        <v>0</v>
      </c>
      <c r="AH89" s="7">
        <v>0</v>
      </c>
      <c r="AI89" s="30">
        <v>0</v>
      </c>
      <c r="AJ89" s="29">
        <v>0</v>
      </c>
      <c r="AK89" s="7">
        <v>0</v>
      </c>
      <c r="AL89" s="30">
        <v>0</v>
      </c>
      <c r="AM89" s="31">
        <v>0</v>
      </c>
      <c r="AN89" s="9">
        <v>0</v>
      </c>
      <c r="AO89" s="30">
        <f t="shared" si="672"/>
        <v>0</v>
      </c>
      <c r="AP89" s="31">
        <v>0</v>
      </c>
      <c r="AQ89" s="9">
        <v>0</v>
      </c>
      <c r="AR89" s="30">
        <f t="shared" si="673"/>
        <v>0</v>
      </c>
      <c r="AS89" s="31">
        <v>133</v>
      </c>
      <c r="AT89" s="9">
        <v>696</v>
      </c>
      <c r="AU89" s="30">
        <f t="shared" si="674"/>
        <v>5233.082706766917</v>
      </c>
      <c r="AV89" s="29">
        <v>0</v>
      </c>
      <c r="AW89" s="7">
        <v>0</v>
      </c>
      <c r="AX89" s="30">
        <f t="shared" si="675"/>
        <v>0</v>
      </c>
      <c r="AY89" s="29">
        <v>0</v>
      </c>
      <c r="AZ89" s="7">
        <v>0</v>
      </c>
      <c r="BA89" s="30">
        <v>0</v>
      </c>
      <c r="BB89" s="29">
        <v>0</v>
      </c>
      <c r="BC89" s="7">
        <v>0</v>
      </c>
      <c r="BD89" s="30">
        <v>0</v>
      </c>
      <c r="BE89" s="31">
        <v>0</v>
      </c>
      <c r="BF89" s="9">
        <v>0</v>
      </c>
      <c r="BG89" s="30">
        <v>0</v>
      </c>
      <c r="BH89" s="29">
        <v>0</v>
      </c>
      <c r="BI89" s="7">
        <v>0</v>
      </c>
      <c r="BJ89" s="30">
        <v>0</v>
      </c>
      <c r="BK89" s="29">
        <v>0</v>
      </c>
      <c r="BL89" s="7">
        <v>0</v>
      </c>
      <c r="BM89" s="30">
        <v>0</v>
      </c>
      <c r="BN89" s="31">
        <v>0</v>
      </c>
      <c r="BO89" s="9">
        <v>0</v>
      </c>
      <c r="BP89" s="30">
        <v>0</v>
      </c>
      <c r="BQ89" s="31">
        <v>1</v>
      </c>
      <c r="BR89" s="9">
        <v>18</v>
      </c>
      <c r="BS89" s="30">
        <f t="shared" si="676"/>
        <v>18000</v>
      </c>
      <c r="BT89" s="29">
        <v>0</v>
      </c>
      <c r="BU89" s="7">
        <v>0</v>
      </c>
      <c r="BV89" s="30">
        <v>0</v>
      </c>
      <c r="BW89" s="29">
        <v>0</v>
      </c>
      <c r="BX89" s="7">
        <v>0</v>
      </c>
      <c r="BY89" s="30">
        <v>0</v>
      </c>
      <c r="BZ89" s="29">
        <v>0</v>
      </c>
      <c r="CA89" s="7">
        <v>0</v>
      </c>
      <c r="CB89" s="30">
        <v>0</v>
      </c>
      <c r="CC89" s="31">
        <v>20</v>
      </c>
      <c r="CD89" s="9">
        <v>127</v>
      </c>
      <c r="CE89" s="30">
        <f t="shared" si="677"/>
        <v>6350</v>
      </c>
      <c r="CF89" s="29">
        <v>0</v>
      </c>
      <c r="CG89" s="7">
        <v>0</v>
      </c>
      <c r="CH89" s="30">
        <v>0</v>
      </c>
      <c r="CI89" s="31">
        <v>5</v>
      </c>
      <c r="CJ89" s="9">
        <v>17</v>
      </c>
      <c r="CK89" s="30">
        <f t="shared" si="678"/>
        <v>3400</v>
      </c>
      <c r="CL89" s="29">
        <v>0</v>
      </c>
      <c r="CM89" s="7">
        <v>0</v>
      </c>
      <c r="CN89" s="30">
        <v>0</v>
      </c>
      <c r="CO89" s="31">
        <v>4</v>
      </c>
      <c r="CP89" s="9">
        <v>26</v>
      </c>
      <c r="CQ89" s="30">
        <f t="shared" ref="CQ89:CQ92" si="700">CP89/CO89*1000</f>
        <v>6500</v>
      </c>
      <c r="CR89" s="29">
        <v>0</v>
      </c>
      <c r="CS89" s="7">
        <v>0</v>
      </c>
      <c r="CT89" s="30">
        <v>0</v>
      </c>
      <c r="CU89" s="29">
        <v>0</v>
      </c>
      <c r="CV89" s="7">
        <v>0</v>
      </c>
      <c r="CW89" s="30">
        <v>0</v>
      </c>
      <c r="CX89" s="29">
        <v>0</v>
      </c>
      <c r="CY89" s="7">
        <v>0</v>
      </c>
      <c r="CZ89" s="30">
        <v>0</v>
      </c>
      <c r="DA89" s="31">
        <v>514</v>
      </c>
      <c r="DB89" s="9">
        <v>5291</v>
      </c>
      <c r="DC89" s="30">
        <f t="shared" si="679"/>
        <v>10293.774319066149</v>
      </c>
      <c r="DD89" s="29">
        <v>0</v>
      </c>
      <c r="DE89" s="7">
        <v>4</v>
      </c>
      <c r="DF89" s="30">
        <v>0</v>
      </c>
      <c r="DG89" s="29">
        <v>0</v>
      </c>
      <c r="DH89" s="7">
        <v>0</v>
      </c>
      <c r="DI89" s="30">
        <v>0</v>
      </c>
      <c r="DJ89" s="29">
        <v>0</v>
      </c>
      <c r="DK89" s="7">
        <v>0</v>
      </c>
      <c r="DL89" s="30">
        <v>0</v>
      </c>
      <c r="DM89" s="29">
        <v>0</v>
      </c>
      <c r="DN89" s="7">
        <v>2</v>
      </c>
      <c r="DO89" s="30">
        <v>0</v>
      </c>
      <c r="DP89" s="29">
        <v>0</v>
      </c>
      <c r="DQ89" s="7">
        <v>0</v>
      </c>
      <c r="DR89" s="30">
        <v>0</v>
      </c>
      <c r="DS89" s="29">
        <v>0</v>
      </c>
      <c r="DT89" s="7">
        <v>0</v>
      </c>
      <c r="DU89" s="30">
        <v>0</v>
      </c>
      <c r="DV89" s="29">
        <v>0</v>
      </c>
      <c r="DW89" s="7">
        <v>0</v>
      </c>
      <c r="DX89" s="30">
        <v>0</v>
      </c>
      <c r="DY89" s="31">
        <v>43</v>
      </c>
      <c r="DZ89" s="9">
        <v>189</v>
      </c>
      <c r="EA89" s="30">
        <f t="shared" si="680"/>
        <v>4395.3488372093025</v>
      </c>
      <c r="EB89" s="29">
        <v>0</v>
      </c>
      <c r="EC89" s="7">
        <v>0</v>
      </c>
      <c r="ED89" s="30">
        <v>0</v>
      </c>
      <c r="EE89" s="29">
        <v>0</v>
      </c>
      <c r="EF89" s="7">
        <v>0</v>
      </c>
      <c r="EG89" s="30">
        <f t="shared" si="681"/>
        <v>0</v>
      </c>
      <c r="EH89" s="29">
        <v>0</v>
      </c>
      <c r="EI89" s="7">
        <v>0</v>
      </c>
      <c r="EJ89" s="30">
        <f t="shared" si="682"/>
        <v>0</v>
      </c>
      <c r="EK89" s="29">
        <v>0</v>
      </c>
      <c r="EL89" s="7">
        <v>0</v>
      </c>
      <c r="EM89" s="30">
        <v>0</v>
      </c>
      <c r="EN89" s="29">
        <v>0</v>
      </c>
      <c r="EO89" s="7">
        <v>0</v>
      </c>
      <c r="EP89" s="30">
        <f t="shared" si="683"/>
        <v>0</v>
      </c>
      <c r="EQ89" s="29">
        <v>0</v>
      </c>
      <c r="ER89" s="7">
        <v>0</v>
      </c>
      <c r="ES89" s="30">
        <v>0</v>
      </c>
      <c r="ET89" s="31">
        <v>6</v>
      </c>
      <c r="EU89" s="9">
        <v>81</v>
      </c>
      <c r="EV89" s="30">
        <f t="shared" si="690"/>
        <v>13500</v>
      </c>
      <c r="EW89" s="29">
        <v>0</v>
      </c>
      <c r="EX89" s="7">
        <v>0</v>
      </c>
      <c r="EY89" s="30">
        <v>0</v>
      </c>
      <c r="EZ89" s="29"/>
      <c r="FA89" s="7"/>
      <c r="FB89" s="30"/>
      <c r="FC89" s="29">
        <v>0</v>
      </c>
      <c r="FD89" s="7">
        <v>0</v>
      </c>
      <c r="FE89" s="30">
        <v>0</v>
      </c>
      <c r="FF89" s="29">
        <v>0</v>
      </c>
      <c r="FG89" s="7">
        <v>0</v>
      </c>
      <c r="FH89" s="30">
        <v>0</v>
      </c>
      <c r="FI89" s="29">
        <v>0</v>
      </c>
      <c r="FJ89" s="7">
        <v>0</v>
      </c>
      <c r="FK89" s="30">
        <v>0</v>
      </c>
      <c r="FL89" s="29">
        <v>0</v>
      </c>
      <c r="FM89" s="7">
        <v>0</v>
      </c>
      <c r="FN89" s="30">
        <v>0</v>
      </c>
      <c r="FO89" s="29">
        <v>0</v>
      </c>
      <c r="FP89" s="7">
        <v>0</v>
      </c>
      <c r="FQ89" s="30">
        <v>0</v>
      </c>
      <c r="FR89" s="29">
        <v>0</v>
      </c>
      <c r="FS89" s="7">
        <v>0</v>
      </c>
      <c r="FT89" s="30">
        <v>0</v>
      </c>
      <c r="FU89" s="29">
        <v>0</v>
      </c>
      <c r="FV89" s="7">
        <v>0</v>
      </c>
      <c r="FW89" s="30">
        <v>0</v>
      </c>
      <c r="FX89" s="29">
        <v>0</v>
      </c>
      <c r="FY89" s="7">
        <v>0</v>
      </c>
      <c r="FZ89" s="30">
        <v>0</v>
      </c>
      <c r="GA89" s="29">
        <v>0</v>
      </c>
      <c r="GB89" s="7">
        <v>0</v>
      </c>
      <c r="GC89" s="30">
        <v>0</v>
      </c>
      <c r="GD89" s="31">
        <v>3</v>
      </c>
      <c r="GE89" s="9">
        <v>35</v>
      </c>
      <c r="GF89" s="30">
        <f t="shared" si="698"/>
        <v>11666.666666666666</v>
      </c>
      <c r="GG89" s="29">
        <v>0</v>
      </c>
      <c r="GH89" s="7">
        <v>0</v>
      </c>
      <c r="GI89" s="30">
        <v>0</v>
      </c>
      <c r="GJ89" s="29">
        <v>0</v>
      </c>
      <c r="GK89" s="7">
        <v>0</v>
      </c>
      <c r="GL89" s="30">
        <v>0</v>
      </c>
      <c r="GM89" s="29">
        <v>0</v>
      </c>
      <c r="GN89" s="7">
        <v>0</v>
      </c>
      <c r="GO89" s="30">
        <v>0</v>
      </c>
      <c r="GP89" s="29">
        <v>0</v>
      </c>
      <c r="GQ89" s="7">
        <v>0</v>
      </c>
      <c r="GR89" s="30">
        <v>0</v>
      </c>
      <c r="GS89" s="29">
        <v>0</v>
      </c>
      <c r="GT89" s="7">
        <v>0</v>
      </c>
      <c r="GU89" s="30">
        <v>0</v>
      </c>
      <c r="GV89" s="29">
        <v>0</v>
      </c>
      <c r="GW89" s="7">
        <v>0</v>
      </c>
      <c r="GX89" s="30">
        <v>0</v>
      </c>
      <c r="GY89" s="29">
        <v>0</v>
      </c>
      <c r="GZ89" s="7">
        <v>0</v>
      </c>
      <c r="HA89" s="30">
        <v>0</v>
      </c>
      <c r="HB89" s="29">
        <v>0</v>
      </c>
      <c r="HC89" s="7">
        <v>0</v>
      </c>
      <c r="HD89" s="30">
        <v>0</v>
      </c>
      <c r="HE89" s="29">
        <v>0</v>
      </c>
      <c r="HF89" s="7">
        <v>0</v>
      </c>
      <c r="HG89" s="30">
        <v>0</v>
      </c>
      <c r="HH89" s="31">
        <v>15</v>
      </c>
      <c r="HI89" s="9">
        <v>70</v>
      </c>
      <c r="HJ89" s="30">
        <f t="shared" si="685"/>
        <v>4666.666666666667</v>
      </c>
      <c r="HK89" s="31">
        <v>5</v>
      </c>
      <c r="HL89" s="9">
        <v>29</v>
      </c>
      <c r="HM89" s="30">
        <f t="shared" si="686"/>
        <v>5800</v>
      </c>
      <c r="HN89" s="29">
        <v>0</v>
      </c>
      <c r="HO89" s="7">
        <v>0</v>
      </c>
      <c r="HP89" s="30">
        <v>0</v>
      </c>
      <c r="HQ89" s="31">
        <v>4</v>
      </c>
      <c r="HR89" s="9">
        <v>16</v>
      </c>
      <c r="HS89" s="30">
        <f t="shared" ref="HS89" si="701">HR89/HQ89*1000</f>
        <v>4000</v>
      </c>
      <c r="HT89" s="31">
        <v>89</v>
      </c>
      <c r="HU89" s="9">
        <v>374</v>
      </c>
      <c r="HV89" s="30">
        <f t="shared" si="687"/>
        <v>4202.2471910112363</v>
      </c>
      <c r="HW89" s="31">
        <v>26</v>
      </c>
      <c r="HX89" s="9">
        <v>60</v>
      </c>
      <c r="HY89" s="30">
        <f t="shared" si="688"/>
        <v>2307.6923076923076</v>
      </c>
      <c r="HZ89" s="29">
        <v>0</v>
      </c>
      <c r="IA89" s="7">
        <v>0</v>
      </c>
      <c r="IB89" s="30">
        <v>0</v>
      </c>
      <c r="IC89" s="29">
        <v>0</v>
      </c>
      <c r="ID89" s="7">
        <v>12</v>
      </c>
      <c r="IE89" s="30">
        <v>0</v>
      </c>
      <c r="IF89" s="29">
        <v>0</v>
      </c>
      <c r="IG89" s="7">
        <v>0</v>
      </c>
      <c r="IH89" s="30">
        <v>0</v>
      </c>
      <c r="II89" s="29">
        <v>0</v>
      </c>
      <c r="IJ89" s="7">
        <v>0</v>
      </c>
      <c r="IK89" s="30">
        <v>0</v>
      </c>
      <c r="IL89" s="29">
        <v>0</v>
      </c>
      <c r="IM89" s="7">
        <v>0</v>
      </c>
      <c r="IN89" s="30">
        <v>0</v>
      </c>
      <c r="IO89" s="3" t="e">
        <f>C89+I89+L89+U89+X89+AD89+AJ89+AS89+BB89+BH89+BQ89+BW89+BZ89+CC89+CI89+CL89+CO89+CR89+CU89+CX89+DA89+DD89+DG89+DM89+DS89+DY89+EK89+ET89+EW89+FC89+FI89+FO89+FR89+FU89+FX89+GA89+GD89+GG89+GJ89+GM89+GP89+GS89+GY89+HB89+HE89+HH89+HK89+HN89+HQ89+HT89+HW89+HZ89+IC89+IF89+II89+#REF!</f>
        <v>#REF!</v>
      </c>
      <c r="IP89" s="12" t="e">
        <f>D89+J89+M89+V89+Y89+AE89+AK89+AT89+BC89+BI89+BR89+BX89+CA89+CD89+CJ89+CM89+CP89+CS89+CV89+CY89+DB89+DE89+DH89+DN89+DT89+DZ89+EL89+EU89+EX89+FD89+FJ89+FP89+FS89+FV89+FY89+GB89+GE89+GH89+GK89+GN89+GQ89+GT89+GZ89+HC89+HF89+HI89+HL89+HO89+HR89+HU89+HX89+IA89+ID89+IG89+IJ89+#REF!</f>
        <v>#REF!</v>
      </c>
      <c r="IQ89" s="1"/>
    </row>
    <row r="90" spans="1:251" x14ac:dyDescent="0.3">
      <c r="A90" s="47">
        <v>2010</v>
      </c>
      <c r="B90" s="43" t="s">
        <v>11</v>
      </c>
      <c r="C90" s="29">
        <v>0</v>
      </c>
      <c r="D90" s="7">
        <v>0</v>
      </c>
      <c r="E90" s="30">
        <v>0</v>
      </c>
      <c r="F90" s="29">
        <v>0</v>
      </c>
      <c r="G90" s="7">
        <v>0</v>
      </c>
      <c r="H90" s="30">
        <v>0</v>
      </c>
      <c r="I90" s="29">
        <v>0</v>
      </c>
      <c r="J90" s="7">
        <v>0</v>
      </c>
      <c r="K90" s="30">
        <v>0</v>
      </c>
      <c r="L90" s="31">
        <v>11</v>
      </c>
      <c r="M90" s="9">
        <v>295</v>
      </c>
      <c r="N90" s="30">
        <f t="shared" si="671"/>
        <v>26818.181818181816</v>
      </c>
      <c r="O90" s="29">
        <v>0</v>
      </c>
      <c r="P90" s="7">
        <v>0</v>
      </c>
      <c r="Q90" s="30">
        <v>0</v>
      </c>
      <c r="R90" s="29">
        <v>0</v>
      </c>
      <c r="S90" s="7">
        <v>0</v>
      </c>
      <c r="T90" s="30">
        <v>0</v>
      </c>
      <c r="U90" s="29">
        <v>0</v>
      </c>
      <c r="V90" s="7">
        <v>0</v>
      </c>
      <c r="W90" s="30">
        <v>0</v>
      </c>
      <c r="X90" s="29">
        <v>0</v>
      </c>
      <c r="Y90" s="7">
        <v>0</v>
      </c>
      <c r="Z90" s="30">
        <v>0</v>
      </c>
      <c r="AA90" s="29">
        <v>0</v>
      </c>
      <c r="AB90" s="7">
        <v>0</v>
      </c>
      <c r="AC90" s="30">
        <v>0</v>
      </c>
      <c r="AD90" s="29">
        <v>0</v>
      </c>
      <c r="AE90" s="7">
        <v>0</v>
      </c>
      <c r="AF90" s="30">
        <v>0</v>
      </c>
      <c r="AG90" s="29">
        <v>0</v>
      </c>
      <c r="AH90" s="7">
        <v>0</v>
      </c>
      <c r="AI90" s="30">
        <v>0</v>
      </c>
      <c r="AJ90" s="29">
        <v>0</v>
      </c>
      <c r="AK90" s="7">
        <v>0</v>
      </c>
      <c r="AL90" s="30">
        <v>0</v>
      </c>
      <c r="AM90" s="31">
        <v>0</v>
      </c>
      <c r="AN90" s="9">
        <v>0</v>
      </c>
      <c r="AO90" s="30">
        <f t="shared" si="672"/>
        <v>0</v>
      </c>
      <c r="AP90" s="31">
        <v>0</v>
      </c>
      <c r="AQ90" s="9">
        <v>0</v>
      </c>
      <c r="AR90" s="30">
        <f t="shared" si="673"/>
        <v>0</v>
      </c>
      <c r="AS90" s="31">
        <v>160</v>
      </c>
      <c r="AT90" s="9">
        <v>1131</v>
      </c>
      <c r="AU90" s="30">
        <f t="shared" si="674"/>
        <v>7068.75</v>
      </c>
      <c r="AV90" s="29">
        <v>0</v>
      </c>
      <c r="AW90" s="7">
        <v>0</v>
      </c>
      <c r="AX90" s="30">
        <f t="shared" si="675"/>
        <v>0</v>
      </c>
      <c r="AY90" s="29">
        <v>0</v>
      </c>
      <c r="AZ90" s="7">
        <v>0</v>
      </c>
      <c r="BA90" s="30">
        <v>0</v>
      </c>
      <c r="BB90" s="29">
        <v>0</v>
      </c>
      <c r="BC90" s="7">
        <v>0</v>
      </c>
      <c r="BD90" s="30">
        <v>0</v>
      </c>
      <c r="BE90" s="31">
        <v>0</v>
      </c>
      <c r="BF90" s="9">
        <v>0</v>
      </c>
      <c r="BG90" s="30">
        <v>0</v>
      </c>
      <c r="BH90" s="29">
        <v>0</v>
      </c>
      <c r="BI90" s="7">
        <v>0</v>
      </c>
      <c r="BJ90" s="30">
        <v>0</v>
      </c>
      <c r="BK90" s="29">
        <v>0</v>
      </c>
      <c r="BL90" s="7">
        <v>0</v>
      </c>
      <c r="BM90" s="30">
        <v>0</v>
      </c>
      <c r="BN90" s="31">
        <v>0</v>
      </c>
      <c r="BO90" s="9">
        <v>0</v>
      </c>
      <c r="BP90" s="30">
        <v>0</v>
      </c>
      <c r="BQ90" s="29">
        <v>0</v>
      </c>
      <c r="BR90" s="7">
        <v>0</v>
      </c>
      <c r="BS90" s="30">
        <v>0</v>
      </c>
      <c r="BT90" s="29">
        <v>0</v>
      </c>
      <c r="BU90" s="7">
        <v>0</v>
      </c>
      <c r="BV90" s="30">
        <v>0</v>
      </c>
      <c r="BW90" s="29">
        <v>0</v>
      </c>
      <c r="BX90" s="7">
        <v>12</v>
      </c>
      <c r="BY90" s="30">
        <v>0</v>
      </c>
      <c r="BZ90" s="29">
        <v>0</v>
      </c>
      <c r="CA90" s="7">
        <v>0</v>
      </c>
      <c r="CB90" s="30">
        <v>0</v>
      </c>
      <c r="CC90" s="31">
        <v>26</v>
      </c>
      <c r="CD90" s="9">
        <v>213</v>
      </c>
      <c r="CE90" s="30">
        <f t="shared" si="677"/>
        <v>8192.3076923076915</v>
      </c>
      <c r="CF90" s="29">
        <v>0</v>
      </c>
      <c r="CG90" s="7">
        <v>0</v>
      </c>
      <c r="CH90" s="30">
        <v>0</v>
      </c>
      <c r="CI90" s="31">
        <v>4</v>
      </c>
      <c r="CJ90" s="9">
        <v>9</v>
      </c>
      <c r="CK90" s="30">
        <f t="shared" si="678"/>
        <v>2250</v>
      </c>
      <c r="CL90" s="29">
        <v>0</v>
      </c>
      <c r="CM90" s="7">
        <v>0</v>
      </c>
      <c r="CN90" s="30">
        <v>0</v>
      </c>
      <c r="CO90" s="29">
        <v>0</v>
      </c>
      <c r="CP90" s="7">
        <v>4</v>
      </c>
      <c r="CQ90" s="30">
        <v>0</v>
      </c>
      <c r="CR90" s="29">
        <v>0</v>
      </c>
      <c r="CS90" s="7">
        <v>0</v>
      </c>
      <c r="CT90" s="30">
        <v>0</v>
      </c>
      <c r="CU90" s="29">
        <v>0</v>
      </c>
      <c r="CV90" s="7">
        <v>0</v>
      </c>
      <c r="CW90" s="30">
        <v>0</v>
      </c>
      <c r="CX90" s="29">
        <v>0</v>
      </c>
      <c r="CY90" s="7">
        <v>0</v>
      </c>
      <c r="CZ90" s="30">
        <v>0</v>
      </c>
      <c r="DA90" s="31">
        <v>413</v>
      </c>
      <c r="DB90" s="9">
        <v>3333</v>
      </c>
      <c r="DC90" s="30">
        <f t="shared" si="679"/>
        <v>8070.2179176755444</v>
      </c>
      <c r="DD90" s="29">
        <v>0</v>
      </c>
      <c r="DE90" s="7">
        <v>1</v>
      </c>
      <c r="DF90" s="30">
        <v>0</v>
      </c>
      <c r="DG90" s="29">
        <v>0</v>
      </c>
      <c r="DH90" s="7">
        <v>0</v>
      </c>
      <c r="DI90" s="30">
        <v>0</v>
      </c>
      <c r="DJ90" s="29">
        <v>0</v>
      </c>
      <c r="DK90" s="7">
        <v>0</v>
      </c>
      <c r="DL90" s="30">
        <v>0</v>
      </c>
      <c r="DM90" s="29">
        <v>0</v>
      </c>
      <c r="DN90" s="7">
        <v>3</v>
      </c>
      <c r="DO90" s="30">
        <v>0</v>
      </c>
      <c r="DP90" s="29">
        <v>0</v>
      </c>
      <c r="DQ90" s="7">
        <v>0</v>
      </c>
      <c r="DR90" s="30">
        <v>0</v>
      </c>
      <c r="DS90" s="29">
        <v>0</v>
      </c>
      <c r="DT90" s="7">
        <v>0</v>
      </c>
      <c r="DU90" s="30">
        <v>0</v>
      </c>
      <c r="DV90" s="29">
        <v>0</v>
      </c>
      <c r="DW90" s="7">
        <v>0</v>
      </c>
      <c r="DX90" s="30">
        <v>0</v>
      </c>
      <c r="DY90" s="31">
        <v>50</v>
      </c>
      <c r="DZ90" s="9">
        <v>224</v>
      </c>
      <c r="EA90" s="30">
        <f t="shared" si="680"/>
        <v>4480</v>
      </c>
      <c r="EB90" s="29">
        <v>0</v>
      </c>
      <c r="EC90" s="7">
        <v>0</v>
      </c>
      <c r="ED90" s="30">
        <v>0</v>
      </c>
      <c r="EE90" s="29">
        <v>0</v>
      </c>
      <c r="EF90" s="7">
        <v>0</v>
      </c>
      <c r="EG90" s="30">
        <f t="shared" si="681"/>
        <v>0</v>
      </c>
      <c r="EH90" s="29">
        <v>0</v>
      </c>
      <c r="EI90" s="7">
        <v>0</v>
      </c>
      <c r="EJ90" s="30">
        <f t="shared" si="682"/>
        <v>0</v>
      </c>
      <c r="EK90" s="29">
        <v>0</v>
      </c>
      <c r="EL90" s="7">
        <v>0</v>
      </c>
      <c r="EM90" s="30">
        <v>0</v>
      </c>
      <c r="EN90" s="29">
        <v>0</v>
      </c>
      <c r="EO90" s="7">
        <v>0</v>
      </c>
      <c r="EP90" s="30">
        <f t="shared" si="683"/>
        <v>0</v>
      </c>
      <c r="EQ90" s="29">
        <v>0</v>
      </c>
      <c r="ER90" s="7">
        <v>0</v>
      </c>
      <c r="ES90" s="30">
        <v>0</v>
      </c>
      <c r="ET90" s="29">
        <v>0</v>
      </c>
      <c r="EU90" s="7">
        <v>0</v>
      </c>
      <c r="EV90" s="30">
        <v>0</v>
      </c>
      <c r="EW90" s="29">
        <v>0</v>
      </c>
      <c r="EX90" s="7">
        <v>0</v>
      </c>
      <c r="EY90" s="30">
        <v>0</v>
      </c>
      <c r="EZ90" s="29"/>
      <c r="FA90" s="7"/>
      <c r="FB90" s="30"/>
      <c r="FC90" s="29">
        <v>0</v>
      </c>
      <c r="FD90" s="7">
        <v>0</v>
      </c>
      <c r="FE90" s="30">
        <v>0</v>
      </c>
      <c r="FF90" s="29">
        <v>0</v>
      </c>
      <c r="FG90" s="7">
        <v>0</v>
      </c>
      <c r="FH90" s="30">
        <v>0</v>
      </c>
      <c r="FI90" s="29">
        <v>0</v>
      </c>
      <c r="FJ90" s="7">
        <v>10</v>
      </c>
      <c r="FK90" s="30">
        <v>0</v>
      </c>
      <c r="FL90" s="29">
        <v>0</v>
      </c>
      <c r="FM90" s="7">
        <v>0</v>
      </c>
      <c r="FN90" s="30">
        <v>0</v>
      </c>
      <c r="FO90" s="29">
        <v>0</v>
      </c>
      <c r="FP90" s="7">
        <v>0</v>
      </c>
      <c r="FQ90" s="30">
        <v>0</v>
      </c>
      <c r="FR90" s="29">
        <v>0</v>
      </c>
      <c r="FS90" s="7">
        <v>0</v>
      </c>
      <c r="FT90" s="30">
        <v>0</v>
      </c>
      <c r="FU90" s="31">
        <v>1</v>
      </c>
      <c r="FV90" s="9">
        <v>1</v>
      </c>
      <c r="FW90" s="30">
        <f t="shared" si="692"/>
        <v>1000</v>
      </c>
      <c r="FX90" s="29">
        <v>0</v>
      </c>
      <c r="FY90" s="7">
        <v>0</v>
      </c>
      <c r="FZ90" s="30">
        <v>0</v>
      </c>
      <c r="GA90" s="29">
        <v>0</v>
      </c>
      <c r="GB90" s="7">
        <v>0</v>
      </c>
      <c r="GC90" s="30">
        <v>0</v>
      </c>
      <c r="GD90" s="29">
        <v>0</v>
      </c>
      <c r="GE90" s="7">
        <v>0</v>
      </c>
      <c r="GF90" s="30">
        <v>0</v>
      </c>
      <c r="GG90" s="29">
        <v>0</v>
      </c>
      <c r="GH90" s="7">
        <v>0</v>
      </c>
      <c r="GI90" s="30">
        <v>0</v>
      </c>
      <c r="GJ90" s="29">
        <v>0</v>
      </c>
      <c r="GK90" s="7">
        <v>0</v>
      </c>
      <c r="GL90" s="30">
        <v>0</v>
      </c>
      <c r="GM90" s="29">
        <v>0</v>
      </c>
      <c r="GN90" s="7">
        <v>0</v>
      </c>
      <c r="GO90" s="30">
        <v>0</v>
      </c>
      <c r="GP90" s="29">
        <v>0</v>
      </c>
      <c r="GQ90" s="7">
        <v>0</v>
      </c>
      <c r="GR90" s="30">
        <v>0</v>
      </c>
      <c r="GS90" s="29">
        <v>0</v>
      </c>
      <c r="GT90" s="7">
        <v>0</v>
      </c>
      <c r="GU90" s="30">
        <v>0</v>
      </c>
      <c r="GV90" s="29">
        <v>0</v>
      </c>
      <c r="GW90" s="7">
        <v>0</v>
      </c>
      <c r="GX90" s="30">
        <v>0</v>
      </c>
      <c r="GY90" s="29">
        <v>0</v>
      </c>
      <c r="GZ90" s="7">
        <v>0</v>
      </c>
      <c r="HA90" s="30">
        <v>0</v>
      </c>
      <c r="HB90" s="29">
        <v>0</v>
      </c>
      <c r="HC90" s="7">
        <v>0</v>
      </c>
      <c r="HD90" s="30">
        <v>0</v>
      </c>
      <c r="HE90" s="29">
        <v>0</v>
      </c>
      <c r="HF90" s="7">
        <v>0</v>
      </c>
      <c r="HG90" s="30">
        <v>0</v>
      </c>
      <c r="HH90" s="31">
        <v>6</v>
      </c>
      <c r="HI90" s="9">
        <v>58</v>
      </c>
      <c r="HJ90" s="30">
        <f t="shared" si="685"/>
        <v>9666.6666666666661</v>
      </c>
      <c r="HK90" s="31">
        <v>3</v>
      </c>
      <c r="HL90" s="9">
        <v>34</v>
      </c>
      <c r="HM90" s="30">
        <f t="shared" si="686"/>
        <v>11333.333333333334</v>
      </c>
      <c r="HN90" s="29">
        <v>0</v>
      </c>
      <c r="HO90" s="7">
        <v>0</v>
      </c>
      <c r="HP90" s="30">
        <v>0</v>
      </c>
      <c r="HQ90" s="29">
        <v>0</v>
      </c>
      <c r="HR90" s="7">
        <v>0</v>
      </c>
      <c r="HS90" s="30">
        <v>0</v>
      </c>
      <c r="HT90" s="31">
        <v>139</v>
      </c>
      <c r="HU90" s="9">
        <v>431</v>
      </c>
      <c r="HV90" s="30">
        <f t="shared" si="687"/>
        <v>3100.7194244604316</v>
      </c>
      <c r="HW90" s="31">
        <v>17</v>
      </c>
      <c r="HX90" s="9">
        <v>95</v>
      </c>
      <c r="HY90" s="30">
        <f t="shared" si="688"/>
        <v>5588.2352941176468</v>
      </c>
      <c r="HZ90" s="29">
        <v>0</v>
      </c>
      <c r="IA90" s="7">
        <v>0</v>
      </c>
      <c r="IB90" s="30">
        <v>0</v>
      </c>
      <c r="IC90" s="31">
        <v>1</v>
      </c>
      <c r="ID90" s="9">
        <v>7</v>
      </c>
      <c r="IE90" s="30">
        <f t="shared" si="691"/>
        <v>7000</v>
      </c>
      <c r="IF90" s="29">
        <v>0</v>
      </c>
      <c r="IG90" s="7">
        <v>0</v>
      </c>
      <c r="IH90" s="30">
        <v>0</v>
      </c>
      <c r="II90" s="29">
        <v>0</v>
      </c>
      <c r="IJ90" s="7">
        <v>0</v>
      </c>
      <c r="IK90" s="30">
        <v>0</v>
      </c>
      <c r="IL90" s="29">
        <v>0</v>
      </c>
      <c r="IM90" s="7">
        <v>0</v>
      </c>
      <c r="IN90" s="30">
        <v>0</v>
      </c>
      <c r="IO90" s="3" t="e">
        <f>C90+I90+L90+U90+X90+AD90+AJ90+AS90+BB90+BH90+BQ90+BW90+BZ90+CC90+CI90+CL90+CO90+CR90+CU90+CX90+DA90+DD90+DG90+DM90+DS90+DY90+EK90+ET90+EW90+FC90+FI90+FO90+FR90+FU90+FX90+GA90+GD90+GG90+GJ90+GM90+GP90+GS90+GY90+HB90+HE90+HH90+HK90+HN90+HQ90+HT90+HW90+HZ90+IC90+IF90+II90+#REF!</f>
        <v>#REF!</v>
      </c>
      <c r="IP90" s="12" t="e">
        <f>D90+J90+M90+V90+Y90+AE90+AK90+AT90+BC90+BI90+BR90+BX90+CA90+CD90+CJ90+CM90+CP90+CS90+CV90+CY90+DB90+DE90+DH90+DN90+DT90+DZ90+EL90+EU90+EX90+FD90+FJ90+FP90+FS90+FV90+FY90+GB90+GE90+GH90+GK90+GN90+GQ90+GT90+GZ90+HC90+HF90+HI90+HL90+HO90+HR90+HU90+HX90+IA90+ID90+IG90+IJ90+#REF!</f>
        <v>#REF!</v>
      </c>
      <c r="IQ90" s="1"/>
    </row>
    <row r="91" spans="1:251" x14ac:dyDescent="0.3">
      <c r="A91" s="47">
        <v>2010</v>
      </c>
      <c r="B91" s="43" t="s">
        <v>12</v>
      </c>
      <c r="C91" s="29">
        <v>0</v>
      </c>
      <c r="D91" s="7">
        <v>0</v>
      </c>
      <c r="E91" s="30">
        <v>0</v>
      </c>
      <c r="F91" s="29">
        <v>0</v>
      </c>
      <c r="G91" s="7">
        <v>0</v>
      </c>
      <c r="H91" s="30">
        <v>0</v>
      </c>
      <c r="I91" s="29">
        <v>0</v>
      </c>
      <c r="J91" s="7">
        <v>0</v>
      </c>
      <c r="K91" s="30">
        <v>0</v>
      </c>
      <c r="L91" s="29">
        <v>0</v>
      </c>
      <c r="M91" s="7">
        <v>0</v>
      </c>
      <c r="N91" s="30">
        <v>0</v>
      </c>
      <c r="O91" s="29">
        <v>0</v>
      </c>
      <c r="P91" s="7">
        <v>0</v>
      </c>
      <c r="Q91" s="30">
        <v>0</v>
      </c>
      <c r="R91" s="29">
        <v>0</v>
      </c>
      <c r="S91" s="7">
        <v>0</v>
      </c>
      <c r="T91" s="30">
        <v>0</v>
      </c>
      <c r="U91" s="29">
        <v>0</v>
      </c>
      <c r="V91" s="7">
        <v>0</v>
      </c>
      <c r="W91" s="30">
        <v>0</v>
      </c>
      <c r="X91" s="29">
        <v>0</v>
      </c>
      <c r="Y91" s="7">
        <v>0</v>
      </c>
      <c r="Z91" s="30">
        <v>0</v>
      </c>
      <c r="AA91" s="29">
        <v>0</v>
      </c>
      <c r="AB91" s="7">
        <v>0</v>
      </c>
      <c r="AC91" s="30">
        <v>0</v>
      </c>
      <c r="AD91" s="29">
        <v>0</v>
      </c>
      <c r="AE91" s="7">
        <v>0</v>
      </c>
      <c r="AF91" s="30">
        <v>0</v>
      </c>
      <c r="AG91" s="29">
        <v>0</v>
      </c>
      <c r="AH91" s="7">
        <v>0</v>
      </c>
      <c r="AI91" s="30">
        <v>0</v>
      </c>
      <c r="AJ91" s="29">
        <v>0</v>
      </c>
      <c r="AK91" s="7">
        <v>0</v>
      </c>
      <c r="AL91" s="30">
        <v>0</v>
      </c>
      <c r="AM91" s="31">
        <v>0</v>
      </c>
      <c r="AN91" s="9">
        <v>0</v>
      </c>
      <c r="AO91" s="30">
        <f t="shared" si="672"/>
        <v>0</v>
      </c>
      <c r="AP91" s="31">
        <v>0</v>
      </c>
      <c r="AQ91" s="9">
        <v>0</v>
      </c>
      <c r="AR91" s="30">
        <f t="shared" si="673"/>
        <v>0</v>
      </c>
      <c r="AS91" s="31">
        <v>72</v>
      </c>
      <c r="AT91" s="9">
        <v>307</v>
      </c>
      <c r="AU91" s="30">
        <f t="shared" si="674"/>
        <v>4263.8888888888896</v>
      </c>
      <c r="AV91" s="29">
        <v>0</v>
      </c>
      <c r="AW91" s="7">
        <v>0</v>
      </c>
      <c r="AX91" s="30">
        <f t="shared" si="675"/>
        <v>0</v>
      </c>
      <c r="AY91" s="29">
        <v>0</v>
      </c>
      <c r="AZ91" s="7">
        <v>0</v>
      </c>
      <c r="BA91" s="30">
        <v>0</v>
      </c>
      <c r="BB91" s="29">
        <v>0</v>
      </c>
      <c r="BC91" s="7">
        <v>0</v>
      </c>
      <c r="BD91" s="30">
        <v>0</v>
      </c>
      <c r="BE91" s="31">
        <v>0</v>
      </c>
      <c r="BF91" s="9">
        <v>0</v>
      </c>
      <c r="BG91" s="30">
        <v>0</v>
      </c>
      <c r="BH91" s="29">
        <v>0</v>
      </c>
      <c r="BI91" s="7">
        <v>0</v>
      </c>
      <c r="BJ91" s="30">
        <v>0</v>
      </c>
      <c r="BK91" s="29">
        <v>0</v>
      </c>
      <c r="BL91" s="7">
        <v>0</v>
      </c>
      <c r="BM91" s="30">
        <v>0</v>
      </c>
      <c r="BN91" s="31">
        <v>0</v>
      </c>
      <c r="BO91" s="9">
        <v>0</v>
      </c>
      <c r="BP91" s="30">
        <v>0</v>
      </c>
      <c r="BQ91" s="29">
        <v>0</v>
      </c>
      <c r="BR91" s="7">
        <v>0</v>
      </c>
      <c r="BS91" s="30">
        <v>0</v>
      </c>
      <c r="BT91" s="29">
        <v>0</v>
      </c>
      <c r="BU91" s="7">
        <v>0</v>
      </c>
      <c r="BV91" s="30">
        <v>0</v>
      </c>
      <c r="BW91" s="29">
        <v>0</v>
      </c>
      <c r="BX91" s="7">
        <v>0</v>
      </c>
      <c r="BY91" s="30">
        <v>0</v>
      </c>
      <c r="BZ91" s="29">
        <v>0</v>
      </c>
      <c r="CA91" s="7">
        <v>0</v>
      </c>
      <c r="CB91" s="30">
        <v>0</v>
      </c>
      <c r="CC91" s="29">
        <v>0</v>
      </c>
      <c r="CD91" s="7">
        <v>0</v>
      </c>
      <c r="CE91" s="30">
        <v>0</v>
      </c>
      <c r="CF91" s="29">
        <v>0</v>
      </c>
      <c r="CG91" s="7">
        <v>0</v>
      </c>
      <c r="CH91" s="30">
        <v>0</v>
      </c>
      <c r="CI91" s="31">
        <v>1</v>
      </c>
      <c r="CJ91" s="9">
        <v>2</v>
      </c>
      <c r="CK91" s="30">
        <f t="shared" si="678"/>
        <v>2000</v>
      </c>
      <c r="CL91" s="29">
        <v>0</v>
      </c>
      <c r="CM91" s="7">
        <v>0</v>
      </c>
      <c r="CN91" s="30">
        <v>0</v>
      </c>
      <c r="CO91" s="29">
        <v>0</v>
      </c>
      <c r="CP91" s="7">
        <v>0</v>
      </c>
      <c r="CQ91" s="30">
        <v>0</v>
      </c>
      <c r="CR91" s="29">
        <v>0</v>
      </c>
      <c r="CS91" s="7">
        <v>0</v>
      </c>
      <c r="CT91" s="30">
        <v>0</v>
      </c>
      <c r="CU91" s="29">
        <v>0</v>
      </c>
      <c r="CV91" s="7">
        <v>0</v>
      </c>
      <c r="CW91" s="30">
        <v>0</v>
      </c>
      <c r="CX91" s="29">
        <v>0</v>
      </c>
      <c r="CY91" s="7">
        <v>0</v>
      </c>
      <c r="CZ91" s="30">
        <v>0</v>
      </c>
      <c r="DA91" s="31">
        <v>381</v>
      </c>
      <c r="DB91" s="9">
        <v>3479</v>
      </c>
      <c r="DC91" s="30">
        <f t="shared" si="679"/>
        <v>9131.233595800526</v>
      </c>
      <c r="DD91" s="29">
        <v>0</v>
      </c>
      <c r="DE91" s="7">
        <v>0</v>
      </c>
      <c r="DF91" s="30">
        <v>0</v>
      </c>
      <c r="DG91" s="29">
        <v>0</v>
      </c>
      <c r="DH91" s="7">
        <v>0</v>
      </c>
      <c r="DI91" s="30">
        <v>0</v>
      </c>
      <c r="DJ91" s="29">
        <v>0</v>
      </c>
      <c r="DK91" s="7">
        <v>0</v>
      </c>
      <c r="DL91" s="30">
        <v>0</v>
      </c>
      <c r="DM91" s="29">
        <v>0</v>
      </c>
      <c r="DN91" s="7">
        <v>3</v>
      </c>
      <c r="DO91" s="30">
        <v>0</v>
      </c>
      <c r="DP91" s="29">
        <v>0</v>
      </c>
      <c r="DQ91" s="7">
        <v>0</v>
      </c>
      <c r="DR91" s="30">
        <v>0</v>
      </c>
      <c r="DS91" s="29">
        <v>0</v>
      </c>
      <c r="DT91" s="7">
        <v>0</v>
      </c>
      <c r="DU91" s="30">
        <v>0</v>
      </c>
      <c r="DV91" s="29">
        <v>0</v>
      </c>
      <c r="DW91" s="7">
        <v>0</v>
      </c>
      <c r="DX91" s="30">
        <v>0</v>
      </c>
      <c r="DY91" s="31">
        <v>21</v>
      </c>
      <c r="DZ91" s="9">
        <v>115</v>
      </c>
      <c r="EA91" s="30">
        <f t="shared" si="680"/>
        <v>5476.1904761904761</v>
      </c>
      <c r="EB91" s="29">
        <v>0</v>
      </c>
      <c r="EC91" s="7">
        <v>0</v>
      </c>
      <c r="ED91" s="30">
        <v>0</v>
      </c>
      <c r="EE91" s="29">
        <v>0</v>
      </c>
      <c r="EF91" s="7">
        <v>0</v>
      </c>
      <c r="EG91" s="30">
        <f t="shared" si="681"/>
        <v>0</v>
      </c>
      <c r="EH91" s="29">
        <v>0</v>
      </c>
      <c r="EI91" s="7">
        <v>0</v>
      </c>
      <c r="EJ91" s="30">
        <f t="shared" si="682"/>
        <v>0</v>
      </c>
      <c r="EK91" s="29">
        <v>0</v>
      </c>
      <c r="EL91" s="7">
        <v>0</v>
      </c>
      <c r="EM91" s="30">
        <v>0</v>
      </c>
      <c r="EN91" s="29">
        <v>0</v>
      </c>
      <c r="EO91" s="7">
        <v>0</v>
      </c>
      <c r="EP91" s="30">
        <f t="shared" si="683"/>
        <v>0</v>
      </c>
      <c r="EQ91" s="29">
        <v>0</v>
      </c>
      <c r="ER91" s="7">
        <v>0</v>
      </c>
      <c r="ES91" s="30">
        <v>0</v>
      </c>
      <c r="ET91" s="29">
        <v>0</v>
      </c>
      <c r="EU91" s="7">
        <v>0</v>
      </c>
      <c r="EV91" s="30">
        <v>0</v>
      </c>
      <c r="EW91" s="29">
        <v>0</v>
      </c>
      <c r="EX91" s="7">
        <v>0</v>
      </c>
      <c r="EY91" s="30">
        <v>0</v>
      </c>
      <c r="EZ91" s="29"/>
      <c r="FA91" s="7"/>
      <c r="FB91" s="30"/>
      <c r="FC91" s="29">
        <v>0</v>
      </c>
      <c r="FD91" s="7">
        <v>0</v>
      </c>
      <c r="FE91" s="30">
        <v>0</v>
      </c>
      <c r="FF91" s="29">
        <v>0</v>
      </c>
      <c r="FG91" s="7">
        <v>0</v>
      </c>
      <c r="FH91" s="30">
        <v>0</v>
      </c>
      <c r="FI91" s="29">
        <v>0</v>
      </c>
      <c r="FJ91" s="7">
        <v>0</v>
      </c>
      <c r="FK91" s="30">
        <v>0</v>
      </c>
      <c r="FL91" s="29">
        <v>0</v>
      </c>
      <c r="FM91" s="7">
        <v>0</v>
      </c>
      <c r="FN91" s="30">
        <v>0</v>
      </c>
      <c r="FO91" s="29">
        <v>0</v>
      </c>
      <c r="FP91" s="7">
        <v>0</v>
      </c>
      <c r="FQ91" s="30">
        <v>0</v>
      </c>
      <c r="FR91" s="29">
        <v>0</v>
      </c>
      <c r="FS91" s="7">
        <v>0</v>
      </c>
      <c r="FT91" s="30">
        <v>0</v>
      </c>
      <c r="FU91" s="31">
        <v>14</v>
      </c>
      <c r="FV91" s="9">
        <v>43</v>
      </c>
      <c r="FW91" s="30">
        <f t="shared" si="692"/>
        <v>3071.4285714285716</v>
      </c>
      <c r="FX91" s="29">
        <v>0</v>
      </c>
      <c r="FY91" s="7">
        <v>0</v>
      </c>
      <c r="FZ91" s="30">
        <v>0</v>
      </c>
      <c r="GA91" s="29">
        <v>0</v>
      </c>
      <c r="GB91" s="7">
        <v>0</v>
      </c>
      <c r="GC91" s="30">
        <v>0</v>
      </c>
      <c r="GD91" s="29">
        <v>0</v>
      </c>
      <c r="GE91" s="7">
        <v>0</v>
      </c>
      <c r="GF91" s="30">
        <v>0</v>
      </c>
      <c r="GG91" s="29">
        <v>0</v>
      </c>
      <c r="GH91" s="7">
        <v>0</v>
      </c>
      <c r="GI91" s="30">
        <v>0</v>
      </c>
      <c r="GJ91" s="31">
        <v>19</v>
      </c>
      <c r="GK91" s="9">
        <v>125</v>
      </c>
      <c r="GL91" s="30">
        <f t="shared" si="694"/>
        <v>6578.9473684210525</v>
      </c>
      <c r="GM91" s="29">
        <v>0</v>
      </c>
      <c r="GN91" s="7">
        <v>0</v>
      </c>
      <c r="GO91" s="30">
        <v>0</v>
      </c>
      <c r="GP91" s="29">
        <v>0</v>
      </c>
      <c r="GQ91" s="7">
        <v>0</v>
      </c>
      <c r="GR91" s="30">
        <v>0</v>
      </c>
      <c r="GS91" s="29">
        <v>0</v>
      </c>
      <c r="GT91" s="7">
        <v>0</v>
      </c>
      <c r="GU91" s="30">
        <v>0</v>
      </c>
      <c r="GV91" s="29">
        <v>0</v>
      </c>
      <c r="GW91" s="7">
        <v>0</v>
      </c>
      <c r="GX91" s="30">
        <v>0</v>
      </c>
      <c r="GY91" s="29">
        <v>0</v>
      </c>
      <c r="GZ91" s="7">
        <v>0</v>
      </c>
      <c r="HA91" s="30">
        <v>0</v>
      </c>
      <c r="HB91" s="29">
        <v>0</v>
      </c>
      <c r="HC91" s="7">
        <v>0</v>
      </c>
      <c r="HD91" s="30">
        <v>0</v>
      </c>
      <c r="HE91" s="29">
        <v>0</v>
      </c>
      <c r="HF91" s="7">
        <v>0</v>
      </c>
      <c r="HG91" s="30">
        <v>0</v>
      </c>
      <c r="HH91" s="31">
        <v>3</v>
      </c>
      <c r="HI91" s="9">
        <v>8</v>
      </c>
      <c r="HJ91" s="30">
        <f t="shared" si="685"/>
        <v>2666.6666666666665</v>
      </c>
      <c r="HK91" s="31">
        <v>3</v>
      </c>
      <c r="HL91" s="9">
        <v>41</v>
      </c>
      <c r="HM91" s="30">
        <f t="shared" si="686"/>
        <v>13666.666666666666</v>
      </c>
      <c r="HN91" s="29">
        <v>0</v>
      </c>
      <c r="HO91" s="7">
        <v>0</v>
      </c>
      <c r="HP91" s="30">
        <v>0</v>
      </c>
      <c r="HQ91" s="29">
        <v>0</v>
      </c>
      <c r="HR91" s="7">
        <v>0</v>
      </c>
      <c r="HS91" s="30">
        <v>0</v>
      </c>
      <c r="HT91" s="31">
        <v>23</v>
      </c>
      <c r="HU91" s="9">
        <v>104</v>
      </c>
      <c r="HV91" s="30">
        <f t="shared" si="687"/>
        <v>4521.7391304347821</v>
      </c>
      <c r="HW91" s="31">
        <v>4</v>
      </c>
      <c r="HX91" s="9">
        <v>6</v>
      </c>
      <c r="HY91" s="30">
        <f>HX91/HW91*1000</f>
        <v>1500</v>
      </c>
      <c r="HZ91" s="29">
        <v>0</v>
      </c>
      <c r="IA91" s="7">
        <v>0</v>
      </c>
      <c r="IB91" s="30">
        <v>0</v>
      </c>
      <c r="IC91" s="31">
        <v>1</v>
      </c>
      <c r="ID91" s="9">
        <v>28</v>
      </c>
      <c r="IE91" s="30">
        <f t="shared" si="691"/>
        <v>28000</v>
      </c>
      <c r="IF91" s="29">
        <v>0</v>
      </c>
      <c r="IG91" s="7">
        <v>0</v>
      </c>
      <c r="IH91" s="30">
        <v>0</v>
      </c>
      <c r="II91" s="29">
        <v>0</v>
      </c>
      <c r="IJ91" s="7">
        <v>0</v>
      </c>
      <c r="IK91" s="30">
        <v>0</v>
      </c>
      <c r="IL91" s="29">
        <v>0</v>
      </c>
      <c r="IM91" s="7">
        <v>0</v>
      </c>
      <c r="IN91" s="30">
        <v>0</v>
      </c>
      <c r="IO91" s="3" t="e">
        <f>C91+I91+L91+U91+X91+AD91+AJ91+AS91+BB91+BH91+BQ91+BW91+BZ91+CC91+CI91+CL91+CO91+CR91+CU91+CX91+DA91+DD91+DG91+DM91+DS91+DY91+EK91+ET91+EW91+FC91+FI91+FO91+FR91+FU91+FX91+GA91+GD91+GG91+GJ91+GM91+GP91+GS91+GY91+HB91+HE91+HH91+HK91+HN91+HQ91+HT91+HW91+HZ91+IC91+IF91+II91+#REF!</f>
        <v>#REF!</v>
      </c>
      <c r="IP91" s="12" t="e">
        <f>D91+J91+M91+V91+Y91+AE91+AK91+AT91+BC91+BI91+BR91+BX91+CA91+CD91+CJ91+CM91+CP91+CS91+CV91+CY91+DB91+DE91+DH91+DN91+DT91+DZ91+EL91+EU91+EX91+FD91+FJ91+FP91+FS91+FV91+FY91+GB91+GE91+GH91+GK91+GN91+GQ91+GT91+GZ91+HC91+HF91+HI91+HL91+HO91+HR91+HU91+HX91+IA91+ID91+IG91+IJ91+#REF!</f>
        <v>#REF!</v>
      </c>
      <c r="IQ91" s="1"/>
    </row>
    <row r="92" spans="1:251" x14ac:dyDescent="0.3">
      <c r="A92" s="47">
        <v>2010</v>
      </c>
      <c r="B92" s="43" t="s">
        <v>13</v>
      </c>
      <c r="C92" s="29">
        <v>0</v>
      </c>
      <c r="D92" s="7">
        <v>0</v>
      </c>
      <c r="E92" s="30">
        <v>0</v>
      </c>
      <c r="F92" s="29">
        <v>0</v>
      </c>
      <c r="G92" s="7">
        <v>0</v>
      </c>
      <c r="H92" s="30">
        <v>0</v>
      </c>
      <c r="I92" s="29">
        <v>0</v>
      </c>
      <c r="J92" s="7">
        <v>0</v>
      </c>
      <c r="K92" s="30">
        <v>0</v>
      </c>
      <c r="L92" s="29">
        <v>0</v>
      </c>
      <c r="M92" s="7">
        <v>0</v>
      </c>
      <c r="N92" s="30">
        <v>0</v>
      </c>
      <c r="O92" s="29">
        <v>0</v>
      </c>
      <c r="P92" s="7">
        <v>0</v>
      </c>
      <c r="Q92" s="30">
        <v>0</v>
      </c>
      <c r="R92" s="29">
        <v>0</v>
      </c>
      <c r="S92" s="7">
        <v>0</v>
      </c>
      <c r="T92" s="30">
        <v>0</v>
      </c>
      <c r="U92" s="29">
        <v>0</v>
      </c>
      <c r="V92" s="7">
        <v>0</v>
      </c>
      <c r="W92" s="30">
        <v>0</v>
      </c>
      <c r="X92" s="29">
        <v>0</v>
      </c>
      <c r="Y92" s="7">
        <v>0</v>
      </c>
      <c r="Z92" s="30">
        <v>0</v>
      </c>
      <c r="AA92" s="29">
        <v>0</v>
      </c>
      <c r="AB92" s="7">
        <v>0</v>
      </c>
      <c r="AC92" s="30">
        <v>0</v>
      </c>
      <c r="AD92" s="29">
        <v>0</v>
      </c>
      <c r="AE92" s="7">
        <v>0</v>
      </c>
      <c r="AF92" s="30">
        <v>0</v>
      </c>
      <c r="AG92" s="29">
        <v>0</v>
      </c>
      <c r="AH92" s="7">
        <v>0</v>
      </c>
      <c r="AI92" s="30">
        <v>0</v>
      </c>
      <c r="AJ92" s="29">
        <v>0</v>
      </c>
      <c r="AK92" s="7">
        <v>0</v>
      </c>
      <c r="AL92" s="30">
        <v>0</v>
      </c>
      <c r="AM92" s="31">
        <v>0</v>
      </c>
      <c r="AN92" s="9">
        <v>0</v>
      </c>
      <c r="AO92" s="30">
        <f t="shared" si="672"/>
        <v>0</v>
      </c>
      <c r="AP92" s="31">
        <v>0</v>
      </c>
      <c r="AQ92" s="9">
        <v>0</v>
      </c>
      <c r="AR92" s="30">
        <f t="shared" si="673"/>
        <v>0</v>
      </c>
      <c r="AS92" s="31">
        <v>212</v>
      </c>
      <c r="AT92" s="9">
        <v>1139</v>
      </c>
      <c r="AU92" s="30">
        <f t="shared" si="674"/>
        <v>5372.6415094339627</v>
      </c>
      <c r="AV92" s="29">
        <v>0</v>
      </c>
      <c r="AW92" s="7">
        <v>0</v>
      </c>
      <c r="AX92" s="30">
        <f t="shared" si="675"/>
        <v>0</v>
      </c>
      <c r="AY92" s="29">
        <v>0</v>
      </c>
      <c r="AZ92" s="7">
        <v>0</v>
      </c>
      <c r="BA92" s="30">
        <v>0</v>
      </c>
      <c r="BB92" s="29">
        <v>0</v>
      </c>
      <c r="BC92" s="7">
        <v>0</v>
      </c>
      <c r="BD92" s="30">
        <v>0</v>
      </c>
      <c r="BE92" s="31">
        <v>0</v>
      </c>
      <c r="BF92" s="9">
        <v>0</v>
      </c>
      <c r="BG92" s="30">
        <v>0</v>
      </c>
      <c r="BH92" s="29">
        <v>0</v>
      </c>
      <c r="BI92" s="7">
        <v>0</v>
      </c>
      <c r="BJ92" s="30">
        <v>0</v>
      </c>
      <c r="BK92" s="29">
        <v>0</v>
      </c>
      <c r="BL92" s="7">
        <v>0</v>
      </c>
      <c r="BM92" s="30">
        <v>0</v>
      </c>
      <c r="BN92" s="31">
        <v>0</v>
      </c>
      <c r="BO92" s="9">
        <v>0</v>
      </c>
      <c r="BP92" s="30">
        <v>0</v>
      </c>
      <c r="BQ92" s="29">
        <v>0</v>
      </c>
      <c r="BR92" s="7">
        <v>0</v>
      </c>
      <c r="BS92" s="30">
        <v>0</v>
      </c>
      <c r="BT92" s="29">
        <v>0</v>
      </c>
      <c r="BU92" s="7">
        <v>0</v>
      </c>
      <c r="BV92" s="30">
        <v>0</v>
      </c>
      <c r="BW92" s="29">
        <v>0</v>
      </c>
      <c r="BX92" s="7">
        <v>0</v>
      </c>
      <c r="BY92" s="30">
        <v>0</v>
      </c>
      <c r="BZ92" s="29">
        <v>0</v>
      </c>
      <c r="CA92" s="7">
        <v>0</v>
      </c>
      <c r="CB92" s="30">
        <v>0</v>
      </c>
      <c r="CC92" s="31">
        <v>24</v>
      </c>
      <c r="CD92" s="9">
        <v>196</v>
      </c>
      <c r="CE92" s="30">
        <f t="shared" si="677"/>
        <v>8166.6666666666661</v>
      </c>
      <c r="CF92" s="29">
        <v>0</v>
      </c>
      <c r="CG92" s="7">
        <v>0</v>
      </c>
      <c r="CH92" s="30">
        <v>0</v>
      </c>
      <c r="CI92" s="31">
        <v>4</v>
      </c>
      <c r="CJ92" s="9">
        <v>16</v>
      </c>
      <c r="CK92" s="30">
        <f t="shared" si="678"/>
        <v>4000</v>
      </c>
      <c r="CL92" s="29">
        <v>0</v>
      </c>
      <c r="CM92" s="7">
        <v>0</v>
      </c>
      <c r="CN92" s="30">
        <v>0</v>
      </c>
      <c r="CO92" s="31">
        <v>1</v>
      </c>
      <c r="CP92" s="9">
        <v>9</v>
      </c>
      <c r="CQ92" s="30">
        <f t="shared" si="700"/>
        <v>9000</v>
      </c>
      <c r="CR92" s="31">
        <v>27</v>
      </c>
      <c r="CS92" s="9">
        <v>257</v>
      </c>
      <c r="CT92" s="30">
        <f t="shared" si="695"/>
        <v>9518.5185185185182</v>
      </c>
      <c r="CU92" s="29">
        <v>0</v>
      </c>
      <c r="CV92" s="7">
        <v>0</v>
      </c>
      <c r="CW92" s="30">
        <v>0</v>
      </c>
      <c r="CX92" s="29">
        <v>0</v>
      </c>
      <c r="CY92" s="7">
        <v>0</v>
      </c>
      <c r="CZ92" s="30">
        <v>0</v>
      </c>
      <c r="DA92" s="31">
        <v>382</v>
      </c>
      <c r="DB92" s="9">
        <v>3799</v>
      </c>
      <c r="DC92" s="30">
        <f t="shared" si="679"/>
        <v>9945.0261780104702</v>
      </c>
      <c r="DD92" s="29">
        <v>0</v>
      </c>
      <c r="DE92" s="7">
        <v>1</v>
      </c>
      <c r="DF92" s="30">
        <v>0</v>
      </c>
      <c r="DG92" s="29">
        <v>0</v>
      </c>
      <c r="DH92" s="7">
        <v>0</v>
      </c>
      <c r="DI92" s="30">
        <v>0</v>
      </c>
      <c r="DJ92" s="29">
        <v>0</v>
      </c>
      <c r="DK92" s="7">
        <v>0</v>
      </c>
      <c r="DL92" s="30">
        <v>0</v>
      </c>
      <c r="DM92" s="29">
        <v>0</v>
      </c>
      <c r="DN92" s="7">
        <v>2</v>
      </c>
      <c r="DO92" s="30">
        <v>0</v>
      </c>
      <c r="DP92" s="29">
        <v>0</v>
      </c>
      <c r="DQ92" s="7">
        <v>0</v>
      </c>
      <c r="DR92" s="30">
        <v>0</v>
      </c>
      <c r="DS92" s="29">
        <v>0</v>
      </c>
      <c r="DT92" s="7">
        <v>0</v>
      </c>
      <c r="DU92" s="30">
        <v>0</v>
      </c>
      <c r="DV92" s="29">
        <v>0</v>
      </c>
      <c r="DW92" s="7">
        <v>0</v>
      </c>
      <c r="DX92" s="30">
        <v>0</v>
      </c>
      <c r="DY92" s="31">
        <v>44</v>
      </c>
      <c r="DZ92" s="9">
        <v>192</v>
      </c>
      <c r="EA92" s="30">
        <f t="shared" si="680"/>
        <v>4363.6363636363631</v>
      </c>
      <c r="EB92" s="29">
        <v>0</v>
      </c>
      <c r="EC92" s="7">
        <v>0</v>
      </c>
      <c r="ED92" s="30">
        <v>0</v>
      </c>
      <c r="EE92" s="29">
        <v>0</v>
      </c>
      <c r="EF92" s="7">
        <v>0</v>
      </c>
      <c r="EG92" s="30">
        <f t="shared" si="681"/>
        <v>0</v>
      </c>
      <c r="EH92" s="29">
        <v>0</v>
      </c>
      <c r="EI92" s="7">
        <v>0</v>
      </c>
      <c r="EJ92" s="30">
        <f t="shared" si="682"/>
        <v>0</v>
      </c>
      <c r="EK92" s="29">
        <v>0</v>
      </c>
      <c r="EL92" s="7">
        <v>0</v>
      </c>
      <c r="EM92" s="30">
        <v>0</v>
      </c>
      <c r="EN92" s="29">
        <v>0</v>
      </c>
      <c r="EO92" s="7">
        <v>0</v>
      </c>
      <c r="EP92" s="30">
        <f t="shared" si="683"/>
        <v>0</v>
      </c>
      <c r="EQ92" s="29">
        <v>0</v>
      </c>
      <c r="ER92" s="7">
        <v>0</v>
      </c>
      <c r="ES92" s="30">
        <v>0</v>
      </c>
      <c r="ET92" s="29">
        <v>0</v>
      </c>
      <c r="EU92" s="7">
        <v>0</v>
      </c>
      <c r="EV92" s="30">
        <v>0</v>
      </c>
      <c r="EW92" s="29">
        <v>0</v>
      </c>
      <c r="EX92" s="7">
        <v>0</v>
      </c>
      <c r="EY92" s="30">
        <v>0</v>
      </c>
      <c r="EZ92" s="29"/>
      <c r="FA92" s="7"/>
      <c r="FB92" s="30"/>
      <c r="FC92" s="29">
        <v>0</v>
      </c>
      <c r="FD92" s="7">
        <v>0</v>
      </c>
      <c r="FE92" s="30">
        <v>0</v>
      </c>
      <c r="FF92" s="29">
        <v>0</v>
      </c>
      <c r="FG92" s="7">
        <v>0</v>
      </c>
      <c r="FH92" s="30">
        <v>0</v>
      </c>
      <c r="FI92" s="29">
        <v>0</v>
      </c>
      <c r="FJ92" s="7">
        <v>1</v>
      </c>
      <c r="FK92" s="30">
        <v>0</v>
      </c>
      <c r="FL92" s="29">
        <v>0</v>
      </c>
      <c r="FM92" s="7">
        <v>0</v>
      </c>
      <c r="FN92" s="30">
        <v>0</v>
      </c>
      <c r="FO92" s="31">
        <v>1</v>
      </c>
      <c r="FP92" s="9">
        <v>2</v>
      </c>
      <c r="FQ92" s="30">
        <f t="shared" si="697"/>
        <v>2000</v>
      </c>
      <c r="FR92" s="29">
        <v>0</v>
      </c>
      <c r="FS92" s="7">
        <v>0</v>
      </c>
      <c r="FT92" s="30">
        <v>0</v>
      </c>
      <c r="FU92" s="31">
        <v>2</v>
      </c>
      <c r="FV92" s="9">
        <v>2</v>
      </c>
      <c r="FW92" s="30">
        <f t="shared" si="692"/>
        <v>1000</v>
      </c>
      <c r="FX92" s="31">
        <v>10</v>
      </c>
      <c r="FY92" s="9">
        <v>52</v>
      </c>
      <c r="FZ92" s="30">
        <f t="shared" si="693"/>
        <v>5200</v>
      </c>
      <c r="GA92" s="29">
        <v>0</v>
      </c>
      <c r="GB92" s="7">
        <v>0</v>
      </c>
      <c r="GC92" s="30">
        <v>0</v>
      </c>
      <c r="GD92" s="29">
        <v>0</v>
      </c>
      <c r="GE92" s="7">
        <v>0</v>
      </c>
      <c r="GF92" s="30">
        <v>0</v>
      </c>
      <c r="GG92" s="29">
        <v>0</v>
      </c>
      <c r="GH92" s="7">
        <v>0</v>
      </c>
      <c r="GI92" s="30">
        <v>0</v>
      </c>
      <c r="GJ92" s="29">
        <v>0</v>
      </c>
      <c r="GK92" s="7">
        <v>0</v>
      </c>
      <c r="GL92" s="30">
        <v>0</v>
      </c>
      <c r="GM92" s="29">
        <v>0</v>
      </c>
      <c r="GN92" s="7">
        <v>0</v>
      </c>
      <c r="GO92" s="30">
        <v>0</v>
      </c>
      <c r="GP92" s="29">
        <v>0</v>
      </c>
      <c r="GQ92" s="7">
        <v>0</v>
      </c>
      <c r="GR92" s="30">
        <v>0</v>
      </c>
      <c r="GS92" s="29">
        <v>0</v>
      </c>
      <c r="GT92" s="7">
        <v>0</v>
      </c>
      <c r="GU92" s="30">
        <v>0</v>
      </c>
      <c r="GV92" s="29">
        <v>0</v>
      </c>
      <c r="GW92" s="7">
        <v>0</v>
      </c>
      <c r="GX92" s="30">
        <v>0</v>
      </c>
      <c r="GY92" s="29">
        <v>0</v>
      </c>
      <c r="GZ92" s="7">
        <v>0</v>
      </c>
      <c r="HA92" s="30">
        <v>0</v>
      </c>
      <c r="HB92" s="29">
        <v>0</v>
      </c>
      <c r="HC92" s="7">
        <v>0</v>
      </c>
      <c r="HD92" s="30">
        <v>0</v>
      </c>
      <c r="HE92" s="29">
        <v>0</v>
      </c>
      <c r="HF92" s="7">
        <v>0</v>
      </c>
      <c r="HG92" s="30">
        <v>0</v>
      </c>
      <c r="HH92" s="31">
        <v>12</v>
      </c>
      <c r="HI92" s="9">
        <v>128</v>
      </c>
      <c r="HJ92" s="30">
        <f t="shared" si="685"/>
        <v>10666.666666666666</v>
      </c>
      <c r="HK92" s="31">
        <v>18</v>
      </c>
      <c r="HL92" s="9">
        <v>133</v>
      </c>
      <c r="HM92" s="30">
        <f t="shared" si="686"/>
        <v>7388.8888888888896</v>
      </c>
      <c r="HN92" s="29">
        <v>0</v>
      </c>
      <c r="HO92" s="7">
        <v>0</v>
      </c>
      <c r="HP92" s="30">
        <v>0</v>
      </c>
      <c r="HQ92" s="29">
        <v>0</v>
      </c>
      <c r="HR92" s="7">
        <v>0</v>
      </c>
      <c r="HS92" s="30">
        <v>0</v>
      </c>
      <c r="HT92" s="31">
        <v>206</v>
      </c>
      <c r="HU92" s="9">
        <v>686</v>
      </c>
      <c r="HV92" s="30">
        <f t="shared" si="687"/>
        <v>3330.0970873786405</v>
      </c>
      <c r="HW92" s="29">
        <v>0</v>
      </c>
      <c r="HX92" s="7">
        <v>0</v>
      </c>
      <c r="HY92" s="30">
        <v>0</v>
      </c>
      <c r="HZ92" s="29">
        <v>0</v>
      </c>
      <c r="IA92" s="7">
        <v>0</v>
      </c>
      <c r="IB92" s="30">
        <v>0</v>
      </c>
      <c r="IC92" s="29">
        <v>0</v>
      </c>
      <c r="ID92" s="7">
        <v>0</v>
      </c>
      <c r="IE92" s="30">
        <v>0</v>
      </c>
      <c r="IF92" s="29">
        <v>0</v>
      </c>
      <c r="IG92" s="7">
        <v>0</v>
      </c>
      <c r="IH92" s="30">
        <v>0</v>
      </c>
      <c r="II92" s="31">
        <v>7</v>
      </c>
      <c r="IJ92" s="9">
        <v>92</v>
      </c>
      <c r="IK92" s="30">
        <f t="shared" ref="IK92" si="702">IJ92/II92*1000</f>
        <v>13142.857142857143</v>
      </c>
      <c r="IL92" s="29">
        <v>0</v>
      </c>
      <c r="IM92" s="7">
        <v>0</v>
      </c>
      <c r="IN92" s="30">
        <v>0</v>
      </c>
      <c r="IO92" s="3" t="e">
        <f>C92+I92+L92+U92+X92+AD92+AJ92+AS92+BB92+BH92+BQ92+BW92+BZ92+CC92+CI92+CL92+CO92+CR92+CU92+CX92+DA92+DD92+DG92+DM92+DS92+DY92+EK92+ET92+EW92+FC92+FI92+FO92+FR92+FU92+FX92+GA92+GD92+GG92+GJ92+GM92+GP92+GS92+GY92+HB92+HE92+HH92+HK92+HN92+HQ92+HT92+HW92+HZ92+IC92+IF92+II92+#REF!</f>
        <v>#REF!</v>
      </c>
      <c r="IP92" s="12" t="e">
        <f>D92+J92+M92+V92+Y92+AE92+AK92+AT92+BC92+BI92+BR92+BX92+CA92+CD92+CJ92+CM92+CP92+CS92+CV92+CY92+DB92+DE92+DH92+DN92+DT92+DZ92+EL92+EU92+EX92+FD92+FJ92+FP92+FS92+FV92+FY92+GB92+GE92+GH92+GK92+GN92+GQ92+GT92+GZ92+HC92+HF92+HI92+HL92+HO92+HR92+HU92+HX92+IA92+ID92+IG92+IJ92+#REF!</f>
        <v>#REF!</v>
      </c>
      <c r="IQ92" s="1"/>
    </row>
    <row r="93" spans="1:251" x14ac:dyDescent="0.3">
      <c r="A93" s="47">
        <v>2010</v>
      </c>
      <c r="B93" s="43" t="s">
        <v>14</v>
      </c>
      <c r="C93" s="29">
        <v>0</v>
      </c>
      <c r="D93" s="7">
        <v>0</v>
      </c>
      <c r="E93" s="30">
        <v>0</v>
      </c>
      <c r="F93" s="29">
        <v>0</v>
      </c>
      <c r="G93" s="7">
        <v>0</v>
      </c>
      <c r="H93" s="30">
        <v>0</v>
      </c>
      <c r="I93" s="29">
        <v>0</v>
      </c>
      <c r="J93" s="7">
        <v>0</v>
      </c>
      <c r="K93" s="30">
        <v>0</v>
      </c>
      <c r="L93" s="29">
        <v>0</v>
      </c>
      <c r="M93" s="7">
        <v>0</v>
      </c>
      <c r="N93" s="30">
        <v>0</v>
      </c>
      <c r="O93" s="29">
        <v>0</v>
      </c>
      <c r="P93" s="7">
        <v>0</v>
      </c>
      <c r="Q93" s="30">
        <v>0</v>
      </c>
      <c r="R93" s="29">
        <v>0</v>
      </c>
      <c r="S93" s="7">
        <v>0</v>
      </c>
      <c r="T93" s="30">
        <v>0</v>
      </c>
      <c r="U93" s="29">
        <v>0</v>
      </c>
      <c r="V93" s="7">
        <v>0</v>
      </c>
      <c r="W93" s="30">
        <v>0</v>
      </c>
      <c r="X93" s="29">
        <v>0</v>
      </c>
      <c r="Y93" s="7">
        <v>0</v>
      </c>
      <c r="Z93" s="30">
        <v>0</v>
      </c>
      <c r="AA93" s="29">
        <v>0</v>
      </c>
      <c r="AB93" s="7">
        <v>0</v>
      </c>
      <c r="AC93" s="30">
        <v>0</v>
      </c>
      <c r="AD93" s="29">
        <v>0</v>
      </c>
      <c r="AE93" s="7">
        <v>0</v>
      </c>
      <c r="AF93" s="30">
        <v>0</v>
      </c>
      <c r="AG93" s="29">
        <v>0</v>
      </c>
      <c r="AH93" s="7">
        <v>0</v>
      </c>
      <c r="AI93" s="30">
        <v>0</v>
      </c>
      <c r="AJ93" s="29">
        <v>0</v>
      </c>
      <c r="AK93" s="7">
        <v>0</v>
      </c>
      <c r="AL93" s="30">
        <v>0</v>
      </c>
      <c r="AM93" s="31">
        <v>0</v>
      </c>
      <c r="AN93" s="9">
        <v>0</v>
      </c>
      <c r="AO93" s="30">
        <f t="shared" si="672"/>
        <v>0</v>
      </c>
      <c r="AP93" s="31">
        <v>0</v>
      </c>
      <c r="AQ93" s="9">
        <v>0</v>
      </c>
      <c r="AR93" s="30">
        <f t="shared" si="673"/>
        <v>0</v>
      </c>
      <c r="AS93" s="31">
        <v>148</v>
      </c>
      <c r="AT93" s="9">
        <v>1070</v>
      </c>
      <c r="AU93" s="30">
        <f t="shared" si="674"/>
        <v>7229.72972972973</v>
      </c>
      <c r="AV93" s="29">
        <v>0</v>
      </c>
      <c r="AW93" s="7">
        <v>0</v>
      </c>
      <c r="AX93" s="30">
        <f t="shared" si="675"/>
        <v>0</v>
      </c>
      <c r="AY93" s="29">
        <v>0</v>
      </c>
      <c r="AZ93" s="7">
        <v>0</v>
      </c>
      <c r="BA93" s="30">
        <v>0</v>
      </c>
      <c r="BB93" s="29">
        <v>0</v>
      </c>
      <c r="BC93" s="7">
        <v>0</v>
      </c>
      <c r="BD93" s="30">
        <v>0</v>
      </c>
      <c r="BE93" s="31">
        <v>0</v>
      </c>
      <c r="BF93" s="9">
        <v>0</v>
      </c>
      <c r="BG93" s="30">
        <v>0</v>
      </c>
      <c r="BH93" s="29">
        <v>0</v>
      </c>
      <c r="BI93" s="7">
        <v>0</v>
      </c>
      <c r="BJ93" s="30">
        <v>0</v>
      </c>
      <c r="BK93" s="29">
        <v>0</v>
      </c>
      <c r="BL93" s="7">
        <v>0</v>
      </c>
      <c r="BM93" s="30">
        <v>0</v>
      </c>
      <c r="BN93" s="31">
        <v>0</v>
      </c>
      <c r="BO93" s="9">
        <v>0</v>
      </c>
      <c r="BP93" s="30">
        <v>0</v>
      </c>
      <c r="BQ93" s="29">
        <v>0</v>
      </c>
      <c r="BR93" s="7">
        <v>0</v>
      </c>
      <c r="BS93" s="30">
        <v>0</v>
      </c>
      <c r="BT93" s="29">
        <v>0</v>
      </c>
      <c r="BU93" s="7">
        <v>0</v>
      </c>
      <c r="BV93" s="30">
        <v>0</v>
      </c>
      <c r="BW93" s="29">
        <v>0</v>
      </c>
      <c r="BX93" s="7">
        <v>0</v>
      </c>
      <c r="BY93" s="30">
        <v>0</v>
      </c>
      <c r="BZ93" s="29">
        <v>0</v>
      </c>
      <c r="CA93" s="7">
        <v>0</v>
      </c>
      <c r="CB93" s="30">
        <v>0</v>
      </c>
      <c r="CC93" s="31">
        <v>20</v>
      </c>
      <c r="CD93" s="9">
        <v>123</v>
      </c>
      <c r="CE93" s="30">
        <f t="shared" si="677"/>
        <v>6150</v>
      </c>
      <c r="CF93" s="29">
        <v>0</v>
      </c>
      <c r="CG93" s="7">
        <v>0</v>
      </c>
      <c r="CH93" s="30">
        <v>0</v>
      </c>
      <c r="CI93" s="31">
        <v>1</v>
      </c>
      <c r="CJ93" s="9">
        <v>2</v>
      </c>
      <c r="CK93" s="30">
        <f t="shared" si="678"/>
        <v>2000</v>
      </c>
      <c r="CL93" s="29">
        <v>0</v>
      </c>
      <c r="CM93" s="7">
        <v>0</v>
      </c>
      <c r="CN93" s="30">
        <v>0</v>
      </c>
      <c r="CO93" s="29">
        <v>0</v>
      </c>
      <c r="CP93" s="7">
        <v>0</v>
      </c>
      <c r="CQ93" s="30">
        <v>0</v>
      </c>
      <c r="CR93" s="29">
        <v>0</v>
      </c>
      <c r="CS93" s="7">
        <v>0</v>
      </c>
      <c r="CT93" s="30">
        <v>0</v>
      </c>
      <c r="CU93" s="29">
        <v>0</v>
      </c>
      <c r="CV93" s="7">
        <v>0</v>
      </c>
      <c r="CW93" s="30">
        <v>0</v>
      </c>
      <c r="CX93" s="29">
        <v>0</v>
      </c>
      <c r="CY93" s="7">
        <v>0</v>
      </c>
      <c r="CZ93" s="30">
        <v>0</v>
      </c>
      <c r="DA93" s="31">
        <v>306</v>
      </c>
      <c r="DB93" s="9">
        <v>2755</v>
      </c>
      <c r="DC93" s="30">
        <f t="shared" si="679"/>
        <v>9003.2679738562092</v>
      </c>
      <c r="DD93" s="29">
        <v>0</v>
      </c>
      <c r="DE93" s="7">
        <v>1</v>
      </c>
      <c r="DF93" s="30">
        <v>0</v>
      </c>
      <c r="DG93" s="29">
        <v>0</v>
      </c>
      <c r="DH93" s="7">
        <v>0</v>
      </c>
      <c r="DI93" s="30">
        <v>0</v>
      </c>
      <c r="DJ93" s="29">
        <v>0</v>
      </c>
      <c r="DK93" s="7">
        <v>0</v>
      </c>
      <c r="DL93" s="30">
        <v>0</v>
      </c>
      <c r="DM93" s="29">
        <v>0</v>
      </c>
      <c r="DN93" s="7">
        <v>8</v>
      </c>
      <c r="DO93" s="30">
        <v>0</v>
      </c>
      <c r="DP93" s="29">
        <v>0</v>
      </c>
      <c r="DQ93" s="7">
        <v>0</v>
      </c>
      <c r="DR93" s="30">
        <v>0</v>
      </c>
      <c r="DS93" s="29">
        <v>0</v>
      </c>
      <c r="DT93" s="7">
        <v>0</v>
      </c>
      <c r="DU93" s="30">
        <v>0</v>
      </c>
      <c r="DV93" s="29">
        <v>0</v>
      </c>
      <c r="DW93" s="7">
        <v>0</v>
      </c>
      <c r="DX93" s="30">
        <v>0</v>
      </c>
      <c r="DY93" s="31">
        <v>123</v>
      </c>
      <c r="DZ93" s="9">
        <v>618</v>
      </c>
      <c r="EA93" s="30">
        <f t="shared" si="680"/>
        <v>5024.3902439024387</v>
      </c>
      <c r="EB93" s="29">
        <v>0</v>
      </c>
      <c r="EC93" s="7">
        <v>0</v>
      </c>
      <c r="ED93" s="30">
        <v>0</v>
      </c>
      <c r="EE93" s="29">
        <v>0</v>
      </c>
      <c r="EF93" s="7">
        <v>0</v>
      </c>
      <c r="EG93" s="30">
        <f t="shared" si="681"/>
        <v>0</v>
      </c>
      <c r="EH93" s="29">
        <v>0</v>
      </c>
      <c r="EI93" s="7">
        <v>0</v>
      </c>
      <c r="EJ93" s="30">
        <f t="shared" si="682"/>
        <v>0</v>
      </c>
      <c r="EK93" s="29">
        <v>0</v>
      </c>
      <c r="EL93" s="7">
        <v>0</v>
      </c>
      <c r="EM93" s="30">
        <v>0</v>
      </c>
      <c r="EN93" s="29">
        <v>0</v>
      </c>
      <c r="EO93" s="7">
        <v>0</v>
      </c>
      <c r="EP93" s="30">
        <f t="shared" si="683"/>
        <v>0</v>
      </c>
      <c r="EQ93" s="29">
        <v>0</v>
      </c>
      <c r="ER93" s="7">
        <v>0</v>
      </c>
      <c r="ES93" s="30">
        <v>0</v>
      </c>
      <c r="ET93" s="29">
        <v>0</v>
      </c>
      <c r="EU93" s="7">
        <v>0</v>
      </c>
      <c r="EV93" s="30">
        <v>0</v>
      </c>
      <c r="EW93" s="29">
        <v>0</v>
      </c>
      <c r="EX93" s="7">
        <v>0</v>
      </c>
      <c r="EY93" s="30">
        <v>0</v>
      </c>
      <c r="EZ93" s="29"/>
      <c r="FA93" s="7"/>
      <c r="FB93" s="30"/>
      <c r="FC93" s="29">
        <v>0</v>
      </c>
      <c r="FD93" s="7">
        <v>0</v>
      </c>
      <c r="FE93" s="30">
        <v>0</v>
      </c>
      <c r="FF93" s="29">
        <v>0</v>
      </c>
      <c r="FG93" s="7">
        <v>0</v>
      </c>
      <c r="FH93" s="30">
        <v>0</v>
      </c>
      <c r="FI93" s="29">
        <v>0</v>
      </c>
      <c r="FJ93" s="7">
        <v>1</v>
      </c>
      <c r="FK93" s="30">
        <v>0</v>
      </c>
      <c r="FL93" s="29">
        <v>0</v>
      </c>
      <c r="FM93" s="7">
        <v>0</v>
      </c>
      <c r="FN93" s="30">
        <v>0</v>
      </c>
      <c r="FO93" s="29">
        <v>0</v>
      </c>
      <c r="FP93" s="7">
        <v>0</v>
      </c>
      <c r="FQ93" s="30">
        <v>0</v>
      </c>
      <c r="FR93" s="29">
        <v>0</v>
      </c>
      <c r="FS93" s="7">
        <v>0</v>
      </c>
      <c r="FT93" s="30">
        <v>0</v>
      </c>
      <c r="FU93" s="31">
        <v>3</v>
      </c>
      <c r="FV93" s="9">
        <v>8</v>
      </c>
      <c r="FW93" s="30">
        <f t="shared" si="692"/>
        <v>2666.6666666666665</v>
      </c>
      <c r="FX93" s="29">
        <v>0</v>
      </c>
      <c r="FY93" s="7">
        <v>0</v>
      </c>
      <c r="FZ93" s="30">
        <v>0</v>
      </c>
      <c r="GA93" s="29">
        <v>0</v>
      </c>
      <c r="GB93" s="7">
        <v>0</v>
      </c>
      <c r="GC93" s="30">
        <v>0</v>
      </c>
      <c r="GD93" s="29">
        <v>0</v>
      </c>
      <c r="GE93" s="7">
        <v>0</v>
      </c>
      <c r="GF93" s="30">
        <v>0</v>
      </c>
      <c r="GG93" s="29">
        <v>0</v>
      </c>
      <c r="GH93" s="7">
        <v>0</v>
      </c>
      <c r="GI93" s="30">
        <v>0</v>
      </c>
      <c r="GJ93" s="29">
        <v>0</v>
      </c>
      <c r="GK93" s="7">
        <v>0</v>
      </c>
      <c r="GL93" s="30">
        <v>0</v>
      </c>
      <c r="GM93" s="29">
        <v>0</v>
      </c>
      <c r="GN93" s="7">
        <v>0</v>
      </c>
      <c r="GO93" s="30">
        <v>0</v>
      </c>
      <c r="GP93" s="29">
        <v>0</v>
      </c>
      <c r="GQ93" s="7">
        <v>0</v>
      </c>
      <c r="GR93" s="30">
        <v>0</v>
      </c>
      <c r="GS93" s="29">
        <v>0</v>
      </c>
      <c r="GT93" s="7">
        <v>0</v>
      </c>
      <c r="GU93" s="30">
        <v>0</v>
      </c>
      <c r="GV93" s="29">
        <v>0</v>
      </c>
      <c r="GW93" s="7">
        <v>0</v>
      </c>
      <c r="GX93" s="30">
        <v>0</v>
      </c>
      <c r="GY93" s="29">
        <v>0</v>
      </c>
      <c r="GZ93" s="7">
        <v>0</v>
      </c>
      <c r="HA93" s="30">
        <v>0</v>
      </c>
      <c r="HB93" s="29">
        <v>0</v>
      </c>
      <c r="HC93" s="7">
        <v>0</v>
      </c>
      <c r="HD93" s="30">
        <v>0</v>
      </c>
      <c r="HE93" s="29">
        <v>0</v>
      </c>
      <c r="HF93" s="7">
        <v>0</v>
      </c>
      <c r="HG93" s="30">
        <v>0</v>
      </c>
      <c r="HH93" s="29">
        <v>0</v>
      </c>
      <c r="HI93" s="7">
        <v>0</v>
      </c>
      <c r="HJ93" s="30">
        <v>0</v>
      </c>
      <c r="HK93" s="31">
        <v>6</v>
      </c>
      <c r="HL93" s="9">
        <v>112</v>
      </c>
      <c r="HM93" s="30">
        <f t="shared" si="686"/>
        <v>18666.666666666668</v>
      </c>
      <c r="HN93" s="29">
        <v>0</v>
      </c>
      <c r="HO93" s="7">
        <v>0</v>
      </c>
      <c r="HP93" s="30">
        <v>0</v>
      </c>
      <c r="HQ93" s="29">
        <v>0</v>
      </c>
      <c r="HR93" s="7">
        <v>0</v>
      </c>
      <c r="HS93" s="30">
        <v>0</v>
      </c>
      <c r="HT93" s="31">
        <v>116</v>
      </c>
      <c r="HU93" s="9">
        <v>336</v>
      </c>
      <c r="HV93" s="30">
        <f t="shared" si="687"/>
        <v>2896.5517241379312</v>
      </c>
      <c r="HW93" s="31">
        <v>20</v>
      </c>
      <c r="HX93" s="9">
        <v>100</v>
      </c>
      <c r="HY93" s="30">
        <f t="shared" si="688"/>
        <v>5000</v>
      </c>
      <c r="HZ93" s="29">
        <v>0</v>
      </c>
      <c r="IA93" s="7">
        <v>0</v>
      </c>
      <c r="IB93" s="30">
        <v>0</v>
      </c>
      <c r="IC93" s="29">
        <v>0</v>
      </c>
      <c r="ID93" s="7">
        <v>6</v>
      </c>
      <c r="IE93" s="30">
        <v>0</v>
      </c>
      <c r="IF93" s="29">
        <v>0</v>
      </c>
      <c r="IG93" s="7">
        <v>1</v>
      </c>
      <c r="IH93" s="30">
        <v>0</v>
      </c>
      <c r="II93" s="29">
        <v>0</v>
      </c>
      <c r="IJ93" s="7">
        <v>0</v>
      </c>
      <c r="IK93" s="30">
        <v>0</v>
      </c>
      <c r="IL93" s="29">
        <v>0</v>
      </c>
      <c r="IM93" s="7">
        <v>0</v>
      </c>
      <c r="IN93" s="30">
        <v>0</v>
      </c>
      <c r="IO93" s="3" t="e">
        <f>C93+I93+L93+U93+X93+AD93+AJ93+AS93+BB93+BH93+BQ93+BW93+BZ93+CC93+CI93+CL93+CO93+CR93+CU93+CX93+DA93+DD93+DG93+DM93+DS93+DY93+EK93+ET93+EW93+FC93+FI93+FO93+FR93+FU93+FX93+GA93+GD93+GG93+GJ93+GM93+GP93+GS93+GY93+HB93+HE93+HH93+HK93+HN93+HQ93+HT93+HW93+HZ93+IC93+IF93+II93+#REF!</f>
        <v>#REF!</v>
      </c>
      <c r="IP93" s="12" t="e">
        <f>D93+J93+M93+V93+Y93+AE93+AK93+AT93+BC93+BI93+BR93+BX93+CA93+CD93+CJ93+CM93+CP93+CS93+CV93+CY93+DB93+DE93+DH93+DN93+DT93+DZ93+EL93+EU93+EX93+FD93+FJ93+FP93+FS93+FV93+FY93+GB93+GE93+GH93+GK93+GN93+GQ93+GT93+GZ93+HC93+HF93+HI93+HL93+HO93+HR93+HU93+HX93+IA93+ID93+IG93+IJ93+#REF!</f>
        <v>#REF!</v>
      </c>
      <c r="IQ93" s="1"/>
    </row>
    <row r="94" spans="1:251" x14ac:dyDescent="0.3">
      <c r="A94" s="47">
        <v>2010</v>
      </c>
      <c r="B94" s="43" t="s">
        <v>15</v>
      </c>
      <c r="C94" s="29">
        <v>0</v>
      </c>
      <c r="D94" s="7">
        <v>0</v>
      </c>
      <c r="E94" s="30">
        <v>0</v>
      </c>
      <c r="F94" s="29">
        <v>0</v>
      </c>
      <c r="G94" s="7">
        <v>0</v>
      </c>
      <c r="H94" s="30">
        <v>0</v>
      </c>
      <c r="I94" s="29">
        <v>0</v>
      </c>
      <c r="J94" s="7">
        <v>0</v>
      </c>
      <c r="K94" s="30">
        <v>0</v>
      </c>
      <c r="L94" s="31">
        <v>5</v>
      </c>
      <c r="M94" s="9">
        <v>190</v>
      </c>
      <c r="N94" s="30">
        <f t="shared" si="671"/>
        <v>38000</v>
      </c>
      <c r="O94" s="29">
        <v>0</v>
      </c>
      <c r="P94" s="7">
        <v>0</v>
      </c>
      <c r="Q94" s="30">
        <v>0</v>
      </c>
      <c r="R94" s="29">
        <v>0</v>
      </c>
      <c r="S94" s="7">
        <v>0</v>
      </c>
      <c r="T94" s="30">
        <v>0</v>
      </c>
      <c r="U94" s="29">
        <v>0</v>
      </c>
      <c r="V94" s="7">
        <v>1</v>
      </c>
      <c r="W94" s="30">
        <v>0</v>
      </c>
      <c r="X94" s="29">
        <v>0</v>
      </c>
      <c r="Y94" s="7">
        <v>0</v>
      </c>
      <c r="Z94" s="30">
        <v>0</v>
      </c>
      <c r="AA94" s="29">
        <v>0</v>
      </c>
      <c r="AB94" s="7">
        <v>0</v>
      </c>
      <c r="AC94" s="30">
        <v>0</v>
      </c>
      <c r="AD94" s="29">
        <v>0</v>
      </c>
      <c r="AE94" s="7">
        <v>0</v>
      </c>
      <c r="AF94" s="30">
        <v>0</v>
      </c>
      <c r="AG94" s="29">
        <v>0</v>
      </c>
      <c r="AH94" s="7">
        <v>0</v>
      </c>
      <c r="AI94" s="30">
        <v>0</v>
      </c>
      <c r="AJ94" s="29">
        <v>0</v>
      </c>
      <c r="AK94" s="7">
        <v>0</v>
      </c>
      <c r="AL94" s="30">
        <v>0</v>
      </c>
      <c r="AM94" s="31">
        <v>0</v>
      </c>
      <c r="AN94" s="9">
        <v>0</v>
      </c>
      <c r="AO94" s="30">
        <f t="shared" si="672"/>
        <v>0</v>
      </c>
      <c r="AP94" s="31">
        <v>0</v>
      </c>
      <c r="AQ94" s="9">
        <v>0</v>
      </c>
      <c r="AR94" s="30">
        <f t="shared" si="673"/>
        <v>0</v>
      </c>
      <c r="AS94" s="31">
        <v>104</v>
      </c>
      <c r="AT94" s="9">
        <v>435</v>
      </c>
      <c r="AU94" s="30">
        <f t="shared" si="674"/>
        <v>4182.6923076923076</v>
      </c>
      <c r="AV94" s="29">
        <v>0</v>
      </c>
      <c r="AW94" s="7">
        <v>0</v>
      </c>
      <c r="AX94" s="30">
        <f t="shared" si="675"/>
        <v>0</v>
      </c>
      <c r="AY94" s="29">
        <v>0</v>
      </c>
      <c r="AZ94" s="7">
        <v>0</v>
      </c>
      <c r="BA94" s="30">
        <v>0</v>
      </c>
      <c r="BB94" s="29">
        <v>0</v>
      </c>
      <c r="BC94" s="7">
        <v>0</v>
      </c>
      <c r="BD94" s="30">
        <v>0</v>
      </c>
      <c r="BE94" s="31">
        <v>0</v>
      </c>
      <c r="BF94" s="9">
        <v>0</v>
      </c>
      <c r="BG94" s="30">
        <v>0</v>
      </c>
      <c r="BH94" s="29">
        <v>0</v>
      </c>
      <c r="BI94" s="7">
        <v>0</v>
      </c>
      <c r="BJ94" s="30">
        <v>0</v>
      </c>
      <c r="BK94" s="29">
        <v>0</v>
      </c>
      <c r="BL94" s="7">
        <v>0</v>
      </c>
      <c r="BM94" s="30">
        <v>0</v>
      </c>
      <c r="BN94" s="31">
        <v>0</v>
      </c>
      <c r="BO94" s="9">
        <v>0</v>
      </c>
      <c r="BP94" s="30">
        <v>0</v>
      </c>
      <c r="BQ94" s="29">
        <v>0</v>
      </c>
      <c r="BR94" s="7">
        <v>0</v>
      </c>
      <c r="BS94" s="30">
        <v>0</v>
      </c>
      <c r="BT94" s="29">
        <v>0</v>
      </c>
      <c r="BU94" s="7">
        <v>0</v>
      </c>
      <c r="BV94" s="30">
        <v>0</v>
      </c>
      <c r="BW94" s="31">
        <v>1</v>
      </c>
      <c r="BX94" s="9">
        <v>6</v>
      </c>
      <c r="BY94" s="30">
        <f t="shared" ref="BY94" si="703">BX94/BW94*1000</f>
        <v>6000</v>
      </c>
      <c r="BZ94" s="29">
        <v>0</v>
      </c>
      <c r="CA94" s="7">
        <v>0</v>
      </c>
      <c r="CB94" s="30">
        <v>0</v>
      </c>
      <c r="CC94" s="29">
        <v>0</v>
      </c>
      <c r="CD94" s="7">
        <v>0</v>
      </c>
      <c r="CE94" s="30">
        <v>0</v>
      </c>
      <c r="CF94" s="29">
        <v>0</v>
      </c>
      <c r="CG94" s="7">
        <v>0</v>
      </c>
      <c r="CH94" s="30">
        <v>0</v>
      </c>
      <c r="CI94" s="31">
        <v>11</v>
      </c>
      <c r="CJ94" s="9">
        <v>23</v>
      </c>
      <c r="CK94" s="30">
        <f t="shared" si="678"/>
        <v>2090.909090909091</v>
      </c>
      <c r="CL94" s="29">
        <v>0</v>
      </c>
      <c r="CM94" s="7">
        <v>0</v>
      </c>
      <c r="CN94" s="30">
        <v>0</v>
      </c>
      <c r="CO94" s="29">
        <v>0</v>
      </c>
      <c r="CP94" s="7">
        <v>2</v>
      </c>
      <c r="CQ94" s="30">
        <v>0</v>
      </c>
      <c r="CR94" s="29">
        <v>0</v>
      </c>
      <c r="CS94" s="7">
        <v>0</v>
      </c>
      <c r="CT94" s="30">
        <v>0</v>
      </c>
      <c r="CU94" s="29">
        <v>0</v>
      </c>
      <c r="CV94" s="7">
        <v>0</v>
      </c>
      <c r="CW94" s="30">
        <v>0</v>
      </c>
      <c r="CX94" s="29">
        <v>0</v>
      </c>
      <c r="CY94" s="7">
        <v>0</v>
      </c>
      <c r="CZ94" s="30">
        <v>0</v>
      </c>
      <c r="DA94" s="31">
        <v>631</v>
      </c>
      <c r="DB94" s="9">
        <v>5622</v>
      </c>
      <c r="DC94" s="30">
        <f t="shared" si="679"/>
        <v>8909.6671949286847</v>
      </c>
      <c r="DD94" s="29">
        <v>0</v>
      </c>
      <c r="DE94" s="7">
        <v>0</v>
      </c>
      <c r="DF94" s="30">
        <v>0</v>
      </c>
      <c r="DG94" s="29">
        <v>0</v>
      </c>
      <c r="DH94" s="7">
        <v>0</v>
      </c>
      <c r="DI94" s="30">
        <v>0</v>
      </c>
      <c r="DJ94" s="29">
        <v>0</v>
      </c>
      <c r="DK94" s="7">
        <v>0</v>
      </c>
      <c r="DL94" s="30">
        <v>0</v>
      </c>
      <c r="DM94" s="31">
        <v>1</v>
      </c>
      <c r="DN94" s="9">
        <v>2</v>
      </c>
      <c r="DO94" s="30">
        <f t="shared" si="699"/>
        <v>2000</v>
      </c>
      <c r="DP94" s="29">
        <v>0</v>
      </c>
      <c r="DQ94" s="7">
        <v>0</v>
      </c>
      <c r="DR94" s="30">
        <v>0</v>
      </c>
      <c r="DS94" s="29">
        <v>0</v>
      </c>
      <c r="DT94" s="7">
        <v>0</v>
      </c>
      <c r="DU94" s="30">
        <v>0</v>
      </c>
      <c r="DV94" s="29">
        <v>0</v>
      </c>
      <c r="DW94" s="7">
        <v>0</v>
      </c>
      <c r="DX94" s="30">
        <v>0</v>
      </c>
      <c r="DY94" s="31">
        <v>50</v>
      </c>
      <c r="DZ94" s="9">
        <v>247</v>
      </c>
      <c r="EA94" s="30">
        <f t="shared" si="680"/>
        <v>4940</v>
      </c>
      <c r="EB94" s="29">
        <v>0</v>
      </c>
      <c r="EC94" s="7">
        <v>0</v>
      </c>
      <c r="ED94" s="30">
        <v>0</v>
      </c>
      <c r="EE94" s="29">
        <v>0</v>
      </c>
      <c r="EF94" s="7">
        <v>0</v>
      </c>
      <c r="EG94" s="30">
        <f t="shared" si="681"/>
        <v>0</v>
      </c>
      <c r="EH94" s="29">
        <v>0</v>
      </c>
      <c r="EI94" s="7">
        <v>0</v>
      </c>
      <c r="EJ94" s="30">
        <f t="shared" si="682"/>
        <v>0</v>
      </c>
      <c r="EK94" s="29">
        <v>0</v>
      </c>
      <c r="EL94" s="7">
        <v>0</v>
      </c>
      <c r="EM94" s="30">
        <v>0</v>
      </c>
      <c r="EN94" s="29">
        <v>0</v>
      </c>
      <c r="EO94" s="7">
        <v>0</v>
      </c>
      <c r="EP94" s="30">
        <f t="shared" si="683"/>
        <v>0</v>
      </c>
      <c r="EQ94" s="29">
        <v>0</v>
      </c>
      <c r="ER94" s="7">
        <v>0</v>
      </c>
      <c r="ES94" s="30">
        <v>0</v>
      </c>
      <c r="ET94" s="31">
        <v>15</v>
      </c>
      <c r="EU94" s="9">
        <v>171</v>
      </c>
      <c r="EV94" s="30">
        <f t="shared" si="690"/>
        <v>11400</v>
      </c>
      <c r="EW94" s="29">
        <v>0</v>
      </c>
      <c r="EX94" s="7">
        <v>0</v>
      </c>
      <c r="EY94" s="30">
        <v>0</v>
      </c>
      <c r="EZ94" s="29"/>
      <c r="FA94" s="7"/>
      <c r="FB94" s="30"/>
      <c r="FC94" s="29">
        <v>0</v>
      </c>
      <c r="FD94" s="7">
        <v>0</v>
      </c>
      <c r="FE94" s="30">
        <v>0</v>
      </c>
      <c r="FF94" s="29">
        <v>0</v>
      </c>
      <c r="FG94" s="7">
        <v>0</v>
      </c>
      <c r="FH94" s="30">
        <v>0</v>
      </c>
      <c r="FI94" s="29">
        <v>0</v>
      </c>
      <c r="FJ94" s="7">
        <v>2</v>
      </c>
      <c r="FK94" s="30">
        <v>0</v>
      </c>
      <c r="FL94" s="29">
        <v>0</v>
      </c>
      <c r="FM94" s="7">
        <v>0</v>
      </c>
      <c r="FN94" s="30">
        <v>0</v>
      </c>
      <c r="FO94" s="29">
        <v>0</v>
      </c>
      <c r="FP94" s="7">
        <v>0</v>
      </c>
      <c r="FQ94" s="30">
        <v>0</v>
      </c>
      <c r="FR94" s="29">
        <v>0</v>
      </c>
      <c r="FS94" s="7">
        <v>0</v>
      </c>
      <c r="FT94" s="30">
        <v>0</v>
      </c>
      <c r="FU94" s="29">
        <v>0</v>
      </c>
      <c r="FV94" s="7">
        <v>0</v>
      </c>
      <c r="FW94" s="30">
        <v>0</v>
      </c>
      <c r="FX94" s="29">
        <v>0</v>
      </c>
      <c r="FY94" s="7">
        <v>0</v>
      </c>
      <c r="FZ94" s="30">
        <v>0</v>
      </c>
      <c r="GA94" s="29">
        <v>0</v>
      </c>
      <c r="GB94" s="7">
        <v>0</v>
      </c>
      <c r="GC94" s="30">
        <v>0</v>
      </c>
      <c r="GD94" s="31">
        <v>1</v>
      </c>
      <c r="GE94" s="9">
        <v>11</v>
      </c>
      <c r="GF94" s="30">
        <f t="shared" si="698"/>
        <v>11000</v>
      </c>
      <c r="GG94" s="29">
        <v>0</v>
      </c>
      <c r="GH94" s="7">
        <v>0</v>
      </c>
      <c r="GI94" s="30">
        <v>0</v>
      </c>
      <c r="GJ94" s="29">
        <v>0</v>
      </c>
      <c r="GK94" s="7">
        <v>0</v>
      </c>
      <c r="GL94" s="30">
        <v>0</v>
      </c>
      <c r="GM94" s="29">
        <v>0</v>
      </c>
      <c r="GN94" s="7">
        <v>0</v>
      </c>
      <c r="GO94" s="30">
        <v>0</v>
      </c>
      <c r="GP94" s="29">
        <v>0</v>
      </c>
      <c r="GQ94" s="7">
        <v>0</v>
      </c>
      <c r="GR94" s="30">
        <v>0</v>
      </c>
      <c r="GS94" s="29">
        <v>0</v>
      </c>
      <c r="GT94" s="7">
        <v>0</v>
      </c>
      <c r="GU94" s="30">
        <v>0</v>
      </c>
      <c r="GV94" s="29">
        <v>0</v>
      </c>
      <c r="GW94" s="7">
        <v>0</v>
      </c>
      <c r="GX94" s="30">
        <v>0</v>
      </c>
      <c r="GY94" s="29">
        <v>0</v>
      </c>
      <c r="GZ94" s="7">
        <v>0</v>
      </c>
      <c r="HA94" s="30">
        <v>0</v>
      </c>
      <c r="HB94" s="29">
        <v>0</v>
      </c>
      <c r="HC94" s="7">
        <v>0</v>
      </c>
      <c r="HD94" s="30">
        <v>0</v>
      </c>
      <c r="HE94" s="29">
        <v>0</v>
      </c>
      <c r="HF94" s="7">
        <v>0</v>
      </c>
      <c r="HG94" s="30">
        <v>0</v>
      </c>
      <c r="HH94" s="31">
        <v>1</v>
      </c>
      <c r="HI94" s="9">
        <v>9</v>
      </c>
      <c r="HJ94" s="30">
        <f t="shared" si="685"/>
        <v>9000</v>
      </c>
      <c r="HK94" s="31">
        <v>8</v>
      </c>
      <c r="HL94" s="9">
        <v>73</v>
      </c>
      <c r="HM94" s="30">
        <f t="shared" si="686"/>
        <v>9125</v>
      </c>
      <c r="HN94" s="29">
        <v>0</v>
      </c>
      <c r="HO94" s="7">
        <v>0</v>
      </c>
      <c r="HP94" s="30">
        <v>0</v>
      </c>
      <c r="HQ94" s="29">
        <v>0</v>
      </c>
      <c r="HR94" s="7">
        <v>0</v>
      </c>
      <c r="HS94" s="30">
        <v>0</v>
      </c>
      <c r="HT94" s="31">
        <v>245</v>
      </c>
      <c r="HU94" s="9">
        <v>989</v>
      </c>
      <c r="HV94" s="30">
        <f t="shared" si="687"/>
        <v>4036.7346938775509</v>
      </c>
      <c r="HW94" s="29">
        <v>0</v>
      </c>
      <c r="HX94" s="7">
        <v>0</v>
      </c>
      <c r="HY94" s="30">
        <v>0</v>
      </c>
      <c r="HZ94" s="29">
        <v>0</v>
      </c>
      <c r="IA94" s="7">
        <v>0</v>
      </c>
      <c r="IB94" s="30">
        <v>0</v>
      </c>
      <c r="IC94" s="29">
        <v>0</v>
      </c>
      <c r="ID94" s="7">
        <v>2</v>
      </c>
      <c r="IE94" s="30">
        <v>0</v>
      </c>
      <c r="IF94" s="29">
        <v>0</v>
      </c>
      <c r="IG94" s="7">
        <v>0</v>
      </c>
      <c r="IH94" s="30">
        <v>0</v>
      </c>
      <c r="II94" s="29">
        <v>0</v>
      </c>
      <c r="IJ94" s="7">
        <v>0</v>
      </c>
      <c r="IK94" s="30">
        <v>0</v>
      </c>
      <c r="IL94" s="31">
        <v>25</v>
      </c>
      <c r="IM94" s="9">
        <v>209</v>
      </c>
      <c r="IN94" s="30">
        <f t="shared" ref="IN94" si="704">IM94/IL94*1000</f>
        <v>8360</v>
      </c>
      <c r="IO94" s="3" t="e">
        <f>C94+I94+L94+U94+X94+AD94+AJ94+AS94+BB94+BH94+BQ94+BW94+BZ94+CC94+CI94+CL94+CO94+CR94+CU94+CX94+DA94+DD94+DG94+DM94+DS94+DY94+EK94+ET94+EW94+FC94+FI94+FO94+FR94+FU94+FX94+GA94+GD94+GG94+GJ94+GM94+GP94+GS94+GY94+HB94+HE94+HH94+HK94+HN94+HQ94+HT94+HW94+HZ94+IC94+IF94+II94+#REF!</f>
        <v>#REF!</v>
      </c>
      <c r="IP94" s="12" t="e">
        <f>D94+J94+M94+V94+Y94+AE94+AK94+AT94+BC94+BI94+BR94+BX94+CA94+CD94+CJ94+CM94+CP94+CS94+CV94+CY94+DB94+DE94+DH94+DN94+DT94+DZ94+EL94+EU94+EX94+FD94+FJ94+FP94+FS94+FV94+FY94+GB94+GE94+GH94+GK94+GN94+GQ94+GT94+GZ94+HC94+HF94+HI94+HL94+HO94+HR94+HU94+HX94+IA94+ID94+IG94+IJ94+#REF!</f>
        <v>#REF!</v>
      </c>
      <c r="IQ94" s="1"/>
    </row>
    <row r="95" spans="1:251" x14ac:dyDescent="0.3">
      <c r="A95" s="47">
        <v>2010</v>
      </c>
      <c r="B95" s="43" t="s">
        <v>16</v>
      </c>
      <c r="C95" s="29">
        <v>0</v>
      </c>
      <c r="D95" s="7">
        <v>0</v>
      </c>
      <c r="E95" s="30">
        <v>0</v>
      </c>
      <c r="F95" s="29">
        <v>0</v>
      </c>
      <c r="G95" s="7">
        <v>0</v>
      </c>
      <c r="H95" s="30">
        <v>0</v>
      </c>
      <c r="I95" s="29">
        <v>0</v>
      </c>
      <c r="J95" s="7">
        <v>0</v>
      </c>
      <c r="K95" s="30">
        <v>0</v>
      </c>
      <c r="L95" s="29">
        <v>0</v>
      </c>
      <c r="M95" s="7">
        <v>0</v>
      </c>
      <c r="N95" s="30">
        <v>0</v>
      </c>
      <c r="O95" s="29">
        <v>0</v>
      </c>
      <c r="P95" s="7">
        <v>0</v>
      </c>
      <c r="Q95" s="30">
        <v>0</v>
      </c>
      <c r="R95" s="29">
        <v>0</v>
      </c>
      <c r="S95" s="7">
        <v>0</v>
      </c>
      <c r="T95" s="30">
        <v>0</v>
      </c>
      <c r="U95" s="29">
        <v>0</v>
      </c>
      <c r="V95" s="7">
        <v>0</v>
      </c>
      <c r="W95" s="30">
        <v>0</v>
      </c>
      <c r="X95" s="29">
        <v>0</v>
      </c>
      <c r="Y95" s="7">
        <v>0</v>
      </c>
      <c r="Z95" s="30">
        <v>0</v>
      </c>
      <c r="AA95" s="29">
        <v>0</v>
      </c>
      <c r="AB95" s="7">
        <v>0</v>
      </c>
      <c r="AC95" s="30">
        <v>0</v>
      </c>
      <c r="AD95" s="29">
        <v>0</v>
      </c>
      <c r="AE95" s="7">
        <v>0</v>
      </c>
      <c r="AF95" s="30">
        <v>0</v>
      </c>
      <c r="AG95" s="29">
        <v>0</v>
      </c>
      <c r="AH95" s="7">
        <v>0</v>
      </c>
      <c r="AI95" s="30">
        <v>0</v>
      </c>
      <c r="AJ95" s="29">
        <v>0</v>
      </c>
      <c r="AK95" s="7">
        <v>0</v>
      </c>
      <c r="AL95" s="30">
        <v>0</v>
      </c>
      <c r="AM95" s="31">
        <v>0</v>
      </c>
      <c r="AN95" s="9">
        <v>0</v>
      </c>
      <c r="AO95" s="30">
        <f t="shared" si="672"/>
        <v>0</v>
      </c>
      <c r="AP95" s="31">
        <v>0</v>
      </c>
      <c r="AQ95" s="9">
        <v>0</v>
      </c>
      <c r="AR95" s="30">
        <f t="shared" si="673"/>
        <v>0</v>
      </c>
      <c r="AS95" s="31">
        <v>128</v>
      </c>
      <c r="AT95" s="9">
        <v>892</v>
      </c>
      <c r="AU95" s="30">
        <f t="shared" si="674"/>
        <v>6968.75</v>
      </c>
      <c r="AV95" s="29">
        <v>0</v>
      </c>
      <c r="AW95" s="7">
        <v>0</v>
      </c>
      <c r="AX95" s="30">
        <f t="shared" si="675"/>
        <v>0</v>
      </c>
      <c r="AY95" s="29">
        <v>0</v>
      </c>
      <c r="AZ95" s="7">
        <v>0</v>
      </c>
      <c r="BA95" s="30">
        <v>0</v>
      </c>
      <c r="BB95" s="29">
        <v>0</v>
      </c>
      <c r="BC95" s="7">
        <v>0</v>
      </c>
      <c r="BD95" s="30">
        <v>0</v>
      </c>
      <c r="BE95" s="31">
        <v>0</v>
      </c>
      <c r="BF95" s="9">
        <v>0</v>
      </c>
      <c r="BG95" s="30">
        <v>0</v>
      </c>
      <c r="BH95" s="29">
        <v>0</v>
      </c>
      <c r="BI95" s="7">
        <v>0</v>
      </c>
      <c r="BJ95" s="30">
        <v>0</v>
      </c>
      <c r="BK95" s="29">
        <v>0</v>
      </c>
      <c r="BL95" s="7">
        <v>0</v>
      </c>
      <c r="BM95" s="30">
        <v>0</v>
      </c>
      <c r="BN95" s="31">
        <v>0</v>
      </c>
      <c r="BO95" s="9">
        <v>0</v>
      </c>
      <c r="BP95" s="30">
        <v>0</v>
      </c>
      <c r="BQ95" s="29">
        <v>0</v>
      </c>
      <c r="BR95" s="7">
        <v>0</v>
      </c>
      <c r="BS95" s="30">
        <v>0</v>
      </c>
      <c r="BT95" s="29">
        <v>0</v>
      </c>
      <c r="BU95" s="7">
        <v>0</v>
      </c>
      <c r="BV95" s="30">
        <v>0</v>
      </c>
      <c r="BW95" s="29">
        <v>0</v>
      </c>
      <c r="BX95" s="7">
        <v>0</v>
      </c>
      <c r="BY95" s="30">
        <v>0</v>
      </c>
      <c r="BZ95" s="29">
        <v>0</v>
      </c>
      <c r="CA95" s="7">
        <v>0</v>
      </c>
      <c r="CB95" s="30">
        <v>0</v>
      </c>
      <c r="CC95" s="29">
        <v>0</v>
      </c>
      <c r="CD95" s="7">
        <v>0</v>
      </c>
      <c r="CE95" s="30">
        <v>0</v>
      </c>
      <c r="CF95" s="29">
        <v>0</v>
      </c>
      <c r="CG95" s="7">
        <v>0</v>
      </c>
      <c r="CH95" s="30">
        <v>0</v>
      </c>
      <c r="CI95" s="31">
        <v>20</v>
      </c>
      <c r="CJ95" s="9">
        <v>43</v>
      </c>
      <c r="CK95" s="30">
        <f t="shared" si="678"/>
        <v>2150</v>
      </c>
      <c r="CL95" s="29">
        <v>0</v>
      </c>
      <c r="CM95" s="7">
        <v>0</v>
      </c>
      <c r="CN95" s="30">
        <v>0</v>
      </c>
      <c r="CO95" s="29">
        <v>0</v>
      </c>
      <c r="CP95" s="7">
        <v>5</v>
      </c>
      <c r="CQ95" s="30">
        <v>0</v>
      </c>
      <c r="CR95" s="29">
        <v>0</v>
      </c>
      <c r="CS95" s="7">
        <v>0</v>
      </c>
      <c r="CT95" s="30">
        <v>0</v>
      </c>
      <c r="CU95" s="29">
        <v>0</v>
      </c>
      <c r="CV95" s="7">
        <v>0</v>
      </c>
      <c r="CW95" s="30">
        <v>0</v>
      </c>
      <c r="CX95" s="29">
        <v>0</v>
      </c>
      <c r="CY95" s="7">
        <v>0</v>
      </c>
      <c r="CZ95" s="30">
        <v>0</v>
      </c>
      <c r="DA95" s="31">
        <v>571</v>
      </c>
      <c r="DB95" s="9">
        <v>5310</v>
      </c>
      <c r="DC95" s="30">
        <f t="shared" si="679"/>
        <v>9299.474605954465</v>
      </c>
      <c r="DD95" s="29">
        <v>0</v>
      </c>
      <c r="DE95" s="7">
        <v>0</v>
      </c>
      <c r="DF95" s="30">
        <v>0</v>
      </c>
      <c r="DG95" s="29">
        <v>0</v>
      </c>
      <c r="DH95" s="7">
        <v>0</v>
      </c>
      <c r="DI95" s="30">
        <v>0</v>
      </c>
      <c r="DJ95" s="29">
        <v>0</v>
      </c>
      <c r="DK95" s="7">
        <v>0</v>
      </c>
      <c r="DL95" s="30">
        <v>0</v>
      </c>
      <c r="DM95" s="29">
        <v>0</v>
      </c>
      <c r="DN95" s="7">
        <v>2</v>
      </c>
      <c r="DO95" s="30">
        <v>0</v>
      </c>
      <c r="DP95" s="29">
        <v>0</v>
      </c>
      <c r="DQ95" s="7">
        <v>0</v>
      </c>
      <c r="DR95" s="30">
        <v>0</v>
      </c>
      <c r="DS95" s="29">
        <v>0</v>
      </c>
      <c r="DT95" s="7">
        <v>0</v>
      </c>
      <c r="DU95" s="30">
        <v>0</v>
      </c>
      <c r="DV95" s="29">
        <v>0</v>
      </c>
      <c r="DW95" s="7">
        <v>0</v>
      </c>
      <c r="DX95" s="30">
        <v>0</v>
      </c>
      <c r="DY95" s="29">
        <v>0</v>
      </c>
      <c r="DZ95" s="7">
        <v>0</v>
      </c>
      <c r="EA95" s="30">
        <v>0</v>
      </c>
      <c r="EB95" s="29">
        <v>0</v>
      </c>
      <c r="EC95" s="7">
        <v>0</v>
      </c>
      <c r="ED95" s="30">
        <v>0</v>
      </c>
      <c r="EE95" s="29">
        <v>0</v>
      </c>
      <c r="EF95" s="7">
        <v>0</v>
      </c>
      <c r="EG95" s="30">
        <f t="shared" si="681"/>
        <v>0</v>
      </c>
      <c r="EH95" s="29">
        <v>0</v>
      </c>
      <c r="EI95" s="7">
        <v>0</v>
      </c>
      <c r="EJ95" s="30">
        <f t="shared" si="682"/>
        <v>0</v>
      </c>
      <c r="EK95" s="29">
        <v>0</v>
      </c>
      <c r="EL95" s="7">
        <v>0</v>
      </c>
      <c r="EM95" s="30">
        <v>0</v>
      </c>
      <c r="EN95" s="29">
        <v>0</v>
      </c>
      <c r="EO95" s="7">
        <v>0</v>
      </c>
      <c r="EP95" s="30">
        <f t="shared" si="683"/>
        <v>0</v>
      </c>
      <c r="EQ95" s="29">
        <v>0</v>
      </c>
      <c r="ER95" s="7">
        <v>0</v>
      </c>
      <c r="ES95" s="30">
        <v>0</v>
      </c>
      <c r="ET95" s="29">
        <v>0</v>
      </c>
      <c r="EU95" s="7">
        <v>0</v>
      </c>
      <c r="EV95" s="30">
        <v>0</v>
      </c>
      <c r="EW95" s="29">
        <v>0</v>
      </c>
      <c r="EX95" s="7">
        <v>0</v>
      </c>
      <c r="EY95" s="30">
        <v>0</v>
      </c>
      <c r="EZ95" s="29"/>
      <c r="FA95" s="7"/>
      <c r="FB95" s="30"/>
      <c r="FC95" s="29">
        <v>0</v>
      </c>
      <c r="FD95" s="7">
        <v>0</v>
      </c>
      <c r="FE95" s="30">
        <v>0</v>
      </c>
      <c r="FF95" s="29">
        <v>0</v>
      </c>
      <c r="FG95" s="7">
        <v>0</v>
      </c>
      <c r="FH95" s="30">
        <v>0</v>
      </c>
      <c r="FI95" s="29">
        <v>0</v>
      </c>
      <c r="FJ95" s="7">
        <v>0</v>
      </c>
      <c r="FK95" s="30">
        <v>0</v>
      </c>
      <c r="FL95" s="29">
        <v>0</v>
      </c>
      <c r="FM95" s="7">
        <v>0</v>
      </c>
      <c r="FN95" s="30">
        <v>0</v>
      </c>
      <c r="FO95" s="29">
        <v>0</v>
      </c>
      <c r="FP95" s="7">
        <v>4</v>
      </c>
      <c r="FQ95" s="30">
        <v>0</v>
      </c>
      <c r="FR95" s="29">
        <v>0</v>
      </c>
      <c r="FS95" s="7">
        <v>0</v>
      </c>
      <c r="FT95" s="30">
        <v>0</v>
      </c>
      <c r="FU95" s="29">
        <v>0</v>
      </c>
      <c r="FV95" s="7">
        <v>0</v>
      </c>
      <c r="FW95" s="30">
        <v>0</v>
      </c>
      <c r="FX95" s="29">
        <v>0</v>
      </c>
      <c r="FY95" s="7">
        <v>0</v>
      </c>
      <c r="FZ95" s="30">
        <v>0</v>
      </c>
      <c r="GA95" s="29">
        <v>0</v>
      </c>
      <c r="GB95" s="7">
        <v>0</v>
      </c>
      <c r="GC95" s="30">
        <v>0</v>
      </c>
      <c r="GD95" s="29">
        <v>0</v>
      </c>
      <c r="GE95" s="7">
        <v>0</v>
      </c>
      <c r="GF95" s="30">
        <v>0</v>
      </c>
      <c r="GG95" s="29">
        <v>0</v>
      </c>
      <c r="GH95" s="7">
        <v>0</v>
      </c>
      <c r="GI95" s="30">
        <v>0</v>
      </c>
      <c r="GJ95" s="29">
        <v>0</v>
      </c>
      <c r="GK95" s="7">
        <v>0</v>
      </c>
      <c r="GL95" s="30">
        <v>0</v>
      </c>
      <c r="GM95" s="29">
        <v>0</v>
      </c>
      <c r="GN95" s="7">
        <v>0</v>
      </c>
      <c r="GO95" s="30">
        <v>0</v>
      </c>
      <c r="GP95" s="29">
        <v>0</v>
      </c>
      <c r="GQ95" s="7">
        <v>0</v>
      </c>
      <c r="GR95" s="30">
        <v>0</v>
      </c>
      <c r="GS95" s="29">
        <v>0</v>
      </c>
      <c r="GT95" s="7">
        <v>0</v>
      </c>
      <c r="GU95" s="30">
        <v>0</v>
      </c>
      <c r="GV95" s="29">
        <v>0</v>
      </c>
      <c r="GW95" s="7">
        <v>0</v>
      </c>
      <c r="GX95" s="30">
        <v>0</v>
      </c>
      <c r="GY95" s="29">
        <v>0</v>
      </c>
      <c r="GZ95" s="7">
        <v>0</v>
      </c>
      <c r="HA95" s="30">
        <v>0</v>
      </c>
      <c r="HB95" s="29">
        <v>0</v>
      </c>
      <c r="HC95" s="7">
        <v>0</v>
      </c>
      <c r="HD95" s="30">
        <v>0</v>
      </c>
      <c r="HE95" s="29">
        <v>0</v>
      </c>
      <c r="HF95" s="7">
        <v>0</v>
      </c>
      <c r="HG95" s="30">
        <v>0</v>
      </c>
      <c r="HH95" s="31">
        <v>4</v>
      </c>
      <c r="HI95" s="9">
        <v>5</v>
      </c>
      <c r="HJ95" s="30">
        <f t="shared" si="685"/>
        <v>1250</v>
      </c>
      <c r="HK95" s="31">
        <v>1</v>
      </c>
      <c r="HL95" s="9">
        <v>11</v>
      </c>
      <c r="HM95" s="30">
        <f t="shared" si="686"/>
        <v>11000</v>
      </c>
      <c r="HN95" s="29">
        <v>0</v>
      </c>
      <c r="HO95" s="7">
        <v>0</v>
      </c>
      <c r="HP95" s="30">
        <v>0</v>
      </c>
      <c r="HQ95" s="29">
        <v>0</v>
      </c>
      <c r="HR95" s="7">
        <v>0</v>
      </c>
      <c r="HS95" s="30">
        <v>0</v>
      </c>
      <c r="HT95" s="31">
        <v>336</v>
      </c>
      <c r="HU95" s="9">
        <v>1494</v>
      </c>
      <c r="HV95" s="30">
        <f t="shared" si="687"/>
        <v>4446.4285714285716</v>
      </c>
      <c r="HW95" s="31">
        <v>11</v>
      </c>
      <c r="HX95" s="9">
        <v>49</v>
      </c>
      <c r="HY95" s="30">
        <f t="shared" si="688"/>
        <v>4454.545454545454</v>
      </c>
      <c r="HZ95" s="29">
        <v>0</v>
      </c>
      <c r="IA95" s="7">
        <v>0</v>
      </c>
      <c r="IB95" s="30">
        <v>0</v>
      </c>
      <c r="IC95" s="29">
        <v>0</v>
      </c>
      <c r="ID95" s="7">
        <v>7</v>
      </c>
      <c r="IE95" s="30">
        <v>0</v>
      </c>
      <c r="IF95" s="29">
        <v>0</v>
      </c>
      <c r="IG95" s="7">
        <v>0</v>
      </c>
      <c r="IH95" s="30">
        <v>0</v>
      </c>
      <c r="II95" s="29">
        <v>0</v>
      </c>
      <c r="IJ95" s="7">
        <v>0</v>
      </c>
      <c r="IK95" s="30">
        <v>0</v>
      </c>
      <c r="IL95" s="29">
        <v>0</v>
      </c>
      <c r="IM95" s="7">
        <v>0</v>
      </c>
      <c r="IN95" s="30">
        <v>0</v>
      </c>
      <c r="IO95" s="3" t="e">
        <f>C95+I95+L95+U95+X95+AD95+AJ95+AS95+BB95+BH95+BQ95+BW95+BZ95+CC95+CI95+CL95+CO95+CR95+CU95+CX95+DA95+DD95+DG95+DM95+DS95+DY95+EK95+ET95+EW95+FC95+FI95+FO95+FR95+FU95+FX95+GA95+GD95+GG95+GJ95+GM95+GP95+GS95+GY95+HB95+HE95+HH95+HK95+HN95+HQ95+HT95+HW95+HZ95+IC95+IF95+II95+#REF!</f>
        <v>#REF!</v>
      </c>
      <c r="IP95" s="12" t="e">
        <f>D95+J95+M95+V95+Y95+AE95+AK95+AT95+BC95+BI95+BR95+BX95+CA95+CD95+CJ95+CM95+CP95+CS95+CV95+CY95+DB95+DE95+DH95+DN95+DT95+DZ95+EL95+EU95+EX95+FD95+FJ95+FP95+FS95+FV95+FY95+GB95+GE95+GH95+GK95+GN95+GQ95+GT95+GZ95+HC95+HF95+HI95+HL95+HO95+HR95+HU95+HX95+IA95+ID95+IG95+IJ95+#REF!</f>
        <v>#REF!</v>
      </c>
      <c r="IQ95" s="1"/>
    </row>
    <row r="96" spans="1:251" ht="15" thickBot="1" x14ac:dyDescent="0.35">
      <c r="A96" s="44"/>
      <c r="B96" s="45" t="s">
        <v>17</v>
      </c>
      <c r="C96" s="32">
        <f>SUM(C84:C95)</f>
        <v>0</v>
      </c>
      <c r="D96" s="22">
        <f>SUM(D84:D95)</f>
        <v>0</v>
      </c>
      <c r="E96" s="33"/>
      <c r="F96" s="32">
        <f>SUM(F84:F95)</f>
        <v>0</v>
      </c>
      <c r="G96" s="22">
        <f>SUM(G84:G95)</f>
        <v>0</v>
      </c>
      <c r="H96" s="33"/>
      <c r="I96" s="32">
        <f t="shared" ref="I96:J96" si="705">SUM(I84:I95)</f>
        <v>0</v>
      </c>
      <c r="J96" s="22">
        <f t="shared" si="705"/>
        <v>6</v>
      </c>
      <c r="K96" s="33"/>
      <c r="L96" s="32">
        <f t="shared" ref="L96:M96" si="706">SUM(L84:L95)</f>
        <v>49</v>
      </c>
      <c r="M96" s="22">
        <f t="shared" si="706"/>
        <v>1275</v>
      </c>
      <c r="N96" s="33"/>
      <c r="O96" s="32">
        <f t="shared" ref="O96:P96" si="707">SUM(O84:O95)</f>
        <v>0</v>
      </c>
      <c r="P96" s="22">
        <f t="shared" si="707"/>
        <v>0</v>
      </c>
      <c r="Q96" s="33"/>
      <c r="R96" s="32">
        <f t="shared" ref="R96:S96" si="708">SUM(R84:R95)</f>
        <v>0</v>
      </c>
      <c r="S96" s="22">
        <f t="shared" si="708"/>
        <v>0</v>
      </c>
      <c r="T96" s="33"/>
      <c r="U96" s="32">
        <f t="shared" ref="U96:V96" si="709">SUM(U84:U95)</f>
        <v>1</v>
      </c>
      <c r="V96" s="22">
        <f t="shared" si="709"/>
        <v>3</v>
      </c>
      <c r="W96" s="33"/>
      <c r="X96" s="32">
        <f t="shared" ref="X96:Y96" si="710">SUM(X84:X95)</f>
        <v>0</v>
      </c>
      <c r="Y96" s="22">
        <f t="shared" si="710"/>
        <v>1</v>
      </c>
      <c r="Z96" s="33"/>
      <c r="AA96" s="32">
        <f t="shared" ref="AA96:AB96" si="711">SUM(AA84:AA95)</f>
        <v>0</v>
      </c>
      <c r="AB96" s="22">
        <f t="shared" si="711"/>
        <v>0</v>
      </c>
      <c r="AC96" s="33"/>
      <c r="AD96" s="32">
        <f t="shared" ref="AD96:AE96" si="712">SUM(AD84:AD95)</f>
        <v>0</v>
      </c>
      <c r="AE96" s="22">
        <f t="shared" si="712"/>
        <v>0</v>
      </c>
      <c r="AF96" s="33"/>
      <c r="AG96" s="32">
        <f t="shared" ref="AG96:AH96" si="713">SUM(AG84:AG95)</f>
        <v>0</v>
      </c>
      <c r="AH96" s="22">
        <f t="shared" si="713"/>
        <v>0</v>
      </c>
      <c r="AI96" s="33"/>
      <c r="AJ96" s="32">
        <f t="shared" ref="AJ96:AK96" si="714">SUM(AJ84:AJ95)</f>
        <v>0</v>
      </c>
      <c r="AK96" s="22">
        <f t="shared" si="714"/>
        <v>0</v>
      </c>
      <c r="AL96" s="33"/>
      <c r="AM96" s="32">
        <f t="shared" ref="AM96:AN96" si="715">SUM(AM84:AM95)</f>
        <v>0</v>
      </c>
      <c r="AN96" s="22">
        <f t="shared" si="715"/>
        <v>0</v>
      </c>
      <c r="AO96" s="33"/>
      <c r="AP96" s="32">
        <f t="shared" ref="AP96:AQ96" si="716">SUM(AP84:AP95)</f>
        <v>0</v>
      </c>
      <c r="AQ96" s="22">
        <f t="shared" si="716"/>
        <v>0</v>
      </c>
      <c r="AR96" s="33"/>
      <c r="AS96" s="32">
        <f t="shared" ref="AS96:AT96" si="717">SUM(AS84:AS95)</f>
        <v>1160</v>
      </c>
      <c r="AT96" s="22">
        <f t="shared" si="717"/>
        <v>6982</v>
      </c>
      <c r="AU96" s="33"/>
      <c r="AV96" s="32">
        <f t="shared" ref="AV96:AW96" si="718">SUM(AV84:AV95)</f>
        <v>0</v>
      </c>
      <c r="AW96" s="22">
        <f t="shared" si="718"/>
        <v>0</v>
      </c>
      <c r="AX96" s="33"/>
      <c r="AY96" s="32">
        <f t="shared" ref="AY96:AZ96" si="719">SUM(AY84:AY95)</f>
        <v>0</v>
      </c>
      <c r="AZ96" s="22">
        <f t="shared" si="719"/>
        <v>0</v>
      </c>
      <c r="BA96" s="33"/>
      <c r="BB96" s="32">
        <f t="shared" ref="BB96:BC96" si="720">SUM(BB84:BB95)</f>
        <v>0</v>
      </c>
      <c r="BC96" s="22">
        <f t="shared" si="720"/>
        <v>0</v>
      </c>
      <c r="BD96" s="33"/>
      <c r="BE96" s="32">
        <f t="shared" ref="BE96:BF96" si="721">SUM(BE84:BE95)</f>
        <v>0</v>
      </c>
      <c r="BF96" s="22">
        <f t="shared" si="721"/>
        <v>0</v>
      </c>
      <c r="BG96" s="33"/>
      <c r="BH96" s="32">
        <f t="shared" ref="BH96:BI96" si="722">SUM(BH84:BH95)</f>
        <v>0</v>
      </c>
      <c r="BI96" s="22">
        <f t="shared" si="722"/>
        <v>0</v>
      </c>
      <c r="BJ96" s="33"/>
      <c r="BK96" s="32">
        <f t="shared" ref="BK96:BL96" si="723">SUM(BK84:BK95)</f>
        <v>0</v>
      </c>
      <c r="BL96" s="22">
        <f t="shared" si="723"/>
        <v>0</v>
      </c>
      <c r="BM96" s="33"/>
      <c r="BN96" s="32">
        <f t="shared" ref="BN96:BO96" si="724">SUM(BN84:BN95)</f>
        <v>0</v>
      </c>
      <c r="BO96" s="22">
        <f t="shared" si="724"/>
        <v>0</v>
      </c>
      <c r="BP96" s="33"/>
      <c r="BQ96" s="32">
        <f t="shared" ref="BQ96:BR96" si="725">SUM(BQ84:BQ95)</f>
        <v>2</v>
      </c>
      <c r="BR96" s="22">
        <f t="shared" si="725"/>
        <v>36</v>
      </c>
      <c r="BS96" s="33"/>
      <c r="BT96" s="32">
        <f t="shared" ref="BT96:BU96" si="726">SUM(BT84:BT95)</f>
        <v>0</v>
      </c>
      <c r="BU96" s="22">
        <f t="shared" si="726"/>
        <v>0</v>
      </c>
      <c r="BV96" s="33"/>
      <c r="BW96" s="32">
        <f t="shared" ref="BW96:BX96" si="727">SUM(BW84:BW95)</f>
        <v>1</v>
      </c>
      <c r="BX96" s="22">
        <f t="shared" si="727"/>
        <v>18</v>
      </c>
      <c r="BY96" s="33"/>
      <c r="BZ96" s="32">
        <f t="shared" ref="BZ96:CA96" si="728">SUM(BZ84:BZ95)</f>
        <v>0</v>
      </c>
      <c r="CA96" s="22">
        <f t="shared" si="728"/>
        <v>0</v>
      </c>
      <c r="CB96" s="33"/>
      <c r="CC96" s="32">
        <f t="shared" ref="CC96:CD96" si="729">SUM(CC84:CC95)</f>
        <v>130</v>
      </c>
      <c r="CD96" s="22">
        <f t="shared" si="729"/>
        <v>945</v>
      </c>
      <c r="CE96" s="33"/>
      <c r="CF96" s="36">
        <f t="shared" ref="CF96:CG96" si="730">SUM(CF84:CF95)</f>
        <v>0</v>
      </c>
      <c r="CG96" s="21">
        <f t="shared" si="730"/>
        <v>0</v>
      </c>
      <c r="CH96" s="37"/>
      <c r="CI96" s="32">
        <f t="shared" ref="CI96:CJ96" si="731">SUM(CI84:CI95)</f>
        <v>94</v>
      </c>
      <c r="CJ96" s="22">
        <f t="shared" si="731"/>
        <v>285</v>
      </c>
      <c r="CK96" s="33"/>
      <c r="CL96" s="32">
        <f t="shared" ref="CL96:CM96" si="732">SUM(CL84:CL95)</f>
        <v>0</v>
      </c>
      <c r="CM96" s="22">
        <f t="shared" si="732"/>
        <v>0</v>
      </c>
      <c r="CN96" s="33"/>
      <c r="CO96" s="32">
        <f t="shared" ref="CO96:CP96" si="733">SUM(CO84:CO95)</f>
        <v>5</v>
      </c>
      <c r="CP96" s="22">
        <f t="shared" si="733"/>
        <v>60</v>
      </c>
      <c r="CQ96" s="33"/>
      <c r="CR96" s="32">
        <f t="shared" ref="CR96:CS96" si="734">SUM(CR84:CR95)</f>
        <v>39</v>
      </c>
      <c r="CS96" s="22">
        <f t="shared" si="734"/>
        <v>404</v>
      </c>
      <c r="CT96" s="33"/>
      <c r="CU96" s="32">
        <f t="shared" ref="CU96:CV96" si="735">SUM(CU84:CU95)</f>
        <v>20</v>
      </c>
      <c r="CV96" s="22">
        <f t="shared" si="735"/>
        <v>79</v>
      </c>
      <c r="CW96" s="33"/>
      <c r="CX96" s="32">
        <f t="shared" ref="CX96:CY96" si="736">SUM(CX84:CX95)</f>
        <v>0</v>
      </c>
      <c r="CY96" s="22">
        <f t="shared" si="736"/>
        <v>0</v>
      </c>
      <c r="CZ96" s="33"/>
      <c r="DA96" s="32">
        <f t="shared" ref="DA96:DB96" si="737">SUM(DA84:DA95)</f>
        <v>6002</v>
      </c>
      <c r="DB96" s="22">
        <f t="shared" si="737"/>
        <v>55496</v>
      </c>
      <c r="DC96" s="33"/>
      <c r="DD96" s="32">
        <f t="shared" ref="DD96:DE96" si="738">SUM(DD84:DD95)</f>
        <v>0</v>
      </c>
      <c r="DE96" s="22">
        <f t="shared" si="738"/>
        <v>11</v>
      </c>
      <c r="DF96" s="33"/>
      <c r="DG96" s="32">
        <f t="shared" ref="DG96:DH96" si="739">SUM(DG84:DG95)</f>
        <v>0</v>
      </c>
      <c r="DH96" s="22">
        <f t="shared" si="739"/>
        <v>0</v>
      </c>
      <c r="DI96" s="33"/>
      <c r="DJ96" s="32">
        <f t="shared" ref="DJ96:DK96" si="740">SUM(DJ84:DJ95)</f>
        <v>0</v>
      </c>
      <c r="DK96" s="22">
        <f t="shared" si="740"/>
        <v>0</v>
      </c>
      <c r="DL96" s="33"/>
      <c r="DM96" s="32">
        <f t="shared" ref="DM96:DN96" si="741">SUM(DM84:DM95)</f>
        <v>2</v>
      </c>
      <c r="DN96" s="22">
        <f t="shared" si="741"/>
        <v>36</v>
      </c>
      <c r="DO96" s="33"/>
      <c r="DP96" s="32">
        <f t="shared" ref="DP96:DQ96" si="742">SUM(DP84:DP95)</f>
        <v>0</v>
      </c>
      <c r="DQ96" s="22">
        <f t="shared" si="742"/>
        <v>0</v>
      </c>
      <c r="DR96" s="33"/>
      <c r="DS96" s="32">
        <f t="shared" ref="DS96:DT96" si="743">SUM(DS84:DS95)</f>
        <v>0</v>
      </c>
      <c r="DT96" s="22">
        <f t="shared" si="743"/>
        <v>0</v>
      </c>
      <c r="DU96" s="33"/>
      <c r="DV96" s="32">
        <f t="shared" ref="DV96:DW96" si="744">SUM(DV84:DV95)</f>
        <v>0</v>
      </c>
      <c r="DW96" s="22">
        <f t="shared" si="744"/>
        <v>0</v>
      </c>
      <c r="DX96" s="33"/>
      <c r="DY96" s="32">
        <f t="shared" ref="DY96:DZ96" si="745">SUM(DY84:DY95)</f>
        <v>476</v>
      </c>
      <c r="DZ96" s="22">
        <f t="shared" si="745"/>
        <v>2315</v>
      </c>
      <c r="EA96" s="33"/>
      <c r="EB96" s="32">
        <f t="shared" ref="EB96:EC96" si="746">SUM(EB84:EB95)</f>
        <v>0</v>
      </c>
      <c r="EC96" s="22">
        <f t="shared" si="746"/>
        <v>0</v>
      </c>
      <c r="ED96" s="33"/>
      <c r="EE96" s="32">
        <f t="shared" ref="EE96:EF96" si="747">SUM(EE84:EE95)</f>
        <v>0</v>
      </c>
      <c r="EF96" s="22">
        <f t="shared" si="747"/>
        <v>0</v>
      </c>
      <c r="EG96" s="33"/>
      <c r="EH96" s="32">
        <f t="shared" ref="EH96:EI96" si="748">SUM(EH84:EH95)</f>
        <v>0</v>
      </c>
      <c r="EI96" s="22">
        <f t="shared" si="748"/>
        <v>0</v>
      </c>
      <c r="EJ96" s="33"/>
      <c r="EK96" s="32">
        <f t="shared" ref="EK96:EL96" si="749">SUM(EK84:EK95)</f>
        <v>0</v>
      </c>
      <c r="EL96" s="22">
        <f t="shared" si="749"/>
        <v>0</v>
      </c>
      <c r="EM96" s="33"/>
      <c r="EN96" s="32">
        <f t="shared" ref="EN96:EO96" si="750">SUM(EN84:EN95)</f>
        <v>0</v>
      </c>
      <c r="EO96" s="22">
        <f t="shared" si="750"/>
        <v>0</v>
      </c>
      <c r="EP96" s="33"/>
      <c r="EQ96" s="32">
        <f t="shared" ref="EQ96:ER96" si="751">SUM(EQ84:EQ95)</f>
        <v>0</v>
      </c>
      <c r="ER96" s="22">
        <f t="shared" si="751"/>
        <v>0</v>
      </c>
      <c r="ES96" s="33"/>
      <c r="ET96" s="32">
        <f t="shared" ref="ET96:EU96" si="752">SUM(ET84:ET95)</f>
        <v>41</v>
      </c>
      <c r="EU96" s="22">
        <f t="shared" si="752"/>
        <v>439</v>
      </c>
      <c r="EV96" s="33"/>
      <c r="EW96" s="32">
        <f t="shared" ref="EW96:EX96" si="753">SUM(EW84:EW95)</f>
        <v>0</v>
      </c>
      <c r="EX96" s="22">
        <f t="shared" si="753"/>
        <v>0</v>
      </c>
      <c r="EY96" s="33"/>
      <c r="EZ96" s="32"/>
      <c r="FA96" s="22"/>
      <c r="FB96" s="33"/>
      <c r="FC96" s="32">
        <f t="shared" ref="FC96:FD96" si="754">SUM(FC84:FC95)</f>
        <v>0</v>
      </c>
      <c r="FD96" s="22">
        <f t="shared" si="754"/>
        <v>0</v>
      </c>
      <c r="FE96" s="33"/>
      <c r="FF96" s="32">
        <f t="shared" ref="FF96:FG96" si="755">SUM(FF84:FF95)</f>
        <v>0</v>
      </c>
      <c r="FG96" s="22">
        <f t="shared" si="755"/>
        <v>0</v>
      </c>
      <c r="FH96" s="33"/>
      <c r="FI96" s="32">
        <f t="shared" ref="FI96:FJ96" si="756">SUM(FI84:FI95)</f>
        <v>7</v>
      </c>
      <c r="FJ96" s="22">
        <f t="shared" si="756"/>
        <v>26</v>
      </c>
      <c r="FK96" s="33"/>
      <c r="FL96" s="32">
        <f t="shared" ref="FL96:FM96" si="757">SUM(FL84:FL95)</f>
        <v>0</v>
      </c>
      <c r="FM96" s="22">
        <f t="shared" si="757"/>
        <v>0</v>
      </c>
      <c r="FN96" s="33"/>
      <c r="FO96" s="32">
        <f t="shared" ref="FO96:FP96" si="758">SUM(FO84:FO95)</f>
        <v>2</v>
      </c>
      <c r="FP96" s="22">
        <f t="shared" si="758"/>
        <v>10</v>
      </c>
      <c r="FQ96" s="87"/>
      <c r="FR96" s="32">
        <f t="shared" ref="FR96:FS96" si="759">SUM(FR84:FR95)</f>
        <v>0</v>
      </c>
      <c r="FS96" s="22">
        <f t="shared" si="759"/>
        <v>0</v>
      </c>
      <c r="FT96" s="33"/>
      <c r="FU96" s="32">
        <f t="shared" ref="FU96:FV96" si="760">SUM(FU84:FU95)</f>
        <v>25</v>
      </c>
      <c r="FV96" s="22">
        <f t="shared" si="760"/>
        <v>73</v>
      </c>
      <c r="FW96" s="33"/>
      <c r="FX96" s="32">
        <f t="shared" ref="FX96:FY96" si="761">SUM(FX84:FX95)</f>
        <v>11</v>
      </c>
      <c r="FY96" s="22">
        <f t="shared" si="761"/>
        <v>55</v>
      </c>
      <c r="FZ96" s="33"/>
      <c r="GA96" s="32">
        <f t="shared" ref="GA96:GB96" si="762">SUM(GA84:GA95)</f>
        <v>0</v>
      </c>
      <c r="GB96" s="22">
        <f t="shared" si="762"/>
        <v>0</v>
      </c>
      <c r="GC96" s="33"/>
      <c r="GD96" s="32">
        <f t="shared" ref="GD96:GE96" si="763">SUM(GD84:GD95)</f>
        <v>16</v>
      </c>
      <c r="GE96" s="22">
        <f t="shared" si="763"/>
        <v>145</v>
      </c>
      <c r="GF96" s="33"/>
      <c r="GG96" s="32">
        <f t="shared" ref="GG96:GH96" si="764">SUM(GG84:GG95)</f>
        <v>0</v>
      </c>
      <c r="GH96" s="22">
        <f t="shared" si="764"/>
        <v>0</v>
      </c>
      <c r="GI96" s="33"/>
      <c r="GJ96" s="32">
        <f t="shared" ref="GJ96:GK96" si="765">SUM(GJ84:GJ95)</f>
        <v>27</v>
      </c>
      <c r="GK96" s="22">
        <f t="shared" si="765"/>
        <v>221</v>
      </c>
      <c r="GL96" s="33"/>
      <c r="GM96" s="32">
        <f t="shared" ref="GM96:GN96" si="766">SUM(GM84:GM95)</f>
        <v>0</v>
      </c>
      <c r="GN96" s="22">
        <f t="shared" si="766"/>
        <v>0</v>
      </c>
      <c r="GO96" s="33"/>
      <c r="GP96" s="32">
        <f t="shared" ref="GP96:GQ96" si="767">SUM(GP84:GP95)</f>
        <v>0</v>
      </c>
      <c r="GQ96" s="22">
        <f t="shared" si="767"/>
        <v>0</v>
      </c>
      <c r="GR96" s="33"/>
      <c r="GS96" s="32">
        <f t="shared" ref="GS96:GT96" si="768">SUM(GS84:GS95)</f>
        <v>0</v>
      </c>
      <c r="GT96" s="22">
        <f t="shared" si="768"/>
        <v>0</v>
      </c>
      <c r="GU96" s="33"/>
      <c r="GV96" s="32">
        <f t="shared" ref="GV96:GW96" si="769">SUM(GV84:GV95)</f>
        <v>0</v>
      </c>
      <c r="GW96" s="22">
        <f t="shared" si="769"/>
        <v>0</v>
      </c>
      <c r="GX96" s="33"/>
      <c r="GY96" s="32">
        <f t="shared" ref="GY96:GZ96" si="770">SUM(GY84:GY95)</f>
        <v>0</v>
      </c>
      <c r="GZ96" s="22">
        <f t="shared" si="770"/>
        <v>0</v>
      </c>
      <c r="HA96" s="33"/>
      <c r="HB96" s="32">
        <f t="shared" ref="HB96:HC96" si="771">SUM(HB84:HB95)</f>
        <v>0</v>
      </c>
      <c r="HC96" s="22">
        <f t="shared" si="771"/>
        <v>0</v>
      </c>
      <c r="HD96" s="33"/>
      <c r="HE96" s="32">
        <f t="shared" ref="HE96:HF96" si="772">SUM(HE84:HE95)</f>
        <v>0</v>
      </c>
      <c r="HF96" s="22">
        <f t="shared" si="772"/>
        <v>0</v>
      </c>
      <c r="HG96" s="33"/>
      <c r="HH96" s="32">
        <f t="shared" ref="HH96:HI96" si="773">SUM(HH84:HH95)</f>
        <v>56</v>
      </c>
      <c r="HI96" s="22">
        <f t="shared" si="773"/>
        <v>352</v>
      </c>
      <c r="HJ96" s="33"/>
      <c r="HK96" s="32">
        <f t="shared" ref="HK96:HL96" si="774">SUM(HK84:HK95)</f>
        <v>73</v>
      </c>
      <c r="HL96" s="22">
        <f t="shared" si="774"/>
        <v>660</v>
      </c>
      <c r="HM96" s="33"/>
      <c r="HN96" s="32">
        <f t="shared" ref="HN96:HO96" si="775">SUM(HN84:HN95)</f>
        <v>0</v>
      </c>
      <c r="HO96" s="22">
        <f t="shared" si="775"/>
        <v>0</v>
      </c>
      <c r="HP96" s="33"/>
      <c r="HQ96" s="32">
        <f t="shared" ref="HQ96:HR96" si="776">SUM(HQ84:HQ95)</f>
        <v>4</v>
      </c>
      <c r="HR96" s="22">
        <f t="shared" si="776"/>
        <v>16</v>
      </c>
      <c r="HS96" s="33"/>
      <c r="HT96" s="32">
        <f t="shared" ref="HT96:HU96" si="777">SUM(HT84:HT95)</f>
        <v>1636</v>
      </c>
      <c r="HU96" s="22">
        <f t="shared" si="777"/>
        <v>6012</v>
      </c>
      <c r="HV96" s="33"/>
      <c r="HW96" s="32">
        <f t="shared" ref="HW96:HX96" si="778">SUM(HW84:HW95)</f>
        <v>123</v>
      </c>
      <c r="HX96" s="22">
        <f t="shared" si="778"/>
        <v>493</v>
      </c>
      <c r="HY96" s="33"/>
      <c r="HZ96" s="32">
        <f t="shared" ref="HZ96:IA96" si="779">SUM(HZ84:HZ95)</f>
        <v>0</v>
      </c>
      <c r="IA96" s="22">
        <f t="shared" si="779"/>
        <v>0</v>
      </c>
      <c r="IB96" s="33"/>
      <c r="IC96" s="32">
        <f t="shared" ref="IC96:ID96" si="780">SUM(IC84:IC95)</f>
        <v>3</v>
      </c>
      <c r="ID96" s="22">
        <f t="shared" si="780"/>
        <v>110</v>
      </c>
      <c r="IE96" s="33"/>
      <c r="IF96" s="32">
        <f t="shared" ref="IF96:IG96" si="781">SUM(IF84:IF95)</f>
        <v>0</v>
      </c>
      <c r="IG96" s="22">
        <f t="shared" si="781"/>
        <v>1</v>
      </c>
      <c r="IH96" s="33"/>
      <c r="II96" s="32">
        <f t="shared" ref="II96:IJ96" si="782">SUM(II84:II95)</f>
        <v>7</v>
      </c>
      <c r="IJ96" s="22">
        <f t="shared" si="782"/>
        <v>92</v>
      </c>
      <c r="IK96" s="33"/>
      <c r="IL96" s="32">
        <f t="shared" ref="IL96:IM96" si="783">SUM(IL84:IL95)</f>
        <v>25</v>
      </c>
      <c r="IM96" s="22">
        <f t="shared" si="783"/>
        <v>209</v>
      </c>
      <c r="IN96" s="33"/>
      <c r="IO96" s="25" t="e">
        <f>C96+I96+L96+U96+X96+AD96+AJ96+AS96+BB96+BH96+BQ96+BW96+BZ96+CC96+CI96+CL96+CO96+CR96+CU96+CX96+DA96+DD96+DG96+DM96+DS96+DY96+EK96+ET96+EW96+FC96+FI96+FO96+FR96+FU96+FX96+GA96+GD96+GG96+GJ96+GM96+GP96+GS96+GY96+HB96+HE96+HH96+HK96+HN96+HQ96+HT96+HW96+HZ96+IC96+IF96+II96+#REF!</f>
        <v>#REF!</v>
      </c>
      <c r="IP96" s="26" t="e">
        <f>D96+J96+M96+V96+Y96+AE96+AK96+AT96+BC96+BI96+BR96+BX96+CA96+CD96+CJ96+CM96+CP96+CS96+CV96+CY96+DB96+DE96+DH96+DN96+DT96+DZ96+EL96+EU96+EX96+FD96+FJ96+FP96+FS96+FV96+FY96+GB96+GE96+GH96+GK96+GN96+GQ96+GT96+GZ96+HC96+HF96+HI96+HL96+HO96+HR96+HU96+HX96+IA96+ID96+IG96+IJ96+#REF!</f>
        <v>#REF!</v>
      </c>
      <c r="IQ96" s="1"/>
    </row>
    <row r="97" spans="1:251" x14ac:dyDescent="0.3">
      <c r="A97" s="47">
        <v>2011</v>
      </c>
      <c r="B97" s="43" t="s">
        <v>5</v>
      </c>
      <c r="C97" s="29">
        <v>0</v>
      </c>
      <c r="D97" s="7">
        <v>0</v>
      </c>
      <c r="E97" s="30">
        <v>0</v>
      </c>
      <c r="F97" s="29">
        <v>0</v>
      </c>
      <c r="G97" s="7">
        <v>0</v>
      </c>
      <c r="H97" s="30">
        <v>0</v>
      </c>
      <c r="I97" s="29">
        <v>0</v>
      </c>
      <c r="J97" s="7">
        <v>0</v>
      </c>
      <c r="K97" s="30">
        <v>0</v>
      </c>
      <c r="L97" s="31">
        <v>9</v>
      </c>
      <c r="M97" s="9">
        <v>263</v>
      </c>
      <c r="N97" s="30">
        <f t="shared" ref="N97:N107" si="784">M97/L97*1000</f>
        <v>29222.222222222223</v>
      </c>
      <c r="O97" s="29">
        <v>0</v>
      </c>
      <c r="P97" s="7">
        <v>0</v>
      </c>
      <c r="Q97" s="30">
        <v>0</v>
      </c>
      <c r="R97" s="29">
        <v>0</v>
      </c>
      <c r="S97" s="7">
        <v>0</v>
      </c>
      <c r="T97" s="30">
        <v>0</v>
      </c>
      <c r="U97" s="29">
        <v>0</v>
      </c>
      <c r="V97" s="7">
        <v>0</v>
      </c>
      <c r="W97" s="30">
        <v>0</v>
      </c>
      <c r="X97" s="29">
        <v>0</v>
      </c>
      <c r="Y97" s="7">
        <v>0</v>
      </c>
      <c r="Z97" s="30">
        <v>0</v>
      </c>
      <c r="AA97" s="29">
        <v>0</v>
      </c>
      <c r="AB97" s="7">
        <v>0</v>
      </c>
      <c r="AC97" s="30">
        <v>0</v>
      </c>
      <c r="AD97" s="29">
        <v>0</v>
      </c>
      <c r="AE97" s="7">
        <v>0</v>
      </c>
      <c r="AF97" s="30">
        <v>0</v>
      </c>
      <c r="AG97" s="29">
        <v>0</v>
      </c>
      <c r="AH97" s="7">
        <v>0</v>
      </c>
      <c r="AI97" s="30">
        <v>0</v>
      </c>
      <c r="AJ97" s="29">
        <v>0</v>
      </c>
      <c r="AK97" s="7">
        <v>0</v>
      </c>
      <c r="AL97" s="30">
        <v>0</v>
      </c>
      <c r="AM97" s="31">
        <v>0</v>
      </c>
      <c r="AN97" s="9">
        <v>0</v>
      </c>
      <c r="AO97" s="30">
        <f t="shared" ref="AO97:AO108" si="785">IF(AM97=0,0,AN97/AM97*1000)</f>
        <v>0</v>
      </c>
      <c r="AP97" s="31">
        <v>0</v>
      </c>
      <c r="AQ97" s="9">
        <v>0</v>
      </c>
      <c r="AR97" s="30">
        <f t="shared" ref="AR97:AR108" si="786">IF(AP97=0,0,AQ97/AP97*1000)</f>
        <v>0</v>
      </c>
      <c r="AS97" s="31">
        <v>85</v>
      </c>
      <c r="AT97" s="9">
        <v>531</v>
      </c>
      <c r="AU97" s="30">
        <f t="shared" ref="AU97:AU108" si="787">AT97/AS97*1000</f>
        <v>6247.0588235294117</v>
      </c>
      <c r="AV97" s="29">
        <v>0</v>
      </c>
      <c r="AW97" s="7">
        <v>0</v>
      </c>
      <c r="AX97" s="30">
        <f t="shared" ref="AX97:AX108" si="788">IF(AV97=0,0,AW97/AV97*1000)</f>
        <v>0</v>
      </c>
      <c r="AY97" s="29">
        <v>0</v>
      </c>
      <c r="AZ97" s="7">
        <v>0</v>
      </c>
      <c r="BA97" s="30">
        <v>0</v>
      </c>
      <c r="BB97" s="29">
        <v>0</v>
      </c>
      <c r="BC97" s="7">
        <v>0</v>
      </c>
      <c r="BD97" s="30">
        <v>0</v>
      </c>
      <c r="BE97" s="29">
        <v>0</v>
      </c>
      <c r="BF97" s="7">
        <v>0</v>
      </c>
      <c r="BG97" s="30">
        <v>0</v>
      </c>
      <c r="BH97" s="29">
        <v>0</v>
      </c>
      <c r="BI97" s="7">
        <v>0</v>
      </c>
      <c r="BJ97" s="30">
        <v>0</v>
      </c>
      <c r="BK97" s="29">
        <v>0</v>
      </c>
      <c r="BL97" s="7">
        <v>0</v>
      </c>
      <c r="BM97" s="30">
        <v>0</v>
      </c>
      <c r="BN97" s="29">
        <v>0</v>
      </c>
      <c r="BO97" s="7">
        <v>0</v>
      </c>
      <c r="BP97" s="30">
        <v>0</v>
      </c>
      <c r="BQ97" s="29">
        <v>0</v>
      </c>
      <c r="BR97" s="7">
        <v>0</v>
      </c>
      <c r="BS97" s="30">
        <v>0</v>
      </c>
      <c r="BT97" s="29">
        <v>0</v>
      </c>
      <c r="BU97" s="7">
        <v>0</v>
      </c>
      <c r="BV97" s="30">
        <v>0</v>
      </c>
      <c r="BW97" s="29">
        <v>0</v>
      </c>
      <c r="BX97" s="7">
        <v>0</v>
      </c>
      <c r="BY97" s="30">
        <v>0</v>
      </c>
      <c r="BZ97" s="31">
        <v>1</v>
      </c>
      <c r="CA97" s="9">
        <v>0</v>
      </c>
      <c r="CB97" s="30">
        <f t="shared" ref="CB97" si="789">CA97/BZ97*1000</f>
        <v>0</v>
      </c>
      <c r="CC97" s="31">
        <v>21</v>
      </c>
      <c r="CD97" s="9">
        <v>139</v>
      </c>
      <c r="CE97" s="30">
        <f t="shared" ref="CE97:CE105" si="790">CD97/CC97*1000</f>
        <v>6619.0476190476184</v>
      </c>
      <c r="CF97" s="29">
        <v>0</v>
      </c>
      <c r="CG97" s="7">
        <v>0</v>
      </c>
      <c r="CH97" s="30">
        <v>0</v>
      </c>
      <c r="CI97" s="31">
        <v>20</v>
      </c>
      <c r="CJ97" s="9">
        <v>64</v>
      </c>
      <c r="CK97" s="30">
        <f t="shared" ref="CK97:CK108" si="791">CJ97/CI97*1000</f>
        <v>3200</v>
      </c>
      <c r="CL97" s="29">
        <v>0</v>
      </c>
      <c r="CM97" s="7">
        <v>0</v>
      </c>
      <c r="CN97" s="30">
        <v>0</v>
      </c>
      <c r="CO97" s="29">
        <v>0</v>
      </c>
      <c r="CP97" s="7">
        <v>5</v>
      </c>
      <c r="CQ97" s="30">
        <v>0</v>
      </c>
      <c r="CR97" s="29">
        <v>0</v>
      </c>
      <c r="CS97" s="7">
        <v>0</v>
      </c>
      <c r="CT97" s="30">
        <v>0</v>
      </c>
      <c r="CU97" s="29">
        <v>0</v>
      </c>
      <c r="CV97" s="7">
        <v>0</v>
      </c>
      <c r="CW97" s="30">
        <v>0</v>
      </c>
      <c r="CX97" s="29">
        <v>0</v>
      </c>
      <c r="CY97" s="7">
        <v>0</v>
      </c>
      <c r="CZ97" s="30">
        <v>0</v>
      </c>
      <c r="DA97" s="31">
        <v>874</v>
      </c>
      <c r="DB97" s="9">
        <v>7611</v>
      </c>
      <c r="DC97" s="30">
        <f t="shared" ref="DC97:DC108" si="792">DB97/DA97*1000</f>
        <v>8708.2379862700218</v>
      </c>
      <c r="DD97" s="29">
        <v>0</v>
      </c>
      <c r="DE97" s="7">
        <v>0</v>
      </c>
      <c r="DF97" s="30">
        <v>0</v>
      </c>
      <c r="DG97" s="29">
        <v>0</v>
      </c>
      <c r="DH97" s="7">
        <v>0</v>
      </c>
      <c r="DI97" s="30">
        <v>0</v>
      </c>
      <c r="DJ97" s="29">
        <v>0</v>
      </c>
      <c r="DK97" s="7">
        <v>0</v>
      </c>
      <c r="DL97" s="30">
        <v>0</v>
      </c>
      <c r="DM97" s="31">
        <v>1</v>
      </c>
      <c r="DN97" s="9">
        <v>17</v>
      </c>
      <c r="DO97" s="30">
        <f t="shared" ref="DO97:DO103" si="793">DN97/DM97*1000</f>
        <v>17000</v>
      </c>
      <c r="DP97" s="29">
        <v>0</v>
      </c>
      <c r="DQ97" s="7">
        <v>0</v>
      </c>
      <c r="DR97" s="30">
        <v>0</v>
      </c>
      <c r="DS97" s="29">
        <v>0</v>
      </c>
      <c r="DT97" s="7">
        <v>0</v>
      </c>
      <c r="DU97" s="30">
        <v>0</v>
      </c>
      <c r="DV97" s="29">
        <v>0</v>
      </c>
      <c r="DW97" s="7">
        <v>0</v>
      </c>
      <c r="DX97" s="30">
        <v>0</v>
      </c>
      <c r="DY97" s="31">
        <v>158</v>
      </c>
      <c r="DZ97" s="9">
        <v>656</v>
      </c>
      <c r="EA97" s="30">
        <f t="shared" ref="EA97:EA107" si="794">DZ97/DY97*1000</f>
        <v>4151.8987341772154</v>
      </c>
      <c r="EB97" s="29">
        <v>0</v>
      </c>
      <c r="EC97" s="7">
        <v>0</v>
      </c>
      <c r="ED97" s="30">
        <v>0</v>
      </c>
      <c r="EE97" s="29">
        <v>0</v>
      </c>
      <c r="EF97" s="7">
        <v>0</v>
      </c>
      <c r="EG97" s="30">
        <f t="shared" ref="EG97:EG108" si="795">IF(EE97=0,0,EF97/EE97*1000)</f>
        <v>0</v>
      </c>
      <c r="EH97" s="29">
        <v>0</v>
      </c>
      <c r="EI97" s="7">
        <v>0</v>
      </c>
      <c r="EJ97" s="30">
        <f t="shared" ref="EJ97:EJ108" si="796">IF(EH97=0,0,EI97/EH97*1000)</f>
        <v>0</v>
      </c>
      <c r="EK97" s="29">
        <v>0</v>
      </c>
      <c r="EL97" s="7">
        <v>0</v>
      </c>
      <c r="EM97" s="30">
        <v>0</v>
      </c>
      <c r="EN97" s="29">
        <v>0</v>
      </c>
      <c r="EO97" s="7">
        <v>0</v>
      </c>
      <c r="EP97" s="30">
        <f t="shared" ref="EP97:EP108" si="797">IF(EN97=0,0,EO97/EN97*1000)</f>
        <v>0</v>
      </c>
      <c r="EQ97" s="29">
        <v>0</v>
      </c>
      <c r="ER97" s="7">
        <v>0</v>
      </c>
      <c r="ES97" s="30">
        <v>0</v>
      </c>
      <c r="ET97" s="31">
        <v>12</v>
      </c>
      <c r="EU97" s="9">
        <v>117</v>
      </c>
      <c r="EV97" s="30">
        <f t="shared" ref="EV97:EV105" si="798">EU97/ET97*1000</f>
        <v>9750</v>
      </c>
      <c r="EW97" s="29">
        <v>0</v>
      </c>
      <c r="EX97" s="7">
        <v>0</v>
      </c>
      <c r="EY97" s="30">
        <v>0</v>
      </c>
      <c r="EZ97" s="29"/>
      <c r="FA97" s="7"/>
      <c r="FB97" s="30"/>
      <c r="FC97" s="29">
        <v>0</v>
      </c>
      <c r="FD97" s="7">
        <v>0</v>
      </c>
      <c r="FE97" s="30">
        <v>0</v>
      </c>
      <c r="FF97" s="29">
        <v>0</v>
      </c>
      <c r="FG97" s="7">
        <v>0</v>
      </c>
      <c r="FH97" s="30">
        <v>0</v>
      </c>
      <c r="FI97" s="29">
        <v>0</v>
      </c>
      <c r="FJ97" s="7">
        <v>1</v>
      </c>
      <c r="FK97" s="30">
        <v>0</v>
      </c>
      <c r="FL97" s="34">
        <v>0</v>
      </c>
      <c r="FM97" s="19">
        <v>0</v>
      </c>
      <c r="FN97" s="35">
        <v>0</v>
      </c>
      <c r="FO97" s="31">
        <v>4</v>
      </c>
      <c r="FP97" s="9">
        <v>6</v>
      </c>
      <c r="FQ97" s="30">
        <f t="shared" ref="FQ97:FQ108" si="799">FP97/FO97*1000</f>
        <v>1500</v>
      </c>
      <c r="FR97" s="29">
        <v>0</v>
      </c>
      <c r="FS97" s="7">
        <v>0</v>
      </c>
      <c r="FT97" s="30">
        <v>0</v>
      </c>
      <c r="FU97" s="29">
        <v>0</v>
      </c>
      <c r="FV97" s="7">
        <v>0</v>
      </c>
      <c r="FW97" s="30">
        <v>0</v>
      </c>
      <c r="FX97" s="29">
        <v>0</v>
      </c>
      <c r="FY97" s="7">
        <v>0</v>
      </c>
      <c r="FZ97" s="30">
        <v>0</v>
      </c>
      <c r="GA97" s="29">
        <v>0</v>
      </c>
      <c r="GB97" s="7">
        <v>0</v>
      </c>
      <c r="GC97" s="30">
        <v>0</v>
      </c>
      <c r="GD97" s="29">
        <v>0</v>
      </c>
      <c r="GE97" s="7">
        <v>0</v>
      </c>
      <c r="GF97" s="30">
        <v>0</v>
      </c>
      <c r="GG97" s="29">
        <v>0</v>
      </c>
      <c r="GH97" s="7">
        <v>0</v>
      </c>
      <c r="GI97" s="30">
        <v>0</v>
      </c>
      <c r="GJ97" s="31">
        <v>19</v>
      </c>
      <c r="GK97" s="9">
        <v>154</v>
      </c>
      <c r="GL97" s="30">
        <f t="shared" ref="GL97:GL105" si="800">GK97/GJ97*1000</f>
        <v>8105.2631578947367</v>
      </c>
      <c r="GM97" s="29">
        <v>0</v>
      </c>
      <c r="GN97" s="7">
        <v>0</v>
      </c>
      <c r="GO97" s="30">
        <v>0</v>
      </c>
      <c r="GP97" s="29">
        <v>0</v>
      </c>
      <c r="GQ97" s="7">
        <v>0</v>
      </c>
      <c r="GR97" s="30">
        <v>0</v>
      </c>
      <c r="GS97" s="29">
        <v>0</v>
      </c>
      <c r="GT97" s="7">
        <v>0</v>
      </c>
      <c r="GU97" s="30">
        <v>0</v>
      </c>
      <c r="GV97" s="29">
        <v>0</v>
      </c>
      <c r="GW97" s="7">
        <v>0</v>
      </c>
      <c r="GX97" s="30">
        <v>0</v>
      </c>
      <c r="GY97" s="29">
        <v>0</v>
      </c>
      <c r="GZ97" s="7">
        <v>0</v>
      </c>
      <c r="HA97" s="30">
        <v>0</v>
      </c>
      <c r="HB97" s="29">
        <v>0</v>
      </c>
      <c r="HC97" s="7">
        <v>0</v>
      </c>
      <c r="HD97" s="30">
        <v>0</v>
      </c>
      <c r="HE97" s="29">
        <v>0</v>
      </c>
      <c r="HF97" s="7">
        <v>0</v>
      </c>
      <c r="HG97" s="30">
        <v>0</v>
      </c>
      <c r="HH97" s="29">
        <v>0</v>
      </c>
      <c r="HI97" s="7">
        <v>2</v>
      </c>
      <c r="HJ97" s="30">
        <v>0</v>
      </c>
      <c r="HK97" s="31">
        <v>13</v>
      </c>
      <c r="HL97" s="9">
        <v>19</v>
      </c>
      <c r="HM97" s="30">
        <f t="shared" ref="HM97:HM108" si="801">HL97/HK97*1000</f>
        <v>1461.5384615384614</v>
      </c>
      <c r="HN97" s="29">
        <v>0</v>
      </c>
      <c r="HO97" s="7">
        <v>0</v>
      </c>
      <c r="HP97" s="30">
        <v>0</v>
      </c>
      <c r="HQ97" s="29">
        <v>0</v>
      </c>
      <c r="HR97" s="7">
        <v>0</v>
      </c>
      <c r="HS97" s="30">
        <v>0</v>
      </c>
      <c r="HT97" s="31">
        <v>573</v>
      </c>
      <c r="HU97" s="9">
        <v>2328</v>
      </c>
      <c r="HV97" s="30">
        <f t="shared" ref="HV97:HV108" si="802">HU97/HT97*1000</f>
        <v>4062.8272251308904</v>
      </c>
      <c r="HW97" s="29">
        <v>0</v>
      </c>
      <c r="HX97" s="7">
        <v>0</v>
      </c>
      <c r="HY97" s="30">
        <v>0</v>
      </c>
      <c r="HZ97" s="29">
        <v>0</v>
      </c>
      <c r="IA97" s="7">
        <v>0</v>
      </c>
      <c r="IB97" s="30">
        <v>0</v>
      </c>
      <c r="IC97" s="29">
        <v>0</v>
      </c>
      <c r="ID97" s="7">
        <v>0</v>
      </c>
      <c r="IE97" s="30">
        <v>0</v>
      </c>
      <c r="IF97" s="29">
        <v>0</v>
      </c>
      <c r="IG97" s="7">
        <v>0</v>
      </c>
      <c r="IH97" s="30">
        <v>0</v>
      </c>
      <c r="II97" s="29">
        <v>0</v>
      </c>
      <c r="IJ97" s="7">
        <v>0</v>
      </c>
      <c r="IK97" s="30">
        <v>0</v>
      </c>
      <c r="IL97" s="29">
        <v>0</v>
      </c>
      <c r="IM97" s="7">
        <v>0</v>
      </c>
      <c r="IN97" s="30">
        <v>0</v>
      </c>
      <c r="IO97" s="3" t="e">
        <f>C97+I97+L97+U97+X97+AD97+AJ97+AS97+BB97+BH97+BQ97+BW97+BZ97+CC97+CI97+CL97+CO97+CR97+CU97+CX97+DA97+DD97+DG97+DM97+DS97+DY97+EK97+ET97+EW97+FC97+FI97+FO97+FR97+FU97+FX97+GA97+GD97+GG97+GJ97+GM97+GP97+GS97+GY97+HB97+HE97+HH97+HK97+HN97+HQ97+HT97+HW97+HZ97+IC97+IF97+II97+#REF!</f>
        <v>#REF!</v>
      </c>
      <c r="IP97" s="12" t="e">
        <f>D97+J97+M97+V97+Y97+AE97+AK97+AT97+BC97+BI97+BR97+BX97+CA97+CD97+CJ97+CM97+CP97+CS97+CV97+CY97+DB97+DE97+DH97+DN97+DT97+DZ97+EL97+EU97+EX97+FD97+FJ97+FP97+FS97+FV97+FY97+GB97+GE97+GH97+GK97+GN97+GQ97+GT97+GZ97+HC97+HF97+HI97+HL97+HO97+HR97+HU97+HX97+IA97+ID97+IG97+IJ97+#REF!</f>
        <v>#REF!</v>
      </c>
      <c r="IQ97" s="1"/>
    </row>
    <row r="98" spans="1:251" x14ac:dyDescent="0.3">
      <c r="A98" s="47">
        <v>2011</v>
      </c>
      <c r="B98" s="43" t="s">
        <v>6</v>
      </c>
      <c r="C98" s="29">
        <v>0</v>
      </c>
      <c r="D98" s="7">
        <v>0</v>
      </c>
      <c r="E98" s="30">
        <v>0</v>
      </c>
      <c r="F98" s="29">
        <v>0</v>
      </c>
      <c r="G98" s="7">
        <v>0</v>
      </c>
      <c r="H98" s="30">
        <v>0</v>
      </c>
      <c r="I98" s="29">
        <v>0</v>
      </c>
      <c r="J98" s="7">
        <v>0</v>
      </c>
      <c r="K98" s="30">
        <v>0</v>
      </c>
      <c r="L98" s="31">
        <v>1</v>
      </c>
      <c r="M98" s="9">
        <v>29</v>
      </c>
      <c r="N98" s="30">
        <f t="shared" si="784"/>
        <v>29000</v>
      </c>
      <c r="O98" s="29">
        <v>0</v>
      </c>
      <c r="P98" s="7">
        <v>0</v>
      </c>
      <c r="Q98" s="30">
        <v>0</v>
      </c>
      <c r="R98" s="29">
        <v>0</v>
      </c>
      <c r="S98" s="7">
        <v>0</v>
      </c>
      <c r="T98" s="30">
        <v>0</v>
      </c>
      <c r="U98" s="29">
        <v>0</v>
      </c>
      <c r="V98" s="7">
        <v>0</v>
      </c>
      <c r="W98" s="30">
        <v>0</v>
      </c>
      <c r="X98" s="29">
        <v>0</v>
      </c>
      <c r="Y98" s="7">
        <v>0</v>
      </c>
      <c r="Z98" s="30">
        <v>0</v>
      </c>
      <c r="AA98" s="29">
        <v>0</v>
      </c>
      <c r="AB98" s="7">
        <v>0</v>
      </c>
      <c r="AC98" s="30">
        <v>0</v>
      </c>
      <c r="AD98" s="29">
        <v>0</v>
      </c>
      <c r="AE98" s="7">
        <v>0</v>
      </c>
      <c r="AF98" s="30">
        <v>0</v>
      </c>
      <c r="AG98" s="29">
        <v>0</v>
      </c>
      <c r="AH98" s="7">
        <v>0</v>
      </c>
      <c r="AI98" s="30">
        <v>0</v>
      </c>
      <c r="AJ98" s="29">
        <v>0</v>
      </c>
      <c r="AK98" s="7">
        <v>0</v>
      </c>
      <c r="AL98" s="30">
        <v>0</v>
      </c>
      <c r="AM98" s="31">
        <v>0</v>
      </c>
      <c r="AN98" s="9">
        <v>0</v>
      </c>
      <c r="AO98" s="30">
        <f t="shared" si="785"/>
        <v>0</v>
      </c>
      <c r="AP98" s="31">
        <v>0</v>
      </c>
      <c r="AQ98" s="9">
        <v>0</v>
      </c>
      <c r="AR98" s="30">
        <f t="shared" si="786"/>
        <v>0</v>
      </c>
      <c r="AS98" s="31">
        <v>141</v>
      </c>
      <c r="AT98" s="9">
        <v>1011</v>
      </c>
      <c r="AU98" s="30">
        <f t="shared" si="787"/>
        <v>7170.2127659574471</v>
      </c>
      <c r="AV98" s="29">
        <v>0</v>
      </c>
      <c r="AW98" s="7">
        <v>0</v>
      </c>
      <c r="AX98" s="30">
        <f t="shared" si="788"/>
        <v>0</v>
      </c>
      <c r="AY98" s="29">
        <v>0</v>
      </c>
      <c r="AZ98" s="7">
        <v>0</v>
      </c>
      <c r="BA98" s="30">
        <v>0</v>
      </c>
      <c r="BB98" s="29">
        <v>0</v>
      </c>
      <c r="BC98" s="7">
        <v>0</v>
      </c>
      <c r="BD98" s="30">
        <v>0</v>
      </c>
      <c r="BE98" s="29">
        <v>0</v>
      </c>
      <c r="BF98" s="7">
        <v>0</v>
      </c>
      <c r="BG98" s="30">
        <v>0</v>
      </c>
      <c r="BH98" s="29">
        <v>0</v>
      </c>
      <c r="BI98" s="7">
        <v>0</v>
      </c>
      <c r="BJ98" s="30">
        <v>0</v>
      </c>
      <c r="BK98" s="29">
        <v>0</v>
      </c>
      <c r="BL98" s="7">
        <v>0</v>
      </c>
      <c r="BM98" s="30">
        <v>0</v>
      </c>
      <c r="BN98" s="29">
        <v>0</v>
      </c>
      <c r="BO98" s="7">
        <v>0</v>
      </c>
      <c r="BP98" s="30">
        <v>0</v>
      </c>
      <c r="BQ98" s="29">
        <v>0</v>
      </c>
      <c r="BR98" s="7">
        <v>0</v>
      </c>
      <c r="BS98" s="30">
        <v>0</v>
      </c>
      <c r="BT98" s="29">
        <v>0</v>
      </c>
      <c r="BU98" s="7">
        <v>0</v>
      </c>
      <c r="BV98" s="30">
        <v>0</v>
      </c>
      <c r="BW98" s="29">
        <v>0</v>
      </c>
      <c r="BX98" s="7">
        <v>0</v>
      </c>
      <c r="BY98" s="30">
        <v>0</v>
      </c>
      <c r="BZ98" s="29">
        <v>0</v>
      </c>
      <c r="CA98" s="7">
        <v>1</v>
      </c>
      <c r="CB98" s="30">
        <v>0</v>
      </c>
      <c r="CC98" s="31">
        <v>2</v>
      </c>
      <c r="CD98" s="9">
        <v>26</v>
      </c>
      <c r="CE98" s="30">
        <f t="shared" si="790"/>
        <v>13000</v>
      </c>
      <c r="CF98" s="29">
        <v>0</v>
      </c>
      <c r="CG98" s="7">
        <v>0</v>
      </c>
      <c r="CH98" s="30">
        <v>0</v>
      </c>
      <c r="CI98" s="31">
        <v>6</v>
      </c>
      <c r="CJ98" s="9">
        <v>22</v>
      </c>
      <c r="CK98" s="30">
        <f t="shared" si="791"/>
        <v>3666.6666666666665</v>
      </c>
      <c r="CL98" s="29">
        <v>0</v>
      </c>
      <c r="CM98" s="7">
        <v>0</v>
      </c>
      <c r="CN98" s="30">
        <v>0</v>
      </c>
      <c r="CO98" s="29">
        <v>0</v>
      </c>
      <c r="CP98" s="7">
        <v>0</v>
      </c>
      <c r="CQ98" s="30">
        <v>0</v>
      </c>
      <c r="CR98" s="29">
        <v>0</v>
      </c>
      <c r="CS98" s="7">
        <v>0</v>
      </c>
      <c r="CT98" s="30">
        <v>0</v>
      </c>
      <c r="CU98" s="29">
        <v>0</v>
      </c>
      <c r="CV98" s="7">
        <v>0</v>
      </c>
      <c r="CW98" s="30">
        <v>0</v>
      </c>
      <c r="CX98" s="29">
        <v>0</v>
      </c>
      <c r="CY98" s="7">
        <v>0</v>
      </c>
      <c r="CZ98" s="30">
        <v>0</v>
      </c>
      <c r="DA98" s="31">
        <v>321</v>
      </c>
      <c r="DB98" s="9">
        <v>2709</v>
      </c>
      <c r="DC98" s="30">
        <f t="shared" si="792"/>
        <v>8439.2523364485987</v>
      </c>
      <c r="DD98" s="29">
        <v>0</v>
      </c>
      <c r="DE98" s="7">
        <v>2</v>
      </c>
      <c r="DF98" s="30">
        <v>0</v>
      </c>
      <c r="DG98" s="29">
        <v>0</v>
      </c>
      <c r="DH98" s="7">
        <v>0</v>
      </c>
      <c r="DI98" s="30">
        <v>0</v>
      </c>
      <c r="DJ98" s="29">
        <v>0</v>
      </c>
      <c r="DK98" s="7">
        <v>0</v>
      </c>
      <c r="DL98" s="30">
        <v>0</v>
      </c>
      <c r="DM98" s="29">
        <v>0</v>
      </c>
      <c r="DN98" s="7">
        <v>13</v>
      </c>
      <c r="DO98" s="30">
        <v>0</v>
      </c>
      <c r="DP98" s="29">
        <v>0</v>
      </c>
      <c r="DQ98" s="7">
        <v>0</v>
      </c>
      <c r="DR98" s="30">
        <v>0</v>
      </c>
      <c r="DS98" s="29">
        <v>0</v>
      </c>
      <c r="DT98" s="7">
        <v>0</v>
      </c>
      <c r="DU98" s="30">
        <v>0</v>
      </c>
      <c r="DV98" s="29">
        <v>0</v>
      </c>
      <c r="DW98" s="7">
        <v>0</v>
      </c>
      <c r="DX98" s="30">
        <v>0</v>
      </c>
      <c r="DY98" s="29">
        <v>0</v>
      </c>
      <c r="DZ98" s="7">
        <v>0</v>
      </c>
      <c r="EA98" s="30">
        <v>0</v>
      </c>
      <c r="EB98" s="29">
        <v>0</v>
      </c>
      <c r="EC98" s="7">
        <v>0</v>
      </c>
      <c r="ED98" s="30">
        <v>0</v>
      </c>
      <c r="EE98" s="29">
        <v>0</v>
      </c>
      <c r="EF98" s="7">
        <v>0</v>
      </c>
      <c r="EG98" s="30">
        <f t="shared" si="795"/>
        <v>0</v>
      </c>
      <c r="EH98" s="29">
        <v>0</v>
      </c>
      <c r="EI98" s="7">
        <v>0</v>
      </c>
      <c r="EJ98" s="30">
        <f t="shared" si="796"/>
        <v>0</v>
      </c>
      <c r="EK98" s="29">
        <v>0</v>
      </c>
      <c r="EL98" s="7">
        <v>0</v>
      </c>
      <c r="EM98" s="30">
        <v>0</v>
      </c>
      <c r="EN98" s="29">
        <v>0</v>
      </c>
      <c r="EO98" s="7">
        <v>0</v>
      </c>
      <c r="EP98" s="30">
        <f t="shared" si="797"/>
        <v>0</v>
      </c>
      <c r="EQ98" s="29">
        <v>0</v>
      </c>
      <c r="ER98" s="7">
        <v>0</v>
      </c>
      <c r="ES98" s="30">
        <v>0</v>
      </c>
      <c r="ET98" s="29">
        <v>0</v>
      </c>
      <c r="EU98" s="7">
        <v>0</v>
      </c>
      <c r="EV98" s="30">
        <v>0</v>
      </c>
      <c r="EW98" s="29">
        <v>0</v>
      </c>
      <c r="EX98" s="7">
        <v>0</v>
      </c>
      <c r="EY98" s="30">
        <v>0</v>
      </c>
      <c r="EZ98" s="29"/>
      <c r="FA98" s="7"/>
      <c r="FB98" s="30"/>
      <c r="FC98" s="29">
        <v>0</v>
      </c>
      <c r="FD98" s="7">
        <v>0</v>
      </c>
      <c r="FE98" s="30">
        <v>0</v>
      </c>
      <c r="FF98" s="29">
        <v>0</v>
      </c>
      <c r="FG98" s="7">
        <v>0</v>
      </c>
      <c r="FH98" s="30">
        <v>0</v>
      </c>
      <c r="FI98" s="29">
        <v>0</v>
      </c>
      <c r="FJ98" s="7">
        <v>0</v>
      </c>
      <c r="FK98" s="30">
        <v>0</v>
      </c>
      <c r="FL98" s="29">
        <v>0</v>
      </c>
      <c r="FM98" s="7">
        <v>0</v>
      </c>
      <c r="FN98" s="30">
        <v>0</v>
      </c>
      <c r="FO98" s="29">
        <v>0</v>
      </c>
      <c r="FP98" s="7">
        <v>0</v>
      </c>
      <c r="FQ98" s="30">
        <v>0</v>
      </c>
      <c r="FR98" s="29">
        <v>0</v>
      </c>
      <c r="FS98" s="7">
        <v>0</v>
      </c>
      <c r="FT98" s="30">
        <v>0</v>
      </c>
      <c r="FU98" s="31">
        <v>17</v>
      </c>
      <c r="FV98" s="9">
        <v>91</v>
      </c>
      <c r="FW98" s="30">
        <f t="shared" ref="FW98:FW107" si="803">FV98/FU98*1000</f>
        <v>5352.9411764705883</v>
      </c>
      <c r="FX98" s="29">
        <v>0</v>
      </c>
      <c r="FY98" s="7">
        <v>0</v>
      </c>
      <c r="FZ98" s="30">
        <v>0</v>
      </c>
      <c r="GA98" s="29">
        <v>0</v>
      </c>
      <c r="GB98" s="7">
        <v>0</v>
      </c>
      <c r="GC98" s="30">
        <v>0</v>
      </c>
      <c r="GD98" s="29">
        <v>0</v>
      </c>
      <c r="GE98" s="7">
        <v>0</v>
      </c>
      <c r="GF98" s="30">
        <v>0</v>
      </c>
      <c r="GG98" s="29">
        <v>0</v>
      </c>
      <c r="GH98" s="7">
        <v>0</v>
      </c>
      <c r="GI98" s="30">
        <v>0</v>
      </c>
      <c r="GJ98" s="29">
        <v>0</v>
      </c>
      <c r="GK98" s="7">
        <v>0</v>
      </c>
      <c r="GL98" s="30">
        <v>0</v>
      </c>
      <c r="GM98" s="29">
        <v>0</v>
      </c>
      <c r="GN98" s="7">
        <v>0</v>
      </c>
      <c r="GO98" s="30">
        <v>0</v>
      </c>
      <c r="GP98" s="29">
        <v>0</v>
      </c>
      <c r="GQ98" s="7">
        <v>0</v>
      </c>
      <c r="GR98" s="30">
        <v>0</v>
      </c>
      <c r="GS98" s="29">
        <v>0</v>
      </c>
      <c r="GT98" s="7">
        <v>0</v>
      </c>
      <c r="GU98" s="30">
        <v>0</v>
      </c>
      <c r="GV98" s="29">
        <v>0</v>
      </c>
      <c r="GW98" s="7">
        <v>0</v>
      </c>
      <c r="GX98" s="30">
        <v>0</v>
      </c>
      <c r="GY98" s="29">
        <v>0</v>
      </c>
      <c r="GZ98" s="7">
        <v>0</v>
      </c>
      <c r="HA98" s="30">
        <v>0</v>
      </c>
      <c r="HB98" s="29">
        <v>0</v>
      </c>
      <c r="HC98" s="7">
        <v>0</v>
      </c>
      <c r="HD98" s="30">
        <v>0</v>
      </c>
      <c r="HE98" s="29">
        <v>0</v>
      </c>
      <c r="HF98" s="7">
        <v>0</v>
      </c>
      <c r="HG98" s="30">
        <v>0</v>
      </c>
      <c r="HH98" s="31">
        <v>5</v>
      </c>
      <c r="HI98" s="9">
        <v>37</v>
      </c>
      <c r="HJ98" s="30">
        <f t="shared" ref="HJ98:HJ108" si="804">HI98/HH98*1000</f>
        <v>7400</v>
      </c>
      <c r="HK98" s="31">
        <v>7</v>
      </c>
      <c r="HL98" s="9">
        <v>75</v>
      </c>
      <c r="HM98" s="30">
        <f t="shared" si="801"/>
        <v>10714.285714285714</v>
      </c>
      <c r="HN98" s="29">
        <v>0</v>
      </c>
      <c r="HO98" s="7">
        <v>0</v>
      </c>
      <c r="HP98" s="30">
        <v>0</v>
      </c>
      <c r="HQ98" s="29">
        <v>0</v>
      </c>
      <c r="HR98" s="7">
        <v>0</v>
      </c>
      <c r="HS98" s="30">
        <v>0</v>
      </c>
      <c r="HT98" s="31">
        <v>141</v>
      </c>
      <c r="HU98" s="9">
        <v>648</v>
      </c>
      <c r="HV98" s="30">
        <f t="shared" si="802"/>
        <v>4595.744680851064</v>
      </c>
      <c r="HW98" s="29">
        <v>0</v>
      </c>
      <c r="HX98" s="7">
        <v>0</v>
      </c>
      <c r="HY98" s="30">
        <v>0</v>
      </c>
      <c r="HZ98" s="29">
        <v>0</v>
      </c>
      <c r="IA98" s="7">
        <v>0</v>
      </c>
      <c r="IB98" s="30">
        <v>0</v>
      </c>
      <c r="IC98" s="31">
        <v>1</v>
      </c>
      <c r="ID98" s="9">
        <v>40</v>
      </c>
      <c r="IE98" s="30">
        <f t="shared" ref="IE98:IE105" si="805">ID98/IC98*1000</f>
        <v>40000</v>
      </c>
      <c r="IF98" s="29">
        <v>0</v>
      </c>
      <c r="IG98" s="7">
        <v>0</v>
      </c>
      <c r="IH98" s="30">
        <v>0</v>
      </c>
      <c r="II98" s="29">
        <v>0</v>
      </c>
      <c r="IJ98" s="7">
        <v>0</v>
      </c>
      <c r="IK98" s="30">
        <v>0</v>
      </c>
      <c r="IL98" s="29">
        <v>0</v>
      </c>
      <c r="IM98" s="7">
        <v>0</v>
      </c>
      <c r="IN98" s="30">
        <v>0</v>
      </c>
      <c r="IO98" s="3" t="e">
        <f>C98+I98+L98+U98+X98+AD98+AJ98+AS98+BB98+BH98+BQ98+BW98+BZ98+CC98+CI98+CL98+CO98+CR98+CU98+CX98+DA98+DD98+DG98+DM98+DS98+DY98+EK98+ET98+EW98+FC98+FI98+FO98+FR98+FU98+FX98+GA98+GD98+GG98+GJ98+GM98+GP98+GS98+GY98+HB98+HE98+HH98+HK98+HN98+HQ98+HT98+HW98+HZ98+IC98+IF98+II98+#REF!</f>
        <v>#REF!</v>
      </c>
      <c r="IP98" s="12" t="e">
        <f>D98+J98+M98+V98+Y98+AE98+AK98+AT98+BC98+BI98+BR98+BX98+CA98+CD98+CJ98+CM98+CP98+CS98+CV98+CY98+DB98+DE98+DH98+DN98+DT98+DZ98+EL98+EU98+EX98+FD98+FJ98+FP98+FS98+FV98+FY98+GB98+GE98+GH98+GK98+GN98+GQ98+GT98+GZ98+HC98+HF98+HI98+HL98+HO98+HR98+HU98+HX98+IA98+ID98+IG98+IJ98+#REF!</f>
        <v>#REF!</v>
      </c>
      <c r="IQ98" s="1"/>
    </row>
    <row r="99" spans="1:251" x14ac:dyDescent="0.3">
      <c r="A99" s="47">
        <v>2011</v>
      </c>
      <c r="B99" s="43" t="s">
        <v>7</v>
      </c>
      <c r="C99" s="29">
        <v>0</v>
      </c>
      <c r="D99" s="7">
        <v>0</v>
      </c>
      <c r="E99" s="30">
        <v>0</v>
      </c>
      <c r="F99" s="29">
        <v>0</v>
      </c>
      <c r="G99" s="7">
        <v>0</v>
      </c>
      <c r="H99" s="30">
        <v>0</v>
      </c>
      <c r="I99" s="29">
        <v>0</v>
      </c>
      <c r="J99" s="7">
        <v>0</v>
      </c>
      <c r="K99" s="30">
        <v>0</v>
      </c>
      <c r="L99" s="31">
        <v>10</v>
      </c>
      <c r="M99" s="9">
        <v>210</v>
      </c>
      <c r="N99" s="30">
        <f t="shared" si="784"/>
        <v>21000</v>
      </c>
      <c r="O99" s="29">
        <v>0</v>
      </c>
      <c r="P99" s="7">
        <v>0</v>
      </c>
      <c r="Q99" s="30">
        <v>0</v>
      </c>
      <c r="R99" s="29">
        <v>0</v>
      </c>
      <c r="S99" s="7">
        <v>0</v>
      </c>
      <c r="T99" s="30">
        <v>0</v>
      </c>
      <c r="U99" s="29">
        <v>0</v>
      </c>
      <c r="V99" s="7">
        <v>0</v>
      </c>
      <c r="W99" s="30">
        <v>0</v>
      </c>
      <c r="X99" s="29">
        <v>0</v>
      </c>
      <c r="Y99" s="7">
        <v>0</v>
      </c>
      <c r="Z99" s="30">
        <v>0</v>
      </c>
      <c r="AA99" s="29">
        <v>0</v>
      </c>
      <c r="AB99" s="7">
        <v>0</v>
      </c>
      <c r="AC99" s="30">
        <v>0</v>
      </c>
      <c r="AD99" s="29">
        <v>0</v>
      </c>
      <c r="AE99" s="7">
        <v>0</v>
      </c>
      <c r="AF99" s="30">
        <v>0</v>
      </c>
      <c r="AG99" s="29">
        <v>0</v>
      </c>
      <c r="AH99" s="7">
        <v>0</v>
      </c>
      <c r="AI99" s="30">
        <v>0</v>
      </c>
      <c r="AJ99" s="29">
        <v>0</v>
      </c>
      <c r="AK99" s="7">
        <v>0</v>
      </c>
      <c r="AL99" s="30">
        <v>0</v>
      </c>
      <c r="AM99" s="31">
        <v>0</v>
      </c>
      <c r="AN99" s="9">
        <v>0</v>
      </c>
      <c r="AO99" s="30">
        <f t="shared" si="785"/>
        <v>0</v>
      </c>
      <c r="AP99" s="31">
        <v>0</v>
      </c>
      <c r="AQ99" s="9">
        <v>0</v>
      </c>
      <c r="AR99" s="30">
        <f t="shared" si="786"/>
        <v>0</v>
      </c>
      <c r="AS99" s="31">
        <v>46</v>
      </c>
      <c r="AT99" s="9">
        <v>349</v>
      </c>
      <c r="AU99" s="30">
        <f t="shared" si="787"/>
        <v>7586.9565217391309</v>
      </c>
      <c r="AV99" s="29">
        <v>0</v>
      </c>
      <c r="AW99" s="7">
        <v>0</v>
      </c>
      <c r="AX99" s="30">
        <f t="shared" si="788"/>
        <v>0</v>
      </c>
      <c r="AY99" s="29">
        <v>0</v>
      </c>
      <c r="AZ99" s="7">
        <v>0</v>
      </c>
      <c r="BA99" s="30">
        <v>0</v>
      </c>
      <c r="BB99" s="29">
        <v>0</v>
      </c>
      <c r="BC99" s="7">
        <v>0</v>
      </c>
      <c r="BD99" s="30">
        <v>0</v>
      </c>
      <c r="BE99" s="29">
        <v>0</v>
      </c>
      <c r="BF99" s="7">
        <v>0</v>
      </c>
      <c r="BG99" s="30">
        <v>0</v>
      </c>
      <c r="BH99" s="29">
        <v>0</v>
      </c>
      <c r="BI99" s="7">
        <v>0</v>
      </c>
      <c r="BJ99" s="30">
        <v>0</v>
      </c>
      <c r="BK99" s="29">
        <v>0</v>
      </c>
      <c r="BL99" s="7">
        <v>0</v>
      </c>
      <c r="BM99" s="30">
        <v>0</v>
      </c>
      <c r="BN99" s="29">
        <v>0</v>
      </c>
      <c r="BO99" s="7">
        <v>0</v>
      </c>
      <c r="BP99" s="30">
        <v>0</v>
      </c>
      <c r="BQ99" s="31">
        <v>1</v>
      </c>
      <c r="BR99" s="9">
        <v>20</v>
      </c>
      <c r="BS99" s="30">
        <f t="shared" ref="BS99" si="806">BR99/BQ99*1000</f>
        <v>20000</v>
      </c>
      <c r="BT99" s="29">
        <v>0</v>
      </c>
      <c r="BU99" s="7">
        <v>0</v>
      </c>
      <c r="BV99" s="30">
        <v>0</v>
      </c>
      <c r="BW99" s="29">
        <v>0</v>
      </c>
      <c r="BX99" s="7">
        <v>0</v>
      </c>
      <c r="BY99" s="30">
        <v>0</v>
      </c>
      <c r="BZ99" s="29">
        <v>0</v>
      </c>
      <c r="CA99" s="7">
        <v>0</v>
      </c>
      <c r="CB99" s="30">
        <v>0</v>
      </c>
      <c r="CC99" s="29">
        <v>0</v>
      </c>
      <c r="CD99" s="7">
        <v>0</v>
      </c>
      <c r="CE99" s="30">
        <v>0</v>
      </c>
      <c r="CF99" s="29">
        <v>0</v>
      </c>
      <c r="CG99" s="7">
        <v>0</v>
      </c>
      <c r="CH99" s="30">
        <v>0</v>
      </c>
      <c r="CI99" s="31">
        <v>2</v>
      </c>
      <c r="CJ99" s="9">
        <v>3</v>
      </c>
      <c r="CK99" s="30">
        <f t="shared" si="791"/>
        <v>1500</v>
      </c>
      <c r="CL99" s="29">
        <v>0</v>
      </c>
      <c r="CM99" s="7">
        <v>0</v>
      </c>
      <c r="CN99" s="30">
        <v>0</v>
      </c>
      <c r="CO99" s="29">
        <v>0</v>
      </c>
      <c r="CP99" s="7">
        <v>0</v>
      </c>
      <c r="CQ99" s="30">
        <v>0</v>
      </c>
      <c r="CR99" s="31">
        <v>10</v>
      </c>
      <c r="CS99" s="9">
        <v>98</v>
      </c>
      <c r="CT99" s="30">
        <f t="shared" ref="CT99:CT106" si="807">CS99/CR99*1000</f>
        <v>9800</v>
      </c>
      <c r="CU99" s="29">
        <v>0</v>
      </c>
      <c r="CV99" s="7">
        <v>0</v>
      </c>
      <c r="CW99" s="30">
        <v>0</v>
      </c>
      <c r="CX99" s="29">
        <v>0</v>
      </c>
      <c r="CY99" s="7">
        <v>0</v>
      </c>
      <c r="CZ99" s="30">
        <v>0</v>
      </c>
      <c r="DA99" s="31">
        <v>789</v>
      </c>
      <c r="DB99" s="9">
        <v>7516</v>
      </c>
      <c r="DC99" s="30">
        <f t="shared" si="792"/>
        <v>9525.9822560202792</v>
      </c>
      <c r="DD99" s="29">
        <v>0</v>
      </c>
      <c r="DE99" s="7">
        <v>1</v>
      </c>
      <c r="DF99" s="30">
        <v>0</v>
      </c>
      <c r="DG99" s="29">
        <v>0</v>
      </c>
      <c r="DH99" s="7">
        <v>0</v>
      </c>
      <c r="DI99" s="30">
        <v>0</v>
      </c>
      <c r="DJ99" s="29">
        <v>0</v>
      </c>
      <c r="DK99" s="7">
        <v>0</v>
      </c>
      <c r="DL99" s="30">
        <v>0</v>
      </c>
      <c r="DM99" s="29">
        <v>0</v>
      </c>
      <c r="DN99" s="7">
        <v>2</v>
      </c>
      <c r="DO99" s="30">
        <v>0</v>
      </c>
      <c r="DP99" s="29">
        <v>0</v>
      </c>
      <c r="DQ99" s="7">
        <v>0</v>
      </c>
      <c r="DR99" s="30">
        <v>0</v>
      </c>
      <c r="DS99" s="29">
        <v>0</v>
      </c>
      <c r="DT99" s="7">
        <v>0</v>
      </c>
      <c r="DU99" s="30">
        <v>0</v>
      </c>
      <c r="DV99" s="29">
        <v>0</v>
      </c>
      <c r="DW99" s="7">
        <v>0</v>
      </c>
      <c r="DX99" s="30">
        <v>0</v>
      </c>
      <c r="DY99" s="31">
        <v>157</v>
      </c>
      <c r="DZ99" s="9">
        <v>624</v>
      </c>
      <c r="EA99" s="30">
        <f t="shared" si="794"/>
        <v>3974.5222929936308</v>
      </c>
      <c r="EB99" s="29">
        <v>0</v>
      </c>
      <c r="EC99" s="7">
        <v>0</v>
      </c>
      <c r="ED99" s="30">
        <v>0</v>
      </c>
      <c r="EE99" s="29">
        <v>0</v>
      </c>
      <c r="EF99" s="7">
        <v>0</v>
      </c>
      <c r="EG99" s="30">
        <f t="shared" si="795"/>
        <v>0</v>
      </c>
      <c r="EH99" s="29">
        <v>0</v>
      </c>
      <c r="EI99" s="7">
        <v>0</v>
      </c>
      <c r="EJ99" s="30">
        <f t="shared" si="796"/>
        <v>0</v>
      </c>
      <c r="EK99" s="29">
        <v>0</v>
      </c>
      <c r="EL99" s="7">
        <v>0</v>
      </c>
      <c r="EM99" s="30">
        <v>0</v>
      </c>
      <c r="EN99" s="29">
        <v>0</v>
      </c>
      <c r="EO99" s="7">
        <v>0</v>
      </c>
      <c r="EP99" s="30">
        <f t="shared" si="797"/>
        <v>0</v>
      </c>
      <c r="EQ99" s="29">
        <v>0</v>
      </c>
      <c r="ER99" s="7">
        <v>0</v>
      </c>
      <c r="ES99" s="30">
        <v>0</v>
      </c>
      <c r="ET99" s="29">
        <v>0</v>
      </c>
      <c r="EU99" s="7">
        <v>0</v>
      </c>
      <c r="EV99" s="30">
        <v>0</v>
      </c>
      <c r="EW99" s="29">
        <v>0</v>
      </c>
      <c r="EX99" s="7">
        <v>0</v>
      </c>
      <c r="EY99" s="30">
        <v>0</v>
      </c>
      <c r="EZ99" s="29"/>
      <c r="FA99" s="7"/>
      <c r="FB99" s="30"/>
      <c r="FC99" s="29">
        <v>0</v>
      </c>
      <c r="FD99" s="7">
        <v>0</v>
      </c>
      <c r="FE99" s="30">
        <v>0</v>
      </c>
      <c r="FF99" s="29">
        <v>0</v>
      </c>
      <c r="FG99" s="7">
        <v>0</v>
      </c>
      <c r="FH99" s="30">
        <v>0</v>
      </c>
      <c r="FI99" s="31">
        <v>1</v>
      </c>
      <c r="FJ99" s="9">
        <v>23</v>
      </c>
      <c r="FK99" s="30">
        <f t="shared" ref="FK99:FK106" si="808">FJ99/FI99*1000</f>
        <v>23000</v>
      </c>
      <c r="FL99" s="29">
        <v>0</v>
      </c>
      <c r="FM99" s="7">
        <v>0</v>
      </c>
      <c r="FN99" s="30">
        <v>0</v>
      </c>
      <c r="FO99" s="31">
        <v>1</v>
      </c>
      <c r="FP99" s="9">
        <v>3</v>
      </c>
      <c r="FQ99" s="30">
        <f t="shared" si="799"/>
        <v>3000</v>
      </c>
      <c r="FR99" s="29">
        <v>0</v>
      </c>
      <c r="FS99" s="7">
        <v>0</v>
      </c>
      <c r="FT99" s="30">
        <v>0</v>
      </c>
      <c r="FU99" s="31">
        <v>4</v>
      </c>
      <c r="FV99" s="9">
        <v>22</v>
      </c>
      <c r="FW99" s="30">
        <f t="shared" si="803"/>
        <v>5500</v>
      </c>
      <c r="FX99" s="29">
        <v>0</v>
      </c>
      <c r="FY99" s="7">
        <v>0</v>
      </c>
      <c r="FZ99" s="30">
        <v>0</v>
      </c>
      <c r="GA99" s="29">
        <v>0</v>
      </c>
      <c r="GB99" s="7">
        <v>0</v>
      </c>
      <c r="GC99" s="30">
        <v>0</v>
      </c>
      <c r="GD99" s="29">
        <v>0</v>
      </c>
      <c r="GE99" s="7">
        <v>0</v>
      </c>
      <c r="GF99" s="30">
        <v>0</v>
      </c>
      <c r="GG99" s="29">
        <v>0</v>
      </c>
      <c r="GH99" s="7">
        <v>0</v>
      </c>
      <c r="GI99" s="30">
        <v>0</v>
      </c>
      <c r="GJ99" s="29">
        <v>0</v>
      </c>
      <c r="GK99" s="7">
        <v>0</v>
      </c>
      <c r="GL99" s="30">
        <v>0</v>
      </c>
      <c r="GM99" s="29">
        <v>0</v>
      </c>
      <c r="GN99" s="7">
        <v>0</v>
      </c>
      <c r="GO99" s="30">
        <v>0</v>
      </c>
      <c r="GP99" s="29">
        <v>0</v>
      </c>
      <c r="GQ99" s="7">
        <v>0</v>
      </c>
      <c r="GR99" s="30">
        <v>0</v>
      </c>
      <c r="GS99" s="29">
        <v>0</v>
      </c>
      <c r="GT99" s="7">
        <v>0</v>
      </c>
      <c r="GU99" s="30">
        <v>0</v>
      </c>
      <c r="GV99" s="29">
        <v>0</v>
      </c>
      <c r="GW99" s="7">
        <v>0</v>
      </c>
      <c r="GX99" s="30">
        <v>0</v>
      </c>
      <c r="GY99" s="29">
        <v>0</v>
      </c>
      <c r="GZ99" s="7">
        <v>0</v>
      </c>
      <c r="HA99" s="30">
        <v>0</v>
      </c>
      <c r="HB99" s="29">
        <v>0</v>
      </c>
      <c r="HC99" s="7">
        <v>0</v>
      </c>
      <c r="HD99" s="30">
        <v>0</v>
      </c>
      <c r="HE99" s="29">
        <v>0</v>
      </c>
      <c r="HF99" s="7">
        <v>0</v>
      </c>
      <c r="HG99" s="30">
        <v>0</v>
      </c>
      <c r="HH99" s="29">
        <v>0</v>
      </c>
      <c r="HI99" s="7">
        <v>0</v>
      </c>
      <c r="HJ99" s="30">
        <v>0</v>
      </c>
      <c r="HK99" s="31">
        <v>11</v>
      </c>
      <c r="HL99" s="9">
        <v>116</v>
      </c>
      <c r="HM99" s="30">
        <f t="shared" si="801"/>
        <v>10545.454545454544</v>
      </c>
      <c r="HN99" s="29">
        <v>0</v>
      </c>
      <c r="HO99" s="7">
        <v>0</v>
      </c>
      <c r="HP99" s="30">
        <v>0</v>
      </c>
      <c r="HQ99" s="29">
        <v>0</v>
      </c>
      <c r="HR99" s="7">
        <v>0</v>
      </c>
      <c r="HS99" s="30">
        <v>0</v>
      </c>
      <c r="HT99" s="31">
        <v>179</v>
      </c>
      <c r="HU99" s="9">
        <v>1421</v>
      </c>
      <c r="HV99" s="30">
        <f t="shared" si="802"/>
        <v>7938.5474860335198</v>
      </c>
      <c r="HW99" s="29">
        <v>0</v>
      </c>
      <c r="HX99" s="7">
        <v>0</v>
      </c>
      <c r="HY99" s="30">
        <v>0</v>
      </c>
      <c r="HZ99" s="29">
        <v>0</v>
      </c>
      <c r="IA99" s="7">
        <v>0</v>
      </c>
      <c r="IB99" s="30">
        <v>0</v>
      </c>
      <c r="IC99" s="31">
        <v>1</v>
      </c>
      <c r="ID99" s="9">
        <v>27</v>
      </c>
      <c r="IE99" s="30">
        <f t="shared" si="805"/>
        <v>27000</v>
      </c>
      <c r="IF99" s="29">
        <v>0</v>
      </c>
      <c r="IG99" s="7">
        <v>0</v>
      </c>
      <c r="IH99" s="30">
        <v>0</v>
      </c>
      <c r="II99" s="29">
        <v>0</v>
      </c>
      <c r="IJ99" s="7">
        <v>0</v>
      </c>
      <c r="IK99" s="30">
        <v>0</v>
      </c>
      <c r="IL99" s="29">
        <v>0</v>
      </c>
      <c r="IM99" s="7">
        <v>0</v>
      </c>
      <c r="IN99" s="30">
        <v>0</v>
      </c>
      <c r="IO99" s="3" t="e">
        <f>C99+I99+L99+U99+X99+AD99+AJ99+AS99+BB99+BH99+BQ99+BW99+BZ99+CC99+CI99+CL99+CO99+CR99+CU99+CX99+DA99+DD99+DG99+DM99+DS99+DY99+EK99+ET99+EW99+FC99+FI99+FO99+FR99+FU99+FX99+GA99+GD99+GG99+GJ99+GM99+GP99+GS99+GY99+HB99+HE99+HH99+HK99+HN99+HQ99+HT99+HW99+HZ99+IC99+IF99+II99+#REF!</f>
        <v>#REF!</v>
      </c>
      <c r="IP99" s="12" t="e">
        <f>D99+J99+M99+V99+Y99+AE99+AK99+AT99+BC99+BI99+BR99+BX99+CA99+CD99+CJ99+CM99+CP99+CS99+CV99+CY99+DB99+DE99+DH99+DN99+DT99+DZ99+EL99+EU99+EX99+FD99+FJ99+FP99+FS99+FV99+FY99+GB99+GE99+GH99+GK99+GN99+GQ99+GT99+GZ99+HC99+HF99+HI99+HL99+HO99+HR99+HU99+HX99+IA99+ID99+IG99+IJ99+#REF!</f>
        <v>#REF!</v>
      </c>
      <c r="IQ99" s="1"/>
    </row>
    <row r="100" spans="1:251" x14ac:dyDescent="0.3">
      <c r="A100" s="47">
        <v>2011</v>
      </c>
      <c r="B100" s="43" t="s">
        <v>8</v>
      </c>
      <c r="C100" s="29">
        <v>0</v>
      </c>
      <c r="D100" s="7">
        <v>0</v>
      </c>
      <c r="E100" s="30">
        <v>0</v>
      </c>
      <c r="F100" s="29">
        <v>0</v>
      </c>
      <c r="G100" s="7">
        <v>0</v>
      </c>
      <c r="H100" s="30">
        <v>0</v>
      </c>
      <c r="I100" s="29">
        <v>0</v>
      </c>
      <c r="J100" s="7">
        <v>0</v>
      </c>
      <c r="K100" s="30">
        <v>0</v>
      </c>
      <c r="L100" s="31">
        <v>8</v>
      </c>
      <c r="M100" s="9">
        <v>182</v>
      </c>
      <c r="N100" s="30">
        <f t="shared" si="784"/>
        <v>22750</v>
      </c>
      <c r="O100" s="29">
        <v>0</v>
      </c>
      <c r="P100" s="7">
        <v>0</v>
      </c>
      <c r="Q100" s="30">
        <v>0</v>
      </c>
      <c r="R100" s="29">
        <v>0</v>
      </c>
      <c r="S100" s="7">
        <v>0</v>
      </c>
      <c r="T100" s="30">
        <v>0</v>
      </c>
      <c r="U100" s="29">
        <v>0</v>
      </c>
      <c r="V100" s="7">
        <v>0</v>
      </c>
      <c r="W100" s="30">
        <v>0</v>
      </c>
      <c r="X100" s="29">
        <v>0</v>
      </c>
      <c r="Y100" s="7">
        <v>0</v>
      </c>
      <c r="Z100" s="30">
        <v>0</v>
      </c>
      <c r="AA100" s="29">
        <v>0</v>
      </c>
      <c r="AB100" s="7">
        <v>0</v>
      </c>
      <c r="AC100" s="30">
        <v>0</v>
      </c>
      <c r="AD100" s="29">
        <v>0</v>
      </c>
      <c r="AE100" s="7">
        <v>0</v>
      </c>
      <c r="AF100" s="30">
        <v>0</v>
      </c>
      <c r="AG100" s="29">
        <v>0</v>
      </c>
      <c r="AH100" s="7">
        <v>0</v>
      </c>
      <c r="AI100" s="30">
        <v>0</v>
      </c>
      <c r="AJ100" s="29">
        <v>0</v>
      </c>
      <c r="AK100" s="7">
        <v>0</v>
      </c>
      <c r="AL100" s="30">
        <v>0</v>
      </c>
      <c r="AM100" s="31">
        <v>0</v>
      </c>
      <c r="AN100" s="9">
        <v>0</v>
      </c>
      <c r="AO100" s="30">
        <f t="shared" si="785"/>
        <v>0</v>
      </c>
      <c r="AP100" s="31">
        <v>0</v>
      </c>
      <c r="AQ100" s="9">
        <v>0</v>
      </c>
      <c r="AR100" s="30">
        <f t="shared" si="786"/>
        <v>0</v>
      </c>
      <c r="AS100" s="31">
        <v>24</v>
      </c>
      <c r="AT100" s="9">
        <v>102</v>
      </c>
      <c r="AU100" s="30">
        <f t="shared" si="787"/>
        <v>4250</v>
      </c>
      <c r="AV100" s="29">
        <v>0</v>
      </c>
      <c r="AW100" s="7">
        <v>0</v>
      </c>
      <c r="AX100" s="30">
        <f t="shared" si="788"/>
        <v>0</v>
      </c>
      <c r="AY100" s="29">
        <v>0</v>
      </c>
      <c r="AZ100" s="7">
        <v>0</v>
      </c>
      <c r="BA100" s="30">
        <v>0</v>
      </c>
      <c r="BB100" s="29">
        <v>0</v>
      </c>
      <c r="BC100" s="7">
        <v>0</v>
      </c>
      <c r="BD100" s="30">
        <v>0</v>
      </c>
      <c r="BE100" s="29">
        <v>0</v>
      </c>
      <c r="BF100" s="7">
        <v>0</v>
      </c>
      <c r="BG100" s="30">
        <v>0</v>
      </c>
      <c r="BH100" s="29">
        <v>0</v>
      </c>
      <c r="BI100" s="7">
        <v>0</v>
      </c>
      <c r="BJ100" s="30">
        <v>0</v>
      </c>
      <c r="BK100" s="29">
        <v>0</v>
      </c>
      <c r="BL100" s="7">
        <v>0</v>
      </c>
      <c r="BM100" s="30">
        <v>0</v>
      </c>
      <c r="BN100" s="29">
        <v>0</v>
      </c>
      <c r="BO100" s="7">
        <v>0</v>
      </c>
      <c r="BP100" s="30">
        <v>0</v>
      </c>
      <c r="BQ100" s="29">
        <v>0</v>
      </c>
      <c r="BR100" s="7">
        <v>0</v>
      </c>
      <c r="BS100" s="30">
        <v>0</v>
      </c>
      <c r="BT100" s="29">
        <v>0</v>
      </c>
      <c r="BU100" s="7">
        <v>0</v>
      </c>
      <c r="BV100" s="30">
        <v>0</v>
      </c>
      <c r="BW100" s="29">
        <v>0</v>
      </c>
      <c r="BX100" s="7">
        <v>0</v>
      </c>
      <c r="BY100" s="30">
        <v>0</v>
      </c>
      <c r="BZ100" s="29">
        <v>0</v>
      </c>
      <c r="CA100" s="7">
        <v>0</v>
      </c>
      <c r="CB100" s="30">
        <v>0</v>
      </c>
      <c r="CC100" s="29">
        <v>0</v>
      </c>
      <c r="CD100" s="7">
        <v>0</v>
      </c>
      <c r="CE100" s="30">
        <v>0</v>
      </c>
      <c r="CF100" s="29">
        <v>0</v>
      </c>
      <c r="CG100" s="7">
        <v>0</v>
      </c>
      <c r="CH100" s="30">
        <v>0</v>
      </c>
      <c r="CI100" s="29">
        <v>0</v>
      </c>
      <c r="CJ100" s="7">
        <v>2</v>
      </c>
      <c r="CK100" s="30">
        <v>0</v>
      </c>
      <c r="CL100" s="29">
        <v>0</v>
      </c>
      <c r="CM100" s="7">
        <v>0</v>
      </c>
      <c r="CN100" s="30">
        <v>0</v>
      </c>
      <c r="CO100" s="29">
        <v>0</v>
      </c>
      <c r="CP100" s="7">
        <v>0</v>
      </c>
      <c r="CQ100" s="30">
        <v>0</v>
      </c>
      <c r="CR100" s="29">
        <v>0</v>
      </c>
      <c r="CS100" s="7">
        <v>0</v>
      </c>
      <c r="CT100" s="30">
        <v>0</v>
      </c>
      <c r="CU100" s="29">
        <v>0</v>
      </c>
      <c r="CV100" s="7">
        <v>0</v>
      </c>
      <c r="CW100" s="30">
        <v>0</v>
      </c>
      <c r="CX100" s="29">
        <v>0</v>
      </c>
      <c r="CY100" s="7">
        <v>0</v>
      </c>
      <c r="CZ100" s="30">
        <v>0</v>
      </c>
      <c r="DA100" s="31">
        <v>576</v>
      </c>
      <c r="DB100" s="9">
        <v>5120</v>
      </c>
      <c r="DC100" s="30">
        <f t="shared" si="792"/>
        <v>8888.8888888888887</v>
      </c>
      <c r="DD100" s="29">
        <v>0</v>
      </c>
      <c r="DE100" s="7">
        <v>0</v>
      </c>
      <c r="DF100" s="30">
        <v>0</v>
      </c>
      <c r="DG100" s="29">
        <v>0</v>
      </c>
      <c r="DH100" s="7">
        <v>0</v>
      </c>
      <c r="DI100" s="30">
        <v>0</v>
      </c>
      <c r="DJ100" s="29">
        <v>0</v>
      </c>
      <c r="DK100" s="7">
        <v>0</v>
      </c>
      <c r="DL100" s="30">
        <v>0</v>
      </c>
      <c r="DM100" s="29">
        <v>0</v>
      </c>
      <c r="DN100" s="7">
        <v>3</v>
      </c>
      <c r="DO100" s="30">
        <v>0</v>
      </c>
      <c r="DP100" s="29">
        <v>0</v>
      </c>
      <c r="DQ100" s="7">
        <v>0</v>
      </c>
      <c r="DR100" s="30">
        <v>0</v>
      </c>
      <c r="DS100" s="29">
        <v>0</v>
      </c>
      <c r="DT100" s="7">
        <v>0</v>
      </c>
      <c r="DU100" s="30">
        <v>0</v>
      </c>
      <c r="DV100" s="29">
        <v>0</v>
      </c>
      <c r="DW100" s="7">
        <v>0</v>
      </c>
      <c r="DX100" s="30">
        <v>0</v>
      </c>
      <c r="DY100" s="31">
        <v>24</v>
      </c>
      <c r="DZ100" s="9">
        <v>133</v>
      </c>
      <c r="EA100" s="30">
        <f t="shared" si="794"/>
        <v>5541.666666666667</v>
      </c>
      <c r="EB100" s="29">
        <v>0</v>
      </c>
      <c r="EC100" s="7">
        <v>0</v>
      </c>
      <c r="ED100" s="30">
        <v>0</v>
      </c>
      <c r="EE100" s="29">
        <v>0</v>
      </c>
      <c r="EF100" s="7">
        <v>0</v>
      </c>
      <c r="EG100" s="30">
        <f t="shared" si="795"/>
        <v>0</v>
      </c>
      <c r="EH100" s="29">
        <v>0</v>
      </c>
      <c r="EI100" s="7">
        <v>0</v>
      </c>
      <c r="EJ100" s="30">
        <f t="shared" si="796"/>
        <v>0</v>
      </c>
      <c r="EK100" s="29">
        <v>0</v>
      </c>
      <c r="EL100" s="7">
        <v>0</v>
      </c>
      <c r="EM100" s="30">
        <v>0</v>
      </c>
      <c r="EN100" s="29">
        <v>0</v>
      </c>
      <c r="EO100" s="7">
        <v>0</v>
      </c>
      <c r="EP100" s="30">
        <f t="shared" si="797"/>
        <v>0</v>
      </c>
      <c r="EQ100" s="29">
        <v>0</v>
      </c>
      <c r="ER100" s="7">
        <v>0</v>
      </c>
      <c r="ES100" s="30">
        <v>0</v>
      </c>
      <c r="ET100" s="31">
        <v>14</v>
      </c>
      <c r="EU100" s="9">
        <v>173</v>
      </c>
      <c r="EV100" s="30">
        <f t="shared" si="798"/>
        <v>12357.142857142857</v>
      </c>
      <c r="EW100" s="29">
        <v>0</v>
      </c>
      <c r="EX100" s="7">
        <v>0</v>
      </c>
      <c r="EY100" s="30">
        <v>0</v>
      </c>
      <c r="EZ100" s="29"/>
      <c r="FA100" s="7"/>
      <c r="FB100" s="30"/>
      <c r="FC100" s="31">
        <v>22</v>
      </c>
      <c r="FD100" s="9">
        <v>140</v>
      </c>
      <c r="FE100" s="30">
        <f t="shared" ref="FE100:FE105" si="809">FD100/FC100*1000</f>
        <v>6363.6363636363631</v>
      </c>
      <c r="FF100" s="29">
        <v>0</v>
      </c>
      <c r="FG100" s="7">
        <v>0</v>
      </c>
      <c r="FH100" s="30">
        <v>0</v>
      </c>
      <c r="FI100" s="29">
        <v>0</v>
      </c>
      <c r="FJ100" s="7">
        <v>2</v>
      </c>
      <c r="FK100" s="30">
        <v>0</v>
      </c>
      <c r="FL100" s="29">
        <v>0</v>
      </c>
      <c r="FM100" s="7">
        <v>0</v>
      </c>
      <c r="FN100" s="30">
        <v>0</v>
      </c>
      <c r="FO100" s="29">
        <v>0</v>
      </c>
      <c r="FP100" s="7">
        <v>0</v>
      </c>
      <c r="FQ100" s="30">
        <v>0</v>
      </c>
      <c r="FR100" s="29">
        <v>0</v>
      </c>
      <c r="FS100" s="7">
        <v>0</v>
      </c>
      <c r="FT100" s="30">
        <v>0</v>
      </c>
      <c r="FU100" s="29">
        <v>0</v>
      </c>
      <c r="FV100" s="7">
        <v>0</v>
      </c>
      <c r="FW100" s="30">
        <v>0</v>
      </c>
      <c r="FX100" s="29">
        <v>0</v>
      </c>
      <c r="FY100" s="7">
        <v>1</v>
      </c>
      <c r="FZ100" s="30">
        <v>0</v>
      </c>
      <c r="GA100" s="29">
        <v>0</v>
      </c>
      <c r="GB100" s="7">
        <v>0</v>
      </c>
      <c r="GC100" s="30">
        <v>0</v>
      </c>
      <c r="GD100" s="29">
        <v>0</v>
      </c>
      <c r="GE100" s="7">
        <v>0</v>
      </c>
      <c r="GF100" s="30">
        <v>0</v>
      </c>
      <c r="GG100" s="29">
        <v>0</v>
      </c>
      <c r="GH100" s="7">
        <v>0</v>
      </c>
      <c r="GI100" s="30">
        <v>0</v>
      </c>
      <c r="GJ100" s="29">
        <v>0</v>
      </c>
      <c r="GK100" s="7">
        <v>0</v>
      </c>
      <c r="GL100" s="30">
        <v>0</v>
      </c>
      <c r="GM100" s="29">
        <v>0</v>
      </c>
      <c r="GN100" s="7">
        <v>0</v>
      </c>
      <c r="GO100" s="30">
        <v>0</v>
      </c>
      <c r="GP100" s="29">
        <v>0</v>
      </c>
      <c r="GQ100" s="7">
        <v>0</v>
      </c>
      <c r="GR100" s="30">
        <v>0</v>
      </c>
      <c r="GS100" s="29">
        <v>0</v>
      </c>
      <c r="GT100" s="7">
        <v>0</v>
      </c>
      <c r="GU100" s="30">
        <v>0</v>
      </c>
      <c r="GV100" s="29">
        <v>0</v>
      </c>
      <c r="GW100" s="7">
        <v>0</v>
      </c>
      <c r="GX100" s="30">
        <v>0</v>
      </c>
      <c r="GY100" s="29">
        <v>0</v>
      </c>
      <c r="GZ100" s="7">
        <v>1</v>
      </c>
      <c r="HA100" s="30">
        <v>0</v>
      </c>
      <c r="HB100" s="29">
        <v>0</v>
      </c>
      <c r="HC100" s="7">
        <v>0</v>
      </c>
      <c r="HD100" s="30">
        <v>0</v>
      </c>
      <c r="HE100" s="29">
        <v>0</v>
      </c>
      <c r="HF100" s="7">
        <v>1</v>
      </c>
      <c r="HG100" s="30">
        <v>0</v>
      </c>
      <c r="HH100" s="31">
        <v>6</v>
      </c>
      <c r="HI100" s="9">
        <v>7</v>
      </c>
      <c r="HJ100" s="30">
        <f t="shared" si="804"/>
        <v>1166.6666666666667</v>
      </c>
      <c r="HK100" s="31">
        <v>8</v>
      </c>
      <c r="HL100" s="9">
        <v>63</v>
      </c>
      <c r="HM100" s="30">
        <f t="shared" si="801"/>
        <v>7875</v>
      </c>
      <c r="HN100" s="29">
        <v>0</v>
      </c>
      <c r="HO100" s="7">
        <v>0</v>
      </c>
      <c r="HP100" s="30">
        <v>0</v>
      </c>
      <c r="HQ100" s="29">
        <v>0</v>
      </c>
      <c r="HR100" s="7">
        <v>0</v>
      </c>
      <c r="HS100" s="30">
        <v>0</v>
      </c>
      <c r="HT100" s="31">
        <v>164</v>
      </c>
      <c r="HU100" s="9">
        <v>807</v>
      </c>
      <c r="HV100" s="30">
        <f t="shared" si="802"/>
        <v>4920.7317073170734</v>
      </c>
      <c r="HW100" s="31">
        <v>25</v>
      </c>
      <c r="HX100" s="9">
        <v>73</v>
      </c>
      <c r="HY100" s="30">
        <f t="shared" ref="HY100:HY108" si="810">HX100/HW100*1000</f>
        <v>2920</v>
      </c>
      <c r="HZ100" s="29">
        <v>0</v>
      </c>
      <c r="IA100" s="7">
        <v>0</v>
      </c>
      <c r="IB100" s="30">
        <v>0</v>
      </c>
      <c r="IC100" s="29">
        <v>0</v>
      </c>
      <c r="ID100" s="7">
        <v>1</v>
      </c>
      <c r="IE100" s="30">
        <v>0</v>
      </c>
      <c r="IF100" s="29">
        <v>0</v>
      </c>
      <c r="IG100" s="7">
        <v>0</v>
      </c>
      <c r="IH100" s="30">
        <v>0</v>
      </c>
      <c r="II100" s="29">
        <v>0</v>
      </c>
      <c r="IJ100" s="7">
        <v>0</v>
      </c>
      <c r="IK100" s="30">
        <v>0</v>
      </c>
      <c r="IL100" s="29">
        <v>0</v>
      </c>
      <c r="IM100" s="7">
        <v>1</v>
      </c>
      <c r="IN100" s="30">
        <v>0</v>
      </c>
      <c r="IO100" s="3" t="e">
        <f>C100+I100+L100+U100+X100+AD100+AJ100+AS100+BB100+BH100+BQ100+BW100+BZ100+CC100+CI100+CL100+CO100+CR100+CU100+CX100+DA100+DD100+DG100+DM100+DS100+DY100+EK100+ET100+EW100+FC100+FI100+FO100+FR100+FU100+FX100+GA100+GD100+GG100+GJ100+GM100+GP100+GS100+GY100+HB100+HE100+HH100+HK100+HN100+HQ100+HT100+HW100+HZ100+IC100+IF100+II100+#REF!</f>
        <v>#REF!</v>
      </c>
      <c r="IP100" s="12" t="e">
        <f>D100+J100+M100+V100+Y100+AE100+AK100+AT100+BC100+BI100+BR100+BX100+CA100+CD100+CJ100+CM100+CP100+CS100+CV100+CY100+DB100+DE100+DH100+DN100+DT100+DZ100+EL100+EU100+EX100+FD100+FJ100+FP100+FS100+FV100+FY100+GB100+GE100+GH100+GK100+GN100+GQ100+GT100+GZ100+HC100+HF100+HI100+HL100+HO100+HR100+HU100+HX100+IA100+ID100+IG100+IJ100+#REF!</f>
        <v>#REF!</v>
      </c>
      <c r="IQ100" s="1"/>
    </row>
    <row r="101" spans="1:251" x14ac:dyDescent="0.3">
      <c r="A101" s="47">
        <v>2011</v>
      </c>
      <c r="B101" s="43" t="s">
        <v>9</v>
      </c>
      <c r="C101" s="29">
        <v>0</v>
      </c>
      <c r="D101" s="7">
        <v>0</v>
      </c>
      <c r="E101" s="30">
        <v>0</v>
      </c>
      <c r="F101" s="29">
        <v>0</v>
      </c>
      <c r="G101" s="7">
        <v>0</v>
      </c>
      <c r="H101" s="30">
        <v>0</v>
      </c>
      <c r="I101" s="29">
        <v>0</v>
      </c>
      <c r="J101" s="7">
        <v>0</v>
      </c>
      <c r="K101" s="30">
        <v>0</v>
      </c>
      <c r="L101" s="29">
        <v>0</v>
      </c>
      <c r="M101" s="7">
        <v>0</v>
      </c>
      <c r="N101" s="30">
        <v>0</v>
      </c>
      <c r="O101" s="29">
        <v>0</v>
      </c>
      <c r="P101" s="7">
        <v>0</v>
      </c>
      <c r="Q101" s="30">
        <v>0</v>
      </c>
      <c r="R101" s="29">
        <v>0</v>
      </c>
      <c r="S101" s="7">
        <v>0</v>
      </c>
      <c r="T101" s="30">
        <v>0</v>
      </c>
      <c r="U101" s="29">
        <v>0</v>
      </c>
      <c r="V101" s="7">
        <v>0</v>
      </c>
      <c r="W101" s="30">
        <v>0</v>
      </c>
      <c r="X101" s="29">
        <v>0</v>
      </c>
      <c r="Y101" s="7">
        <v>0</v>
      </c>
      <c r="Z101" s="30">
        <v>0</v>
      </c>
      <c r="AA101" s="29">
        <v>0</v>
      </c>
      <c r="AB101" s="7">
        <v>0</v>
      </c>
      <c r="AC101" s="30">
        <v>0</v>
      </c>
      <c r="AD101" s="29">
        <v>0</v>
      </c>
      <c r="AE101" s="7">
        <v>0</v>
      </c>
      <c r="AF101" s="30">
        <v>0</v>
      </c>
      <c r="AG101" s="29">
        <v>0</v>
      </c>
      <c r="AH101" s="7">
        <v>0</v>
      </c>
      <c r="AI101" s="30">
        <v>0</v>
      </c>
      <c r="AJ101" s="29">
        <v>0</v>
      </c>
      <c r="AK101" s="7">
        <v>0</v>
      </c>
      <c r="AL101" s="30">
        <v>0</v>
      </c>
      <c r="AM101" s="31">
        <v>0</v>
      </c>
      <c r="AN101" s="9">
        <v>0</v>
      </c>
      <c r="AO101" s="30">
        <f t="shared" si="785"/>
        <v>0</v>
      </c>
      <c r="AP101" s="31">
        <v>0</v>
      </c>
      <c r="AQ101" s="9">
        <v>0</v>
      </c>
      <c r="AR101" s="30">
        <f t="shared" si="786"/>
        <v>0</v>
      </c>
      <c r="AS101" s="31">
        <v>135</v>
      </c>
      <c r="AT101" s="9">
        <v>1034</v>
      </c>
      <c r="AU101" s="30">
        <f t="shared" si="787"/>
        <v>7659.2592592592591</v>
      </c>
      <c r="AV101" s="29">
        <v>0</v>
      </c>
      <c r="AW101" s="7">
        <v>0</v>
      </c>
      <c r="AX101" s="30">
        <f t="shared" si="788"/>
        <v>0</v>
      </c>
      <c r="AY101" s="29">
        <v>0</v>
      </c>
      <c r="AZ101" s="7">
        <v>0</v>
      </c>
      <c r="BA101" s="30">
        <v>0</v>
      </c>
      <c r="BB101" s="29">
        <v>0</v>
      </c>
      <c r="BC101" s="7">
        <v>0</v>
      </c>
      <c r="BD101" s="30">
        <v>0</v>
      </c>
      <c r="BE101" s="29">
        <v>0</v>
      </c>
      <c r="BF101" s="7">
        <v>0</v>
      </c>
      <c r="BG101" s="30">
        <v>0</v>
      </c>
      <c r="BH101" s="29">
        <v>0</v>
      </c>
      <c r="BI101" s="7">
        <v>0</v>
      </c>
      <c r="BJ101" s="30">
        <v>0</v>
      </c>
      <c r="BK101" s="29">
        <v>0</v>
      </c>
      <c r="BL101" s="7">
        <v>0</v>
      </c>
      <c r="BM101" s="30">
        <v>0</v>
      </c>
      <c r="BN101" s="29">
        <v>0</v>
      </c>
      <c r="BO101" s="7">
        <v>0</v>
      </c>
      <c r="BP101" s="30">
        <v>0</v>
      </c>
      <c r="BQ101" s="29">
        <v>0</v>
      </c>
      <c r="BR101" s="7">
        <v>0</v>
      </c>
      <c r="BS101" s="30">
        <v>0</v>
      </c>
      <c r="BT101" s="29">
        <v>0</v>
      </c>
      <c r="BU101" s="7">
        <v>0</v>
      </c>
      <c r="BV101" s="30">
        <v>0</v>
      </c>
      <c r="BW101" s="29">
        <v>0</v>
      </c>
      <c r="BX101" s="7">
        <v>0</v>
      </c>
      <c r="BY101" s="30">
        <v>0</v>
      </c>
      <c r="BZ101" s="29">
        <v>0</v>
      </c>
      <c r="CA101" s="7">
        <v>0</v>
      </c>
      <c r="CB101" s="30">
        <v>0</v>
      </c>
      <c r="CC101" s="31">
        <v>2</v>
      </c>
      <c r="CD101" s="9">
        <v>44</v>
      </c>
      <c r="CE101" s="30">
        <f t="shared" si="790"/>
        <v>22000</v>
      </c>
      <c r="CF101" s="29">
        <v>0</v>
      </c>
      <c r="CG101" s="7">
        <v>0</v>
      </c>
      <c r="CH101" s="30">
        <v>0</v>
      </c>
      <c r="CI101" s="31">
        <v>4</v>
      </c>
      <c r="CJ101" s="9">
        <v>10</v>
      </c>
      <c r="CK101" s="30">
        <f t="shared" si="791"/>
        <v>2500</v>
      </c>
      <c r="CL101" s="29">
        <v>0</v>
      </c>
      <c r="CM101" s="7">
        <v>0</v>
      </c>
      <c r="CN101" s="30">
        <v>0</v>
      </c>
      <c r="CO101" s="29">
        <v>0</v>
      </c>
      <c r="CP101" s="7">
        <v>1</v>
      </c>
      <c r="CQ101" s="30">
        <v>0</v>
      </c>
      <c r="CR101" s="29">
        <v>0</v>
      </c>
      <c r="CS101" s="7">
        <v>0</v>
      </c>
      <c r="CT101" s="30">
        <v>0</v>
      </c>
      <c r="CU101" s="29">
        <v>0</v>
      </c>
      <c r="CV101" s="7">
        <v>0</v>
      </c>
      <c r="CW101" s="30">
        <v>0</v>
      </c>
      <c r="CX101" s="29">
        <v>0</v>
      </c>
      <c r="CY101" s="7">
        <v>0</v>
      </c>
      <c r="CZ101" s="30">
        <v>0</v>
      </c>
      <c r="DA101" s="31">
        <v>532</v>
      </c>
      <c r="DB101" s="9">
        <v>5247</v>
      </c>
      <c r="DC101" s="30">
        <f t="shared" si="792"/>
        <v>9862.7819548872176</v>
      </c>
      <c r="DD101" s="29">
        <v>0</v>
      </c>
      <c r="DE101" s="7">
        <v>0</v>
      </c>
      <c r="DF101" s="30">
        <v>0</v>
      </c>
      <c r="DG101" s="29">
        <v>0</v>
      </c>
      <c r="DH101" s="7">
        <v>0</v>
      </c>
      <c r="DI101" s="30">
        <v>0</v>
      </c>
      <c r="DJ101" s="29">
        <v>0</v>
      </c>
      <c r="DK101" s="7">
        <v>0</v>
      </c>
      <c r="DL101" s="30">
        <v>0</v>
      </c>
      <c r="DM101" s="29">
        <v>0</v>
      </c>
      <c r="DN101" s="7">
        <v>2</v>
      </c>
      <c r="DO101" s="30">
        <v>0</v>
      </c>
      <c r="DP101" s="29">
        <v>0</v>
      </c>
      <c r="DQ101" s="7">
        <v>0</v>
      </c>
      <c r="DR101" s="30">
        <v>0</v>
      </c>
      <c r="DS101" s="29">
        <v>0</v>
      </c>
      <c r="DT101" s="7">
        <v>0</v>
      </c>
      <c r="DU101" s="30">
        <v>0</v>
      </c>
      <c r="DV101" s="29">
        <v>0</v>
      </c>
      <c r="DW101" s="7">
        <v>0</v>
      </c>
      <c r="DX101" s="30">
        <v>0</v>
      </c>
      <c r="DY101" s="31">
        <v>26</v>
      </c>
      <c r="DZ101" s="9">
        <v>126</v>
      </c>
      <c r="EA101" s="30">
        <f t="shared" si="794"/>
        <v>4846.1538461538457</v>
      </c>
      <c r="EB101" s="29">
        <v>0</v>
      </c>
      <c r="EC101" s="7">
        <v>0</v>
      </c>
      <c r="ED101" s="30">
        <v>0</v>
      </c>
      <c r="EE101" s="29">
        <v>0</v>
      </c>
      <c r="EF101" s="7">
        <v>0</v>
      </c>
      <c r="EG101" s="30">
        <f t="shared" si="795"/>
        <v>0</v>
      </c>
      <c r="EH101" s="29">
        <v>0</v>
      </c>
      <c r="EI101" s="7">
        <v>0</v>
      </c>
      <c r="EJ101" s="30">
        <f t="shared" si="796"/>
        <v>0</v>
      </c>
      <c r="EK101" s="29">
        <v>0</v>
      </c>
      <c r="EL101" s="7">
        <v>0</v>
      </c>
      <c r="EM101" s="30">
        <v>0</v>
      </c>
      <c r="EN101" s="29">
        <v>0</v>
      </c>
      <c r="EO101" s="7">
        <v>0</v>
      </c>
      <c r="EP101" s="30">
        <f t="shared" si="797"/>
        <v>0</v>
      </c>
      <c r="EQ101" s="29">
        <v>0</v>
      </c>
      <c r="ER101" s="7">
        <v>0</v>
      </c>
      <c r="ES101" s="30">
        <v>0</v>
      </c>
      <c r="ET101" s="29">
        <v>0</v>
      </c>
      <c r="EU101" s="7">
        <v>0</v>
      </c>
      <c r="EV101" s="30">
        <v>0</v>
      </c>
      <c r="EW101" s="29">
        <v>0</v>
      </c>
      <c r="EX101" s="7">
        <v>0</v>
      </c>
      <c r="EY101" s="30">
        <v>0</v>
      </c>
      <c r="EZ101" s="29"/>
      <c r="FA101" s="7"/>
      <c r="FB101" s="30"/>
      <c r="FC101" s="29">
        <v>0</v>
      </c>
      <c r="FD101" s="7">
        <v>0</v>
      </c>
      <c r="FE101" s="30">
        <v>0</v>
      </c>
      <c r="FF101" s="29">
        <v>0</v>
      </c>
      <c r="FG101" s="7">
        <v>0</v>
      </c>
      <c r="FH101" s="30">
        <v>0</v>
      </c>
      <c r="FI101" s="29">
        <v>0</v>
      </c>
      <c r="FJ101" s="7">
        <v>1</v>
      </c>
      <c r="FK101" s="30">
        <v>0</v>
      </c>
      <c r="FL101" s="29">
        <v>0</v>
      </c>
      <c r="FM101" s="7">
        <v>0</v>
      </c>
      <c r="FN101" s="30">
        <v>0</v>
      </c>
      <c r="FO101" s="29">
        <v>0</v>
      </c>
      <c r="FP101" s="7">
        <v>1</v>
      </c>
      <c r="FQ101" s="30">
        <v>0</v>
      </c>
      <c r="FR101" s="29">
        <v>0</v>
      </c>
      <c r="FS101" s="7">
        <v>0</v>
      </c>
      <c r="FT101" s="30">
        <v>0</v>
      </c>
      <c r="FU101" s="31">
        <v>2</v>
      </c>
      <c r="FV101" s="9">
        <v>4</v>
      </c>
      <c r="FW101" s="30">
        <f t="shared" si="803"/>
        <v>2000</v>
      </c>
      <c r="FX101" s="29">
        <v>0</v>
      </c>
      <c r="FY101" s="7">
        <v>0</v>
      </c>
      <c r="FZ101" s="30">
        <v>0</v>
      </c>
      <c r="GA101" s="29">
        <v>0</v>
      </c>
      <c r="GB101" s="7">
        <v>0</v>
      </c>
      <c r="GC101" s="30">
        <v>0</v>
      </c>
      <c r="GD101" s="29">
        <v>0</v>
      </c>
      <c r="GE101" s="7">
        <v>0</v>
      </c>
      <c r="GF101" s="30">
        <v>0</v>
      </c>
      <c r="GG101" s="29">
        <v>0</v>
      </c>
      <c r="GH101" s="7">
        <v>0</v>
      </c>
      <c r="GI101" s="30">
        <v>0</v>
      </c>
      <c r="GJ101" s="29">
        <v>0</v>
      </c>
      <c r="GK101" s="7">
        <v>0</v>
      </c>
      <c r="GL101" s="30">
        <v>0</v>
      </c>
      <c r="GM101" s="29">
        <v>0</v>
      </c>
      <c r="GN101" s="7">
        <v>0</v>
      </c>
      <c r="GO101" s="30">
        <v>0</v>
      </c>
      <c r="GP101" s="29">
        <v>0</v>
      </c>
      <c r="GQ101" s="7">
        <v>0</v>
      </c>
      <c r="GR101" s="30">
        <v>0</v>
      </c>
      <c r="GS101" s="29">
        <v>0</v>
      </c>
      <c r="GT101" s="7">
        <v>0</v>
      </c>
      <c r="GU101" s="30">
        <v>0</v>
      </c>
      <c r="GV101" s="29">
        <v>0</v>
      </c>
      <c r="GW101" s="7">
        <v>0</v>
      </c>
      <c r="GX101" s="30">
        <v>0</v>
      </c>
      <c r="GY101" s="29">
        <v>0</v>
      </c>
      <c r="GZ101" s="7">
        <v>0</v>
      </c>
      <c r="HA101" s="30">
        <v>0</v>
      </c>
      <c r="HB101" s="29">
        <v>0</v>
      </c>
      <c r="HC101" s="7">
        <v>0</v>
      </c>
      <c r="HD101" s="30">
        <v>0</v>
      </c>
      <c r="HE101" s="29">
        <v>0</v>
      </c>
      <c r="HF101" s="7">
        <v>0</v>
      </c>
      <c r="HG101" s="30">
        <v>0</v>
      </c>
      <c r="HH101" s="31">
        <v>1</v>
      </c>
      <c r="HI101" s="9">
        <v>3</v>
      </c>
      <c r="HJ101" s="30">
        <f t="shared" si="804"/>
        <v>3000</v>
      </c>
      <c r="HK101" s="29">
        <v>0</v>
      </c>
      <c r="HL101" s="7">
        <v>5</v>
      </c>
      <c r="HM101" s="30">
        <v>0</v>
      </c>
      <c r="HN101" s="29">
        <v>0</v>
      </c>
      <c r="HO101" s="7">
        <v>0</v>
      </c>
      <c r="HP101" s="30">
        <v>0</v>
      </c>
      <c r="HQ101" s="29">
        <v>0</v>
      </c>
      <c r="HR101" s="7">
        <v>0</v>
      </c>
      <c r="HS101" s="30">
        <v>0</v>
      </c>
      <c r="HT101" s="31">
        <v>183</v>
      </c>
      <c r="HU101" s="9">
        <v>398</v>
      </c>
      <c r="HV101" s="30">
        <f t="shared" si="802"/>
        <v>2174.8633879781423</v>
      </c>
      <c r="HW101" s="29">
        <v>0</v>
      </c>
      <c r="HX101" s="7">
        <v>0</v>
      </c>
      <c r="HY101" s="30">
        <v>0</v>
      </c>
      <c r="HZ101" s="31">
        <v>1</v>
      </c>
      <c r="IA101" s="9">
        <v>7</v>
      </c>
      <c r="IB101" s="30">
        <f t="shared" ref="IB101" si="811">IA101/HZ101*1000</f>
        <v>7000</v>
      </c>
      <c r="IC101" s="29">
        <v>0</v>
      </c>
      <c r="ID101" s="7">
        <v>2</v>
      </c>
      <c r="IE101" s="30">
        <v>0</v>
      </c>
      <c r="IF101" s="29">
        <v>0</v>
      </c>
      <c r="IG101" s="7">
        <v>0</v>
      </c>
      <c r="IH101" s="30">
        <v>0</v>
      </c>
      <c r="II101" s="29">
        <v>0</v>
      </c>
      <c r="IJ101" s="7">
        <v>0</v>
      </c>
      <c r="IK101" s="30">
        <v>0</v>
      </c>
      <c r="IL101" s="29">
        <v>0</v>
      </c>
      <c r="IM101" s="7">
        <v>0</v>
      </c>
      <c r="IN101" s="30">
        <v>0</v>
      </c>
      <c r="IO101" s="3" t="e">
        <f>C101+I101+L101+U101+X101+AD101+AJ101+AS101+BB101+BH101+BQ101+BW101+BZ101+CC101+CI101+CL101+CO101+CR101+CU101+CX101+DA101+DD101+DG101+DM101+DS101+DY101+EK101+ET101+EW101+FC101+FI101+FO101+FR101+FU101+FX101+GA101+GD101+GG101+GJ101+GM101+GP101+GS101+GY101+HB101+HE101+HH101+HK101+HN101+HQ101+HT101+HW101+HZ101+IC101+IF101+II101+#REF!</f>
        <v>#REF!</v>
      </c>
      <c r="IP101" s="12" t="e">
        <f>D101+J101+M101+V101+Y101+AE101+AK101+AT101+BC101+BI101+BR101+BX101+CA101+CD101+CJ101+CM101+CP101+CS101+CV101+CY101+DB101+DE101+DH101+DN101+DT101+DZ101+EL101+EU101+EX101+FD101+FJ101+FP101+FS101+FV101+FY101+GB101+GE101+GH101+GK101+GN101+GQ101+GT101+GZ101+HC101+HF101+HI101+HL101+HO101+HR101+HU101+HX101+IA101+ID101+IG101+IJ101+#REF!</f>
        <v>#REF!</v>
      </c>
      <c r="IQ101" s="1"/>
    </row>
    <row r="102" spans="1:251" x14ac:dyDescent="0.3">
      <c r="A102" s="47">
        <v>2011</v>
      </c>
      <c r="B102" s="43" t="s">
        <v>10</v>
      </c>
      <c r="C102" s="29">
        <v>0</v>
      </c>
      <c r="D102" s="7">
        <v>0</v>
      </c>
      <c r="E102" s="30">
        <v>0</v>
      </c>
      <c r="F102" s="29">
        <v>0</v>
      </c>
      <c r="G102" s="7">
        <v>0</v>
      </c>
      <c r="H102" s="30">
        <v>0</v>
      </c>
      <c r="I102" s="29">
        <v>0</v>
      </c>
      <c r="J102" s="7">
        <v>0</v>
      </c>
      <c r="K102" s="30">
        <v>0</v>
      </c>
      <c r="L102" s="31">
        <v>7</v>
      </c>
      <c r="M102" s="9">
        <v>184</v>
      </c>
      <c r="N102" s="30">
        <f t="shared" si="784"/>
        <v>26285.714285714286</v>
      </c>
      <c r="O102" s="29">
        <v>0</v>
      </c>
      <c r="P102" s="7">
        <v>0</v>
      </c>
      <c r="Q102" s="30">
        <v>0</v>
      </c>
      <c r="R102" s="29">
        <v>0</v>
      </c>
      <c r="S102" s="7">
        <v>0</v>
      </c>
      <c r="T102" s="30">
        <v>0</v>
      </c>
      <c r="U102" s="29">
        <v>0</v>
      </c>
      <c r="V102" s="7">
        <v>0</v>
      </c>
      <c r="W102" s="30">
        <v>0</v>
      </c>
      <c r="X102" s="29">
        <v>0</v>
      </c>
      <c r="Y102" s="7">
        <v>0</v>
      </c>
      <c r="Z102" s="30">
        <v>0</v>
      </c>
      <c r="AA102" s="29">
        <v>0</v>
      </c>
      <c r="AB102" s="7">
        <v>0</v>
      </c>
      <c r="AC102" s="30">
        <v>0</v>
      </c>
      <c r="AD102" s="29">
        <v>0</v>
      </c>
      <c r="AE102" s="7">
        <v>0</v>
      </c>
      <c r="AF102" s="30">
        <v>0</v>
      </c>
      <c r="AG102" s="29">
        <v>0</v>
      </c>
      <c r="AH102" s="7">
        <v>0</v>
      </c>
      <c r="AI102" s="30">
        <v>0</v>
      </c>
      <c r="AJ102" s="29">
        <v>0</v>
      </c>
      <c r="AK102" s="7">
        <v>0</v>
      </c>
      <c r="AL102" s="30">
        <v>0</v>
      </c>
      <c r="AM102" s="31">
        <v>0</v>
      </c>
      <c r="AN102" s="9">
        <v>0</v>
      </c>
      <c r="AO102" s="30">
        <f t="shared" si="785"/>
        <v>0</v>
      </c>
      <c r="AP102" s="31">
        <v>0</v>
      </c>
      <c r="AQ102" s="9">
        <v>0</v>
      </c>
      <c r="AR102" s="30">
        <f t="shared" si="786"/>
        <v>0</v>
      </c>
      <c r="AS102" s="31">
        <v>79</v>
      </c>
      <c r="AT102" s="9">
        <v>141</v>
      </c>
      <c r="AU102" s="30">
        <f t="shared" si="787"/>
        <v>1784.8101265822784</v>
      </c>
      <c r="AV102" s="29">
        <v>0</v>
      </c>
      <c r="AW102" s="7">
        <v>0</v>
      </c>
      <c r="AX102" s="30">
        <f t="shared" si="788"/>
        <v>0</v>
      </c>
      <c r="AY102" s="29">
        <v>0</v>
      </c>
      <c r="AZ102" s="7">
        <v>0</v>
      </c>
      <c r="BA102" s="30">
        <v>0</v>
      </c>
      <c r="BB102" s="29">
        <v>0</v>
      </c>
      <c r="BC102" s="7">
        <v>0</v>
      </c>
      <c r="BD102" s="30">
        <v>0</v>
      </c>
      <c r="BE102" s="29">
        <v>0</v>
      </c>
      <c r="BF102" s="7">
        <v>0</v>
      </c>
      <c r="BG102" s="30">
        <v>0</v>
      </c>
      <c r="BH102" s="29">
        <v>0</v>
      </c>
      <c r="BI102" s="7">
        <v>0</v>
      </c>
      <c r="BJ102" s="30">
        <v>0</v>
      </c>
      <c r="BK102" s="29">
        <v>0</v>
      </c>
      <c r="BL102" s="7">
        <v>0</v>
      </c>
      <c r="BM102" s="30">
        <v>0</v>
      </c>
      <c r="BN102" s="29">
        <v>0</v>
      </c>
      <c r="BO102" s="7">
        <v>0</v>
      </c>
      <c r="BP102" s="30">
        <v>0</v>
      </c>
      <c r="BQ102" s="29">
        <v>0</v>
      </c>
      <c r="BR102" s="7">
        <v>0</v>
      </c>
      <c r="BS102" s="30">
        <v>0</v>
      </c>
      <c r="BT102" s="29">
        <v>0</v>
      </c>
      <c r="BU102" s="7">
        <v>0</v>
      </c>
      <c r="BV102" s="30">
        <v>0</v>
      </c>
      <c r="BW102" s="29">
        <v>0</v>
      </c>
      <c r="BX102" s="7">
        <v>0</v>
      </c>
      <c r="BY102" s="30">
        <v>0</v>
      </c>
      <c r="BZ102" s="29">
        <v>0</v>
      </c>
      <c r="CA102" s="7">
        <v>1</v>
      </c>
      <c r="CB102" s="30">
        <v>0</v>
      </c>
      <c r="CC102" s="31">
        <v>20</v>
      </c>
      <c r="CD102" s="9">
        <v>142</v>
      </c>
      <c r="CE102" s="30">
        <f t="shared" si="790"/>
        <v>7100</v>
      </c>
      <c r="CF102" s="29">
        <v>0</v>
      </c>
      <c r="CG102" s="7">
        <v>0</v>
      </c>
      <c r="CH102" s="30">
        <v>0</v>
      </c>
      <c r="CI102" s="31">
        <v>7</v>
      </c>
      <c r="CJ102" s="9">
        <v>20</v>
      </c>
      <c r="CK102" s="30">
        <f t="shared" si="791"/>
        <v>2857.1428571428573</v>
      </c>
      <c r="CL102" s="29">
        <v>0</v>
      </c>
      <c r="CM102" s="7">
        <v>0</v>
      </c>
      <c r="CN102" s="30">
        <v>0</v>
      </c>
      <c r="CO102" s="29">
        <v>0</v>
      </c>
      <c r="CP102" s="7">
        <v>1</v>
      </c>
      <c r="CQ102" s="30">
        <v>0</v>
      </c>
      <c r="CR102" s="29">
        <v>0</v>
      </c>
      <c r="CS102" s="7">
        <v>0</v>
      </c>
      <c r="CT102" s="30">
        <v>0</v>
      </c>
      <c r="CU102" s="29">
        <v>0</v>
      </c>
      <c r="CV102" s="7">
        <v>0</v>
      </c>
      <c r="CW102" s="30">
        <v>0</v>
      </c>
      <c r="CX102" s="29">
        <v>0</v>
      </c>
      <c r="CY102" s="7">
        <v>5</v>
      </c>
      <c r="CZ102" s="30">
        <v>0</v>
      </c>
      <c r="DA102" s="31">
        <v>707</v>
      </c>
      <c r="DB102" s="9">
        <v>6302</v>
      </c>
      <c r="DC102" s="30">
        <f t="shared" si="792"/>
        <v>8913.7199434229133</v>
      </c>
      <c r="DD102" s="29">
        <v>0</v>
      </c>
      <c r="DE102" s="7">
        <v>2</v>
      </c>
      <c r="DF102" s="30">
        <v>0</v>
      </c>
      <c r="DG102" s="29">
        <v>0</v>
      </c>
      <c r="DH102" s="7">
        <v>0</v>
      </c>
      <c r="DI102" s="30">
        <v>0</v>
      </c>
      <c r="DJ102" s="29">
        <v>0</v>
      </c>
      <c r="DK102" s="7">
        <v>0</v>
      </c>
      <c r="DL102" s="30">
        <v>0</v>
      </c>
      <c r="DM102" s="29">
        <v>0</v>
      </c>
      <c r="DN102" s="7">
        <v>0</v>
      </c>
      <c r="DO102" s="30">
        <v>0</v>
      </c>
      <c r="DP102" s="29">
        <v>0</v>
      </c>
      <c r="DQ102" s="7">
        <v>0</v>
      </c>
      <c r="DR102" s="30">
        <v>0</v>
      </c>
      <c r="DS102" s="29">
        <v>0</v>
      </c>
      <c r="DT102" s="7">
        <v>0</v>
      </c>
      <c r="DU102" s="30">
        <v>0</v>
      </c>
      <c r="DV102" s="29">
        <v>0</v>
      </c>
      <c r="DW102" s="7">
        <v>0</v>
      </c>
      <c r="DX102" s="30">
        <v>0</v>
      </c>
      <c r="DY102" s="31">
        <v>109</v>
      </c>
      <c r="DZ102" s="9">
        <v>574</v>
      </c>
      <c r="EA102" s="30">
        <f t="shared" si="794"/>
        <v>5266.0550458715597</v>
      </c>
      <c r="EB102" s="29">
        <v>0</v>
      </c>
      <c r="EC102" s="7">
        <v>0</v>
      </c>
      <c r="ED102" s="30">
        <v>0</v>
      </c>
      <c r="EE102" s="29">
        <v>0</v>
      </c>
      <c r="EF102" s="7">
        <v>0</v>
      </c>
      <c r="EG102" s="30">
        <f t="shared" si="795"/>
        <v>0</v>
      </c>
      <c r="EH102" s="29">
        <v>0</v>
      </c>
      <c r="EI102" s="7">
        <v>0</v>
      </c>
      <c r="EJ102" s="30">
        <f t="shared" si="796"/>
        <v>0</v>
      </c>
      <c r="EK102" s="29">
        <v>0</v>
      </c>
      <c r="EL102" s="7">
        <v>0</v>
      </c>
      <c r="EM102" s="30">
        <v>0</v>
      </c>
      <c r="EN102" s="29">
        <v>0</v>
      </c>
      <c r="EO102" s="7">
        <v>0</v>
      </c>
      <c r="EP102" s="30">
        <f t="shared" si="797"/>
        <v>0</v>
      </c>
      <c r="EQ102" s="29">
        <v>0</v>
      </c>
      <c r="ER102" s="7">
        <v>0</v>
      </c>
      <c r="ES102" s="30">
        <v>0</v>
      </c>
      <c r="ET102" s="29">
        <v>0</v>
      </c>
      <c r="EU102" s="7">
        <v>0</v>
      </c>
      <c r="EV102" s="30">
        <v>0</v>
      </c>
      <c r="EW102" s="29">
        <v>0</v>
      </c>
      <c r="EX102" s="7">
        <v>0</v>
      </c>
      <c r="EY102" s="30">
        <v>0</v>
      </c>
      <c r="EZ102" s="29"/>
      <c r="FA102" s="7"/>
      <c r="FB102" s="30"/>
      <c r="FC102" s="29">
        <v>0</v>
      </c>
      <c r="FD102" s="7">
        <v>0</v>
      </c>
      <c r="FE102" s="30">
        <v>0</v>
      </c>
      <c r="FF102" s="29">
        <v>0</v>
      </c>
      <c r="FG102" s="7">
        <v>0</v>
      </c>
      <c r="FH102" s="30">
        <v>0</v>
      </c>
      <c r="FI102" s="31">
        <v>1</v>
      </c>
      <c r="FJ102" s="9">
        <v>2</v>
      </c>
      <c r="FK102" s="30">
        <f t="shared" si="808"/>
        <v>2000</v>
      </c>
      <c r="FL102" s="29">
        <v>0</v>
      </c>
      <c r="FM102" s="7">
        <v>0</v>
      </c>
      <c r="FN102" s="30">
        <v>0</v>
      </c>
      <c r="FO102" s="29">
        <v>0</v>
      </c>
      <c r="FP102" s="7">
        <v>1</v>
      </c>
      <c r="FQ102" s="30">
        <v>0</v>
      </c>
      <c r="FR102" s="29">
        <v>0</v>
      </c>
      <c r="FS102" s="7">
        <v>0</v>
      </c>
      <c r="FT102" s="30">
        <v>0</v>
      </c>
      <c r="FU102" s="29">
        <v>0</v>
      </c>
      <c r="FV102" s="7">
        <v>0</v>
      </c>
      <c r="FW102" s="30">
        <v>0</v>
      </c>
      <c r="FX102" s="29">
        <v>0</v>
      </c>
      <c r="FY102" s="7">
        <v>0</v>
      </c>
      <c r="FZ102" s="30">
        <v>0</v>
      </c>
      <c r="GA102" s="29">
        <v>0</v>
      </c>
      <c r="GB102" s="7">
        <v>0</v>
      </c>
      <c r="GC102" s="30">
        <v>0</v>
      </c>
      <c r="GD102" s="29">
        <v>0</v>
      </c>
      <c r="GE102" s="7">
        <v>0</v>
      </c>
      <c r="GF102" s="30">
        <v>0</v>
      </c>
      <c r="GG102" s="29">
        <v>0</v>
      </c>
      <c r="GH102" s="7">
        <v>0</v>
      </c>
      <c r="GI102" s="30">
        <v>0</v>
      </c>
      <c r="GJ102" s="29">
        <v>0</v>
      </c>
      <c r="GK102" s="7">
        <v>0</v>
      </c>
      <c r="GL102" s="30">
        <v>0</v>
      </c>
      <c r="GM102" s="29">
        <v>0</v>
      </c>
      <c r="GN102" s="7">
        <v>0</v>
      </c>
      <c r="GO102" s="30">
        <v>0</v>
      </c>
      <c r="GP102" s="29">
        <v>0</v>
      </c>
      <c r="GQ102" s="7">
        <v>0</v>
      </c>
      <c r="GR102" s="30">
        <v>0</v>
      </c>
      <c r="GS102" s="29">
        <v>0</v>
      </c>
      <c r="GT102" s="7">
        <v>0</v>
      </c>
      <c r="GU102" s="30">
        <v>0</v>
      </c>
      <c r="GV102" s="29">
        <v>0</v>
      </c>
      <c r="GW102" s="7">
        <v>0</v>
      </c>
      <c r="GX102" s="30">
        <v>0</v>
      </c>
      <c r="GY102" s="29">
        <v>0</v>
      </c>
      <c r="GZ102" s="7">
        <v>0</v>
      </c>
      <c r="HA102" s="30">
        <v>0</v>
      </c>
      <c r="HB102" s="29">
        <v>0</v>
      </c>
      <c r="HC102" s="7">
        <v>0</v>
      </c>
      <c r="HD102" s="30">
        <v>0</v>
      </c>
      <c r="HE102" s="29">
        <v>0</v>
      </c>
      <c r="HF102" s="7">
        <v>0</v>
      </c>
      <c r="HG102" s="30">
        <v>0</v>
      </c>
      <c r="HH102" s="31">
        <v>1</v>
      </c>
      <c r="HI102" s="9">
        <v>27</v>
      </c>
      <c r="HJ102" s="30">
        <f t="shared" si="804"/>
        <v>27000</v>
      </c>
      <c r="HK102" s="31">
        <v>9</v>
      </c>
      <c r="HL102" s="9">
        <v>73</v>
      </c>
      <c r="HM102" s="30">
        <f t="shared" si="801"/>
        <v>8111.1111111111104</v>
      </c>
      <c r="HN102" s="29">
        <v>0</v>
      </c>
      <c r="HO102" s="7">
        <v>0</v>
      </c>
      <c r="HP102" s="30">
        <v>0</v>
      </c>
      <c r="HQ102" s="29">
        <v>0</v>
      </c>
      <c r="HR102" s="7">
        <v>0</v>
      </c>
      <c r="HS102" s="30">
        <v>0</v>
      </c>
      <c r="HT102" s="31">
        <v>442</v>
      </c>
      <c r="HU102" s="9">
        <v>1894</v>
      </c>
      <c r="HV102" s="30">
        <f t="shared" si="802"/>
        <v>4285.0678733031673</v>
      </c>
      <c r="HW102" s="29">
        <v>0</v>
      </c>
      <c r="HX102" s="7">
        <v>0</v>
      </c>
      <c r="HY102" s="30">
        <v>0</v>
      </c>
      <c r="HZ102" s="29">
        <v>0</v>
      </c>
      <c r="IA102" s="7">
        <v>6</v>
      </c>
      <c r="IB102" s="30">
        <v>0</v>
      </c>
      <c r="IC102" s="29">
        <v>0</v>
      </c>
      <c r="ID102" s="7">
        <v>7</v>
      </c>
      <c r="IE102" s="30">
        <v>0</v>
      </c>
      <c r="IF102" s="29">
        <v>0</v>
      </c>
      <c r="IG102" s="7">
        <v>0</v>
      </c>
      <c r="IH102" s="30">
        <v>0</v>
      </c>
      <c r="II102" s="29">
        <v>0</v>
      </c>
      <c r="IJ102" s="7">
        <v>0</v>
      </c>
      <c r="IK102" s="30">
        <v>0</v>
      </c>
      <c r="IL102" s="29">
        <v>0</v>
      </c>
      <c r="IM102" s="7">
        <v>0</v>
      </c>
      <c r="IN102" s="30">
        <v>0</v>
      </c>
      <c r="IO102" s="3" t="e">
        <f>C102+I102+L102+U102+X102+AD102+AJ102+AS102+BB102+BH102+BQ102+BW102+BZ102+CC102+CI102+CL102+CO102+CR102+CU102+CX102+DA102+DD102+DG102+DM102+DS102+DY102+EK102+ET102+EW102+FC102+FI102+FO102+FR102+FU102+FX102+GA102+GD102+GG102+GJ102+GM102+GP102+GS102+GY102+HB102+HE102+HH102+HK102+HN102+HQ102+HT102+HW102+HZ102+IC102+IF102+II102+#REF!</f>
        <v>#REF!</v>
      </c>
      <c r="IP102" s="12" t="e">
        <f>D102+J102+M102+V102+Y102+AE102+AK102+AT102+BC102+BI102+BR102+BX102+CA102+CD102+CJ102+CM102+CP102+CS102+CV102+CY102+DB102+DE102+DH102+DN102+DT102+DZ102+EL102+EU102+EX102+FD102+FJ102+FP102+FS102+FV102+FY102+GB102+GE102+GH102+GK102+GN102+GQ102+GT102+GZ102+HC102+HF102+HI102+HL102+HO102+HR102+HU102+HX102+IA102+ID102+IG102+IJ102+#REF!</f>
        <v>#REF!</v>
      </c>
      <c r="IQ102" s="1"/>
    </row>
    <row r="103" spans="1:251" x14ac:dyDescent="0.3">
      <c r="A103" s="47">
        <v>2011</v>
      </c>
      <c r="B103" s="43" t="s">
        <v>11</v>
      </c>
      <c r="C103" s="29">
        <v>0</v>
      </c>
      <c r="D103" s="7">
        <v>0</v>
      </c>
      <c r="E103" s="30">
        <v>0</v>
      </c>
      <c r="F103" s="29">
        <v>0</v>
      </c>
      <c r="G103" s="7">
        <v>0</v>
      </c>
      <c r="H103" s="30">
        <v>0</v>
      </c>
      <c r="I103" s="29">
        <v>0</v>
      </c>
      <c r="J103" s="7">
        <v>0</v>
      </c>
      <c r="K103" s="30">
        <v>0</v>
      </c>
      <c r="L103" s="31">
        <v>3</v>
      </c>
      <c r="M103" s="9">
        <v>142</v>
      </c>
      <c r="N103" s="30">
        <f t="shared" si="784"/>
        <v>47333.333333333336</v>
      </c>
      <c r="O103" s="29">
        <v>0</v>
      </c>
      <c r="P103" s="7">
        <v>0</v>
      </c>
      <c r="Q103" s="30">
        <v>0</v>
      </c>
      <c r="R103" s="29">
        <v>0</v>
      </c>
      <c r="S103" s="7">
        <v>0</v>
      </c>
      <c r="T103" s="30">
        <v>0</v>
      </c>
      <c r="U103" s="29">
        <v>0</v>
      </c>
      <c r="V103" s="7">
        <v>0</v>
      </c>
      <c r="W103" s="30">
        <v>0</v>
      </c>
      <c r="X103" s="29">
        <v>0</v>
      </c>
      <c r="Y103" s="7">
        <v>0</v>
      </c>
      <c r="Z103" s="30">
        <v>0</v>
      </c>
      <c r="AA103" s="29">
        <v>0</v>
      </c>
      <c r="AB103" s="7">
        <v>0</v>
      </c>
      <c r="AC103" s="30">
        <v>0</v>
      </c>
      <c r="AD103" s="29">
        <v>0</v>
      </c>
      <c r="AE103" s="7">
        <v>0</v>
      </c>
      <c r="AF103" s="30">
        <v>0</v>
      </c>
      <c r="AG103" s="29">
        <v>0</v>
      </c>
      <c r="AH103" s="7">
        <v>0</v>
      </c>
      <c r="AI103" s="30">
        <v>0</v>
      </c>
      <c r="AJ103" s="29">
        <v>0</v>
      </c>
      <c r="AK103" s="7">
        <v>0</v>
      </c>
      <c r="AL103" s="30">
        <v>0</v>
      </c>
      <c r="AM103" s="31">
        <v>0</v>
      </c>
      <c r="AN103" s="9">
        <v>0</v>
      </c>
      <c r="AO103" s="30">
        <f t="shared" si="785"/>
        <v>0</v>
      </c>
      <c r="AP103" s="31">
        <v>0</v>
      </c>
      <c r="AQ103" s="9">
        <v>0</v>
      </c>
      <c r="AR103" s="30">
        <f t="shared" si="786"/>
        <v>0</v>
      </c>
      <c r="AS103" s="31">
        <v>114</v>
      </c>
      <c r="AT103" s="9">
        <v>611</v>
      </c>
      <c r="AU103" s="30">
        <f t="shared" si="787"/>
        <v>5359.6491228070172</v>
      </c>
      <c r="AV103" s="29">
        <v>0</v>
      </c>
      <c r="AW103" s="7">
        <v>0</v>
      </c>
      <c r="AX103" s="30">
        <f t="shared" si="788"/>
        <v>0</v>
      </c>
      <c r="AY103" s="29">
        <v>0</v>
      </c>
      <c r="AZ103" s="7">
        <v>0</v>
      </c>
      <c r="BA103" s="30">
        <v>0</v>
      </c>
      <c r="BB103" s="29">
        <v>0</v>
      </c>
      <c r="BC103" s="7">
        <v>0</v>
      </c>
      <c r="BD103" s="30">
        <v>0</v>
      </c>
      <c r="BE103" s="29">
        <v>0</v>
      </c>
      <c r="BF103" s="7">
        <v>0</v>
      </c>
      <c r="BG103" s="30">
        <v>0</v>
      </c>
      <c r="BH103" s="29">
        <v>0</v>
      </c>
      <c r="BI103" s="7">
        <v>0</v>
      </c>
      <c r="BJ103" s="30">
        <v>0</v>
      </c>
      <c r="BK103" s="29">
        <v>0</v>
      </c>
      <c r="BL103" s="7">
        <v>0</v>
      </c>
      <c r="BM103" s="30">
        <v>0</v>
      </c>
      <c r="BN103" s="29">
        <v>0</v>
      </c>
      <c r="BO103" s="7">
        <v>0</v>
      </c>
      <c r="BP103" s="30">
        <v>0</v>
      </c>
      <c r="BQ103" s="29">
        <v>0</v>
      </c>
      <c r="BR103" s="7">
        <v>0</v>
      </c>
      <c r="BS103" s="30">
        <v>0</v>
      </c>
      <c r="BT103" s="29">
        <v>0</v>
      </c>
      <c r="BU103" s="7">
        <v>0</v>
      </c>
      <c r="BV103" s="30">
        <v>0</v>
      </c>
      <c r="BW103" s="29">
        <v>0</v>
      </c>
      <c r="BX103" s="7">
        <v>3</v>
      </c>
      <c r="BY103" s="30">
        <v>0</v>
      </c>
      <c r="BZ103" s="29">
        <v>0</v>
      </c>
      <c r="CA103" s="7">
        <v>0</v>
      </c>
      <c r="CB103" s="30">
        <v>0</v>
      </c>
      <c r="CC103" s="29">
        <v>0</v>
      </c>
      <c r="CD103" s="7">
        <v>0</v>
      </c>
      <c r="CE103" s="30">
        <v>0</v>
      </c>
      <c r="CF103" s="29">
        <v>0</v>
      </c>
      <c r="CG103" s="7">
        <v>0</v>
      </c>
      <c r="CH103" s="30">
        <v>0</v>
      </c>
      <c r="CI103" s="31">
        <v>1</v>
      </c>
      <c r="CJ103" s="9">
        <v>2</v>
      </c>
      <c r="CK103" s="30">
        <f t="shared" si="791"/>
        <v>2000</v>
      </c>
      <c r="CL103" s="29">
        <v>0</v>
      </c>
      <c r="CM103" s="7">
        <v>0</v>
      </c>
      <c r="CN103" s="30">
        <v>0</v>
      </c>
      <c r="CO103" s="31">
        <v>2</v>
      </c>
      <c r="CP103" s="9">
        <v>31</v>
      </c>
      <c r="CQ103" s="30">
        <f t="shared" ref="CQ103:CQ105" si="812">CP103/CO103*1000</f>
        <v>15500</v>
      </c>
      <c r="CR103" s="29">
        <v>0</v>
      </c>
      <c r="CS103" s="7">
        <v>0</v>
      </c>
      <c r="CT103" s="30">
        <v>0</v>
      </c>
      <c r="CU103" s="29">
        <v>0</v>
      </c>
      <c r="CV103" s="7">
        <v>0</v>
      </c>
      <c r="CW103" s="30">
        <v>0</v>
      </c>
      <c r="CX103" s="29">
        <v>0</v>
      </c>
      <c r="CY103" s="7">
        <v>0</v>
      </c>
      <c r="CZ103" s="30">
        <v>0</v>
      </c>
      <c r="DA103" s="31">
        <v>581</v>
      </c>
      <c r="DB103" s="9">
        <v>5910</v>
      </c>
      <c r="DC103" s="30">
        <f t="shared" si="792"/>
        <v>10172.117039586919</v>
      </c>
      <c r="DD103" s="29">
        <v>0</v>
      </c>
      <c r="DE103" s="7">
        <v>0</v>
      </c>
      <c r="DF103" s="30">
        <v>0</v>
      </c>
      <c r="DG103" s="29">
        <v>0</v>
      </c>
      <c r="DH103" s="7">
        <v>0</v>
      </c>
      <c r="DI103" s="30">
        <v>0</v>
      </c>
      <c r="DJ103" s="29">
        <v>0</v>
      </c>
      <c r="DK103" s="7">
        <v>0</v>
      </c>
      <c r="DL103" s="30">
        <v>0</v>
      </c>
      <c r="DM103" s="31">
        <v>3</v>
      </c>
      <c r="DN103" s="9">
        <v>31</v>
      </c>
      <c r="DO103" s="30">
        <f t="shared" si="793"/>
        <v>10333.333333333334</v>
      </c>
      <c r="DP103" s="29">
        <v>0</v>
      </c>
      <c r="DQ103" s="7">
        <v>0</v>
      </c>
      <c r="DR103" s="30">
        <v>0</v>
      </c>
      <c r="DS103" s="29">
        <v>0</v>
      </c>
      <c r="DT103" s="7">
        <v>0</v>
      </c>
      <c r="DU103" s="30">
        <v>0</v>
      </c>
      <c r="DV103" s="29">
        <v>0</v>
      </c>
      <c r="DW103" s="7">
        <v>0</v>
      </c>
      <c r="DX103" s="30">
        <v>0</v>
      </c>
      <c r="DY103" s="31">
        <v>163</v>
      </c>
      <c r="DZ103" s="9">
        <v>851</v>
      </c>
      <c r="EA103" s="30">
        <f t="shared" si="794"/>
        <v>5220.8588957055208</v>
      </c>
      <c r="EB103" s="29">
        <v>0</v>
      </c>
      <c r="EC103" s="7">
        <v>0</v>
      </c>
      <c r="ED103" s="30">
        <v>0</v>
      </c>
      <c r="EE103" s="29">
        <v>0</v>
      </c>
      <c r="EF103" s="7">
        <v>0</v>
      </c>
      <c r="EG103" s="30">
        <f t="shared" si="795"/>
        <v>0</v>
      </c>
      <c r="EH103" s="29">
        <v>0</v>
      </c>
      <c r="EI103" s="7">
        <v>0</v>
      </c>
      <c r="EJ103" s="30">
        <f t="shared" si="796"/>
        <v>0</v>
      </c>
      <c r="EK103" s="29">
        <v>0</v>
      </c>
      <c r="EL103" s="7">
        <v>0</v>
      </c>
      <c r="EM103" s="30">
        <v>0</v>
      </c>
      <c r="EN103" s="29">
        <v>0</v>
      </c>
      <c r="EO103" s="7">
        <v>0</v>
      </c>
      <c r="EP103" s="30">
        <f t="shared" si="797"/>
        <v>0</v>
      </c>
      <c r="EQ103" s="29">
        <v>0</v>
      </c>
      <c r="ER103" s="7">
        <v>0</v>
      </c>
      <c r="ES103" s="30">
        <v>0</v>
      </c>
      <c r="ET103" s="29">
        <v>0</v>
      </c>
      <c r="EU103" s="7">
        <v>0</v>
      </c>
      <c r="EV103" s="30">
        <v>0</v>
      </c>
      <c r="EW103" s="29">
        <v>0</v>
      </c>
      <c r="EX103" s="7">
        <v>0</v>
      </c>
      <c r="EY103" s="30">
        <v>0</v>
      </c>
      <c r="EZ103" s="29"/>
      <c r="FA103" s="7"/>
      <c r="FB103" s="30"/>
      <c r="FC103" s="29">
        <v>0</v>
      </c>
      <c r="FD103" s="7">
        <v>0</v>
      </c>
      <c r="FE103" s="30">
        <v>0</v>
      </c>
      <c r="FF103" s="29">
        <v>0</v>
      </c>
      <c r="FG103" s="7">
        <v>0</v>
      </c>
      <c r="FH103" s="30">
        <v>0</v>
      </c>
      <c r="FI103" s="29">
        <v>0</v>
      </c>
      <c r="FJ103" s="7">
        <v>3</v>
      </c>
      <c r="FK103" s="30">
        <v>0</v>
      </c>
      <c r="FL103" s="29">
        <v>0</v>
      </c>
      <c r="FM103" s="7">
        <v>0</v>
      </c>
      <c r="FN103" s="30">
        <v>0</v>
      </c>
      <c r="FO103" s="31">
        <v>1</v>
      </c>
      <c r="FP103" s="9">
        <v>1</v>
      </c>
      <c r="FQ103" s="30">
        <f t="shared" si="799"/>
        <v>1000</v>
      </c>
      <c r="FR103" s="29">
        <v>0</v>
      </c>
      <c r="FS103" s="7">
        <v>0</v>
      </c>
      <c r="FT103" s="30">
        <v>0</v>
      </c>
      <c r="FU103" s="31">
        <v>15</v>
      </c>
      <c r="FV103" s="9">
        <v>47</v>
      </c>
      <c r="FW103" s="30">
        <f t="shared" si="803"/>
        <v>3133.3333333333335</v>
      </c>
      <c r="FX103" s="29">
        <v>0</v>
      </c>
      <c r="FY103" s="7">
        <v>0</v>
      </c>
      <c r="FZ103" s="30">
        <v>0</v>
      </c>
      <c r="GA103" s="29">
        <v>0</v>
      </c>
      <c r="GB103" s="7">
        <v>0</v>
      </c>
      <c r="GC103" s="30">
        <v>0</v>
      </c>
      <c r="GD103" s="29">
        <v>0</v>
      </c>
      <c r="GE103" s="7">
        <v>0</v>
      </c>
      <c r="GF103" s="30">
        <v>0</v>
      </c>
      <c r="GG103" s="29">
        <v>0</v>
      </c>
      <c r="GH103" s="7">
        <v>0</v>
      </c>
      <c r="GI103" s="30">
        <v>0</v>
      </c>
      <c r="GJ103" s="29">
        <v>0</v>
      </c>
      <c r="GK103" s="7">
        <v>0</v>
      </c>
      <c r="GL103" s="30">
        <v>0</v>
      </c>
      <c r="GM103" s="29">
        <v>0</v>
      </c>
      <c r="GN103" s="7">
        <v>0</v>
      </c>
      <c r="GO103" s="30">
        <v>0</v>
      </c>
      <c r="GP103" s="31">
        <v>3</v>
      </c>
      <c r="GQ103" s="9">
        <v>1</v>
      </c>
      <c r="GR103" s="30">
        <f t="shared" ref="GR103" si="813">GQ103/GP103*1000</f>
        <v>333.33333333333331</v>
      </c>
      <c r="GS103" s="29">
        <v>0</v>
      </c>
      <c r="GT103" s="7">
        <v>0</v>
      </c>
      <c r="GU103" s="30">
        <v>0</v>
      </c>
      <c r="GV103" s="29">
        <v>0</v>
      </c>
      <c r="GW103" s="7">
        <v>0</v>
      </c>
      <c r="GX103" s="30">
        <v>0</v>
      </c>
      <c r="GY103" s="29">
        <v>0</v>
      </c>
      <c r="GZ103" s="7">
        <v>0</v>
      </c>
      <c r="HA103" s="30">
        <v>0</v>
      </c>
      <c r="HB103" s="29">
        <v>0</v>
      </c>
      <c r="HC103" s="7">
        <v>0</v>
      </c>
      <c r="HD103" s="30">
        <v>0</v>
      </c>
      <c r="HE103" s="29">
        <v>0</v>
      </c>
      <c r="HF103" s="7">
        <v>0</v>
      </c>
      <c r="HG103" s="30">
        <v>0</v>
      </c>
      <c r="HH103" s="29">
        <v>0</v>
      </c>
      <c r="HI103" s="7">
        <v>0</v>
      </c>
      <c r="HJ103" s="30">
        <v>0</v>
      </c>
      <c r="HK103" s="31">
        <v>9</v>
      </c>
      <c r="HL103" s="9">
        <v>92</v>
      </c>
      <c r="HM103" s="30">
        <f t="shared" si="801"/>
        <v>10222.222222222221</v>
      </c>
      <c r="HN103" s="29">
        <v>0</v>
      </c>
      <c r="HO103" s="7">
        <v>0</v>
      </c>
      <c r="HP103" s="30">
        <v>0</v>
      </c>
      <c r="HQ103" s="31">
        <v>50</v>
      </c>
      <c r="HR103" s="9">
        <v>49</v>
      </c>
      <c r="HS103" s="30">
        <f t="shared" ref="HS103" si="814">HR103/HQ103*1000</f>
        <v>980</v>
      </c>
      <c r="HT103" s="31">
        <v>417</v>
      </c>
      <c r="HU103" s="9">
        <v>1790</v>
      </c>
      <c r="HV103" s="30">
        <f t="shared" si="802"/>
        <v>4292.5659472422058</v>
      </c>
      <c r="HW103" s="29">
        <v>0</v>
      </c>
      <c r="HX103" s="7">
        <v>0</v>
      </c>
      <c r="HY103" s="30">
        <v>0</v>
      </c>
      <c r="HZ103" s="29">
        <v>0</v>
      </c>
      <c r="IA103" s="7">
        <v>0</v>
      </c>
      <c r="IB103" s="30">
        <v>0</v>
      </c>
      <c r="IC103" s="31">
        <v>1</v>
      </c>
      <c r="ID103" s="9">
        <v>24</v>
      </c>
      <c r="IE103" s="30">
        <f t="shared" si="805"/>
        <v>24000</v>
      </c>
      <c r="IF103" s="29">
        <v>0</v>
      </c>
      <c r="IG103" s="7">
        <v>0</v>
      </c>
      <c r="IH103" s="30">
        <v>0</v>
      </c>
      <c r="II103" s="29">
        <v>0</v>
      </c>
      <c r="IJ103" s="7">
        <v>0</v>
      </c>
      <c r="IK103" s="30">
        <v>0</v>
      </c>
      <c r="IL103" s="29">
        <v>0</v>
      </c>
      <c r="IM103" s="7">
        <v>0</v>
      </c>
      <c r="IN103" s="30">
        <v>0</v>
      </c>
      <c r="IO103" s="3" t="e">
        <f>C103+I103+L103+U103+X103+AD103+AJ103+AS103+BB103+BH103+BQ103+BW103+BZ103+CC103+CI103+CL103+CO103+CR103+CU103+CX103+DA103+DD103+DG103+DM103+DS103+DY103+EK103+ET103+EW103+FC103+FI103+FO103+FR103+FU103+FX103+GA103+GD103+GG103+GJ103+GM103+GP103+GS103+GY103+HB103+HE103+HH103+HK103+HN103+HQ103+HT103+HW103+HZ103+IC103+IF103+II103+#REF!</f>
        <v>#REF!</v>
      </c>
      <c r="IP103" s="12" t="e">
        <f>D103+J103+M103+V103+Y103+AE103+AK103+AT103+BC103+BI103+BR103+BX103+CA103+CD103+CJ103+CM103+CP103+CS103+CV103+CY103+DB103+DE103+DH103+DN103+DT103+DZ103+EL103+EU103+EX103+FD103+FJ103+FP103+FS103+FV103+FY103+GB103+GE103+GH103+GK103+GN103+GQ103+GT103+GZ103+HC103+HF103+HI103+HL103+HO103+HR103+HU103+HX103+IA103+ID103+IG103+IJ103+#REF!</f>
        <v>#REF!</v>
      </c>
      <c r="IQ103" s="1"/>
    </row>
    <row r="104" spans="1:251" x14ac:dyDescent="0.3">
      <c r="A104" s="47">
        <v>2011</v>
      </c>
      <c r="B104" s="43" t="s">
        <v>12</v>
      </c>
      <c r="C104" s="29">
        <v>0</v>
      </c>
      <c r="D104" s="7">
        <v>0</v>
      </c>
      <c r="E104" s="30">
        <v>0</v>
      </c>
      <c r="F104" s="29">
        <v>0</v>
      </c>
      <c r="G104" s="7">
        <v>0</v>
      </c>
      <c r="H104" s="30">
        <v>0</v>
      </c>
      <c r="I104" s="29">
        <v>0</v>
      </c>
      <c r="J104" s="7">
        <v>0</v>
      </c>
      <c r="K104" s="30">
        <v>0</v>
      </c>
      <c r="L104" s="29">
        <v>0</v>
      </c>
      <c r="M104" s="7">
        <v>0</v>
      </c>
      <c r="N104" s="30">
        <v>0</v>
      </c>
      <c r="O104" s="29">
        <v>0</v>
      </c>
      <c r="P104" s="7">
        <v>0</v>
      </c>
      <c r="Q104" s="30">
        <v>0</v>
      </c>
      <c r="R104" s="29">
        <v>0</v>
      </c>
      <c r="S104" s="7">
        <v>0</v>
      </c>
      <c r="T104" s="30">
        <v>0</v>
      </c>
      <c r="U104" s="31">
        <v>1</v>
      </c>
      <c r="V104" s="9">
        <v>8</v>
      </c>
      <c r="W104" s="30">
        <f t="shared" ref="W104" si="815">V104/U104*1000</f>
        <v>8000</v>
      </c>
      <c r="X104" s="29">
        <v>0</v>
      </c>
      <c r="Y104" s="7">
        <v>0</v>
      </c>
      <c r="Z104" s="30">
        <v>0</v>
      </c>
      <c r="AA104" s="29">
        <v>0</v>
      </c>
      <c r="AB104" s="7">
        <v>0</v>
      </c>
      <c r="AC104" s="30">
        <v>0</v>
      </c>
      <c r="AD104" s="29">
        <v>0</v>
      </c>
      <c r="AE104" s="7">
        <v>0</v>
      </c>
      <c r="AF104" s="30">
        <v>0</v>
      </c>
      <c r="AG104" s="29">
        <v>0</v>
      </c>
      <c r="AH104" s="7">
        <v>0</v>
      </c>
      <c r="AI104" s="30">
        <v>0</v>
      </c>
      <c r="AJ104" s="29">
        <v>0</v>
      </c>
      <c r="AK104" s="7">
        <v>0</v>
      </c>
      <c r="AL104" s="30">
        <v>0</v>
      </c>
      <c r="AM104" s="31">
        <v>0</v>
      </c>
      <c r="AN104" s="9">
        <v>0</v>
      </c>
      <c r="AO104" s="30">
        <f t="shared" si="785"/>
        <v>0</v>
      </c>
      <c r="AP104" s="31">
        <v>0</v>
      </c>
      <c r="AQ104" s="9">
        <v>0</v>
      </c>
      <c r="AR104" s="30">
        <f t="shared" si="786"/>
        <v>0</v>
      </c>
      <c r="AS104" s="31">
        <v>144</v>
      </c>
      <c r="AT104" s="9">
        <v>649</v>
      </c>
      <c r="AU104" s="30">
        <f t="shared" si="787"/>
        <v>4506.9444444444443</v>
      </c>
      <c r="AV104" s="29">
        <v>0</v>
      </c>
      <c r="AW104" s="7">
        <v>0</v>
      </c>
      <c r="AX104" s="30">
        <f t="shared" si="788"/>
        <v>0</v>
      </c>
      <c r="AY104" s="29">
        <v>0</v>
      </c>
      <c r="AZ104" s="7">
        <v>0</v>
      </c>
      <c r="BA104" s="30">
        <v>0</v>
      </c>
      <c r="BB104" s="29">
        <v>0</v>
      </c>
      <c r="BC104" s="7">
        <v>0</v>
      </c>
      <c r="BD104" s="30">
        <v>0</v>
      </c>
      <c r="BE104" s="29">
        <v>0</v>
      </c>
      <c r="BF104" s="7">
        <v>0</v>
      </c>
      <c r="BG104" s="30">
        <v>0</v>
      </c>
      <c r="BH104" s="29">
        <v>0</v>
      </c>
      <c r="BI104" s="7">
        <v>0</v>
      </c>
      <c r="BJ104" s="30">
        <v>0</v>
      </c>
      <c r="BK104" s="29">
        <v>0</v>
      </c>
      <c r="BL104" s="7">
        <v>0</v>
      </c>
      <c r="BM104" s="30">
        <v>0</v>
      </c>
      <c r="BN104" s="29">
        <v>0</v>
      </c>
      <c r="BO104" s="7">
        <v>0</v>
      </c>
      <c r="BP104" s="30">
        <v>0</v>
      </c>
      <c r="BQ104" s="29">
        <v>0</v>
      </c>
      <c r="BR104" s="7">
        <v>0</v>
      </c>
      <c r="BS104" s="30">
        <v>0</v>
      </c>
      <c r="BT104" s="29">
        <v>0</v>
      </c>
      <c r="BU104" s="7">
        <v>0</v>
      </c>
      <c r="BV104" s="30">
        <v>0</v>
      </c>
      <c r="BW104" s="29">
        <v>0</v>
      </c>
      <c r="BX104" s="7">
        <v>0</v>
      </c>
      <c r="BY104" s="30">
        <v>0</v>
      </c>
      <c r="BZ104" s="29">
        <v>0</v>
      </c>
      <c r="CA104" s="7">
        <v>0</v>
      </c>
      <c r="CB104" s="30">
        <v>0</v>
      </c>
      <c r="CC104" s="31">
        <v>26</v>
      </c>
      <c r="CD104" s="9">
        <v>227</v>
      </c>
      <c r="CE104" s="30">
        <f t="shared" si="790"/>
        <v>8730.7692307692305</v>
      </c>
      <c r="CF104" s="29">
        <v>0</v>
      </c>
      <c r="CG104" s="7">
        <v>0</v>
      </c>
      <c r="CH104" s="30">
        <v>0</v>
      </c>
      <c r="CI104" s="31">
        <v>9</v>
      </c>
      <c r="CJ104" s="9">
        <v>38</v>
      </c>
      <c r="CK104" s="30">
        <f t="shared" si="791"/>
        <v>4222.2222222222226</v>
      </c>
      <c r="CL104" s="29">
        <v>0</v>
      </c>
      <c r="CM104" s="7">
        <v>0</v>
      </c>
      <c r="CN104" s="30">
        <v>0</v>
      </c>
      <c r="CO104" s="31">
        <v>4</v>
      </c>
      <c r="CP104" s="9">
        <v>46</v>
      </c>
      <c r="CQ104" s="30">
        <f t="shared" si="812"/>
        <v>11500</v>
      </c>
      <c r="CR104" s="29">
        <v>0</v>
      </c>
      <c r="CS104" s="7">
        <v>0</v>
      </c>
      <c r="CT104" s="30">
        <v>0</v>
      </c>
      <c r="CU104" s="29">
        <v>0</v>
      </c>
      <c r="CV104" s="7">
        <v>0</v>
      </c>
      <c r="CW104" s="30">
        <v>0</v>
      </c>
      <c r="CX104" s="29">
        <v>0</v>
      </c>
      <c r="CY104" s="7">
        <v>0</v>
      </c>
      <c r="CZ104" s="30">
        <v>0</v>
      </c>
      <c r="DA104" s="31">
        <v>843</v>
      </c>
      <c r="DB104" s="9">
        <v>7763</v>
      </c>
      <c r="DC104" s="30">
        <f t="shared" si="792"/>
        <v>9208.7781731909836</v>
      </c>
      <c r="DD104" s="29">
        <v>0</v>
      </c>
      <c r="DE104" s="7">
        <v>1</v>
      </c>
      <c r="DF104" s="30">
        <v>0</v>
      </c>
      <c r="DG104" s="29">
        <v>0</v>
      </c>
      <c r="DH104" s="7">
        <v>0</v>
      </c>
      <c r="DI104" s="30">
        <v>0</v>
      </c>
      <c r="DJ104" s="29">
        <v>0</v>
      </c>
      <c r="DK104" s="7">
        <v>0</v>
      </c>
      <c r="DL104" s="30">
        <v>0</v>
      </c>
      <c r="DM104" s="29">
        <v>0</v>
      </c>
      <c r="DN104" s="7">
        <v>0</v>
      </c>
      <c r="DO104" s="30">
        <v>0</v>
      </c>
      <c r="DP104" s="29">
        <v>0</v>
      </c>
      <c r="DQ104" s="7">
        <v>0</v>
      </c>
      <c r="DR104" s="30">
        <v>0</v>
      </c>
      <c r="DS104" s="29">
        <v>0</v>
      </c>
      <c r="DT104" s="7">
        <v>0</v>
      </c>
      <c r="DU104" s="30">
        <v>0</v>
      </c>
      <c r="DV104" s="29">
        <v>0</v>
      </c>
      <c r="DW104" s="7">
        <v>0</v>
      </c>
      <c r="DX104" s="30">
        <v>0</v>
      </c>
      <c r="DY104" s="29">
        <v>0</v>
      </c>
      <c r="DZ104" s="7">
        <v>0</v>
      </c>
      <c r="EA104" s="30">
        <v>0</v>
      </c>
      <c r="EB104" s="29">
        <v>0</v>
      </c>
      <c r="EC104" s="7">
        <v>0</v>
      </c>
      <c r="ED104" s="30">
        <v>0</v>
      </c>
      <c r="EE104" s="29">
        <v>0</v>
      </c>
      <c r="EF104" s="7">
        <v>0</v>
      </c>
      <c r="EG104" s="30">
        <f t="shared" si="795"/>
        <v>0</v>
      </c>
      <c r="EH104" s="29">
        <v>0</v>
      </c>
      <c r="EI104" s="7">
        <v>0</v>
      </c>
      <c r="EJ104" s="30">
        <f t="shared" si="796"/>
        <v>0</v>
      </c>
      <c r="EK104" s="29">
        <v>0</v>
      </c>
      <c r="EL104" s="7">
        <v>0</v>
      </c>
      <c r="EM104" s="30">
        <v>0</v>
      </c>
      <c r="EN104" s="29">
        <v>0</v>
      </c>
      <c r="EO104" s="7">
        <v>0</v>
      </c>
      <c r="EP104" s="30">
        <f t="shared" si="797"/>
        <v>0</v>
      </c>
      <c r="EQ104" s="29">
        <v>0</v>
      </c>
      <c r="ER104" s="7">
        <v>0</v>
      </c>
      <c r="ES104" s="30">
        <v>0</v>
      </c>
      <c r="ET104" s="29">
        <v>0</v>
      </c>
      <c r="EU104" s="7">
        <v>0</v>
      </c>
      <c r="EV104" s="30">
        <v>0</v>
      </c>
      <c r="EW104" s="29">
        <v>0</v>
      </c>
      <c r="EX104" s="7">
        <v>0</v>
      </c>
      <c r="EY104" s="30">
        <v>0</v>
      </c>
      <c r="EZ104" s="29"/>
      <c r="FA104" s="7"/>
      <c r="FB104" s="30"/>
      <c r="FC104" s="29">
        <v>0</v>
      </c>
      <c r="FD104" s="7">
        <v>0</v>
      </c>
      <c r="FE104" s="30">
        <v>0</v>
      </c>
      <c r="FF104" s="29">
        <v>0</v>
      </c>
      <c r="FG104" s="7">
        <v>0</v>
      </c>
      <c r="FH104" s="30">
        <v>0</v>
      </c>
      <c r="FI104" s="29">
        <v>0</v>
      </c>
      <c r="FJ104" s="7">
        <v>1</v>
      </c>
      <c r="FK104" s="30">
        <v>0</v>
      </c>
      <c r="FL104" s="29">
        <v>0</v>
      </c>
      <c r="FM104" s="7">
        <v>0</v>
      </c>
      <c r="FN104" s="30">
        <v>0</v>
      </c>
      <c r="FO104" s="29">
        <v>0</v>
      </c>
      <c r="FP104" s="7">
        <v>0</v>
      </c>
      <c r="FQ104" s="30">
        <v>0</v>
      </c>
      <c r="FR104" s="29">
        <v>0</v>
      </c>
      <c r="FS104" s="7">
        <v>0</v>
      </c>
      <c r="FT104" s="30">
        <v>0</v>
      </c>
      <c r="FU104" s="31">
        <v>11</v>
      </c>
      <c r="FV104" s="9">
        <v>55</v>
      </c>
      <c r="FW104" s="30">
        <f t="shared" si="803"/>
        <v>5000</v>
      </c>
      <c r="FX104" s="29">
        <v>0</v>
      </c>
      <c r="FY104" s="7">
        <v>0</v>
      </c>
      <c r="FZ104" s="30">
        <v>0</v>
      </c>
      <c r="GA104" s="29">
        <v>0</v>
      </c>
      <c r="GB104" s="7">
        <v>0</v>
      </c>
      <c r="GC104" s="30">
        <v>0</v>
      </c>
      <c r="GD104" s="29">
        <v>0</v>
      </c>
      <c r="GE104" s="7">
        <v>0</v>
      </c>
      <c r="GF104" s="30">
        <v>0</v>
      </c>
      <c r="GG104" s="29">
        <v>0</v>
      </c>
      <c r="GH104" s="7">
        <v>0</v>
      </c>
      <c r="GI104" s="30">
        <v>0</v>
      </c>
      <c r="GJ104" s="29">
        <v>0</v>
      </c>
      <c r="GK104" s="7">
        <v>0</v>
      </c>
      <c r="GL104" s="30">
        <v>0</v>
      </c>
      <c r="GM104" s="29">
        <v>0</v>
      </c>
      <c r="GN104" s="7">
        <v>0</v>
      </c>
      <c r="GO104" s="30">
        <v>0</v>
      </c>
      <c r="GP104" s="29">
        <v>0</v>
      </c>
      <c r="GQ104" s="7">
        <v>0</v>
      </c>
      <c r="GR104" s="30">
        <v>0</v>
      </c>
      <c r="GS104" s="31">
        <v>1</v>
      </c>
      <c r="GT104" s="9">
        <v>19</v>
      </c>
      <c r="GU104" s="30">
        <f t="shared" ref="GU104:GU107" si="816">GT104/GS104*1000</f>
        <v>19000</v>
      </c>
      <c r="GV104" s="29">
        <v>0</v>
      </c>
      <c r="GW104" s="7">
        <v>0</v>
      </c>
      <c r="GX104" s="30">
        <v>0</v>
      </c>
      <c r="GY104" s="29">
        <v>0</v>
      </c>
      <c r="GZ104" s="7">
        <v>0</v>
      </c>
      <c r="HA104" s="30">
        <v>0</v>
      </c>
      <c r="HB104" s="29">
        <v>0</v>
      </c>
      <c r="HC104" s="7">
        <v>0</v>
      </c>
      <c r="HD104" s="30">
        <v>0</v>
      </c>
      <c r="HE104" s="29">
        <v>0</v>
      </c>
      <c r="HF104" s="7">
        <v>0</v>
      </c>
      <c r="HG104" s="30">
        <v>0</v>
      </c>
      <c r="HH104" s="29">
        <v>0</v>
      </c>
      <c r="HI104" s="7">
        <v>7</v>
      </c>
      <c r="HJ104" s="30">
        <v>0</v>
      </c>
      <c r="HK104" s="31">
        <v>10</v>
      </c>
      <c r="HL104" s="9">
        <v>78</v>
      </c>
      <c r="HM104" s="30">
        <f t="shared" si="801"/>
        <v>7800</v>
      </c>
      <c r="HN104" s="29">
        <v>0</v>
      </c>
      <c r="HO104" s="7">
        <v>0</v>
      </c>
      <c r="HP104" s="30">
        <v>0</v>
      </c>
      <c r="HQ104" s="29">
        <v>0</v>
      </c>
      <c r="HR104" s="7">
        <v>0</v>
      </c>
      <c r="HS104" s="30">
        <v>0</v>
      </c>
      <c r="HT104" s="31">
        <v>207</v>
      </c>
      <c r="HU104" s="9">
        <v>582</v>
      </c>
      <c r="HV104" s="30">
        <f t="shared" si="802"/>
        <v>2811.594202898551</v>
      </c>
      <c r="HW104" s="31">
        <v>25</v>
      </c>
      <c r="HX104" s="9">
        <v>87</v>
      </c>
      <c r="HY104" s="30">
        <f t="shared" si="810"/>
        <v>3480</v>
      </c>
      <c r="HZ104" s="29">
        <v>0</v>
      </c>
      <c r="IA104" s="7">
        <v>0</v>
      </c>
      <c r="IB104" s="30">
        <v>0</v>
      </c>
      <c r="IC104" s="29">
        <v>0</v>
      </c>
      <c r="ID104" s="7">
        <v>3</v>
      </c>
      <c r="IE104" s="30">
        <v>0</v>
      </c>
      <c r="IF104" s="29">
        <v>0</v>
      </c>
      <c r="IG104" s="7">
        <v>1</v>
      </c>
      <c r="IH104" s="30">
        <v>0</v>
      </c>
      <c r="II104" s="29">
        <v>0</v>
      </c>
      <c r="IJ104" s="7">
        <v>0</v>
      </c>
      <c r="IK104" s="30">
        <v>0</v>
      </c>
      <c r="IL104" s="31">
        <v>39</v>
      </c>
      <c r="IM104" s="9">
        <v>189</v>
      </c>
      <c r="IN104" s="30">
        <f t="shared" ref="IN104" si="817">IM104/IL104*1000</f>
        <v>4846.1538461538457</v>
      </c>
      <c r="IO104" s="3" t="e">
        <f>C104+I104+L104+U104+X104+AD104+AJ104+AS104+BB104+BH104+BQ104+BW104+BZ104+CC104+CI104+CL104+CO104+CR104+CU104+CX104+DA104+DD104+DG104+DM104+DS104+DY104+EK104+ET104+EW104+FC104+FI104+FO104+FR104+FU104+FX104+GA104+GD104+GG104+GJ104+GM104+GP104+GS104+GY104+HB104+HE104+HH104+HK104+HN104+HQ104+HT104+HW104+HZ104+IC104+IF104+II104+#REF!</f>
        <v>#REF!</v>
      </c>
      <c r="IP104" s="12" t="e">
        <f>D104+J104+M104+V104+Y104+AE104+AK104+AT104+BC104+BI104+BR104+BX104+CA104+CD104+CJ104+CM104+CP104+CS104+CV104+CY104+DB104+DE104+DH104+DN104+DT104+DZ104+EL104+EU104+EX104+FD104+FJ104+FP104+FS104+FV104+FY104+GB104+GE104+GH104+GK104+GN104+GQ104+GT104+GZ104+HC104+HF104+HI104+HL104+HO104+HR104+HU104+HX104+IA104+ID104+IG104+IJ104+#REF!</f>
        <v>#REF!</v>
      </c>
      <c r="IQ104" s="1"/>
    </row>
    <row r="105" spans="1:251" x14ac:dyDescent="0.3">
      <c r="A105" s="47">
        <v>2011</v>
      </c>
      <c r="B105" s="43" t="s">
        <v>13</v>
      </c>
      <c r="C105" s="29">
        <v>0</v>
      </c>
      <c r="D105" s="7">
        <v>0</v>
      </c>
      <c r="E105" s="30">
        <v>0</v>
      </c>
      <c r="F105" s="29">
        <v>0</v>
      </c>
      <c r="G105" s="7">
        <v>0</v>
      </c>
      <c r="H105" s="30">
        <v>0</v>
      </c>
      <c r="I105" s="29">
        <v>0</v>
      </c>
      <c r="J105" s="7">
        <v>0</v>
      </c>
      <c r="K105" s="30">
        <v>0</v>
      </c>
      <c r="L105" s="29">
        <v>0</v>
      </c>
      <c r="M105" s="7">
        <v>0</v>
      </c>
      <c r="N105" s="30">
        <v>0</v>
      </c>
      <c r="O105" s="29">
        <v>0</v>
      </c>
      <c r="P105" s="7">
        <v>0</v>
      </c>
      <c r="Q105" s="30">
        <v>0</v>
      </c>
      <c r="R105" s="29">
        <v>0</v>
      </c>
      <c r="S105" s="7">
        <v>0</v>
      </c>
      <c r="T105" s="30">
        <v>0</v>
      </c>
      <c r="U105" s="29">
        <v>0</v>
      </c>
      <c r="V105" s="7">
        <v>0</v>
      </c>
      <c r="W105" s="30">
        <v>0</v>
      </c>
      <c r="X105" s="29">
        <v>0</v>
      </c>
      <c r="Y105" s="7">
        <v>0</v>
      </c>
      <c r="Z105" s="30">
        <v>0</v>
      </c>
      <c r="AA105" s="29">
        <v>0</v>
      </c>
      <c r="AB105" s="7">
        <v>0</v>
      </c>
      <c r="AC105" s="30">
        <v>0</v>
      </c>
      <c r="AD105" s="29">
        <v>0</v>
      </c>
      <c r="AE105" s="7">
        <v>0</v>
      </c>
      <c r="AF105" s="30">
        <v>0</v>
      </c>
      <c r="AG105" s="29">
        <v>0</v>
      </c>
      <c r="AH105" s="7">
        <v>0</v>
      </c>
      <c r="AI105" s="30">
        <v>0</v>
      </c>
      <c r="AJ105" s="29">
        <v>0</v>
      </c>
      <c r="AK105" s="7">
        <v>0</v>
      </c>
      <c r="AL105" s="30">
        <v>0</v>
      </c>
      <c r="AM105" s="31">
        <v>0</v>
      </c>
      <c r="AN105" s="9">
        <v>0</v>
      </c>
      <c r="AO105" s="30">
        <f t="shared" si="785"/>
        <v>0</v>
      </c>
      <c r="AP105" s="31">
        <v>0</v>
      </c>
      <c r="AQ105" s="9">
        <v>0</v>
      </c>
      <c r="AR105" s="30">
        <f t="shared" si="786"/>
        <v>0</v>
      </c>
      <c r="AS105" s="31">
        <v>160</v>
      </c>
      <c r="AT105" s="9">
        <v>1519</v>
      </c>
      <c r="AU105" s="30">
        <f t="shared" si="787"/>
        <v>9493.75</v>
      </c>
      <c r="AV105" s="29">
        <v>0</v>
      </c>
      <c r="AW105" s="7">
        <v>0</v>
      </c>
      <c r="AX105" s="30">
        <f t="shared" si="788"/>
        <v>0</v>
      </c>
      <c r="AY105" s="29">
        <v>0</v>
      </c>
      <c r="AZ105" s="7">
        <v>0</v>
      </c>
      <c r="BA105" s="30">
        <v>0</v>
      </c>
      <c r="BB105" s="29">
        <v>0</v>
      </c>
      <c r="BC105" s="7">
        <v>0</v>
      </c>
      <c r="BD105" s="30">
        <v>0</v>
      </c>
      <c r="BE105" s="29">
        <v>0</v>
      </c>
      <c r="BF105" s="7">
        <v>0</v>
      </c>
      <c r="BG105" s="30">
        <v>0</v>
      </c>
      <c r="BH105" s="29">
        <v>0</v>
      </c>
      <c r="BI105" s="7">
        <v>0</v>
      </c>
      <c r="BJ105" s="30">
        <v>0</v>
      </c>
      <c r="BK105" s="29">
        <v>0</v>
      </c>
      <c r="BL105" s="7">
        <v>0</v>
      </c>
      <c r="BM105" s="30">
        <v>0</v>
      </c>
      <c r="BN105" s="29">
        <v>0</v>
      </c>
      <c r="BO105" s="7">
        <v>0</v>
      </c>
      <c r="BP105" s="30">
        <v>0</v>
      </c>
      <c r="BQ105" s="29">
        <v>0</v>
      </c>
      <c r="BR105" s="7">
        <v>0</v>
      </c>
      <c r="BS105" s="30">
        <v>0</v>
      </c>
      <c r="BT105" s="29">
        <v>0</v>
      </c>
      <c r="BU105" s="7">
        <v>0</v>
      </c>
      <c r="BV105" s="30">
        <v>0</v>
      </c>
      <c r="BW105" s="29">
        <v>0</v>
      </c>
      <c r="BX105" s="7">
        <v>5</v>
      </c>
      <c r="BY105" s="30">
        <v>0</v>
      </c>
      <c r="BZ105" s="29">
        <v>0</v>
      </c>
      <c r="CA105" s="7">
        <v>0</v>
      </c>
      <c r="CB105" s="30">
        <v>0</v>
      </c>
      <c r="CC105" s="31">
        <v>6</v>
      </c>
      <c r="CD105" s="9">
        <v>53</v>
      </c>
      <c r="CE105" s="30">
        <f t="shared" si="790"/>
        <v>8833.3333333333339</v>
      </c>
      <c r="CF105" s="29">
        <v>0</v>
      </c>
      <c r="CG105" s="7">
        <v>0</v>
      </c>
      <c r="CH105" s="30">
        <v>0</v>
      </c>
      <c r="CI105" s="31">
        <v>7</v>
      </c>
      <c r="CJ105" s="9">
        <v>25</v>
      </c>
      <c r="CK105" s="30">
        <f t="shared" si="791"/>
        <v>3571.4285714285716</v>
      </c>
      <c r="CL105" s="29">
        <v>0</v>
      </c>
      <c r="CM105" s="7">
        <v>0</v>
      </c>
      <c r="CN105" s="30">
        <v>0</v>
      </c>
      <c r="CO105" s="31">
        <v>2</v>
      </c>
      <c r="CP105" s="9">
        <v>33</v>
      </c>
      <c r="CQ105" s="30">
        <f t="shared" si="812"/>
        <v>16500</v>
      </c>
      <c r="CR105" s="29">
        <v>0</v>
      </c>
      <c r="CS105" s="7">
        <v>0</v>
      </c>
      <c r="CT105" s="30">
        <v>0</v>
      </c>
      <c r="CU105" s="29">
        <v>0</v>
      </c>
      <c r="CV105" s="7">
        <v>0</v>
      </c>
      <c r="CW105" s="30">
        <v>0</v>
      </c>
      <c r="CX105" s="29">
        <v>0</v>
      </c>
      <c r="CY105" s="7">
        <v>0</v>
      </c>
      <c r="CZ105" s="30">
        <v>0</v>
      </c>
      <c r="DA105" s="31">
        <v>477</v>
      </c>
      <c r="DB105" s="9">
        <v>5385</v>
      </c>
      <c r="DC105" s="30">
        <f t="shared" si="792"/>
        <v>11289.308176100629</v>
      </c>
      <c r="DD105" s="29">
        <v>0</v>
      </c>
      <c r="DE105" s="7">
        <v>1</v>
      </c>
      <c r="DF105" s="30">
        <v>0</v>
      </c>
      <c r="DG105" s="29">
        <v>0</v>
      </c>
      <c r="DH105" s="7">
        <v>0</v>
      </c>
      <c r="DI105" s="30">
        <v>0</v>
      </c>
      <c r="DJ105" s="29">
        <v>0</v>
      </c>
      <c r="DK105" s="7">
        <v>0</v>
      </c>
      <c r="DL105" s="30">
        <v>0</v>
      </c>
      <c r="DM105" s="29">
        <v>0</v>
      </c>
      <c r="DN105" s="7">
        <v>0</v>
      </c>
      <c r="DO105" s="30">
        <v>0</v>
      </c>
      <c r="DP105" s="29">
        <v>0</v>
      </c>
      <c r="DQ105" s="7">
        <v>0</v>
      </c>
      <c r="DR105" s="30">
        <v>0</v>
      </c>
      <c r="DS105" s="29">
        <v>0</v>
      </c>
      <c r="DT105" s="7">
        <v>0</v>
      </c>
      <c r="DU105" s="30">
        <v>0</v>
      </c>
      <c r="DV105" s="29">
        <v>0</v>
      </c>
      <c r="DW105" s="7">
        <v>0</v>
      </c>
      <c r="DX105" s="30">
        <v>0</v>
      </c>
      <c r="DY105" s="31">
        <v>100</v>
      </c>
      <c r="DZ105" s="9">
        <v>550</v>
      </c>
      <c r="EA105" s="30">
        <f t="shared" si="794"/>
        <v>5500</v>
      </c>
      <c r="EB105" s="29">
        <v>0</v>
      </c>
      <c r="EC105" s="7">
        <v>0</v>
      </c>
      <c r="ED105" s="30">
        <v>0</v>
      </c>
      <c r="EE105" s="31">
        <v>0</v>
      </c>
      <c r="EF105" s="9">
        <v>0</v>
      </c>
      <c r="EG105" s="30">
        <f t="shared" si="795"/>
        <v>0</v>
      </c>
      <c r="EH105" s="31">
        <v>0</v>
      </c>
      <c r="EI105" s="9">
        <v>0</v>
      </c>
      <c r="EJ105" s="30">
        <f t="shared" si="796"/>
        <v>0</v>
      </c>
      <c r="EK105" s="31">
        <v>1</v>
      </c>
      <c r="EL105" s="9">
        <v>25</v>
      </c>
      <c r="EM105" s="30">
        <f t="shared" ref="EM105:EM107" si="818">EL105/EK105*1000</f>
        <v>25000</v>
      </c>
      <c r="EN105" s="31">
        <v>0</v>
      </c>
      <c r="EO105" s="9">
        <v>0</v>
      </c>
      <c r="EP105" s="30">
        <f t="shared" si="797"/>
        <v>0</v>
      </c>
      <c r="EQ105" s="31">
        <v>1</v>
      </c>
      <c r="ER105" s="9">
        <v>25</v>
      </c>
      <c r="ES105" s="30">
        <f t="shared" ref="ES105" si="819">ER105/EQ105*1000</f>
        <v>25000</v>
      </c>
      <c r="ET105" s="31">
        <v>14</v>
      </c>
      <c r="EU105" s="9">
        <v>202</v>
      </c>
      <c r="EV105" s="30">
        <f t="shared" si="798"/>
        <v>14428.571428571429</v>
      </c>
      <c r="EW105" s="29">
        <v>0</v>
      </c>
      <c r="EX105" s="7">
        <v>0</v>
      </c>
      <c r="EY105" s="30">
        <v>0</v>
      </c>
      <c r="EZ105" s="29"/>
      <c r="FA105" s="7"/>
      <c r="FB105" s="30"/>
      <c r="FC105" s="31">
        <v>2</v>
      </c>
      <c r="FD105" s="9">
        <v>19</v>
      </c>
      <c r="FE105" s="30">
        <f t="shared" si="809"/>
        <v>9500</v>
      </c>
      <c r="FF105" s="29">
        <v>0</v>
      </c>
      <c r="FG105" s="7">
        <v>0</v>
      </c>
      <c r="FH105" s="30">
        <v>0</v>
      </c>
      <c r="FI105" s="29">
        <v>0</v>
      </c>
      <c r="FJ105" s="7">
        <v>4</v>
      </c>
      <c r="FK105" s="30">
        <v>0</v>
      </c>
      <c r="FL105" s="29">
        <v>0</v>
      </c>
      <c r="FM105" s="7">
        <v>0</v>
      </c>
      <c r="FN105" s="30">
        <v>0</v>
      </c>
      <c r="FO105" s="31">
        <v>15</v>
      </c>
      <c r="FP105" s="9">
        <v>23</v>
      </c>
      <c r="FQ105" s="30">
        <f t="shared" si="799"/>
        <v>1533.3333333333335</v>
      </c>
      <c r="FR105" s="29">
        <v>0</v>
      </c>
      <c r="FS105" s="7">
        <v>0</v>
      </c>
      <c r="FT105" s="30">
        <v>0</v>
      </c>
      <c r="FU105" s="31">
        <v>2</v>
      </c>
      <c r="FV105" s="9">
        <v>3</v>
      </c>
      <c r="FW105" s="30">
        <f t="shared" si="803"/>
        <v>1500</v>
      </c>
      <c r="FX105" s="29">
        <v>0</v>
      </c>
      <c r="FY105" s="7">
        <v>0</v>
      </c>
      <c r="FZ105" s="30">
        <v>0</v>
      </c>
      <c r="GA105" s="29">
        <v>0</v>
      </c>
      <c r="GB105" s="7">
        <v>0</v>
      </c>
      <c r="GC105" s="30">
        <v>0</v>
      </c>
      <c r="GD105" s="31">
        <v>1</v>
      </c>
      <c r="GE105" s="9">
        <v>6</v>
      </c>
      <c r="GF105" s="30">
        <f t="shared" ref="GF105" si="820">GE105/GD105*1000</f>
        <v>6000</v>
      </c>
      <c r="GG105" s="29">
        <v>0</v>
      </c>
      <c r="GH105" s="7">
        <v>0</v>
      </c>
      <c r="GI105" s="30">
        <v>0</v>
      </c>
      <c r="GJ105" s="31">
        <v>19</v>
      </c>
      <c r="GK105" s="9">
        <v>262</v>
      </c>
      <c r="GL105" s="30">
        <f t="shared" si="800"/>
        <v>13789.473684210525</v>
      </c>
      <c r="GM105" s="29">
        <v>0</v>
      </c>
      <c r="GN105" s="7">
        <v>0</v>
      </c>
      <c r="GO105" s="30">
        <v>0</v>
      </c>
      <c r="GP105" s="29">
        <v>0</v>
      </c>
      <c r="GQ105" s="7">
        <v>0</v>
      </c>
      <c r="GR105" s="30">
        <v>0</v>
      </c>
      <c r="GS105" s="31">
        <v>5</v>
      </c>
      <c r="GT105" s="9">
        <v>51</v>
      </c>
      <c r="GU105" s="30">
        <f t="shared" si="816"/>
        <v>10200</v>
      </c>
      <c r="GV105" s="29">
        <v>0</v>
      </c>
      <c r="GW105" s="7">
        <v>0</v>
      </c>
      <c r="GX105" s="30">
        <v>0</v>
      </c>
      <c r="GY105" s="29">
        <v>0</v>
      </c>
      <c r="GZ105" s="7">
        <v>0</v>
      </c>
      <c r="HA105" s="30">
        <v>0</v>
      </c>
      <c r="HB105" s="29">
        <v>0</v>
      </c>
      <c r="HC105" s="7">
        <v>0</v>
      </c>
      <c r="HD105" s="30">
        <v>0</v>
      </c>
      <c r="HE105" s="29">
        <v>0</v>
      </c>
      <c r="HF105" s="7">
        <v>0</v>
      </c>
      <c r="HG105" s="30">
        <v>0</v>
      </c>
      <c r="HH105" s="31">
        <v>2</v>
      </c>
      <c r="HI105" s="9">
        <v>25</v>
      </c>
      <c r="HJ105" s="30">
        <f t="shared" si="804"/>
        <v>12500</v>
      </c>
      <c r="HK105" s="31">
        <v>8</v>
      </c>
      <c r="HL105" s="9">
        <v>120</v>
      </c>
      <c r="HM105" s="30">
        <f t="shared" si="801"/>
        <v>15000</v>
      </c>
      <c r="HN105" s="29">
        <v>0</v>
      </c>
      <c r="HO105" s="7">
        <v>0</v>
      </c>
      <c r="HP105" s="30">
        <v>0</v>
      </c>
      <c r="HQ105" s="29">
        <v>0</v>
      </c>
      <c r="HR105" s="7">
        <v>0</v>
      </c>
      <c r="HS105" s="30">
        <v>0</v>
      </c>
      <c r="HT105" s="31">
        <v>570</v>
      </c>
      <c r="HU105" s="9">
        <v>2621</v>
      </c>
      <c r="HV105" s="30">
        <f t="shared" si="802"/>
        <v>4598.2456140350878</v>
      </c>
      <c r="HW105" s="29">
        <v>0</v>
      </c>
      <c r="HX105" s="7">
        <v>0</v>
      </c>
      <c r="HY105" s="30">
        <v>0</v>
      </c>
      <c r="HZ105" s="29">
        <v>0</v>
      </c>
      <c r="IA105" s="7">
        <v>0</v>
      </c>
      <c r="IB105" s="30">
        <v>0</v>
      </c>
      <c r="IC105" s="31">
        <v>1</v>
      </c>
      <c r="ID105" s="9">
        <v>5</v>
      </c>
      <c r="IE105" s="30">
        <f t="shared" si="805"/>
        <v>5000</v>
      </c>
      <c r="IF105" s="29">
        <v>0</v>
      </c>
      <c r="IG105" s="7">
        <v>0</v>
      </c>
      <c r="IH105" s="30">
        <v>0</v>
      </c>
      <c r="II105" s="29">
        <v>0</v>
      </c>
      <c r="IJ105" s="7">
        <v>0</v>
      </c>
      <c r="IK105" s="30">
        <v>0</v>
      </c>
      <c r="IL105" s="29">
        <v>0</v>
      </c>
      <c r="IM105" s="7">
        <v>0</v>
      </c>
      <c r="IN105" s="30">
        <v>0</v>
      </c>
      <c r="IO105" s="3" t="e">
        <f>C105+I105+L105+U105+X105+AD105+AJ105+AS105+BB105+BH105+BQ105+BW105+BZ105+CC105+CI105+CL105+CO105+CR105+CU105+CX105+DA105+DD105+DG105+DM105+DS105+DY105+EK105+ET105+EW105+FC105+FI105+FO105+FR105+FU105+FX105+GA105+GD105+GG105+GJ105+GM105+GP105+GS105+GY105+HB105+HE105+HH105+HK105+HN105+HQ105+HT105+HW105+HZ105+IC105+IF105+II105+#REF!</f>
        <v>#REF!</v>
      </c>
      <c r="IP105" s="12" t="e">
        <f>D105+J105+M105+V105+Y105+AE105+AK105+AT105+BC105+BI105+BR105+BX105+CA105+CD105+CJ105+CM105+CP105+CS105+CV105+CY105+DB105+DE105+DH105+DN105+DT105+DZ105+EL105+EU105+EX105+FD105+FJ105+FP105+FS105+FV105+FY105+GB105+GE105+GH105+GK105+GN105+GQ105+GT105+GZ105+HC105+HF105+HI105+HL105+HO105+HR105+HU105+HX105+IA105+ID105+IG105+IJ105+#REF!</f>
        <v>#REF!</v>
      </c>
      <c r="IQ105" s="1"/>
    </row>
    <row r="106" spans="1:251" x14ac:dyDescent="0.3">
      <c r="A106" s="47">
        <v>2011</v>
      </c>
      <c r="B106" s="43" t="s">
        <v>14</v>
      </c>
      <c r="C106" s="29">
        <v>0</v>
      </c>
      <c r="D106" s="7">
        <v>0</v>
      </c>
      <c r="E106" s="30">
        <v>0</v>
      </c>
      <c r="F106" s="29">
        <v>0</v>
      </c>
      <c r="G106" s="7">
        <v>0</v>
      </c>
      <c r="H106" s="30">
        <v>0</v>
      </c>
      <c r="I106" s="29">
        <v>0</v>
      </c>
      <c r="J106" s="7">
        <v>0</v>
      </c>
      <c r="K106" s="30">
        <v>0</v>
      </c>
      <c r="L106" s="31">
        <v>3</v>
      </c>
      <c r="M106" s="9">
        <v>125</v>
      </c>
      <c r="N106" s="30">
        <f t="shared" si="784"/>
        <v>41666.666666666664</v>
      </c>
      <c r="O106" s="29">
        <v>0</v>
      </c>
      <c r="P106" s="7">
        <v>0</v>
      </c>
      <c r="Q106" s="30">
        <v>0</v>
      </c>
      <c r="R106" s="29">
        <v>0</v>
      </c>
      <c r="S106" s="7">
        <v>0</v>
      </c>
      <c r="T106" s="30">
        <v>0</v>
      </c>
      <c r="U106" s="29">
        <v>0</v>
      </c>
      <c r="V106" s="7">
        <v>0</v>
      </c>
      <c r="W106" s="30">
        <v>0</v>
      </c>
      <c r="X106" s="29">
        <v>0</v>
      </c>
      <c r="Y106" s="7">
        <v>0</v>
      </c>
      <c r="Z106" s="30">
        <v>0</v>
      </c>
      <c r="AA106" s="29">
        <v>0</v>
      </c>
      <c r="AB106" s="7">
        <v>0</v>
      </c>
      <c r="AC106" s="30">
        <v>0</v>
      </c>
      <c r="AD106" s="29">
        <v>0</v>
      </c>
      <c r="AE106" s="7">
        <v>0</v>
      </c>
      <c r="AF106" s="30">
        <v>0</v>
      </c>
      <c r="AG106" s="29">
        <v>0</v>
      </c>
      <c r="AH106" s="7">
        <v>0</v>
      </c>
      <c r="AI106" s="30">
        <v>0</v>
      </c>
      <c r="AJ106" s="29">
        <v>0</v>
      </c>
      <c r="AK106" s="7">
        <v>0</v>
      </c>
      <c r="AL106" s="30">
        <v>0</v>
      </c>
      <c r="AM106" s="31">
        <v>0</v>
      </c>
      <c r="AN106" s="9">
        <v>0</v>
      </c>
      <c r="AO106" s="30">
        <f t="shared" si="785"/>
        <v>0</v>
      </c>
      <c r="AP106" s="31">
        <v>0</v>
      </c>
      <c r="AQ106" s="9">
        <v>0</v>
      </c>
      <c r="AR106" s="30">
        <f t="shared" si="786"/>
        <v>0</v>
      </c>
      <c r="AS106" s="31">
        <v>233</v>
      </c>
      <c r="AT106" s="9">
        <v>1765</v>
      </c>
      <c r="AU106" s="30">
        <f t="shared" si="787"/>
        <v>7575.1072961373384</v>
      </c>
      <c r="AV106" s="29">
        <v>0</v>
      </c>
      <c r="AW106" s="7">
        <v>0</v>
      </c>
      <c r="AX106" s="30">
        <f t="shared" si="788"/>
        <v>0</v>
      </c>
      <c r="AY106" s="29">
        <v>0</v>
      </c>
      <c r="AZ106" s="7">
        <v>0</v>
      </c>
      <c r="BA106" s="30">
        <v>0</v>
      </c>
      <c r="BB106" s="29">
        <v>0</v>
      </c>
      <c r="BC106" s="7">
        <v>0</v>
      </c>
      <c r="BD106" s="30">
        <v>0</v>
      </c>
      <c r="BE106" s="29">
        <v>0</v>
      </c>
      <c r="BF106" s="7">
        <v>0</v>
      </c>
      <c r="BG106" s="30">
        <v>0</v>
      </c>
      <c r="BH106" s="29">
        <v>0</v>
      </c>
      <c r="BI106" s="7">
        <v>0</v>
      </c>
      <c r="BJ106" s="30">
        <v>0</v>
      </c>
      <c r="BK106" s="29">
        <v>0</v>
      </c>
      <c r="BL106" s="7">
        <v>0</v>
      </c>
      <c r="BM106" s="30">
        <v>0</v>
      </c>
      <c r="BN106" s="29">
        <v>0</v>
      </c>
      <c r="BO106" s="7">
        <v>0</v>
      </c>
      <c r="BP106" s="30">
        <v>0</v>
      </c>
      <c r="BQ106" s="29">
        <v>0</v>
      </c>
      <c r="BR106" s="7">
        <v>0</v>
      </c>
      <c r="BS106" s="30">
        <v>0</v>
      </c>
      <c r="BT106" s="29">
        <v>0</v>
      </c>
      <c r="BU106" s="7">
        <v>0</v>
      </c>
      <c r="BV106" s="30">
        <v>0</v>
      </c>
      <c r="BW106" s="29">
        <v>0</v>
      </c>
      <c r="BX106" s="7">
        <v>-4</v>
      </c>
      <c r="BY106" s="30">
        <v>0</v>
      </c>
      <c r="BZ106" s="29">
        <v>0</v>
      </c>
      <c r="CA106" s="7">
        <v>0</v>
      </c>
      <c r="CB106" s="30">
        <v>0</v>
      </c>
      <c r="CC106" s="29">
        <v>0</v>
      </c>
      <c r="CD106" s="7">
        <v>0</v>
      </c>
      <c r="CE106" s="30">
        <v>0</v>
      </c>
      <c r="CF106" s="29">
        <v>0</v>
      </c>
      <c r="CG106" s="7">
        <v>0</v>
      </c>
      <c r="CH106" s="30">
        <v>0</v>
      </c>
      <c r="CI106" s="31">
        <v>2</v>
      </c>
      <c r="CJ106" s="9">
        <v>14</v>
      </c>
      <c r="CK106" s="30">
        <f t="shared" si="791"/>
        <v>7000</v>
      </c>
      <c r="CL106" s="29">
        <v>0</v>
      </c>
      <c r="CM106" s="7">
        <v>0</v>
      </c>
      <c r="CN106" s="30">
        <v>0</v>
      </c>
      <c r="CO106" s="29">
        <v>0</v>
      </c>
      <c r="CP106" s="7">
        <v>2</v>
      </c>
      <c r="CQ106" s="30">
        <v>0</v>
      </c>
      <c r="CR106" s="31">
        <v>10</v>
      </c>
      <c r="CS106" s="9">
        <v>104</v>
      </c>
      <c r="CT106" s="30">
        <f t="shared" si="807"/>
        <v>10400</v>
      </c>
      <c r="CU106" s="29">
        <v>0</v>
      </c>
      <c r="CV106" s="7">
        <v>0</v>
      </c>
      <c r="CW106" s="30">
        <v>0</v>
      </c>
      <c r="CX106" s="29">
        <v>0</v>
      </c>
      <c r="CY106" s="7">
        <v>0</v>
      </c>
      <c r="CZ106" s="30">
        <v>0</v>
      </c>
      <c r="DA106" s="31">
        <v>495</v>
      </c>
      <c r="DB106" s="9">
        <v>5308</v>
      </c>
      <c r="DC106" s="30">
        <f t="shared" si="792"/>
        <v>10723.232323232323</v>
      </c>
      <c r="DD106" s="29">
        <v>0</v>
      </c>
      <c r="DE106" s="7">
        <v>3</v>
      </c>
      <c r="DF106" s="30">
        <v>0</v>
      </c>
      <c r="DG106" s="29">
        <v>0</v>
      </c>
      <c r="DH106" s="7">
        <v>0</v>
      </c>
      <c r="DI106" s="30">
        <v>0</v>
      </c>
      <c r="DJ106" s="29">
        <v>0</v>
      </c>
      <c r="DK106" s="7">
        <v>0</v>
      </c>
      <c r="DL106" s="30">
        <v>0</v>
      </c>
      <c r="DM106" s="29">
        <v>0</v>
      </c>
      <c r="DN106" s="7">
        <v>4</v>
      </c>
      <c r="DO106" s="30">
        <v>0</v>
      </c>
      <c r="DP106" s="29">
        <v>0</v>
      </c>
      <c r="DQ106" s="7">
        <v>0</v>
      </c>
      <c r="DR106" s="30">
        <v>0</v>
      </c>
      <c r="DS106" s="29">
        <v>0</v>
      </c>
      <c r="DT106" s="7">
        <v>0</v>
      </c>
      <c r="DU106" s="30">
        <v>0</v>
      </c>
      <c r="DV106" s="29">
        <v>0</v>
      </c>
      <c r="DW106" s="7">
        <v>0</v>
      </c>
      <c r="DX106" s="30">
        <v>0</v>
      </c>
      <c r="DY106" s="31">
        <v>138</v>
      </c>
      <c r="DZ106" s="9">
        <v>662</v>
      </c>
      <c r="EA106" s="30">
        <f t="shared" si="794"/>
        <v>4797.101449275362</v>
      </c>
      <c r="EB106" s="29">
        <v>0</v>
      </c>
      <c r="EC106" s="7">
        <v>0</v>
      </c>
      <c r="ED106" s="30">
        <v>0</v>
      </c>
      <c r="EE106" s="29">
        <v>0</v>
      </c>
      <c r="EF106" s="7">
        <v>0</v>
      </c>
      <c r="EG106" s="30">
        <f t="shared" si="795"/>
        <v>0</v>
      </c>
      <c r="EH106" s="29">
        <v>0</v>
      </c>
      <c r="EI106" s="7">
        <v>0</v>
      </c>
      <c r="EJ106" s="30">
        <f t="shared" si="796"/>
        <v>0</v>
      </c>
      <c r="EK106" s="29">
        <v>0</v>
      </c>
      <c r="EL106" s="7">
        <v>0</v>
      </c>
      <c r="EM106" s="30">
        <v>0</v>
      </c>
      <c r="EN106" s="29">
        <v>0</v>
      </c>
      <c r="EO106" s="7">
        <v>0</v>
      </c>
      <c r="EP106" s="30">
        <f t="shared" si="797"/>
        <v>0</v>
      </c>
      <c r="EQ106" s="29">
        <v>0</v>
      </c>
      <c r="ER106" s="7">
        <v>0</v>
      </c>
      <c r="ES106" s="30">
        <v>0</v>
      </c>
      <c r="ET106" s="29">
        <v>0</v>
      </c>
      <c r="EU106" s="7">
        <v>0</v>
      </c>
      <c r="EV106" s="30">
        <v>0</v>
      </c>
      <c r="EW106" s="29">
        <v>0</v>
      </c>
      <c r="EX106" s="7">
        <v>0</v>
      </c>
      <c r="EY106" s="30">
        <v>0</v>
      </c>
      <c r="EZ106" s="29"/>
      <c r="FA106" s="7"/>
      <c r="FB106" s="30"/>
      <c r="FC106" s="29">
        <v>0</v>
      </c>
      <c r="FD106" s="7">
        <v>0</v>
      </c>
      <c r="FE106" s="30">
        <v>0</v>
      </c>
      <c r="FF106" s="29">
        <v>0</v>
      </c>
      <c r="FG106" s="7">
        <v>0</v>
      </c>
      <c r="FH106" s="30">
        <v>0</v>
      </c>
      <c r="FI106" s="31">
        <v>1</v>
      </c>
      <c r="FJ106" s="9">
        <v>38</v>
      </c>
      <c r="FK106" s="30">
        <f t="shared" si="808"/>
        <v>38000</v>
      </c>
      <c r="FL106" s="29">
        <v>0</v>
      </c>
      <c r="FM106" s="7">
        <v>0</v>
      </c>
      <c r="FN106" s="30">
        <v>0</v>
      </c>
      <c r="FO106" s="29">
        <v>0</v>
      </c>
      <c r="FP106" s="7">
        <v>0</v>
      </c>
      <c r="FQ106" s="30">
        <v>0</v>
      </c>
      <c r="FR106" s="29">
        <v>0</v>
      </c>
      <c r="FS106" s="7">
        <v>0</v>
      </c>
      <c r="FT106" s="30">
        <v>0</v>
      </c>
      <c r="FU106" s="31">
        <v>1</v>
      </c>
      <c r="FV106" s="9">
        <v>0</v>
      </c>
      <c r="FW106" s="30">
        <f t="shared" si="803"/>
        <v>0</v>
      </c>
      <c r="FX106" s="29">
        <v>0</v>
      </c>
      <c r="FY106" s="7">
        <v>0</v>
      </c>
      <c r="FZ106" s="30">
        <v>0</v>
      </c>
      <c r="GA106" s="31">
        <v>31</v>
      </c>
      <c r="GB106" s="9">
        <v>173</v>
      </c>
      <c r="GC106" s="30">
        <f t="shared" ref="GC106" si="821">GB106/GA106*1000</f>
        <v>5580.6451612903229</v>
      </c>
      <c r="GD106" s="29">
        <v>0</v>
      </c>
      <c r="GE106" s="7">
        <v>0</v>
      </c>
      <c r="GF106" s="30">
        <v>0</v>
      </c>
      <c r="GG106" s="31">
        <v>22</v>
      </c>
      <c r="GH106" s="9">
        <v>82</v>
      </c>
      <c r="GI106" s="30">
        <f t="shared" ref="GI106" si="822">GH106/GG106*1000</f>
        <v>3727.272727272727</v>
      </c>
      <c r="GJ106" s="29">
        <v>0</v>
      </c>
      <c r="GK106" s="7">
        <v>0</v>
      </c>
      <c r="GL106" s="30">
        <v>0</v>
      </c>
      <c r="GM106" s="29">
        <v>0</v>
      </c>
      <c r="GN106" s="7">
        <v>0</v>
      </c>
      <c r="GO106" s="30">
        <v>0</v>
      </c>
      <c r="GP106" s="29">
        <v>0</v>
      </c>
      <c r="GQ106" s="7">
        <v>0</v>
      </c>
      <c r="GR106" s="30">
        <v>0</v>
      </c>
      <c r="GS106" s="31">
        <v>62</v>
      </c>
      <c r="GT106" s="9">
        <v>1108</v>
      </c>
      <c r="GU106" s="30">
        <f t="shared" si="816"/>
        <v>17870.967741935485</v>
      </c>
      <c r="GV106" s="29">
        <v>0</v>
      </c>
      <c r="GW106" s="7">
        <v>0</v>
      </c>
      <c r="GX106" s="30">
        <v>0</v>
      </c>
      <c r="GY106" s="29">
        <v>0</v>
      </c>
      <c r="GZ106" s="7">
        <v>0</v>
      </c>
      <c r="HA106" s="30">
        <v>0</v>
      </c>
      <c r="HB106" s="29">
        <v>0</v>
      </c>
      <c r="HC106" s="7">
        <v>0</v>
      </c>
      <c r="HD106" s="30">
        <v>0</v>
      </c>
      <c r="HE106" s="29">
        <v>0</v>
      </c>
      <c r="HF106" s="7">
        <v>0</v>
      </c>
      <c r="HG106" s="30">
        <v>0</v>
      </c>
      <c r="HH106" s="31">
        <v>2</v>
      </c>
      <c r="HI106" s="9">
        <v>7</v>
      </c>
      <c r="HJ106" s="30">
        <f t="shared" si="804"/>
        <v>3500</v>
      </c>
      <c r="HK106" s="31">
        <v>7</v>
      </c>
      <c r="HL106" s="9">
        <v>32</v>
      </c>
      <c r="HM106" s="30">
        <f t="shared" si="801"/>
        <v>4571.4285714285716</v>
      </c>
      <c r="HN106" s="29">
        <v>0</v>
      </c>
      <c r="HO106" s="7">
        <v>0</v>
      </c>
      <c r="HP106" s="30">
        <v>0</v>
      </c>
      <c r="HQ106" s="29">
        <v>0</v>
      </c>
      <c r="HR106" s="7">
        <v>0</v>
      </c>
      <c r="HS106" s="30">
        <v>0</v>
      </c>
      <c r="HT106" s="31">
        <v>392</v>
      </c>
      <c r="HU106" s="9">
        <v>2301</v>
      </c>
      <c r="HV106" s="30">
        <f t="shared" si="802"/>
        <v>5869.8979591836742</v>
      </c>
      <c r="HW106" s="31">
        <v>27</v>
      </c>
      <c r="HX106" s="9">
        <v>102</v>
      </c>
      <c r="HY106" s="30">
        <f t="shared" si="810"/>
        <v>3777.7777777777778</v>
      </c>
      <c r="HZ106" s="29">
        <v>0</v>
      </c>
      <c r="IA106" s="7">
        <v>10</v>
      </c>
      <c r="IB106" s="30">
        <v>0</v>
      </c>
      <c r="IC106" s="29">
        <v>0</v>
      </c>
      <c r="ID106" s="7">
        <v>1</v>
      </c>
      <c r="IE106" s="30">
        <v>0</v>
      </c>
      <c r="IF106" s="29">
        <v>0</v>
      </c>
      <c r="IG106" s="7">
        <v>0</v>
      </c>
      <c r="IH106" s="30">
        <v>0</v>
      </c>
      <c r="II106" s="29">
        <v>0</v>
      </c>
      <c r="IJ106" s="7">
        <v>0</v>
      </c>
      <c r="IK106" s="30">
        <v>0</v>
      </c>
      <c r="IL106" s="31">
        <v>13</v>
      </c>
      <c r="IM106" s="9">
        <v>130</v>
      </c>
      <c r="IN106" s="30">
        <f t="shared" ref="IN106" si="823">IM106/IL106*1000</f>
        <v>10000</v>
      </c>
      <c r="IO106" s="3" t="e">
        <f>C106+I106+L106+U106+X106+AD106+AJ106+AS106+BB106+BH106+BQ106+BW106+BZ106+CC106+CI106+CL106+CO106+CR106+CU106+CX106+DA106+DD106+DG106+DM106+DS106+DY106+EK106+ET106+EW106+FC106+FI106+FO106+FR106+FU106+FX106+GA106+GD106+GG106+GJ106+GM106+GP106+GS106+GY106+HB106+HE106+HH106+HK106+HN106+HQ106+HT106+HW106+HZ106+IC106+IF106+II106+#REF!</f>
        <v>#REF!</v>
      </c>
      <c r="IP106" s="12" t="e">
        <f>D106+J106+M106+V106+Y106+AE106+AK106+AT106+BC106+BI106+BR106+BX106+CA106+CD106+CJ106+CM106+CP106+CS106+CV106+CY106+DB106+DE106+DH106+DN106+DT106+DZ106+EL106+EU106+EX106+FD106+FJ106+FP106+FS106+FV106+FY106+GB106+GE106+GH106+GK106+GN106+GQ106+GT106+GZ106+HC106+HF106+HI106+HL106+HO106+HR106+HU106+HX106+IA106+ID106+IG106+IJ106+#REF!</f>
        <v>#REF!</v>
      </c>
      <c r="IQ106" s="1"/>
    </row>
    <row r="107" spans="1:251" x14ac:dyDescent="0.3">
      <c r="A107" s="47">
        <v>2011</v>
      </c>
      <c r="B107" s="43" t="s">
        <v>15</v>
      </c>
      <c r="C107" s="29">
        <v>0</v>
      </c>
      <c r="D107" s="7">
        <v>0</v>
      </c>
      <c r="E107" s="30">
        <v>0</v>
      </c>
      <c r="F107" s="29">
        <v>0</v>
      </c>
      <c r="G107" s="7">
        <v>0</v>
      </c>
      <c r="H107" s="30">
        <v>0</v>
      </c>
      <c r="I107" s="29">
        <v>0</v>
      </c>
      <c r="J107" s="7">
        <v>0</v>
      </c>
      <c r="K107" s="30">
        <v>0</v>
      </c>
      <c r="L107" s="31">
        <v>4</v>
      </c>
      <c r="M107" s="9">
        <v>163</v>
      </c>
      <c r="N107" s="30">
        <f t="shared" si="784"/>
        <v>40750</v>
      </c>
      <c r="O107" s="29">
        <v>0</v>
      </c>
      <c r="P107" s="7">
        <v>0</v>
      </c>
      <c r="Q107" s="30">
        <v>0</v>
      </c>
      <c r="R107" s="29">
        <v>0</v>
      </c>
      <c r="S107" s="7">
        <v>0</v>
      </c>
      <c r="T107" s="30">
        <v>0</v>
      </c>
      <c r="U107" s="29">
        <v>0</v>
      </c>
      <c r="V107" s="7">
        <v>0</v>
      </c>
      <c r="W107" s="30">
        <v>0</v>
      </c>
      <c r="X107" s="29">
        <v>0</v>
      </c>
      <c r="Y107" s="7">
        <v>0</v>
      </c>
      <c r="Z107" s="30">
        <v>0</v>
      </c>
      <c r="AA107" s="29">
        <v>0</v>
      </c>
      <c r="AB107" s="7">
        <v>0</v>
      </c>
      <c r="AC107" s="30">
        <v>0</v>
      </c>
      <c r="AD107" s="29">
        <v>0</v>
      </c>
      <c r="AE107" s="7">
        <v>0</v>
      </c>
      <c r="AF107" s="30">
        <v>0</v>
      </c>
      <c r="AG107" s="29">
        <v>0</v>
      </c>
      <c r="AH107" s="7">
        <v>0</v>
      </c>
      <c r="AI107" s="30">
        <v>0</v>
      </c>
      <c r="AJ107" s="29">
        <v>0</v>
      </c>
      <c r="AK107" s="7">
        <v>0</v>
      </c>
      <c r="AL107" s="30">
        <v>0</v>
      </c>
      <c r="AM107" s="31">
        <v>0</v>
      </c>
      <c r="AN107" s="9">
        <v>0</v>
      </c>
      <c r="AO107" s="30">
        <f t="shared" si="785"/>
        <v>0</v>
      </c>
      <c r="AP107" s="31">
        <v>0</v>
      </c>
      <c r="AQ107" s="9">
        <v>0</v>
      </c>
      <c r="AR107" s="30">
        <f t="shared" si="786"/>
        <v>0</v>
      </c>
      <c r="AS107" s="31">
        <v>43</v>
      </c>
      <c r="AT107" s="9">
        <v>411</v>
      </c>
      <c r="AU107" s="30">
        <f t="shared" si="787"/>
        <v>9558.1395348837195</v>
      </c>
      <c r="AV107" s="29">
        <v>0</v>
      </c>
      <c r="AW107" s="7">
        <v>0</v>
      </c>
      <c r="AX107" s="30">
        <f t="shared" si="788"/>
        <v>0</v>
      </c>
      <c r="AY107" s="29">
        <v>0</v>
      </c>
      <c r="AZ107" s="7">
        <v>0</v>
      </c>
      <c r="BA107" s="30">
        <v>0</v>
      </c>
      <c r="BB107" s="29">
        <v>0</v>
      </c>
      <c r="BC107" s="7">
        <v>0</v>
      </c>
      <c r="BD107" s="30">
        <v>0</v>
      </c>
      <c r="BE107" s="29">
        <v>0</v>
      </c>
      <c r="BF107" s="7">
        <v>0</v>
      </c>
      <c r="BG107" s="30">
        <v>0</v>
      </c>
      <c r="BH107" s="31">
        <v>3</v>
      </c>
      <c r="BI107" s="9">
        <v>94</v>
      </c>
      <c r="BJ107" s="30">
        <f t="shared" ref="BJ107" si="824">BI107/BH107*1000</f>
        <v>31333.333333333332</v>
      </c>
      <c r="BK107" s="29">
        <v>0</v>
      </c>
      <c r="BL107" s="7">
        <v>0</v>
      </c>
      <c r="BM107" s="30">
        <v>0</v>
      </c>
      <c r="BN107" s="29">
        <v>0</v>
      </c>
      <c r="BO107" s="7">
        <v>0</v>
      </c>
      <c r="BP107" s="30">
        <v>0</v>
      </c>
      <c r="BQ107" s="29">
        <v>0</v>
      </c>
      <c r="BR107" s="7">
        <v>0</v>
      </c>
      <c r="BS107" s="30">
        <v>0</v>
      </c>
      <c r="BT107" s="29">
        <v>0</v>
      </c>
      <c r="BU107" s="7">
        <v>0</v>
      </c>
      <c r="BV107" s="30">
        <v>0</v>
      </c>
      <c r="BW107" s="29">
        <v>0</v>
      </c>
      <c r="BX107" s="7">
        <v>0</v>
      </c>
      <c r="BY107" s="30">
        <v>0</v>
      </c>
      <c r="BZ107" s="29">
        <v>0</v>
      </c>
      <c r="CA107" s="7">
        <v>0</v>
      </c>
      <c r="CB107" s="30">
        <v>0</v>
      </c>
      <c r="CC107" s="29">
        <v>0</v>
      </c>
      <c r="CD107" s="7">
        <v>0</v>
      </c>
      <c r="CE107" s="30">
        <v>0</v>
      </c>
      <c r="CF107" s="29">
        <v>0</v>
      </c>
      <c r="CG107" s="7">
        <v>0</v>
      </c>
      <c r="CH107" s="30">
        <v>0</v>
      </c>
      <c r="CI107" s="31">
        <v>9</v>
      </c>
      <c r="CJ107" s="9">
        <v>58</v>
      </c>
      <c r="CK107" s="30">
        <f t="shared" si="791"/>
        <v>6444.4444444444443</v>
      </c>
      <c r="CL107" s="29">
        <v>0</v>
      </c>
      <c r="CM107" s="7">
        <v>0</v>
      </c>
      <c r="CN107" s="30">
        <v>0</v>
      </c>
      <c r="CO107" s="29">
        <v>0</v>
      </c>
      <c r="CP107" s="7">
        <v>0</v>
      </c>
      <c r="CQ107" s="30">
        <v>0</v>
      </c>
      <c r="CR107" s="29">
        <v>0</v>
      </c>
      <c r="CS107" s="7">
        <v>0</v>
      </c>
      <c r="CT107" s="30">
        <v>0</v>
      </c>
      <c r="CU107" s="29">
        <v>0</v>
      </c>
      <c r="CV107" s="7">
        <v>0</v>
      </c>
      <c r="CW107" s="30">
        <v>0</v>
      </c>
      <c r="CX107" s="29">
        <v>0</v>
      </c>
      <c r="CY107" s="7">
        <v>0</v>
      </c>
      <c r="CZ107" s="30">
        <v>0</v>
      </c>
      <c r="DA107" s="31">
        <v>465</v>
      </c>
      <c r="DB107" s="9">
        <v>5205</v>
      </c>
      <c r="DC107" s="30">
        <f t="shared" si="792"/>
        <v>11193.548387096775</v>
      </c>
      <c r="DD107" s="29">
        <v>0</v>
      </c>
      <c r="DE107" s="7">
        <v>0</v>
      </c>
      <c r="DF107" s="30">
        <v>0</v>
      </c>
      <c r="DG107" s="29">
        <v>0</v>
      </c>
      <c r="DH107" s="7">
        <v>0</v>
      </c>
      <c r="DI107" s="30">
        <v>0</v>
      </c>
      <c r="DJ107" s="29">
        <v>0</v>
      </c>
      <c r="DK107" s="7">
        <v>0</v>
      </c>
      <c r="DL107" s="30">
        <v>0</v>
      </c>
      <c r="DM107" s="29">
        <v>0</v>
      </c>
      <c r="DN107" s="7">
        <v>1</v>
      </c>
      <c r="DO107" s="30">
        <v>0</v>
      </c>
      <c r="DP107" s="29">
        <v>0</v>
      </c>
      <c r="DQ107" s="7">
        <v>0</v>
      </c>
      <c r="DR107" s="30">
        <v>0</v>
      </c>
      <c r="DS107" s="29">
        <v>0</v>
      </c>
      <c r="DT107" s="7">
        <v>0</v>
      </c>
      <c r="DU107" s="30">
        <v>0</v>
      </c>
      <c r="DV107" s="29">
        <v>0</v>
      </c>
      <c r="DW107" s="7">
        <v>0</v>
      </c>
      <c r="DX107" s="30">
        <v>0</v>
      </c>
      <c r="DY107" s="31">
        <v>182</v>
      </c>
      <c r="DZ107" s="9">
        <v>1010</v>
      </c>
      <c r="EA107" s="30">
        <f t="shared" si="794"/>
        <v>5549.4505494505493</v>
      </c>
      <c r="EB107" s="29">
        <v>0</v>
      </c>
      <c r="EC107" s="7">
        <v>0</v>
      </c>
      <c r="ED107" s="30">
        <v>0</v>
      </c>
      <c r="EE107" s="31">
        <v>0</v>
      </c>
      <c r="EF107" s="9">
        <v>0</v>
      </c>
      <c r="EG107" s="30">
        <f t="shared" si="795"/>
        <v>0</v>
      </c>
      <c r="EH107" s="31">
        <v>0</v>
      </c>
      <c r="EI107" s="9">
        <v>0</v>
      </c>
      <c r="EJ107" s="30">
        <f t="shared" si="796"/>
        <v>0</v>
      </c>
      <c r="EK107" s="31">
        <v>2</v>
      </c>
      <c r="EL107" s="9">
        <v>31</v>
      </c>
      <c r="EM107" s="30">
        <f t="shared" si="818"/>
        <v>15500</v>
      </c>
      <c r="EN107" s="31">
        <v>0</v>
      </c>
      <c r="EO107" s="9">
        <v>0</v>
      </c>
      <c r="EP107" s="30">
        <f t="shared" si="797"/>
        <v>0</v>
      </c>
      <c r="EQ107" s="31">
        <v>2</v>
      </c>
      <c r="ER107" s="9">
        <v>31</v>
      </c>
      <c r="ES107" s="30">
        <f t="shared" ref="ES107" si="825">ER107/EQ107*1000</f>
        <v>15500</v>
      </c>
      <c r="ET107" s="29">
        <v>0</v>
      </c>
      <c r="EU107" s="7">
        <v>0</v>
      </c>
      <c r="EV107" s="30">
        <v>0</v>
      </c>
      <c r="EW107" s="29">
        <v>0</v>
      </c>
      <c r="EX107" s="7">
        <v>0</v>
      </c>
      <c r="EY107" s="30">
        <v>0</v>
      </c>
      <c r="EZ107" s="29"/>
      <c r="FA107" s="7"/>
      <c r="FB107" s="30"/>
      <c r="FC107" s="29">
        <v>0</v>
      </c>
      <c r="FD107" s="7">
        <v>0</v>
      </c>
      <c r="FE107" s="30">
        <v>0</v>
      </c>
      <c r="FF107" s="29">
        <v>0</v>
      </c>
      <c r="FG107" s="7">
        <v>0</v>
      </c>
      <c r="FH107" s="30">
        <v>0</v>
      </c>
      <c r="FI107" s="29">
        <v>0</v>
      </c>
      <c r="FJ107" s="7">
        <v>3</v>
      </c>
      <c r="FK107" s="30">
        <v>0</v>
      </c>
      <c r="FL107" s="29">
        <v>0</v>
      </c>
      <c r="FM107" s="7">
        <v>0</v>
      </c>
      <c r="FN107" s="30">
        <v>0</v>
      </c>
      <c r="FO107" s="31">
        <v>11</v>
      </c>
      <c r="FP107" s="9">
        <v>-1</v>
      </c>
      <c r="FQ107" s="30">
        <f t="shared" si="799"/>
        <v>-90.909090909090907</v>
      </c>
      <c r="FR107" s="29">
        <v>0</v>
      </c>
      <c r="FS107" s="7">
        <v>0</v>
      </c>
      <c r="FT107" s="30">
        <v>0</v>
      </c>
      <c r="FU107" s="31">
        <v>3</v>
      </c>
      <c r="FV107" s="9">
        <v>13</v>
      </c>
      <c r="FW107" s="30">
        <f t="shared" si="803"/>
        <v>4333.333333333333</v>
      </c>
      <c r="FX107" s="29">
        <v>0</v>
      </c>
      <c r="FY107" s="7">
        <v>0</v>
      </c>
      <c r="FZ107" s="30">
        <v>0</v>
      </c>
      <c r="GA107" s="29">
        <v>0</v>
      </c>
      <c r="GB107" s="7">
        <v>0</v>
      </c>
      <c r="GC107" s="30">
        <v>0</v>
      </c>
      <c r="GD107" s="29">
        <v>0</v>
      </c>
      <c r="GE107" s="7">
        <v>0</v>
      </c>
      <c r="GF107" s="30">
        <v>0</v>
      </c>
      <c r="GG107" s="29">
        <v>0</v>
      </c>
      <c r="GH107" s="7">
        <v>0</v>
      </c>
      <c r="GI107" s="30">
        <v>0</v>
      </c>
      <c r="GJ107" s="29">
        <v>0</v>
      </c>
      <c r="GK107" s="7">
        <v>0</v>
      </c>
      <c r="GL107" s="30">
        <v>0</v>
      </c>
      <c r="GM107" s="29">
        <v>0</v>
      </c>
      <c r="GN107" s="7">
        <v>0</v>
      </c>
      <c r="GO107" s="30">
        <v>0</v>
      </c>
      <c r="GP107" s="29">
        <v>0</v>
      </c>
      <c r="GQ107" s="7">
        <v>0</v>
      </c>
      <c r="GR107" s="30">
        <v>0</v>
      </c>
      <c r="GS107" s="31">
        <v>6</v>
      </c>
      <c r="GT107" s="9">
        <v>124</v>
      </c>
      <c r="GU107" s="30">
        <f t="shared" si="816"/>
        <v>20666.666666666668</v>
      </c>
      <c r="GV107" s="29">
        <v>0</v>
      </c>
      <c r="GW107" s="7">
        <v>0</v>
      </c>
      <c r="GX107" s="30">
        <v>0</v>
      </c>
      <c r="GY107" s="29">
        <v>0</v>
      </c>
      <c r="GZ107" s="7">
        <v>0</v>
      </c>
      <c r="HA107" s="30">
        <v>0</v>
      </c>
      <c r="HB107" s="29">
        <v>0</v>
      </c>
      <c r="HC107" s="7">
        <v>0</v>
      </c>
      <c r="HD107" s="30">
        <v>0</v>
      </c>
      <c r="HE107" s="29">
        <v>0</v>
      </c>
      <c r="HF107" s="7">
        <v>0</v>
      </c>
      <c r="HG107" s="30">
        <v>0</v>
      </c>
      <c r="HH107" s="31">
        <v>1</v>
      </c>
      <c r="HI107" s="9">
        <v>1</v>
      </c>
      <c r="HJ107" s="30">
        <f t="shared" si="804"/>
        <v>1000</v>
      </c>
      <c r="HK107" s="31">
        <v>8</v>
      </c>
      <c r="HL107" s="9">
        <v>100</v>
      </c>
      <c r="HM107" s="30">
        <f t="shared" si="801"/>
        <v>12500</v>
      </c>
      <c r="HN107" s="29">
        <v>0</v>
      </c>
      <c r="HO107" s="7">
        <v>0</v>
      </c>
      <c r="HP107" s="30">
        <v>0</v>
      </c>
      <c r="HQ107" s="29">
        <v>0</v>
      </c>
      <c r="HR107" s="7">
        <v>0</v>
      </c>
      <c r="HS107" s="30">
        <v>0</v>
      </c>
      <c r="HT107" s="31">
        <v>391</v>
      </c>
      <c r="HU107" s="9">
        <v>1827</v>
      </c>
      <c r="HV107" s="30">
        <f t="shared" si="802"/>
        <v>4672.6342710997442</v>
      </c>
      <c r="HW107" s="31">
        <v>3</v>
      </c>
      <c r="HX107" s="9">
        <v>12</v>
      </c>
      <c r="HY107" s="30">
        <f t="shared" si="810"/>
        <v>4000</v>
      </c>
      <c r="HZ107" s="29">
        <v>0</v>
      </c>
      <c r="IA107" s="7">
        <v>4</v>
      </c>
      <c r="IB107" s="30">
        <v>0</v>
      </c>
      <c r="IC107" s="29">
        <v>0</v>
      </c>
      <c r="ID107" s="7">
        <v>9</v>
      </c>
      <c r="IE107" s="30">
        <v>0</v>
      </c>
      <c r="IF107" s="29">
        <v>0</v>
      </c>
      <c r="IG107" s="7">
        <v>0</v>
      </c>
      <c r="IH107" s="30">
        <v>0</v>
      </c>
      <c r="II107" s="29">
        <v>0</v>
      </c>
      <c r="IJ107" s="7">
        <v>0</v>
      </c>
      <c r="IK107" s="30">
        <v>0</v>
      </c>
      <c r="IL107" s="29">
        <v>0</v>
      </c>
      <c r="IM107" s="7">
        <v>0</v>
      </c>
      <c r="IN107" s="30">
        <v>0</v>
      </c>
      <c r="IO107" s="3" t="e">
        <f>C107+I107+L107+U107+X107+AD107+AJ107+AS107+BB107+BH107+BQ107+BW107+BZ107+CC107+CI107+CL107+CO107+CR107+CU107+CX107+DA107+DD107+DG107+DM107+DS107+DY107+EK107+ET107+EW107+FC107+FI107+FO107+FR107+FU107+FX107+GA107+GD107+GG107+GJ107+GM107+GP107+GS107+GY107+HB107+HE107+HH107+HK107+HN107+HQ107+HT107+HW107+HZ107+IC107+IF107+II107+#REF!</f>
        <v>#REF!</v>
      </c>
      <c r="IP107" s="12" t="e">
        <f>D107+J107+M107+V107+Y107+AE107+AK107+AT107+BC107+BI107+BR107+BX107+CA107+CD107+CJ107+CM107+CP107+CS107+CV107+CY107+DB107+DE107+DH107+DN107+DT107+DZ107+EL107+EU107+EX107+FD107+FJ107+FP107+FS107+FV107+FY107+GB107+GE107+GH107+GK107+GN107+GQ107+GT107+GZ107+HC107+HF107+HI107+HL107+HO107+HR107+HU107+HX107+IA107+ID107+IG107+IJ107+#REF!</f>
        <v>#REF!</v>
      </c>
      <c r="IQ107" s="1"/>
    </row>
    <row r="108" spans="1:251" x14ac:dyDescent="0.3">
      <c r="A108" s="47">
        <v>2011</v>
      </c>
      <c r="B108" s="43" t="s">
        <v>16</v>
      </c>
      <c r="C108" s="29">
        <v>0</v>
      </c>
      <c r="D108" s="7">
        <v>0</v>
      </c>
      <c r="E108" s="30">
        <v>0</v>
      </c>
      <c r="F108" s="29">
        <v>0</v>
      </c>
      <c r="G108" s="7">
        <v>0</v>
      </c>
      <c r="H108" s="30">
        <v>0</v>
      </c>
      <c r="I108" s="29">
        <v>0</v>
      </c>
      <c r="J108" s="7">
        <v>0</v>
      </c>
      <c r="K108" s="30">
        <v>0</v>
      </c>
      <c r="L108" s="29">
        <v>0</v>
      </c>
      <c r="M108" s="7">
        <v>5</v>
      </c>
      <c r="N108" s="30">
        <v>0</v>
      </c>
      <c r="O108" s="29">
        <v>0</v>
      </c>
      <c r="P108" s="7">
        <v>0</v>
      </c>
      <c r="Q108" s="30">
        <v>0</v>
      </c>
      <c r="R108" s="29">
        <v>0</v>
      </c>
      <c r="S108" s="7">
        <v>0</v>
      </c>
      <c r="T108" s="30">
        <v>0</v>
      </c>
      <c r="U108" s="29">
        <v>0</v>
      </c>
      <c r="V108" s="7">
        <v>0</v>
      </c>
      <c r="W108" s="30">
        <v>0</v>
      </c>
      <c r="X108" s="29">
        <v>0</v>
      </c>
      <c r="Y108" s="7">
        <v>0</v>
      </c>
      <c r="Z108" s="30">
        <v>0</v>
      </c>
      <c r="AA108" s="29">
        <v>0</v>
      </c>
      <c r="AB108" s="7">
        <v>0</v>
      </c>
      <c r="AC108" s="30">
        <v>0</v>
      </c>
      <c r="AD108" s="29">
        <v>0</v>
      </c>
      <c r="AE108" s="7">
        <v>0</v>
      </c>
      <c r="AF108" s="30">
        <v>0</v>
      </c>
      <c r="AG108" s="29">
        <v>0</v>
      </c>
      <c r="AH108" s="7">
        <v>0</v>
      </c>
      <c r="AI108" s="30">
        <v>0</v>
      </c>
      <c r="AJ108" s="29">
        <v>0</v>
      </c>
      <c r="AK108" s="7">
        <v>0</v>
      </c>
      <c r="AL108" s="30">
        <v>0</v>
      </c>
      <c r="AM108" s="31">
        <v>0</v>
      </c>
      <c r="AN108" s="9">
        <v>0</v>
      </c>
      <c r="AO108" s="30">
        <f t="shared" si="785"/>
        <v>0</v>
      </c>
      <c r="AP108" s="31">
        <v>0</v>
      </c>
      <c r="AQ108" s="9">
        <v>0</v>
      </c>
      <c r="AR108" s="30">
        <f t="shared" si="786"/>
        <v>0</v>
      </c>
      <c r="AS108" s="31">
        <v>140</v>
      </c>
      <c r="AT108" s="9">
        <v>853</v>
      </c>
      <c r="AU108" s="30">
        <f t="shared" si="787"/>
        <v>6092.8571428571422</v>
      </c>
      <c r="AV108" s="29">
        <v>0</v>
      </c>
      <c r="AW108" s="7">
        <v>0</v>
      </c>
      <c r="AX108" s="30">
        <f t="shared" si="788"/>
        <v>0</v>
      </c>
      <c r="AY108" s="29">
        <v>0</v>
      </c>
      <c r="AZ108" s="7">
        <v>0</v>
      </c>
      <c r="BA108" s="30">
        <v>0</v>
      </c>
      <c r="BB108" s="29">
        <v>0</v>
      </c>
      <c r="BC108" s="7">
        <v>0</v>
      </c>
      <c r="BD108" s="30">
        <v>0</v>
      </c>
      <c r="BE108" s="29">
        <v>0</v>
      </c>
      <c r="BF108" s="7">
        <v>0</v>
      </c>
      <c r="BG108" s="30">
        <v>0</v>
      </c>
      <c r="BH108" s="29">
        <v>0</v>
      </c>
      <c r="BI108" s="7">
        <v>0</v>
      </c>
      <c r="BJ108" s="30">
        <v>0</v>
      </c>
      <c r="BK108" s="29">
        <v>0</v>
      </c>
      <c r="BL108" s="7">
        <v>0</v>
      </c>
      <c r="BM108" s="30">
        <v>0</v>
      </c>
      <c r="BN108" s="29">
        <v>0</v>
      </c>
      <c r="BO108" s="7">
        <v>0</v>
      </c>
      <c r="BP108" s="30">
        <v>0</v>
      </c>
      <c r="BQ108" s="29">
        <v>0</v>
      </c>
      <c r="BR108" s="7">
        <v>0</v>
      </c>
      <c r="BS108" s="30">
        <v>0</v>
      </c>
      <c r="BT108" s="29">
        <v>0</v>
      </c>
      <c r="BU108" s="7">
        <v>0</v>
      </c>
      <c r="BV108" s="30">
        <v>0</v>
      </c>
      <c r="BW108" s="29">
        <v>0</v>
      </c>
      <c r="BX108" s="7">
        <v>0</v>
      </c>
      <c r="BY108" s="30">
        <v>0</v>
      </c>
      <c r="BZ108" s="29">
        <v>0</v>
      </c>
      <c r="CA108" s="7">
        <v>0</v>
      </c>
      <c r="CB108" s="30">
        <v>0</v>
      </c>
      <c r="CC108" s="29">
        <v>0</v>
      </c>
      <c r="CD108" s="7">
        <v>0</v>
      </c>
      <c r="CE108" s="30">
        <v>0</v>
      </c>
      <c r="CF108" s="29">
        <v>0</v>
      </c>
      <c r="CG108" s="7">
        <v>0</v>
      </c>
      <c r="CH108" s="30">
        <v>0</v>
      </c>
      <c r="CI108" s="31">
        <v>5</v>
      </c>
      <c r="CJ108" s="9">
        <v>16</v>
      </c>
      <c r="CK108" s="30">
        <f t="shared" si="791"/>
        <v>3200</v>
      </c>
      <c r="CL108" s="29">
        <v>0</v>
      </c>
      <c r="CM108" s="7">
        <v>0</v>
      </c>
      <c r="CN108" s="30">
        <v>0</v>
      </c>
      <c r="CO108" s="29">
        <v>0</v>
      </c>
      <c r="CP108" s="7">
        <v>1</v>
      </c>
      <c r="CQ108" s="30">
        <v>0</v>
      </c>
      <c r="CR108" s="29">
        <v>0</v>
      </c>
      <c r="CS108" s="7">
        <v>0</v>
      </c>
      <c r="CT108" s="30">
        <v>0</v>
      </c>
      <c r="CU108" s="29">
        <v>0</v>
      </c>
      <c r="CV108" s="7">
        <v>0</v>
      </c>
      <c r="CW108" s="30">
        <v>0</v>
      </c>
      <c r="CX108" s="29">
        <v>0</v>
      </c>
      <c r="CY108" s="7">
        <v>0</v>
      </c>
      <c r="CZ108" s="30">
        <v>0</v>
      </c>
      <c r="DA108" s="31">
        <v>354</v>
      </c>
      <c r="DB108" s="9">
        <v>3954</v>
      </c>
      <c r="DC108" s="30">
        <f t="shared" si="792"/>
        <v>11169.491525423728</v>
      </c>
      <c r="DD108" s="29">
        <v>0</v>
      </c>
      <c r="DE108" s="7">
        <v>0</v>
      </c>
      <c r="DF108" s="30">
        <v>0</v>
      </c>
      <c r="DG108" s="29">
        <v>0</v>
      </c>
      <c r="DH108" s="7">
        <v>0</v>
      </c>
      <c r="DI108" s="30">
        <v>0</v>
      </c>
      <c r="DJ108" s="29">
        <v>0</v>
      </c>
      <c r="DK108" s="7">
        <v>0</v>
      </c>
      <c r="DL108" s="30">
        <v>0</v>
      </c>
      <c r="DM108" s="29">
        <v>0</v>
      </c>
      <c r="DN108" s="7">
        <v>0</v>
      </c>
      <c r="DO108" s="30">
        <v>0</v>
      </c>
      <c r="DP108" s="29">
        <v>0</v>
      </c>
      <c r="DQ108" s="7">
        <v>0</v>
      </c>
      <c r="DR108" s="30">
        <v>0</v>
      </c>
      <c r="DS108" s="29">
        <v>0</v>
      </c>
      <c r="DT108" s="7">
        <v>0</v>
      </c>
      <c r="DU108" s="30">
        <v>0</v>
      </c>
      <c r="DV108" s="29">
        <v>0</v>
      </c>
      <c r="DW108" s="7">
        <v>0</v>
      </c>
      <c r="DX108" s="30">
        <v>0</v>
      </c>
      <c r="DY108" s="29">
        <v>0</v>
      </c>
      <c r="DZ108" s="7">
        <v>0</v>
      </c>
      <c r="EA108" s="30">
        <v>0</v>
      </c>
      <c r="EB108" s="29">
        <v>0</v>
      </c>
      <c r="EC108" s="7">
        <v>0</v>
      </c>
      <c r="ED108" s="30">
        <v>0</v>
      </c>
      <c r="EE108" s="29">
        <v>0</v>
      </c>
      <c r="EF108" s="7">
        <v>0</v>
      </c>
      <c r="EG108" s="30">
        <f t="shared" si="795"/>
        <v>0</v>
      </c>
      <c r="EH108" s="29">
        <v>0</v>
      </c>
      <c r="EI108" s="7">
        <v>0</v>
      </c>
      <c r="EJ108" s="30">
        <f t="shared" si="796"/>
        <v>0</v>
      </c>
      <c r="EK108" s="29">
        <v>0</v>
      </c>
      <c r="EL108" s="7">
        <v>0</v>
      </c>
      <c r="EM108" s="30">
        <v>0</v>
      </c>
      <c r="EN108" s="29">
        <v>0</v>
      </c>
      <c r="EO108" s="7">
        <v>0</v>
      </c>
      <c r="EP108" s="30">
        <f t="shared" si="797"/>
        <v>0</v>
      </c>
      <c r="EQ108" s="29">
        <v>0</v>
      </c>
      <c r="ER108" s="7">
        <v>0</v>
      </c>
      <c r="ES108" s="30">
        <v>0</v>
      </c>
      <c r="ET108" s="29">
        <v>0</v>
      </c>
      <c r="EU108" s="7">
        <v>0</v>
      </c>
      <c r="EV108" s="30">
        <v>0</v>
      </c>
      <c r="EW108" s="29">
        <v>0</v>
      </c>
      <c r="EX108" s="7">
        <v>0</v>
      </c>
      <c r="EY108" s="30">
        <v>0</v>
      </c>
      <c r="EZ108" s="29"/>
      <c r="FA108" s="7"/>
      <c r="FB108" s="30"/>
      <c r="FC108" s="29">
        <v>0</v>
      </c>
      <c r="FD108" s="7">
        <v>0</v>
      </c>
      <c r="FE108" s="30">
        <v>0</v>
      </c>
      <c r="FF108" s="29">
        <v>0</v>
      </c>
      <c r="FG108" s="7">
        <v>0</v>
      </c>
      <c r="FH108" s="30">
        <v>0</v>
      </c>
      <c r="FI108" s="29">
        <v>0</v>
      </c>
      <c r="FJ108" s="7">
        <v>3</v>
      </c>
      <c r="FK108" s="30">
        <v>0</v>
      </c>
      <c r="FL108" s="29">
        <v>0</v>
      </c>
      <c r="FM108" s="7">
        <v>0</v>
      </c>
      <c r="FN108" s="30">
        <v>0</v>
      </c>
      <c r="FO108" s="31">
        <v>5</v>
      </c>
      <c r="FP108" s="9">
        <v>34</v>
      </c>
      <c r="FQ108" s="30">
        <f t="shared" si="799"/>
        <v>6800</v>
      </c>
      <c r="FR108" s="29">
        <v>0</v>
      </c>
      <c r="FS108" s="7">
        <v>0</v>
      </c>
      <c r="FT108" s="30">
        <v>0</v>
      </c>
      <c r="FU108" s="29">
        <v>0</v>
      </c>
      <c r="FV108" s="7">
        <v>0</v>
      </c>
      <c r="FW108" s="30">
        <v>0</v>
      </c>
      <c r="FX108" s="29">
        <v>0</v>
      </c>
      <c r="FY108" s="7">
        <v>0</v>
      </c>
      <c r="FZ108" s="30">
        <v>0</v>
      </c>
      <c r="GA108" s="29">
        <v>0</v>
      </c>
      <c r="GB108" s="7">
        <v>0</v>
      </c>
      <c r="GC108" s="30">
        <v>0</v>
      </c>
      <c r="GD108" s="29">
        <v>0</v>
      </c>
      <c r="GE108" s="7">
        <v>0</v>
      </c>
      <c r="GF108" s="30">
        <v>0</v>
      </c>
      <c r="GG108" s="29">
        <v>0</v>
      </c>
      <c r="GH108" s="7">
        <v>0</v>
      </c>
      <c r="GI108" s="30">
        <v>0</v>
      </c>
      <c r="GJ108" s="29">
        <v>0</v>
      </c>
      <c r="GK108" s="7">
        <v>0</v>
      </c>
      <c r="GL108" s="30">
        <v>0</v>
      </c>
      <c r="GM108" s="29">
        <v>0</v>
      </c>
      <c r="GN108" s="7">
        <v>0</v>
      </c>
      <c r="GO108" s="30">
        <v>0</v>
      </c>
      <c r="GP108" s="29">
        <v>0</v>
      </c>
      <c r="GQ108" s="7">
        <v>0</v>
      </c>
      <c r="GR108" s="30">
        <v>0</v>
      </c>
      <c r="GS108" s="29">
        <v>0</v>
      </c>
      <c r="GT108" s="7">
        <v>0</v>
      </c>
      <c r="GU108" s="30">
        <v>0</v>
      </c>
      <c r="GV108" s="29">
        <v>0</v>
      </c>
      <c r="GW108" s="7">
        <v>0</v>
      </c>
      <c r="GX108" s="30">
        <v>0</v>
      </c>
      <c r="GY108" s="29">
        <v>0</v>
      </c>
      <c r="GZ108" s="7">
        <v>0</v>
      </c>
      <c r="HA108" s="30">
        <v>0</v>
      </c>
      <c r="HB108" s="29">
        <v>0</v>
      </c>
      <c r="HC108" s="7">
        <v>0</v>
      </c>
      <c r="HD108" s="30">
        <v>0</v>
      </c>
      <c r="HE108" s="29">
        <v>0</v>
      </c>
      <c r="HF108" s="7">
        <v>0</v>
      </c>
      <c r="HG108" s="30">
        <v>0</v>
      </c>
      <c r="HH108" s="31">
        <v>1</v>
      </c>
      <c r="HI108" s="9">
        <v>12</v>
      </c>
      <c r="HJ108" s="30">
        <f t="shared" si="804"/>
        <v>12000</v>
      </c>
      <c r="HK108" s="31">
        <v>6</v>
      </c>
      <c r="HL108" s="9">
        <v>94</v>
      </c>
      <c r="HM108" s="30">
        <f t="shared" si="801"/>
        <v>15666.666666666666</v>
      </c>
      <c r="HN108" s="29">
        <v>0</v>
      </c>
      <c r="HO108" s="7">
        <v>0</v>
      </c>
      <c r="HP108" s="30">
        <v>0</v>
      </c>
      <c r="HQ108" s="29">
        <v>0</v>
      </c>
      <c r="HR108" s="7">
        <v>0</v>
      </c>
      <c r="HS108" s="30">
        <v>0</v>
      </c>
      <c r="HT108" s="31">
        <v>293</v>
      </c>
      <c r="HU108" s="9">
        <v>1241</v>
      </c>
      <c r="HV108" s="30">
        <f t="shared" si="802"/>
        <v>4235.4948805460754</v>
      </c>
      <c r="HW108" s="31">
        <v>23</v>
      </c>
      <c r="HX108" s="9">
        <v>101</v>
      </c>
      <c r="HY108" s="30">
        <f t="shared" si="810"/>
        <v>4391.304347826087</v>
      </c>
      <c r="HZ108" s="29">
        <v>0</v>
      </c>
      <c r="IA108" s="7">
        <v>5</v>
      </c>
      <c r="IB108" s="30">
        <v>0</v>
      </c>
      <c r="IC108" s="29">
        <v>0</v>
      </c>
      <c r="ID108" s="7">
        <v>0</v>
      </c>
      <c r="IE108" s="30">
        <v>0</v>
      </c>
      <c r="IF108" s="29">
        <v>0</v>
      </c>
      <c r="IG108" s="7">
        <v>0</v>
      </c>
      <c r="IH108" s="30">
        <v>0</v>
      </c>
      <c r="II108" s="31">
        <v>3</v>
      </c>
      <c r="IJ108" s="9">
        <v>44</v>
      </c>
      <c r="IK108" s="30">
        <f t="shared" ref="IK108" si="826">IJ108/II108*1000</f>
        <v>14666.666666666666</v>
      </c>
      <c r="IL108" s="29">
        <v>0</v>
      </c>
      <c r="IM108" s="7">
        <v>0</v>
      </c>
      <c r="IN108" s="30">
        <v>0</v>
      </c>
      <c r="IO108" s="3" t="e">
        <f>C108+I108+L108+U108+X108+AD108+AJ108+AS108+BB108+BH108+BQ108+BW108+BZ108+CC108+CI108+CL108+CO108+CR108+CU108+CX108+DA108+DD108+DG108+DM108+DS108+DY108+EK108+ET108+EW108+FC108+FI108+FO108+FR108+FU108+FX108+GA108+GD108+GG108+GJ108+GM108+GP108+GS108+GY108+HB108+HE108+HH108+HK108+HN108+HQ108+HT108+HW108+HZ108+IC108+IF108+II108+#REF!</f>
        <v>#REF!</v>
      </c>
      <c r="IP108" s="12" t="e">
        <f>D108+J108+M108+V108+Y108+AE108+AK108+AT108+BC108+BI108+BR108+BX108+CA108+CD108+CJ108+CM108+CP108+CS108+CV108+CY108+DB108+DE108+DH108+DN108+DT108+DZ108+EL108+EU108+EX108+FD108+FJ108+FP108+FS108+FV108+FY108+GB108+GE108+GH108+GK108+GN108+GQ108+GT108+GZ108+HC108+HF108+HI108+HL108+HO108+HR108+HU108+HX108+IA108+ID108+IG108+IJ108+#REF!</f>
        <v>#REF!</v>
      </c>
      <c r="IQ108" s="1"/>
    </row>
    <row r="109" spans="1:251" ht="15" thickBot="1" x14ac:dyDescent="0.35">
      <c r="A109" s="44"/>
      <c r="B109" s="45" t="s">
        <v>17</v>
      </c>
      <c r="C109" s="32">
        <f>SUM(C97:C108)</f>
        <v>0</v>
      </c>
      <c r="D109" s="22">
        <f>SUM(D97:D108)</f>
        <v>0</v>
      </c>
      <c r="E109" s="33"/>
      <c r="F109" s="32">
        <f>SUM(F97:F108)</f>
        <v>0</v>
      </c>
      <c r="G109" s="22">
        <f>SUM(G97:G108)</f>
        <v>0</v>
      </c>
      <c r="H109" s="33"/>
      <c r="I109" s="32">
        <f t="shared" ref="I109:J109" si="827">SUM(I97:I108)</f>
        <v>0</v>
      </c>
      <c r="J109" s="22">
        <f t="shared" si="827"/>
        <v>0</v>
      </c>
      <c r="K109" s="33"/>
      <c r="L109" s="32">
        <f t="shared" ref="L109:M109" si="828">SUM(L97:L108)</f>
        <v>45</v>
      </c>
      <c r="M109" s="22">
        <f t="shared" si="828"/>
        <v>1303</v>
      </c>
      <c r="N109" s="33"/>
      <c r="O109" s="32">
        <f t="shared" ref="O109:P109" si="829">SUM(O97:O108)</f>
        <v>0</v>
      </c>
      <c r="P109" s="22">
        <f t="shared" si="829"/>
        <v>0</v>
      </c>
      <c r="Q109" s="33"/>
      <c r="R109" s="32">
        <f t="shared" ref="R109:S109" si="830">SUM(R97:R108)</f>
        <v>0</v>
      </c>
      <c r="S109" s="22">
        <f t="shared" si="830"/>
        <v>0</v>
      </c>
      <c r="T109" s="33"/>
      <c r="U109" s="32">
        <f t="shared" ref="U109:V109" si="831">SUM(U97:U108)</f>
        <v>1</v>
      </c>
      <c r="V109" s="22">
        <f t="shared" si="831"/>
        <v>8</v>
      </c>
      <c r="W109" s="33"/>
      <c r="X109" s="32">
        <f t="shared" ref="X109:Y109" si="832">SUM(X97:X108)</f>
        <v>0</v>
      </c>
      <c r="Y109" s="22">
        <f t="shared" si="832"/>
        <v>0</v>
      </c>
      <c r="Z109" s="33"/>
      <c r="AA109" s="32">
        <f t="shared" ref="AA109:AB109" si="833">SUM(AA97:AA108)</f>
        <v>0</v>
      </c>
      <c r="AB109" s="22">
        <f t="shared" si="833"/>
        <v>0</v>
      </c>
      <c r="AC109" s="33"/>
      <c r="AD109" s="32">
        <f t="shared" ref="AD109:AE109" si="834">SUM(AD97:AD108)</f>
        <v>0</v>
      </c>
      <c r="AE109" s="22">
        <f t="shared" si="834"/>
        <v>0</v>
      </c>
      <c r="AF109" s="33"/>
      <c r="AG109" s="32">
        <f t="shared" ref="AG109:AH109" si="835">SUM(AG97:AG108)</f>
        <v>0</v>
      </c>
      <c r="AH109" s="22">
        <f t="shared" si="835"/>
        <v>0</v>
      </c>
      <c r="AI109" s="33"/>
      <c r="AJ109" s="32">
        <f t="shared" ref="AJ109:AK109" si="836">SUM(AJ97:AJ108)</f>
        <v>0</v>
      </c>
      <c r="AK109" s="22">
        <f t="shared" si="836"/>
        <v>0</v>
      </c>
      <c r="AL109" s="33"/>
      <c r="AM109" s="32">
        <f t="shared" ref="AM109:AN109" si="837">SUM(AM97:AM108)</f>
        <v>0</v>
      </c>
      <c r="AN109" s="22">
        <f t="shared" si="837"/>
        <v>0</v>
      </c>
      <c r="AO109" s="33"/>
      <c r="AP109" s="32">
        <f t="shared" ref="AP109:AQ109" si="838">SUM(AP97:AP108)</f>
        <v>0</v>
      </c>
      <c r="AQ109" s="22">
        <f t="shared" si="838"/>
        <v>0</v>
      </c>
      <c r="AR109" s="33"/>
      <c r="AS109" s="32">
        <f t="shared" ref="AS109:AT109" si="839">SUM(AS97:AS108)</f>
        <v>1344</v>
      </c>
      <c r="AT109" s="22">
        <f t="shared" si="839"/>
        <v>8976</v>
      </c>
      <c r="AU109" s="33"/>
      <c r="AV109" s="32">
        <f t="shared" ref="AV109:AW109" si="840">SUM(AV97:AV108)</f>
        <v>0</v>
      </c>
      <c r="AW109" s="22">
        <f t="shared" si="840"/>
        <v>0</v>
      </c>
      <c r="AX109" s="33"/>
      <c r="AY109" s="32">
        <f t="shared" ref="AY109:AZ109" si="841">SUM(AY97:AY108)</f>
        <v>0</v>
      </c>
      <c r="AZ109" s="22">
        <f t="shared" si="841"/>
        <v>0</v>
      </c>
      <c r="BA109" s="33"/>
      <c r="BB109" s="32">
        <f t="shared" ref="BB109:BC109" si="842">SUM(BB97:BB108)</f>
        <v>0</v>
      </c>
      <c r="BC109" s="22">
        <f t="shared" si="842"/>
        <v>0</v>
      </c>
      <c r="BD109" s="33"/>
      <c r="BE109" s="32">
        <f t="shared" ref="BE109:BF109" si="843">SUM(BE97:BE108)</f>
        <v>0</v>
      </c>
      <c r="BF109" s="22">
        <f t="shared" si="843"/>
        <v>0</v>
      </c>
      <c r="BG109" s="33"/>
      <c r="BH109" s="32">
        <f t="shared" ref="BH109:BI109" si="844">SUM(BH97:BH108)</f>
        <v>3</v>
      </c>
      <c r="BI109" s="22">
        <f t="shared" si="844"/>
        <v>94</v>
      </c>
      <c r="BJ109" s="33"/>
      <c r="BK109" s="32">
        <f t="shared" ref="BK109:BL109" si="845">SUM(BK97:BK108)</f>
        <v>0</v>
      </c>
      <c r="BL109" s="22">
        <f t="shared" si="845"/>
        <v>0</v>
      </c>
      <c r="BM109" s="33"/>
      <c r="BN109" s="32">
        <f t="shared" ref="BN109:BO109" si="846">SUM(BN97:BN108)</f>
        <v>0</v>
      </c>
      <c r="BO109" s="22">
        <f t="shared" si="846"/>
        <v>0</v>
      </c>
      <c r="BP109" s="33"/>
      <c r="BQ109" s="32">
        <f t="shared" ref="BQ109:BR109" si="847">SUM(BQ97:BQ108)</f>
        <v>1</v>
      </c>
      <c r="BR109" s="22">
        <f t="shared" si="847"/>
        <v>20</v>
      </c>
      <c r="BS109" s="33"/>
      <c r="BT109" s="32">
        <f t="shared" ref="BT109:BU109" si="848">SUM(BT97:BT108)</f>
        <v>0</v>
      </c>
      <c r="BU109" s="22">
        <f t="shared" si="848"/>
        <v>0</v>
      </c>
      <c r="BV109" s="33"/>
      <c r="BW109" s="32">
        <f t="shared" ref="BW109:BX109" si="849">SUM(BW97:BW108)</f>
        <v>0</v>
      </c>
      <c r="BX109" s="22">
        <f t="shared" si="849"/>
        <v>4</v>
      </c>
      <c r="BY109" s="33"/>
      <c r="BZ109" s="32">
        <f t="shared" ref="BZ109:CA109" si="850">SUM(BZ97:BZ108)</f>
        <v>1</v>
      </c>
      <c r="CA109" s="22">
        <f t="shared" si="850"/>
        <v>2</v>
      </c>
      <c r="CB109" s="33"/>
      <c r="CC109" s="32">
        <f t="shared" ref="CC109:CD109" si="851">SUM(CC97:CC108)</f>
        <v>77</v>
      </c>
      <c r="CD109" s="22">
        <f t="shared" si="851"/>
        <v>631</v>
      </c>
      <c r="CE109" s="33"/>
      <c r="CF109" s="36">
        <f t="shared" ref="CF109:CG109" si="852">SUM(CF97:CF108)</f>
        <v>0</v>
      </c>
      <c r="CG109" s="21">
        <f t="shared" si="852"/>
        <v>0</v>
      </c>
      <c r="CH109" s="37"/>
      <c r="CI109" s="32">
        <f t="shared" ref="CI109:CJ109" si="853">SUM(CI97:CI108)</f>
        <v>72</v>
      </c>
      <c r="CJ109" s="22">
        <f t="shared" si="853"/>
        <v>274</v>
      </c>
      <c r="CK109" s="33"/>
      <c r="CL109" s="32">
        <f t="shared" ref="CL109:CM109" si="854">SUM(CL97:CL108)</f>
        <v>0</v>
      </c>
      <c r="CM109" s="22">
        <f t="shared" si="854"/>
        <v>0</v>
      </c>
      <c r="CN109" s="33"/>
      <c r="CO109" s="32">
        <f t="shared" ref="CO109:CP109" si="855">SUM(CO97:CO108)</f>
        <v>8</v>
      </c>
      <c r="CP109" s="22">
        <f t="shared" si="855"/>
        <v>120</v>
      </c>
      <c r="CQ109" s="33"/>
      <c r="CR109" s="32">
        <f t="shared" ref="CR109:CS109" si="856">SUM(CR97:CR108)</f>
        <v>20</v>
      </c>
      <c r="CS109" s="22">
        <f t="shared" si="856"/>
        <v>202</v>
      </c>
      <c r="CT109" s="33"/>
      <c r="CU109" s="32">
        <f t="shared" ref="CU109:CV109" si="857">SUM(CU97:CU108)</f>
        <v>0</v>
      </c>
      <c r="CV109" s="22">
        <f t="shared" si="857"/>
        <v>0</v>
      </c>
      <c r="CW109" s="33"/>
      <c r="CX109" s="32">
        <f t="shared" ref="CX109:CY109" si="858">SUM(CX97:CX108)</f>
        <v>0</v>
      </c>
      <c r="CY109" s="22">
        <f t="shared" si="858"/>
        <v>5</v>
      </c>
      <c r="CZ109" s="33"/>
      <c r="DA109" s="32">
        <f t="shared" ref="DA109:DB109" si="859">SUM(DA97:DA108)</f>
        <v>7014</v>
      </c>
      <c r="DB109" s="22">
        <f t="shared" si="859"/>
        <v>68030</v>
      </c>
      <c r="DC109" s="33"/>
      <c r="DD109" s="32">
        <f t="shared" ref="DD109:DE109" si="860">SUM(DD97:DD108)</f>
        <v>0</v>
      </c>
      <c r="DE109" s="22">
        <f t="shared" si="860"/>
        <v>10</v>
      </c>
      <c r="DF109" s="33"/>
      <c r="DG109" s="32">
        <f t="shared" ref="DG109:DH109" si="861">SUM(DG97:DG108)</f>
        <v>0</v>
      </c>
      <c r="DH109" s="22">
        <f t="shared" si="861"/>
        <v>0</v>
      </c>
      <c r="DI109" s="33"/>
      <c r="DJ109" s="32">
        <f t="shared" ref="DJ109:DK109" si="862">SUM(DJ97:DJ108)</f>
        <v>0</v>
      </c>
      <c r="DK109" s="22">
        <f t="shared" si="862"/>
        <v>0</v>
      </c>
      <c r="DL109" s="33"/>
      <c r="DM109" s="32">
        <f t="shared" ref="DM109:DN109" si="863">SUM(DM97:DM108)</f>
        <v>4</v>
      </c>
      <c r="DN109" s="22">
        <f t="shared" si="863"/>
        <v>73</v>
      </c>
      <c r="DO109" s="33"/>
      <c r="DP109" s="32">
        <f t="shared" ref="DP109:DQ109" si="864">SUM(DP97:DP108)</f>
        <v>0</v>
      </c>
      <c r="DQ109" s="22">
        <f t="shared" si="864"/>
        <v>0</v>
      </c>
      <c r="DR109" s="33"/>
      <c r="DS109" s="32">
        <f t="shared" ref="DS109:DT109" si="865">SUM(DS97:DS108)</f>
        <v>0</v>
      </c>
      <c r="DT109" s="22">
        <f t="shared" si="865"/>
        <v>0</v>
      </c>
      <c r="DU109" s="33"/>
      <c r="DV109" s="32">
        <f t="shared" ref="DV109:DW109" si="866">SUM(DV97:DV108)</f>
        <v>0</v>
      </c>
      <c r="DW109" s="22">
        <f t="shared" si="866"/>
        <v>0</v>
      </c>
      <c r="DX109" s="33"/>
      <c r="DY109" s="32">
        <f t="shared" ref="DY109:DZ109" si="867">SUM(DY97:DY108)</f>
        <v>1057</v>
      </c>
      <c r="DZ109" s="22">
        <f t="shared" si="867"/>
        <v>5186</v>
      </c>
      <c r="EA109" s="33"/>
      <c r="EB109" s="32">
        <f t="shared" ref="EB109:EC109" si="868">SUM(EB97:EB108)</f>
        <v>0</v>
      </c>
      <c r="EC109" s="22">
        <f t="shared" si="868"/>
        <v>0</v>
      </c>
      <c r="ED109" s="33"/>
      <c r="EE109" s="32">
        <f t="shared" ref="EE109:EF109" si="869">SUM(EE97:EE108)</f>
        <v>0</v>
      </c>
      <c r="EF109" s="22">
        <f t="shared" si="869"/>
        <v>0</v>
      </c>
      <c r="EG109" s="33"/>
      <c r="EH109" s="32">
        <f t="shared" ref="EH109:EI109" si="870">SUM(EH97:EH108)</f>
        <v>0</v>
      </c>
      <c r="EI109" s="22">
        <f t="shared" si="870"/>
        <v>0</v>
      </c>
      <c r="EJ109" s="33"/>
      <c r="EK109" s="32">
        <f t="shared" ref="EK109:EL109" si="871">SUM(EK97:EK108)</f>
        <v>3</v>
      </c>
      <c r="EL109" s="22">
        <f t="shared" si="871"/>
        <v>56</v>
      </c>
      <c r="EM109" s="33"/>
      <c r="EN109" s="32">
        <f t="shared" ref="EN109:EO109" si="872">SUM(EN97:EN108)</f>
        <v>0</v>
      </c>
      <c r="EO109" s="22">
        <f t="shared" si="872"/>
        <v>0</v>
      </c>
      <c r="EP109" s="33"/>
      <c r="EQ109" s="32">
        <f t="shared" ref="EQ109:ER109" si="873">SUM(EQ97:EQ108)</f>
        <v>3</v>
      </c>
      <c r="ER109" s="22">
        <f t="shared" si="873"/>
        <v>56</v>
      </c>
      <c r="ES109" s="33"/>
      <c r="ET109" s="32">
        <f t="shared" ref="ET109:EU109" si="874">SUM(ET97:ET108)</f>
        <v>40</v>
      </c>
      <c r="EU109" s="22">
        <f t="shared" si="874"/>
        <v>492</v>
      </c>
      <c r="EV109" s="33"/>
      <c r="EW109" s="32">
        <f t="shared" ref="EW109:EX109" si="875">SUM(EW97:EW108)</f>
        <v>0</v>
      </c>
      <c r="EX109" s="22">
        <f t="shared" si="875"/>
        <v>0</v>
      </c>
      <c r="EY109" s="33"/>
      <c r="EZ109" s="32"/>
      <c r="FA109" s="22"/>
      <c r="FB109" s="33"/>
      <c r="FC109" s="32">
        <f t="shared" ref="FC109:FD109" si="876">SUM(FC97:FC108)</f>
        <v>24</v>
      </c>
      <c r="FD109" s="22">
        <f t="shared" si="876"/>
        <v>159</v>
      </c>
      <c r="FE109" s="33"/>
      <c r="FF109" s="32">
        <f t="shared" ref="FF109:FG109" si="877">SUM(FF97:FF108)</f>
        <v>0</v>
      </c>
      <c r="FG109" s="22">
        <f t="shared" si="877"/>
        <v>0</v>
      </c>
      <c r="FH109" s="33"/>
      <c r="FI109" s="32">
        <f t="shared" ref="FI109:FJ109" si="878">SUM(FI97:FI108)</f>
        <v>3</v>
      </c>
      <c r="FJ109" s="22">
        <f t="shared" si="878"/>
        <v>81</v>
      </c>
      <c r="FK109" s="33"/>
      <c r="FL109" s="32">
        <f t="shared" ref="FL109:FM109" si="879">SUM(FL97:FL108)</f>
        <v>0</v>
      </c>
      <c r="FM109" s="22">
        <f t="shared" si="879"/>
        <v>0</v>
      </c>
      <c r="FN109" s="33"/>
      <c r="FO109" s="32">
        <f t="shared" ref="FO109:FP109" si="880">SUM(FO97:FO108)</f>
        <v>37</v>
      </c>
      <c r="FP109" s="22">
        <f t="shared" si="880"/>
        <v>68</v>
      </c>
      <c r="FQ109" s="87"/>
      <c r="FR109" s="32">
        <f t="shared" ref="FR109:FS109" si="881">SUM(FR97:FR108)</f>
        <v>0</v>
      </c>
      <c r="FS109" s="22">
        <f t="shared" si="881"/>
        <v>0</v>
      </c>
      <c r="FT109" s="33"/>
      <c r="FU109" s="32">
        <f t="shared" ref="FU109:FV109" si="882">SUM(FU97:FU108)</f>
        <v>55</v>
      </c>
      <c r="FV109" s="22">
        <f t="shared" si="882"/>
        <v>235</v>
      </c>
      <c r="FW109" s="33"/>
      <c r="FX109" s="32">
        <f t="shared" ref="FX109:FY109" si="883">SUM(FX97:FX108)</f>
        <v>0</v>
      </c>
      <c r="FY109" s="22">
        <f t="shared" si="883"/>
        <v>1</v>
      </c>
      <c r="FZ109" s="33"/>
      <c r="GA109" s="32">
        <f t="shared" ref="GA109:GB109" si="884">SUM(GA97:GA108)</f>
        <v>31</v>
      </c>
      <c r="GB109" s="22">
        <f t="shared" si="884"/>
        <v>173</v>
      </c>
      <c r="GC109" s="33"/>
      <c r="GD109" s="32">
        <f t="shared" ref="GD109:GE109" si="885">SUM(GD97:GD108)</f>
        <v>1</v>
      </c>
      <c r="GE109" s="22">
        <f t="shared" si="885"/>
        <v>6</v>
      </c>
      <c r="GF109" s="33"/>
      <c r="GG109" s="32">
        <f t="shared" ref="GG109:GH109" si="886">SUM(GG97:GG108)</f>
        <v>22</v>
      </c>
      <c r="GH109" s="22">
        <f t="shared" si="886"/>
        <v>82</v>
      </c>
      <c r="GI109" s="33"/>
      <c r="GJ109" s="32">
        <f t="shared" ref="GJ109:GK109" si="887">SUM(GJ97:GJ108)</f>
        <v>38</v>
      </c>
      <c r="GK109" s="22">
        <f t="shared" si="887"/>
        <v>416</v>
      </c>
      <c r="GL109" s="33"/>
      <c r="GM109" s="32">
        <f t="shared" ref="GM109:GN109" si="888">SUM(GM97:GM108)</f>
        <v>0</v>
      </c>
      <c r="GN109" s="22">
        <f t="shared" si="888"/>
        <v>0</v>
      </c>
      <c r="GO109" s="33"/>
      <c r="GP109" s="32">
        <f t="shared" ref="GP109:GQ109" si="889">SUM(GP97:GP108)</f>
        <v>3</v>
      </c>
      <c r="GQ109" s="22">
        <f t="shared" si="889"/>
        <v>1</v>
      </c>
      <c r="GR109" s="33"/>
      <c r="GS109" s="32">
        <f t="shared" ref="GS109:GT109" si="890">SUM(GS97:GS108)</f>
        <v>74</v>
      </c>
      <c r="GT109" s="22">
        <f t="shared" si="890"/>
        <v>1302</v>
      </c>
      <c r="GU109" s="33"/>
      <c r="GV109" s="32">
        <f t="shared" ref="GV109:GW109" si="891">SUM(GV97:GV108)</f>
        <v>0</v>
      </c>
      <c r="GW109" s="22">
        <f t="shared" si="891"/>
        <v>0</v>
      </c>
      <c r="GX109" s="33"/>
      <c r="GY109" s="32">
        <f t="shared" ref="GY109:GZ109" si="892">SUM(GY97:GY108)</f>
        <v>0</v>
      </c>
      <c r="GZ109" s="22">
        <f t="shared" si="892"/>
        <v>1</v>
      </c>
      <c r="HA109" s="33"/>
      <c r="HB109" s="32">
        <f t="shared" ref="HB109:HC109" si="893">SUM(HB97:HB108)</f>
        <v>0</v>
      </c>
      <c r="HC109" s="22">
        <f t="shared" si="893"/>
        <v>0</v>
      </c>
      <c r="HD109" s="33"/>
      <c r="HE109" s="32">
        <f t="shared" ref="HE109:HF109" si="894">SUM(HE97:HE108)</f>
        <v>0</v>
      </c>
      <c r="HF109" s="22">
        <f t="shared" si="894"/>
        <v>1</v>
      </c>
      <c r="HG109" s="33"/>
      <c r="HH109" s="32">
        <f t="shared" ref="HH109:HI109" si="895">SUM(HH97:HH108)</f>
        <v>19</v>
      </c>
      <c r="HI109" s="22">
        <f t="shared" si="895"/>
        <v>128</v>
      </c>
      <c r="HJ109" s="33"/>
      <c r="HK109" s="32">
        <f t="shared" ref="HK109:HL109" si="896">SUM(HK97:HK108)</f>
        <v>96</v>
      </c>
      <c r="HL109" s="22">
        <f t="shared" si="896"/>
        <v>867</v>
      </c>
      <c r="HM109" s="33"/>
      <c r="HN109" s="32">
        <f t="shared" ref="HN109:HO109" si="897">SUM(HN97:HN108)</f>
        <v>0</v>
      </c>
      <c r="HO109" s="22">
        <f t="shared" si="897"/>
        <v>0</v>
      </c>
      <c r="HP109" s="33"/>
      <c r="HQ109" s="32">
        <f t="shared" ref="HQ109:HR109" si="898">SUM(HQ97:HQ108)</f>
        <v>50</v>
      </c>
      <c r="HR109" s="22">
        <f t="shared" si="898"/>
        <v>49</v>
      </c>
      <c r="HS109" s="33"/>
      <c r="HT109" s="32">
        <f t="shared" ref="HT109:HU109" si="899">SUM(HT97:HT108)</f>
        <v>3952</v>
      </c>
      <c r="HU109" s="22">
        <f t="shared" si="899"/>
        <v>17858</v>
      </c>
      <c r="HV109" s="33"/>
      <c r="HW109" s="32">
        <f t="shared" ref="HW109:HX109" si="900">SUM(HW97:HW108)</f>
        <v>103</v>
      </c>
      <c r="HX109" s="22">
        <f t="shared" si="900"/>
        <v>375</v>
      </c>
      <c r="HY109" s="33"/>
      <c r="HZ109" s="32">
        <f t="shared" ref="HZ109:IA109" si="901">SUM(HZ97:HZ108)</f>
        <v>1</v>
      </c>
      <c r="IA109" s="22">
        <f t="shared" si="901"/>
        <v>32</v>
      </c>
      <c r="IB109" s="33"/>
      <c r="IC109" s="32">
        <f t="shared" ref="IC109:ID109" si="902">SUM(IC97:IC108)</f>
        <v>4</v>
      </c>
      <c r="ID109" s="22">
        <f t="shared" si="902"/>
        <v>119</v>
      </c>
      <c r="IE109" s="33"/>
      <c r="IF109" s="32">
        <f t="shared" ref="IF109:IG109" si="903">SUM(IF97:IF108)</f>
        <v>0</v>
      </c>
      <c r="IG109" s="22">
        <f t="shared" si="903"/>
        <v>1</v>
      </c>
      <c r="IH109" s="33"/>
      <c r="II109" s="32">
        <f t="shared" ref="II109:IJ109" si="904">SUM(II97:II108)</f>
        <v>3</v>
      </c>
      <c r="IJ109" s="22">
        <f t="shared" si="904"/>
        <v>44</v>
      </c>
      <c r="IK109" s="33"/>
      <c r="IL109" s="32">
        <f t="shared" ref="IL109:IM109" si="905">SUM(IL97:IL108)</f>
        <v>52</v>
      </c>
      <c r="IM109" s="22">
        <f t="shared" si="905"/>
        <v>320</v>
      </c>
      <c r="IN109" s="33"/>
      <c r="IO109" s="25" t="e">
        <f>C109+I109+L109+U109+X109+AD109+AJ109+AS109+BB109+BH109+BQ109+BW109+BZ109+CC109+CI109+CL109+CO109+CR109+CU109+CX109+DA109+DD109+DG109+DM109+DS109+DY109+EK109+ET109+EW109+FC109+FI109+FO109+FR109+FU109+FX109+GA109+GD109+GG109+GJ109+GM109+GP109+GS109+GY109+HB109+HE109+HH109+HK109+HN109+HQ109+HT109+HW109+HZ109+IC109+IF109+II109+#REF!</f>
        <v>#REF!</v>
      </c>
      <c r="IP109" s="26" t="e">
        <f>D109+J109+M109+V109+Y109+AE109+AK109+AT109+BC109+BI109+BR109+BX109+CA109+CD109+CJ109+CM109+CP109+CS109+CV109+CY109+DB109+DE109+DH109+DN109+DT109+DZ109+EL109+EU109+EX109+FD109+FJ109+FP109+FS109+FV109+FY109+GB109+GE109+GH109+GK109+GN109+GQ109+GT109+GZ109+HC109+HF109+HI109+HL109+HO109+HR109+HU109+HX109+IA109+ID109+IG109+IJ109+#REF!</f>
        <v>#REF!</v>
      </c>
      <c r="IQ109" s="1"/>
    </row>
    <row r="110" spans="1:251" x14ac:dyDescent="0.3">
      <c r="A110" s="47">
        <v>2012</v>
      </c>
      <c r="B110" s="43" t="s">
        <v>5</v>
      </c>
      <c r="C110" s="29">
        <v>0</v>
      </c>
      <c r="D110" s="7">
        <v>0</v>
      </c>
      <c r="E110" s="30">
        <v>0</v>
      </c>
      <c r="F110" s="29">
        <v>0</v>
      </c>
      <c r="G110" s="7">
        <v>0</v>
      </c>
      <c r="H110" s="30">
        <v>0</v>
      </c>
      <c r="I110" s="29">
        <v>0</v>
      </c>
      <c r="J110" s="7">
        <v>0</v>
      </c>
      <c r="K110" s="30">
        <v>0</v>
      </c>
      <c r="L110" s="31">
        <v>5</v>
      </c>
      <c r="M110" s="9">
        <v>123</v>
      </c>
      <c r="N110" s="30">
        <f t="shared" ref="N110:N120" si="906">M110/L110*1000</f>
        <v>24600</v>
      </c>
      <c r="O110" s="29">
        <v>0</v>
      </c>
      <c r="P110" s="7">
        <v>0</v>
      </c>
      <c r="Q110" s="30">
        <v>0</v>
      </c>
      <c r="R110" s="29">
        <v>0</v>
      </c>
      <c r="S110" s="7">
        <v>0</v>
      </c>
      <c r="T110" s="30">
        <v>0</v>
      </c>
      <c r="U110" s="31">
        <v>1</v>
      </c>
      <c r="V110" s="9">
        <v>11</v>
      </c>
      <c r="W110" s="30">
        <f t="shared" ref="W110:W114" si="907">V110/U110*1000</f>
        <v>11000</v>
      </c>
      <c r="X110" s="29">
        <v>0</v>
      </c>
      <c r="Y110" s="7">
        <v>0</v>
      </c>
      <c r="Z110" s="30">
        <v>0</v>
      </c>
      <c r="AA110" s="29">
        <v>0</v>
      </c>
      <c r="AB110" s="7">
        <v>0</v>
      </c>
      <c r="AC110" s="30">
        <v>0</v>
      </c>
      <c r="AD110" s="29">
        <v>0</v>
      </c>
      <c r="AE110" s="7">
        <v>0</v>
      </c>
      <c r="AF110" s="30">
        <v>0</v>
      </c>
      <c r="AG110" s="29">
        <v>0</v>
      </c>
      <c r="AH110" s="7">
        <v>0</v>
      </c>
      <c r="AI110" s="30">
        <v>0</v>
      </c>
      <c r="AJ110" s="29">
        <v>0</v>
      </c>
      <c r="AK110" s="7">
        <v>0</v>
      </c>
      <c r="AL110" s="30">
        <v>0</v>
      </c>
      <c r="AM110" s="31">
        <v>0</v>
      </c>
      <c r="AN110" s="9">
        <v>0</v>
      </c>
      <c r="AO110" s="30">
        <f t="shared" ref="AO110:AO121" si="908">IF(AM110=0,0,AN110/AM110*1000)</f>
        <v>0</v>
      </c>
      <c r="AP110" s="31">
        <v>0</v>
      </c>
      <c r="AQ110" s="9">
        <v>0</v>
      </c>
      <c r="AR110" s="30">
        <f t="shared" ref="AR110:AR121" si="909">IF(AP110=0,0,AQ110/AP110*1000)</f>
        <v>0</v>
      </c>
      <c r="AS110" s="31">
        <v>48</v>
      </c>
      <c r="AT110" s="9">
        <v>282</v>
      </c>
      <c r="AU110" s="30">
        <f t="shared" ref="AU110:AU121" si="910">AT110/AS110*1000</f>
        <v>5875</v>
      </c>
      <c r="AV110" s="29">
        <v>0</v>
      </c>
      <c r="AW110" s="7">
        <v>0</v>
      </c>
      <c r="AX110" s="30">
        <f t="shared" ref="AX110:AX121" si="911">IF(AV110=0,0,AW110/AV110*1000)</f>
        <v>0</v>
      </c>
      <c r="AY110" s="29">
        <v>0</v>
      </c>
      <c r="AZ110" s="7">
        <v>0</v>
      </c>
      <c r="BA110" s="30">
        <v>0</v>
      </c>
      <c r="BB110" s="29">
        <v>0</v>
      </c>
      <c r="BC110" s="7">
        <v>0</v>
      </c>
      <c r="BD110" s="30">
        <v>0</v>
      </c>
      <c r="BE110" s="31">
        <v>0</v>
      </c>
      <c r="BF110" s="9">
        <v>0</v>
      </c>
      <c r="BG110" s="30">
        <v>0</v>
      </c>
      <c r="BH110" s="29">
        <v>0</v>
      </c>
      <c r="BI110" s="7">
        <v>0</v>
      </c>
      <c r="BJ110" s="30">
        <v>0</v>
      </c>
      <c r="BK110" s="29">
        <v>0</v>
      </c>
      <c r="BL110" s="7">
        <v>0</v>
      </c>
      <c r="BM110" s="30">
        <v>0</v>
      </c>
      <c r="BN110" s="31">
        <v>0</v>
      </c>
      <c r="BO110" s="9">
        <v>0</v>
      </c>
      <c r="BP110" s="30">
        <v>0</v>
      </c>
      <c r="BQ110" s="31">
        <v>2</v>
      </c>
      <c r="BR110" s="9">
        <v>36</v>
      </c>
      <c r="BS110" s="30">
        <f t="shared" ref="BS110" si="912">BR110/BQ110*1000</f>
        <v>18000</v>
      </c>
      <c r="BT110" s="29">
        <v>0</v>
      </c>
      <c r="BU110" s="7">
        <v>0</v>
      </c>
      <c r="BV110" s="30">
        <v>0</v>
      </c>
      <c r="BW110" s="29">
        <v>0</v>
      </c>
      <c r="BX110" s="7">
        <v>0</v>
      </c>
      <c r="BY110" s="30">
        <v>0</v>
      </c>
      <c r="BZ110" s="29">
        <v>0</v>
      </c>
      <c r="CA110" s="7">
        <v>0</v>
      </c>
      <c r="CB110" s="30">
        <v>0</v>
      </c>
      <c r="CC110" s="29">
        <v>0</v>
      </c>
      <c r="CD110" s="7">
        <v>0</v>
      </c>
      <c r="CE110" s="30">
        <v>0</v>
      </c>
      <c r="CF110" s="29">
        <v>0</v>
      </c>
      <c r="CG110" s="7">
        <v>0</v>
      </c>
      <c r="CH110" s="30">
        <v>0</v>
      </c>
      <c r="CI110" s="31">
        <v>8</v>
      </c>
      <c r="CJ110" s="9">
        <v>18</v>
      </c>
      <c r="CK110" s="30">
        <f t="shared" ref="CK110:CK121" si="913">CJ110/CI110*1000</f>
        <v>2250</v>
      </c>
      <c r="CL110" s="29">
        <v>0</v>
      </c>
      <c r="CM110" s="7">
        <v>0</v>
      </c>
      <c r="CN110" s="30">
        <v>0</v>
      </c>
      <c r="CO110" s="31">
        <v>1</v>
      </c>
      <c r="CP110" s="9">
        <v>16</v>
      </c>
      <c r="CQ110" s="30">
        <f t="shared" ref="CQ110:CQ121" si="914">CP110/CO110*1000</f>
        <v>16000</v>
      </c>
      <c r="CR110" s="29">
        <v>0</v>
      </c>
      <c r="CS110" s="7">
        <v>0</v>
      </c>
      <c r="CT110" s="30">
        <v>0</v>
      </c>
      <c r="CU110" s="29">
        <v>0</v>
      </c>
      <c r="CV110" s="7">
        <v>0</v>
      </c>
      <c r="CW110" s="30">
        <v>0</v>
      </c>
      <c r="CX110" s="29">
        <v>0</v>
      </c>
      <c r="CY110" s="7">
        <v>0</v>
      </c>
      <c r="CZ110" s="30">
        <v>0</v>
      </c>
      <c r="DA110" s="31">
        <v>712</v>
      </c>
      <c r="DB110" s="9">
        <v>8112</v>
      </c>
      <c r="DC110" s="30">
        <f t="shared" ref="DC110:DC121" si="915">DB110/DA110*1000</f>
        <v>11393.258426966293</v>
      </c>
      <c r="DD110" s="29">
        <v>0</v>
      </c>
      <c r="DE110" s="7">
        <v>2</v>
      </c>
      <c r="DF110" s="30">
        <v>0</v>
      </c>
      <c r="DG110" s="29">
        <v>0</v>
      </c>
      <c r="DH110" s="7">
        <v>0</v>
      </c>
      <c r="DI110" s="30">
        <v>0</v>
      </c>
      <c r="DJ110" s="29">
        <v>0</v>
      </c>
      <c r="DK110" s="7">
        <v>0</v>
      </c>
      <c r="DL110" s="30">
        <v>0</v>
      </c>
      <c r="DM110" s="29">
        <v>0</v>
      </c>
      <c r="DN110" s="7">
        <v>0</v>
      </c>
      <c r="DO110" s="30">
        <v>0</v>
      </c>
      <c r="DP110" s="29">
        <v>0</v>
      </c>
      <c r="DQ110" s="7">
        <v>0</v>
      </c>
      <c r="DR110" s="30">
        <v>0</v>
      </c>
      <c r="DS110" s="29">
        <v>0</v>
      </c>
      <c r="DT110" s="7">
        <v>0</v>
      </c>
      <c r="DU110" s="30">
        <v>0</v>
      </c>
      <c r="DV110" s="29">
        <v>0</v>
      </c>
      <c r="DW110" s="7">
        <v>0</v>
      </c>
      <c r="DX110" s="30">
        <v>0</v>
      </c>
      <c r="DY110" s="31">
        <v>50</v>
      </c>
      <c r="DZ110" s="9">
        <v>305</v>
      </c>
      <c r="EA110" s="30">
        <f t="shared" ref="EA110:EA121" si="916">DZ110/DY110*1000</f>
        <v>6100</v>
      </c>
      <c r="EB110" s="29">
        <v>0</v>
      </c>
      <c r="EC110" s="7">
        <v>0</v>
      </c>
      <c r="ED110" s="30">
        <v>0</v>
      </c>
      <c r="EE110" s="29">
        <v>0</v>
      </c>
      <c r="EF110" s="7">
        <v>0</v>
      </c>
      <c r="EG110" s="30">
        <f t="shared" ref="EG110:EG121" si="917">IF(EE110=0,0,EF110/EE110*1000)</f>
        <v>0</v>
      </c>
      <c r="EH110" s="29">
        <v>0</v>
      </c>
      <c r="EI110" s="7">
        <v>0</v>
      </c>
      <c r="EJ110" s="30">
        <f t="shared" ref="EJ110:EJ121" si="918">IF(EH110=0,0,EI110/EH110*1000)</f>
        <v>0</v>
      </c>
      <c r="EK110" s="29">
        <v>0</v>
      </c>
      <c r="EL110" s="7">
        <v>0</v>
      </c>
      <c r="EM110" s="30">
        <v>0</v>
      </c>
      <c r="EN110" s="29">
        <v>0</v>
      </c>
      <c r="EO110" s="7">
        <v>0</v>
      </c>
      <c r="EP110" s="30">
        <f t="shared" ref="EP110:EP121" si="919">IF(EN110=0,0,EO110/EN110*1000)</f>
        <v>0</v>
      </c>
      <c r="EQ110" s="29">
        <v>0</v>
      </c>
      <c r="ER110" s="7">
        <v>0</v>
      </c>
      <c r="ES110" s="30">
        <v>0</v>
      </c>
      <c r="ET110" s="29">
        <v>0</v>
      </c>
      <c r="EU110" s="7">
        <v>0</v>
      </c>
      <c r="EV110" s="30">
        <v>0</v>
      </c>
      <c r="EW110" s="29">
        <v>0</v>
      </c>
      <c r="EX110" s="7">
        <v>0</v>
      </c>
      <c r="EY110" s="30">
        <v>0</v>
      </c>
      <c r="EZ110" s="29"/>
      <c r="FA110" s="7"/>
      <c r="FB110" s="30"/>
      <c r="FC110" s="29">
        <v>0</v>
      </c>
      <c r="FD110" s="7">
        <v>0</v>
      </c>
      <c r="FE110" s="30">
        <v>0</v>
      </c>
      <c r="FF110" s="29">
        <v>0</v>
      </c>
      <c r="FG110" s="7">
        <v>0</v>
      </c>
      <c r="FH110" s="30">
        <v>0</v>
      </c>
      <c r="FI110" s="29">
        <v>0</v>
      </c>
      <c r="FJ110" s="7">
        <v>0</v>
      </c>
      <c r="FK110" s="30">
        <v>0</v>
      </c>
      <c r="FL110" s="29">
        <v>0</v>
      </c>
      <c r="FM110" s="7">
        <v>0</v>
      </c>
      <c r="FN110" s="30">
        <v>0</v>
      </c>
      <c r="FO110" s="29">
        <v>0</v>
      </c>
      <c r="FP110" s="7">
        <v>0</v>
      </c>
      <c r="FQ110" s="30">
        <v>0</v>
      </c>
      <c r="FR110" s="29">
        <v>0</v>
      </c>
      <c r="FS110" s="7">
        <v>0</v>
      </c>
      <c r="FT110" s="30">
        <v>0</v>
      </c>
      <c r="FU110" s="29">
        <v>0</v>
      </c>
      <c r="FV110" s="7">
        <v>0</v>
      </c>
      <c r="FW110" s="30">
        <v>0</v>
      </c>
      <c r="FX110" s="29">
        <v>0</v>
      </c>
      <c r="FY110" s="7">
        <v>0</v>
      </c>
      <c r="FZ110" s="30">
        <v>0</v>
      </c>
      <c r="GA110" s="29">
        <v>0</v>
      </c>
      <c r="GB110" s="7">
        <v>0</v>
      </c>
      <c r="GC110" s="30">
        <v>0</v>
      </c>
      <c r="GD110" s="29">
        <v>0</v>
      </c>
      <c r="GE110" s="7">
        <v>0</v>
      </c>
      <c r="GF110" s="30">
        <v>0</v>
      </c>
      <c r="GG110" s="29">
        <v>0</v>
      </c>
      <c r="GH110" s="7">
        <v>0</v>
      </c>
      <c r="GI110" s="30">
        <v>0</v>
      </c>
      <c r="GJ110" s="29">
        <v>0</v>
      </c>
      <c r="GK110" s="7">
        <v>0</v>
      </c>
      <c r="GL110" s="30">
        <v>0</v>
      </c>
      <c r="GM110" s="29">
        <v>0</v>
      </c>
      <c r="GN110" s="7">
        <v>0</v>
      </c>
      <c r="GO110" s="30">
        <v>0</v>
      </c>
      <c r="GP110" s="29">
        <v>0</v>
      </c>
      <c r="GQ110" s="7">
        <v>0</v>
      </c>
      <c r="GR110" s="30">
        <v>0</v>
      </c>
      <c r="GS110" s="31">
        <v>7</v>
      </c>
      <c r="GT110" s="9">
        <v>113</v>
      </c>
      <c r="GU110" s="30">
        <f t="shared" ref="GU110:GU115" si="920">GT110/GS110*1000</f>
        <v>16142.857142857143</v>
      </c>
      <c r="GV110" s="29">
        <v>0</v>
      </c>
      <c r="GW110" s="7">
        <v>0</v>
      </c>
      <c r="GX110" s="30">
        <v>0</v>
      </c>
      <c r="GY110" s="29">
        <v>0</v>
      </c>
      <c r="GZ110" s="7">
        <v>0</v>
      </c>
      <c r="HA110" s="30">
        <v>0</v>
      </c>
      <c r="HB110" s="29">
        <v>0</v>
      </c>
      <c r="HC110" s="7">
        <v>0</v>
      </c>
      <c r="HD110" s="30">
        <v>0</v>
      </c>
      <c r="HE110" s="29">
        <v>0</v>
      </c>
      <c r="HF110" s="7">
        <v>0</v>
      </c>
      <c r="HG110" s="30">
        <v>0</v>
      </c>
      <c r="HH110" s="29">
        <v>0</v>
      </c>
      <c r="HI110" s="7">
        <v>0</v>
      </c>
      <c r="HJ110" s="30">
        <v>0</v>
      </c>
      <c r="HK110" s="31">
        <v>9</v>
      </c>
      <c r="HL110" s="9">
        <v>157</v>
      </c>
      <c r="HM110" s="30">
        <f t="shared" ref="HM110:HM121" si="921">HL110/HK110*1000</f>
        <v>17444.444444444442</v>
      </c>
      <c r="HN110" s="29">
        <v>0</v>
      </c>
      <c r="HO110" s="7">
        <v>0</v>
      </c>
      <c r="HP110" s="30">
        <v>0</v>
      </c>
      <c r="HQ110" s="29">
        <v>0</v>
      </c>
      <c r="HR110" s="7">
        <v>0</v>
      </c>
      <c r="HS110" s="30">
        <v>0</v>
      </c>
      <c r="HT110" s="31">
        <v>267</v>
      </c>
      <c r="HU110" s="9">
        <v>1472</v>
      </c>
      <c r="HV110" s="30">
        <f t="shared" ref="HV110:HV121" si="922">HU110/HT110*1000</f>
        <v>5513.1086142322101</v>
      </c>
      <c r="HW110" s="29">
        <v>0</v>
      </c>
      <c r="HX110" s="7">
        <v>0</v>
      </c>
      <c r="HY110" s="30">
        <v>0</v>
      </c>
      <c r="HZ110" s="29">
        <v>0</v>
      </c>
      <c r="IA110" s="7">
        <v>5</v>
      </c>
      <c r="IB110" s="30">
        <v>0</v>
      </c>
      <c r="IC110" s="29">
        <v>0</v>
      </c>
      <c r="ID110" s="7">
        <v>0</v>
      </c>
      <c r="IE110" s="30">
        <v>0</v>
      </c>
      <c r="IF110" s="29">
        <v>0</v>
      </c>
      <c r="IG110" s="7">
        <v>0</v>
      </c>
      <c r="IH110" s="30">
        <v>0</v>
      </c>
      <c r="II110" s="29">
        <v>0</v>
      </c>
      <c r="IJ110" s="7">
        <v>0</v>
      </c>
      <c r="IK110" s="30">
        <v>0</v>
      </c>
      <c r="IL110" s="29">
        <v>0</v>
      </c>
      <c r="IM110" s="7">
        <v>0</v>
      </c>
      <c r="IN110" s="30">
        <v>0</v>
      </c>
      <c r="IO110" s="3" t="e">
        <f>C110+I110+L110+U110+X110+AD110+AJ110+AS110+BB110+BH110+BQ110+BW110+BZ110+CC110+CI110+CL110+CO110+CR110+CU110+CX110+DA110+DD110+DG110+DM110+DS110+DY110+EK110+ET110+EW110+FC110+FI110+FO110+FR110+FU110+FX110+GA110+GD110+GG110+GJ110+GM110+GP110+GS110+GY110+HB110+HE110+HH110+HK110+HN110+HQ110+HT110+HW110+HZ110+IC110+IF110+II110+#REF!</f>
        <v>#REF!</v>
      </c>
      <c r="IP110" s="12" t="e">
        <f>D110+J110+M110+V110+Y110+AE110+AK110+AT110+BC110+BI110+BR110+BX110+CA110+CD110+CJ110+CM110+CP110+CS110+CV110+CY110+DB110+DE110+DH110+DN110+DT110+DZ110+EL110+EU110+EX110+FD110+FJ110+FP110+FS110+FV110+FY110+GB110+GE110+GH110+GK110+GN110+GQ110+GT110+GZ110+HC110+HF110+HI110+HL110+HO110+HR110+HU110+HX110+IA110+ID110+IG110+IJ110+#REF!</f>
        <v>#REF!</v>
      </c>
      <c r="IQ110" s="1"/>
    </row>
    <row r="111" spans="1:251" x14ac:dyDescent="0.3">
      <c r="A111" s="47">
        <v>2012</v>
      </c>
      <c r="B111" s="43" t="s">
        <v>6</v>
      </c>
      <c r="C111" s="29">
        <v>0</v>
      </c>
      <c r="D111" s="7">
        <v>0</v>
      </c>
      <c r="E111" s="30">
        <v>0</v>
      </c>
      <c r="F111" s="29">
        <v>0</v>
      </c>
      <c r="G111" s="7">
        <v>0</v>
      </c>
      <c r="H111" s="30">
        <v>0</v>
      </c>
      <c r="I111" s="29">
        <v>0</v>
      </c>
      <c r="J111" s="7">
        <v>0</v>
      </c>
      <c r="K111" s="30">
        <v>0</v>
      </c>
      <c r="L111" s="29">
        <v>0</v>
      </c>
      <c r="M111" s="7">
        <v>0</v>
      </c>
      <c r="N111" s="30">
        <v>0</v>
      </c>
      <c r="O111" s="29">
        <v>0</v>
      </c>
      <c r="P111" s="7">
        <v>0</v>
      </c>
      <c r="Q111" s="30">
        <v>0</v>
      </c>
      <c r="R111" s="29">
        <v>0</v>
      </c>
      <c r="S111" s="7">
        <v>0</v>
      </c>
      <c r="T111" s="30">
        <v>0</v>
      </c>
      <c r="U111" s="31">
        <v>1</v>
      </c>
      <c r="V111" s="9">
        <v>3</v>
      </c>
      <c r="W111" s="30">
        <f t="shared" si="907"/>
        <v>3000</v>
      </c>
      <c r="X111" s="29">
        <v>0</v>
      </c>
      <c r="Y111" s="7">
        <v>0</v>
      </c>
      <c r="Z111" s="30">
        <v>0</v>
      </c>
      <c r="AA111" s="29">
        <v>0</v>
      </c>
      <c r="AB111" s="7">
        <v>0</v>
      </c>
      <c r="AC111" s="30">
        <v>0</v>
      </c>
      <c r="AD111" s="29">
        <v>0</v>
      </c>
      <c r="AE111" s="7">
        <v>0</v>
      </c>
      <c r="AF111" s="30">
        <v>0</v>
      </c>
      <c r="AG111" s="29">
        <v>0</v>
      </c>
      <c r="AH111" s="7">
        <v>0</v>
      </c>
      <c r="AI111" s="30">
        <v>0</v>
      </c>
      <c r="AJ111" s="29">
        <v>0</v>
      </c>
      <c r="AK111" s="7">
        <v>0</v>
      </c>
      <c r="AL111" s="30">
        <v>0</v>
      </c>
      <c r="AM111" s="31">
        <v>0</v>
      </c>
      <c r="AN111" s="9">
        <v>0</v>
      </c>
      <c r="AO111" s="30">
        <f t="shared" si="908"/>
        <v>0</v>
      </c>
      <c r="AP111" s="31">
        <v>0</v>
      </c>
      <c r="AQ111" s="9">
        <v>0</v>
      </c>
      <c r="AR111" s="30">
        <f t="shared" si="909"/>
        <v>0</v>
      </c>
      <c r="AS111" s="31">
        <v>121</v>
      </c>
      <c r="AT111" s="9">
        <v>670</v>
      </c>
      <c r="AU111" s="30">
        <f t="shared" si="910"/>
        <v>5537.1900826446281</v>
      </c>
      <c r="AV111" s="29">
        <v>0</v>
      </c>
      <c r="AW111" s="7">
        <v>0</v>
      </c>
      <c r="AX111" s="30">
        <f t="shared" si="911"/>
        <v>0</v>
      </c>
      <c r="AY111" s="29">
        <v>0</v>
      </c>
      <c r="AZ111" s="7">
        <v>0</v>
      </c>
      <c r="BA111" s="30">
        <v>0</v>
      </c>
      <c r="BB111" s="29">
        <v>0</v>
      </c>
      <c r="BC111" s="7">
        <v>0</v>
      </c>
      <c r="BD111" s="30">
        <v>0</v>
      </c>
      <c r="BE111" s="31">
        <v>0</v>
      </c>
      <c r="BF111" s="9">
        <v>0</v>
      </c>
      <c r="BG111" s="30">
        <v>0</v>
      </c>
      <c r="BH111" s="31">
        <v>26</v>
      </c>
      <c r="BI111" s="9">
        <v>133</v>
      </c>
      <c r="BJ111" s="30">
        <f t="shared" ref="BJ111:BJ121" si="923">BI111/BH111*1000</f>
        <v>5115.3846153846152</v>
      </c>
      <c r="BK111" s="29">
        <v>0</v>
      </c>
      <c r="BL111" s="7">
        <v>0</v>
      </c>
      <c r="BM111" s="30">
        <v>0</v>
      </c>
      <c r="BN111" s="31">
        <v>0</v>
      </c>
      <c r="BO111" s="9">
        <v>0</v>
      </c>
      <c r="BP111" s="30">
        <v>0</v>
      </c>
      <c r="BQ111" s="29">
        <v>0</v>
      </c>
      <c r="BR111" s="7">
        <v>0</v>
      </c>
      <c r="BS111" s="30">
        <v>0</v>
      </c>
      <c r="BT111" s="29">
        <v>0</v>
      </c>
      <c r="BU111" s="7">
        <v>0</v>
      </c>
      <c r="BV111" s="30">
        <v>0</v>
      </c>
      <c r="BW111" s="29">
        <v>0</v>
      </c>
      <c r="BX111" s="7">
        <v>0</v>
      </c>
      <c r="BY111" s="30">
        <v>0</v>
      </c>
      <c r="BZ111" s="29">
        <v>0</v>
      </c>
      <c r="CA111" s="7">
        <v>0</v>
      </c>
      <c r="CB111" s="30">
        <v>0</v>
      </c>
      <c r="CC111" s="29">
        <v>0</v>
      </c>
      <c r="CD111" s="7">
        <v>0</v>
      </c>
      <c r="CE111" s="30">
        <v>0</v>
      </c>
      <c r="CF111" s="29">
        <v>0</v>
      </c>
      <c r="CG111" s="7">
        <v>0</v>
      </c>
      <c r="CH111" s="30">
        <v>0</v>
      </c>
      <c r="CI111" s="31">
        <v>13</v>
      </c>
      <c r="CJ111" s="9">
        <v>38</v>
      </c>
      <c r="CK111" s="30">
        <f t="shared" si="913"/>
        <v>2923.0769230769229</v>
      </c>
      <c r="CL111" s="29">
        <v>0</v>
      </c>
      <c r="CM111" s="7">
        <v>0</v>
      </c>
      <c r="CN111" s="30">
        <v>0</v>
      </c>
      <c r="CO111" s="29">
        <v>0</v>
      </c>
      <c r="CP111" s="7">
        <v>0</v>
      </c>
      <c r="CQ111" s="30">
        <v>0</v>
      </c>
      <c r="CR111" s="31">
        <v>10</v>
      </c>
      <c r="CS111" s="9">
        <v>103</v>
      </c>
      <c r="CT111" s="30">
        <f t="shared" ref="CT111" si="924">CS111/CR111*1000</f>
        <v>10300</v>
      </c>
      <c r="CU111" s="29">
        <v>0</v>
      </c>
      <c r="CV111" s="7">
        <v>0</v>
      </c>
      <c r="CW111" s="30">
        <v>0</v>
      </c>
      <c r="CX111" s="29">
        <v>0</v>
      </c>
      <c r="CY111" s="7">
        <v>0</v>
      </c>
      <c r="CZ111" s="30">
        <v>0</v>
      </c>
      <c r="DA111" s="31">
        <v>388</v>
      </c>
      <c r="DB111" s="9">
        <v>3856</v>
      </c>
      <c r="DC111" s="30">
        <f t="shared" si="915"/>
        <v>9938.1443298969079</v>
      </c>
      <c r="DD111" s="29">
        <v>0</v>
      </c>
      <c r="DE111" s="7">
        <v>1</v>
      </c>
      <c r="DF111" s="30">
        <v>0</v>
      </c>
      <c r="DG111" s="29">
        <v>0</v>
      </c>
      <c r="DH111" s="7">
        <v>0</v>
      </c>
      <c r="DI111" s="30">
        <v>0</v>
      </c>
      <c r="DJ111" s="29">
        <v>0</v>
      </c>
      <c r="DK111" s="7">
        <v>0</v>
      </c>
      <c r="DL111" s="30">
        <v>0</v>
      </c>
      <c r="DM111" s="29">
        <v>0</v>
      </c>
      <c r="DN111" s="7">
        <v>2</v>
      </c>
      <c r="DO111" s="30">
        <v>0</v>
      </c>
      <c r="DP111" s="29">
        <v>0</v>
      </c>
      <c r="DQ111" s="7">
        <v>0</v>
      </c>
      <c r="DR111" s="30">
        <v>0</v>
      </c>
      <c r="DS111" s="29">
        <v>0</v>
      </c>
      <c r="DT111" s="7">
        <v>0</v>
      </c>
      <c r="DU111" s="30">
        <v>0</v>
      </c>
      <c r="DV111" s="29">
        <v>0</v>
      </c>
      <c r="DW111" s="7">
        <v>0</v>
      </c>
      <c r="DX111" s="30">
        <v>0</v>
      </c>
      <c r="DY111" s="31">
        <v>98</v>
      </c>
      <c r="DZ111" s="9">
        <v>509</v>
      </c>
      <c r="EA111" s="30">
        <f t="shared" si="916"/>
        <v>5193.8775510204086</v>
      </c>
      <c r="EB111" s="29">
        <v>0</v>
      </c>
      <c r="EC111" s="7">
        <v>0</v>
      </c>
      <c r="ED111" s="30">
        <v>0</v>
      </c>
      <c r="EE111" s="29">
        <v>0</v>
      </c>
      <c r="EF111" s="7">
        <v>0</v>
      </c>
      <c r="EG111" s="30">
        <f t="shared" si="917"/>
        <v>0</v>
      </c>
      <c r="EH111" s="29">
        <v>0</v>
      </c>
      <c r="EI111" s="7">
        <v>0</v>
      </c>
      <c r="EJ111" s="30">
        <f t="shared" si="918"/>
        <v>0</v>
      </c>
      <c r="EK111" s="29">
        <v>0</v>
      </c>
      <c r="EL111" s="7">
        <v>0</v>
      </c>
      <c r="EM111" s="30">
        <v>0</v>
      </c>
      <c r="EN111" s="29">
        <v>0</v>
      </c>
      <c r="EO111" s="7">
        <v>0</v>
      </c>
      <c r="EP111" s="30">
        <f t="shared" si="919"/>
        <v>0</v>
      </c>
      <c r="EQ111" s="29">
        <v>0</v>
      </c>
      <c r="ER111" s="7">
        <v>0</v>
      </c>
      <c r="ES111" s="30">
        <v>0</v>
      </c>
      <c r="ET111" s="29">
        <v>0</v>
      </c>
      <c r="EU111" s="7">
        <v>0</v>
      </c>
      <c r="EV111" s="30">
        <v>0</v>
      </c>
      <c r="EW111" s="29">
        <v>0</v>
      </c>
      <c r="EX111" s="7">
        <v>0</v>
      </c>
      <c r="EY111" s="30">
        <v>0</v>
      </c>
      <c r="EZ111" s="29"/>
      <c r="FA111" s="7"/>
      <c r="FB111" s="30"/>
      <c r="FC111" s="31">
        <v>22</v>
      </c>
      <c r="FD111" s="9">
        <v>157</v>
      </c>
      <c r="FE111" s="30">
        <f t="shared" ref="FE111:FE120" si="925">FD111/FC111*1000</f>
        <v>7136.3636363636369</v>
      </c>
      <c r="FF111" s="29">
        <v>0</v>
      </c>
      <c r="FG111" s="7">
        <v>0</v>
      </c>
      <c r="FH111" s="30">
        <v>0</v>
      </c>
      <c r="FI111" s="31">
        <v>1</v>
      </c>
      <c r="FJ111" s="9">
        <v>38</v>
      </c>
      <c r="FK111" s="30">
        <f t="shared" ref="FK111:FK117" si="926">FJ111/FI111*1000</f>
        <v>38000</v>
      </c>
      <c r="FL111" s="29">
        <v>0</v>
      </c>
      <c r="FM111" s="7">
        <v>0</v>
      </c>
      <c r="FN111" s="30">
        <v>0</v>
      </c>
      <c r="FO111" s="31">
        <v>5</v>
      </c>
      <c r="FP111" s="9">
        <v>12</v>
      </c>
      <c r="FQ111" s="30">
        <f t="shared" ref="FQ111:FQ121" si="927">FP111/FO111*1000</f>
        <v>2400</v>
      </c>
      <c r="FR111" s="29">
        <v>0</v>
      </c>
      <c r="FS111" s="7">
        <v>0</v>
      </c>
      <c r="FT111" s="30">
        <v>0</v>
      </c>
      <c r="FU111" s="29">
        <v>0</v>
      </c>
      <c r="FV111" s="7">
        <v>0</v>
      </c>
      <c r="FW111" s="30">
        <v>0</v>
      </c>
      <c r="FX111" s="29">
        <v>0</v>
      </c>
      <c r="FY111" s="7">
        <v>0</v>
      </c>
      <c r="FZ111" s="30">
        <v>0</v>
      </c>
      <c r="GA111" s="29">
        <v>0</v>
      </c>
      <c r="GB111" s="7">
        <v>0</v>
      </c>
      <c r="GC111" s="30">
        <v>0</v>
      </c>
      <c r="GD111" s="29">
        <v>0</v>
      </c>
      <c r="GE111" s="7">
        <v>0</v>
      </c>
      <c r="GF111" s="30">
        <v>0</v>
      </c>
      <c r="GG111" s="29">
        <v>0</v>
      </c>
      <c r="GH111" s="7">
        <v>0</v>
      </c>
      <c r="GI111" s="30">
        <v>0</v>
      </c>
      <c r="GJ111" s="29">
        <v>0</v>
      </c>
      <c r="GK111" s="7">
        <v>0</v>
      </c>
      <c r="GL111" s="30">
        <v>0</v>
      </c>
      <c r="GM111" s="29">
        <v>0</v>
      </c>
      <c r="GN111" s="7">
        <v>0</v>
      </c>
      <c r="GO111" s="30">
        <v>0</v>
      </c>
      <c r="GP111" s="29">
        <v>0</v>
      </c>
      <c r="GQ111" s="7">
        <v>0</v>
      </c>
      <c r="GR111" s="30">
        <v>0</v>
      </c>
      <c r="GS111" s="31">
        <v>23</v>
      </c>
      <c r="GT111" s="9">
        <v>485</v>
      </c>
      <c r="GU111" s="30">
        <f t="shared" si="920"/>
        <v>21086.956521739128</v>
      </c>
      <c r="GV111" s="29">
        <v>0</v>
      </c>
      <c r="GW111" s="7">
        <v>0</v>
      </c>
      <c r="GX111" s="30">
        <v>0</v>
      </c>
      <c r="GY111" s="29">
        <v>0</v>
      </c>
      <c r="GZ111" s="7">
        <v>0</v>
      </c>
      <c r="HA111" s="30">
        <v>0</v>
      </c>
      <c r="HB111" s="29">
        <v>0</v>
      </c>
      <c r="HC111" s="7">
        <v>0</v>
      </c>
      <c r="HD111" s="30">
        <v>0</v>
      </c>
      <c r="HE111" s="29">
        <v>0</v>
      </c>
      <c r="HF111" s="7">
        <v>0</v>
      </c>
      <c r="HG111" s="30">
        <v>0</v>
      </c>
      <c r="HH111" s="31">
        <v>1</v>
      </c>
      <c r="HI111" s="9">
        <v>12</v>
      </c>
      <c r="HJ111" s="30">
        <f t="shared" ref="HJ111:HJ121" si="928">HI111/HH111*1000</f>
        <v>12000</v>
      </c>
      <c r="HK111" s="31">
        <v>2</v>
      </c>
      <c r="HL111" s="9">
        <v>21</v>
      </c>
      <c r="HM111" s="30">
        <f t="shared" si="921"/>
        <v>10500</v>
      </c>
      <c r="HN111" s="29">
        <v>0</v>
      </c>
      <c r="HO111" s="7">
        <v>0</v>
      </c>
      <c r="HP111" s="30">
        <v>0</v>
      </c>
      <c r="HQ111" s="29">
        <v>0</v>
      </c>
      <c r="HR111" s="7">
        <v>0</v>
      </c>
      <c r="HS111" s="30">
        <v>0</v>
      </c>
      <c r="HT111" s="31">
        <v>254</v>
      </c>
      <c r="HU111" s="9">
        <v>903</v>
      </c>
      <c r="HV111" s="30">
        <f t="shared" si="922"/>
        <v>3555.1181102362202</v>
      </c>
      <c r="HW111" s="29">
        <v>0</v>
      </c>
      <c r="HX111" s="7">
        <v>0</v>
      </c>
      <c r="HY111" s="30">
        <v>0</v>
      </c>
      <c r="HZ111" s="29">
        <v>0</v>
      </c>
      <c r="IA111" s="7">
        <v>11</v>
      </c>
      <c r="IB111" s="30">
        <v>0</v>
      </c>
      <c r="IC111" s="31">
        <v>3</v>
      </c>
      <c r="ID111" s="9">
        <v>31</v>
      </c>
      <c r="IE111" s="30">
        <f t="shared" ref="IE111:IE112" si="929">ID111/IC111*1000</f>
        <v>10333.333333333334</v>
      </c>
      <c r="IF111" s="29">
        <v>0</v>
      </c>
      <c r="IG111" s="7">
        <v>0</v>
      </c>
      <c r="IH111" s="30">
        <v>0</v>
      </c>
      <c r="II111" s="29">
        <v>0</v>
      </c>
      <c r="IJ111" s="7">
        <v>0</v>
      </c>
      <c r="IK111" s="30">
        <v>0</v>
      </c>
      <c r="IL111" s="29">
        <v>0</v>
      </c>
      <c r="IM111" s="7">
        <v>0</v>
      </c>
      <c r="IN111" s="30">
        <v>0</v>
      </c>
      <c r="IO111" s="3" t="e">
        <f>C111+I111+L111+U111+X111+AD111+AJ111+AS111+BB111+BH111+BQ111+BW111+BZ111+CC111+CI111+CL111+CO111+CR111+CU111+CX111+DA111+DD111+DG111+DM111+DS111+DY111+EK111+ET111+EW111+FC111+FI111+FO111+FR111+FU111+FX111+GA111+GD111+GG111+GJ111+GM111+GP111+GS111+GY111+HB111+HE111+HH111+HK111+HN111+HQ111+HT111+HW111+HZ111+IC111+IF111+II111+#REF!</f>
        <v>#REF!</v>
      </c>
      <c r="IP111" s="12" t="e">
        <f>D111+J111+M111+V111+Y111+AE111+AK111+AT111+BC111+BI111+BR111+BX111+CA111+CD111+CJ111+CM111+CP111+CS111+CV111+CY111+DB111+DE111+DH111+DN111+DT111+DZ111+EL111+EU111+EX111+FD111+FJ111+FP111+FS111+FV111+FY111+GB111+GE111+GH111+GK111+GN111+GQ111+GT111+GZ111+HC111+HF111+HI111+HL111+HO111+HR111+HU111+HX111+IA111+ID111+IG111+IJ111+#REF!</f>
        <v>#REF!</v>
      </c>
      <c r="IQ111" s="1"/>
    </row>
    <row r="112" spans="1:251" x14ac:dyDescent="0.3">
      <c r="A112" s="47">
        <v>2012</v>
      </c>
      <c r="B112" s="43" t="s">
        <v>7</v>
      </c>
      <c r="C112" s="29">
        <v>0</v>
      </c>
      <c r="D112" s="7">
        <v>0</v>
      </c>
      <c r="E112" s="30">
        <v>0</v>
      </c>
      <c r="F112" s="29">
        <v>0</v>
      </c>
      <c r="G112" s="7">
        <v>0</v>
      </c>
      <c r="H112" s="30">
        <v>0</v>
      </c>
      <c r="I112" s="29">
        <v>0</v>
      </c>
      <c r="J112" s="7">
        <v>0</v>
      </c>
      <c r="K112" s="30">
        <v>0</v>
      </c>
      <c r="L112" s="31">
        <v>7</v>
      </c>
      <c r="M112" s="9">
        <v>217</v>
      </c>
      <c r="N112" s="30">
        <f t="shared" si="906"/>
        <v>31000</v>
      </c>
      <c r="O112" s="29">
        <v>0</v>
      </c>
      <c r="P112" s="7">
        <v>0</v>
      </c>
      <c r="Q112" s="30">
        <v>0</v>
      </c>
      <c r="R112" s="29">
        <v>0</v>
      </c>
      <c r="S112" s="7">
        <v>0</v>
      </c>
      <c r="T112" s="30">
        <v>0</v>
      </c>
      <c r="U112" s="29">
        <v>0</v>
      </c>
      <c r="V112" s="7">
        <v>0</v>
      </c>
      <c r="W112" s="30">
        <v>0</v>
      </c>
      <c r="X112" s="29">
        <v>0</v>
      </c>
      <c r="Y112" s="7">
        <v>0</v>
      </c>
      <c r="Z112" s="30">
        <v>0</v>
      </c>
      <c r="AA112" s="29">
        <v>0</v>
      </c>
      <c r="AB112" s="7">
        <v>0</v>
      </c>
      <c r="AC112" s="30">
        <v>0</v>
      </c>
      <c r="AD112" s="29">
        <v>0</v>
      </c>
      <c r="AE112" s="7">
        <v>0</v>
      </c>
      <c r="AF112" s="30">
        <v>0</v>
      </c>
      <c r="AG112" s="29">
        <v>0</v>
      </c>
      <c r="AH112" s="7">
        <v>0</v>
      </c>
      <c r="AI112" s="30">
        <v>0</v>
      </c>
      <c r="AJ112" s="29">
        <v>0</v>
      </c>
      <c r="AK112" s="7">
        <v>0</v>
      </c>
      <c r="AL112" s="30">
        <v>0</v>
      </c>
      <c r="AM112" s="31">
        <v>0</v>
      </c>
      <c r="AN112" s="9">
        <v>0</v>
      </c>
      <c r="AO112" s="30">
        <f t="shared" si="908"/>
        <v>0</v>
      </c>
      <c r="AP112" s="31">
        <v>0</v>
      </c>
      <c r="AQ112" s="9">
        <v>0</v>
      </c>
      <c r="AR112" s="30">
        <f t="shared" si="909"/>
        <v>0</v>
      </c>
      <c r="AS112" s="31">
        <v>62</v>
      </c>
      <c r="AT112" s="9">
        <v>458</v>
      </c>
      <c r="AU112" s="30">
        <f t="shared" si="910"/>
        <v>7387.0967741935483</v>
      </c>
      <c r="AV112" s="29">
        <v>0</v>
      </c>
      <c r="AW112" s="7">
        <v>0</v>
      </c>
      <c r="AX112" s="30">
        <f t="shared" si="911"/>
        <v>0</v>
      </c>
      <c r="AY112" s="29">
        <v>0</v>
      </c>
      <c r="AZ112" s="7">
        <v>0</v>
      </c>
      <c r="BA112" s="30">
        <v>0</v>
      </c>
      <c r="BB112" s="29">
        <v>0</v>
      </c>
      <c r="BC112" s="7">
        <v>0</v>
      </c>
      <c r="BD112" s="30">
        <v>0</v>
      </c>
      <c r="BE112" s="31">
        <v>0</v>
      </c>
      <c r="BF112" s="9">
        <v>0</v>
      </c>
      <c r="BG112" s="30">
        <v>0</v>
      </c>
      <c r="BH112" s="29">
        <v>0</v>
      </c>
      <c r="BI112" s="7">
        <v>0</v>
      </c>
      <c r="BJ112" s="30">
        <v>0</v>
      </c>
      <c r="BK112" s="29">
        <v>0</v>
      </c>
      <c r="BL112" s="7">
        <v>0</v>
      </c>
      <c r="BM112" s="30">
        <v>0</v>
      </c>
      <c r="BN112" s="31">
        <v>0</v>
      </c>
      <c r="BO112" s="9">
        <v>0</v>
      </c>
      <c r="BP112" s="30">
        <v>0</v>
      </c>
      <c r="BQ112" s="29">
        <v>0</v>
      </c>
      <c r="BR112" s="7">
        <v>0</v>
      </c>
      <c r="BS112" s="30">
        <v>0</v>
      </c>
      <c r="BT112" s="29">
        <v>0</v>
      </c>
      <c r="BU112" s="7">
        <v>0</v>
      </c>
      <c r="BV112" s="30">
        <v>0</v>
      </c>
      <c r="BW112" s="29">
        <v>0</v>
      </c>
      <c r="BX112" s="7">
        <v>0</v>
      </c>
      <c r="BY112" s="30">
        <v>0</v>
      </c>
      <c r="BZ112" s="29">
        <v>0</v>
      </c>
      <c r="CA112" s="7">
        <v>3</v>
      </c>
      <c r="CB112" s="30">
        <v>0</v>
      </c>
      <c r="CC112" s="31">
        <v>22</v>
      </c>
      <c r="CD112" s="9">
        <v>170</v>
      </c>
      <c r="CE112" s="30">
        <f t="shared" ref="CE112:CE121" si="930">CD112/CC112*1000</f>
        <v>7727.2727272727279</v>
      </c>
      <c r="CF112" s="29">
        <v>0</v>
      </c>
      <c r="CG112" s="7">
        <v>0</v>
      </c>
      <c r="CH112" s="30">
        <v>0</v>
      </c>
      <c r="CI112" s="31">
        <v>1</v>
      </c>
      <c r="CJ112" s="9">
        <v>5</v>
      </c>
      <c r="CK112" s="30">
        <f t="shared" si="913"/>
        <v>5000</v>
      </c>
      <c r="CL112" s="29">
        <v>0</v>
      </c>
      <c r="CM112" s="7">
        <v>0</v>
      </c>
      <c r="CN112" s="30">
        <v>0</v>
      </c>
      <c r="CO112" s="29">
        <v>0</v>
      </c>
      <c r="CP112" s="7">
        <v>0</v>
      </c>
      <c r="CQ112" s="30">
        <v>0</v>
      </c>
      <c r="CR112" s="29">
        <v>0</v>
      </c>
      <c r="CS112" s="7">
        <v>0</v>
      </c>
      <c r="CT112" s="30">
        <v>0</v>
      </c>
      <c r="CU112" s="29">
        <v>0</v>
      </c>
      <c r="CV112" s="7">
        <v>0</v>
      </c>
      <c r="CW112" s="30">
        <v>0</v>
      </c>
      <c r="CX112" s="29">
        <v>0</v>
      </c>
      <c r="CY112" s="7">
        <v>0</v>
      </c>
      <c r="CZ112" s="30">
        <v>0</v>
      </c>
      <c r="DA112" s="31">
        <v>783</v>
      </c>
      <c r="DB112" s="9">
        <v>8344</v>
      </c>
      <c r="DC112" s="30">
        <f t="shared" si="915"/>
        <v>10656.449553001277</v>
      </c>
      <c r="DD112" s="29">
        <v>0</v>
      </c>
      <c r="DE112" s="7">
        <v>7</v>
      </c>
      <c r="DF112" s="30">
        <v>0</v>
      </c>
      <c r="DG112" s="29">
        <v>0</v>
      </c>
      <c r="DH112" s="7">
        <v>0</v>
      </c>
      <c r="DI112" s="30">
        <v>0</v>
      </c>
      <c r="DJ112" s="29">
        <v>0</v>
      </c>
      <c r="DK112" s="7">
        <v>0</v>
      </c>
      <c r="DL112" s="30">
        <v>0</v>
      </c>
      <c r="DM112" s="29">
        <v>0</v>
      </c>
      <c r="DN112" s="7">
        <v>0</v>
      </c>
      <c r="DO112" s="30">
        <v>0</v>
      </c>
      <c r="DP112" s="29">
        <v>0</v>
      </c>
      <c r="DQ112" s="7">
        <v>0</v>
      </c>
      <c r="DR112" s="30">
        <v>0</v>
      </c>
      <c r="DS112" s="29">
        <v>0</v>
      </c>
      <c r="DT112" s="7">
        <v>0</v>
      </c>
      <c r="DU112" s="30">
        <v>0</v>
      </c>
      <c r="DV112" s="29">
        <v>0</v>
      </c>
      <c r="DW112" s="7">
        <v>0</v>
      </c>
      <c r="DX112" s="30">
        <v>0</v>
      </c>
      <c r="DY112" s="31">
        <v>25</v>
      </c>
      <c r="DZ112" s="9">
        <v>153</v>
      </c>
      <c r="EA112" s="30">
        <f t="shared" si="916"/>
        <v>6120</v>
      </c>
      <c r="EB112" s="29">
        <v>0</v>
      </c>
      <c r="EC112" s="7">
        <v>0</v>
      </c>
      <c r="ED112" s="30">
        <v>0</v>
      </c>
      <c r="EE112" s="29">
        <v>0</v>
      </c>
      <c r="EF112" s="7">
        <v>0</v>
      </c>
      <c r="EG112" s="30">
        <f t="shared" si="917"/>
        <v>0</v>
      </c>
      <c r="EH112" s="29">
        <v>0</v>
      </c>
      <c r="EI112" s="7">
        <v>0</v>
      </c>
      <c r="EJ112" s="30">
        <f t="shared" si="918"/>
        <v>0</v>
      </c>
      <c r="EK112" s="29">
        <v>0</v>
      </c>
      <c r="EL112" s="7">
        <v>0</v>
      </c>
      <c r="EM112" s="30">
        <v>0</v>
      </c>
      <c r="EN112" s="29">
        <v>0</v>
      </c>
      <c r="EO112" s="7">
        <v>0</v>
      </c>
      <c r="EP112" s="30">
        <f t="shared" si="919"/>
        <v>0</v>
      </c>
      <c r="EQ112" s="29">
        <v>0</v>
      </c>
      <c r="ER112" s="7">
        <v>0</v>
      </c>
      <c r="ES112" s="30">
        <v>0</v>
      </c>
      <c r="ET112" s="31">
        <v>9</v>
      </c>
      <c r="EU112" s="9">
        <v>166</v>
      </c>
      <c r="EV112" s="30">
        <f t="shared" ref="EV112:EV119" si="931">EU112/ET112*1000</f>
        <v>18444.444444444442</v>
      </c>
      <c r="EW112" s="29">
        <v>0</v>
      </c>
      <c r="EX112" s="7">
        <v>0</v>
      </c>
      <c r="EY112" s="30">
        <v>0</v>
      </c>
      <c r="EZ112" s="29"/>
      <c r="FA112" s="7"/>
      <c r="FB112" s="30"/>
      <c r="FC112" s="29">
        <v>0</v>
      </c>
      <c r="FD112" s="7">
        <v>0</v>
      </c>
      <c r="FE112" s="30">
        <v>0</v>
      </c>
      <c r="FF112" s="29">
        <v>0</v>
      </c>
      <c r="FG112" s="7">
        <v>0</v>
      </c>
      <c r="FH112" s="30">
        <v>0</v>
      </c>
      <c r="FI112" s="29">
        <v>0</v>
      </c>
      <c r="FJ112" s="7">
        <v>2</v>
      </c>
      <c r="FK112" s="30">
        <v>0</v>
      </c>
      <c r="FL112" s="29">
        <v>0</v>
      </c>
      <c r="FM112" s="7">
        <v>0</v>
      </c>
      <c r="FN112" s="30">
        <v>0</v>
      </c>
      <c r="FO112" s="31">
        <v>3</v>
      </c>
      <c r="FP112" s="9">
        <v>7</v>
      </c>
      <c r="FQ112" s="30">
        <f t="shared" si="927"/>
        <v>2333.3333333333335</v>
      </c>
      <c r="FR112" s="31">
        <v>108</v>
      </c>
      <c r="FS112" s="9">
        <v>329</v>
      </c>
      <c r="FT112" s="30">
        <f t="shared" ref="FT112:FT120" si="932">FS112/FR112*1000</f>
        <v>3046.2962962962961</v>
      </c>
      <c r="FU112" s="29">
        <v>0</v>
      </c>
      <c r="FV112" s="7">
        <v>0</v>
      </c>
      <c r="FW112" s="30">
        <v>0</v>
      </c>
      <c r="FX112" s="29">
        <v>0</v>
      </c>
      <c r="FY112" s="7">
        <v>1</v>
      </c>
      <c r="FZ112" s="30">
        <v>0</v>
      </c>
      <c r="GA112" s="29">
        <v>0</v>
      </c>
      <c r="GB112" s="7">
        <v>0</v>
      </c>
      <c r="GC112" s="30">
        <v>0</v>
      </c>
      <c r="GD112" s="29">
        <v>0</v>
      </c>
      <c r="GE112" s="7">
        <v>0</v>
      </c>
      <c r="GF112" s="30">
        <v>0</v>
      </c>
      <c r="GG112" s="29">
        <v>0</v>
      </c>
      <c r="GH112" s="7">
        <v>0</v>
      </c>
      <c r="GI112" s="30">
        <v>0</v>
      </c>
      <c r="GJ112" s="31">
        <v>19</v>
      </c>
      <c r="GK112" s="9">
        <v>249</v>
      </c>
      <c r="GL112" s="30">
        <f t="shared" ref="GL112:GL119" si="933">GK112/GJ112*1000</f>
        <v>13105.263157894737</v>
      </c>
      <c r="GM112" s="29">
        <v>0</v>
      </c>
      <c r="GN112" s="7">
        <v>0</v>
      </c>
      <c r="GO112" s="30">
        <v>0</v>
      </c>
      <c r="GP112" s="29">
        <v>0</v>
      </c>
      <c r="GQ112" s="7">
        <v>0</v>
      </c>
      <c r="GR112" s="30">
        <v>0</v>
      </c>
      <c r="GS112" s="31">
        <v>11</v>
      </c>
      <c r="GT112" s="9">
        <v>304</v>
      </c>
      <c r="GU112" s="30">
        <f t="shared" si="920"/>
        <v>27636.363636363636</v>
      </c>
      <c r="GV112" s="29">
        <v>0</v>
      </c>
      <c r="GW112" s="7">
        <v>0</v>
      </c>
      <c r="GX112" s="30">
        <v>0</v>
      </c>
      <c r="GY112" s="29">
        <v>0</v>
      </c>
      <c r="GZ112" s="7">
        <v>0</v>
      </c>
      <c r="HA112" s="30">
        <v>0</v>
      </c>
      <c r="HB112" s="29">
        <v>0</v>
      </c>
      <c r="HC112" s="7">
        <v>0</v>
      </c>
      <c r="HD112" s="30">
        <v>0</v>
      </c>
      <c r="HE112" s="29">
        <v>0</v>
      </c>
      <c r="HF112" s="7">
        <v>0</v>
      </c>
      <c r="HG112" s="30">
        <v>0</v>
      </c>
      <c r="HH112" s="31">
        <v>8</v>
      </c>
      <c r="HI112" s="9">
        <v>21</v>
      </c>
      <c r="HJ112" s="30">
        <f t="shared" si="928"/>
        <v>2625</v>
      </c>
      <c r="HK112" s="31">
        <v>9</v>
      </c>
      <c r="HL112" s="9">
        <v>154</v>
      </c>
      <c r="HM112" s="30">
        <f t="shared" si="921"/>
        <v>17111.111111111109</v>
      </c>
      <c r="HN112" s="29">
        <v>0</v>
      </c>
      <c r="HO112" s="7">
        <v>0</v>
      </c>
      <c r="HP112" s="30">
        <v>0</v>
      </c>
      <c r="HQ112" s="29">
        <v>0</v>
      </c>
      <c r="HR112" s="7">
        <v>0</v>
      </c>
      <c r="HS112" s="30">
        <v>0</v>
      </c>
      <c r="HT112" s="31">
        <v>188</v>
      </c>
      <c r="HU112" s="9">
        <v>495</v>
      </c>
      <c r="HV112" s="30">
        <f t="shared" si="922"/>
        <v>2632.9787234042551</v>
      </c>
      <c r="HW112" s="31">
        <v>6</v>
      </c>
      <c r="HX112" s="9">
        <v>32</v>
      </c>
      <c r="HY112" s="30">
        <f t="shared" ref="HY112:HY120" si="934">HX112/HW112*1000</f>
        <v>5333.333333333333</v>
      </c>
      <c r="HZ112" s="29">
        <v>0</v>
      </c>
      <c r="IA112" s="7">
        <v>0</v>
      </c>
      <c r="IB112" s="30">
        <v>0</v>
      </c>
      <c r="IC112" s="31">
        <v>2</v>
      </c>
      <c r="ID112" s="9">
        <v>3</v>
      </c>
      <c r="IE112" s="30">
        <f t="shared" si="929"/>
        <v>1500</v>
      </c>
      <c r="IF112" s="29">
        <v>0</v>
      </c>
      <c r="IG112" s="7">
        <v>0</v>
      </c>
      <c r="IH112" s="30">
        <v>0</v>
      </c>
      <c r="II112" s="29">
        <v>0</v>
      </c>
      <c r="IJ112" s="7">
        <v>0</v>
      </c>
      <c r="IK112" s="30">
        <v>0</v>
      </c>
      <c r="IL112" s="29">
        <v>0</v>
      </c>
      <c r="IM112" s="7">
        <v>0</v>
      </c>
      <c r="IN112" s="30">
        <v>0</v>
      </c>
      <c r="IO112" s="3" t="e">
        <f>C112+I112+L112+U112+X112+AD112+AJ112+AS112+BB112+BH112+BQ112+BW112+BZ112+CC112+CI112+CL112+CO112+CR112+CU112+CX112+DA112+DD112+DG112+DM112+DS112+DY112+EK112+ET112+EW112+FC112+FI112+FO112+FR112+FU112+FX112+GA112+GD112+GG112+GJ112+GM112+GP112+GS112+GY112+HB112+HE112+HH112+HK112+HN112+HQ112+HT112+HW112+HZ112+IC112+IF112+II112+#REF!</f>
        <v>#REF!</v>
      </c>
      <c r="IP112" s="12" t="e">
        <f>D112+J112+M112+V112+Y112+AE112+AK112+AT112+BC112+BI112+BR112+BX112+CA112+CD112+CJ112+CM112+CP112+CS112+CV112+CY112+DB112+DE112+DH112+DN112+DT112+DZ112+EL112+EU112+EX112+FD112+FJ112+FP112+FS112+FV112+FY112+GB112+GE112+GH112+GK112+GN112+GQ112+GT112+GZ112+HC112+HF112+HI112+HL112+HO112+HR112+HU112+HX112+IA112+ID112+IG112+IJ112+#REF!</f>
        <v>#REF!</v>
      </c>
      <c r="IQ112" s="1"/>
    </row>
    <row r="113" spans="1:251" x14ac:dyDescent="0.3">
      <c r="A113" s="47">
        <v>2012</v>
      </c>
      <c r="B113" s="43" t="s">
        <v>8</v>
      </c>
      <c r="C113" s="29">
        <v>0</v>
      </c>
      <c r="D113" s="7">
        <v>0</v>
      </c>
      <c r="E113" s="30">
        <v>0</v>
      </c>
      <c r="F113" s="29">
        <v>0</v>
      </c>
      <c r="G113" s="7">
        <v>0</v>
      </c>
      <c r="H113" s="30">
        <v>0</v>
      </c>
      <c r="I113" s="29">
        <v>0</v>
      </c>
      <c r="J113" s="7">
        <v>0</v>
      </c>
      <c r="K113" s="30">
        <v>0</v>
      </c>
      <c r="L113" s="31">
        <v>8</v>
      </c>
      <c r="M113" s="9">
        <v>294</v>
      </c>
      <c r="N113" s="30">
        <f t="shared" si="906"/>
        <v>36750</v>
      </c>
      <c r="O113" s="29">
        <v>0</v>
      </c>
      <c r="P113" s="7">
        <v>0</v>
      </c>
      <c r="Q113" s="30">
        <v>0</v>
      </c>
      <c r="R113" s="29">
        <v>0</v>
      </c>
      <c r="S113" s="7">
        <v>0</v>
      </c>
      <c r="T113" s="30">
        <v>0</v>
      </c>
      <c r="U113" s="29">
        <v>0</v>
      </c>
      <c r="V113" s="7">
        <v>0</v>
      </c>
      <c r="W113" s="30">
        <v>0</v>
      </c>
      <c r="X113" s="29">
        <v>0</v>
      </c>
      <c r="Y113" s="7">
        <v>0</v>
      </c>
      <c r="Z113" s="30">
        <v>0</v>
      </c>
      <c r="AA113" s="29">
        <v>0</v>
      </c>
      <c r="AB113" s="7">
        <v>0</v>
      </c>
      <c r="AC113" s="30">
        <v>0</v>
      </c>
      <c r="AD113" s="29">
        <v>0</v>
      </c>
      <c r="AE113" s="7">
        <v>0</v>
      </c>
      <c r="AF113" s="30">
        <v>0</v>
      </c>
      <c r="AG113" s="29">
        <v>0</v>
      </c>
      <c r="AH113" s="7">
        <v>0</v>
      </c>
      <c r="AI113" s="30">
        <v>0</v>
      </c>
      <c r="AJ113" s="29">
        <v>0</v>
      </c>
      <c r="AK113" s="7">
        <v>0</v>
      </c>
      <c r="AL113" s="30">
        <v>0</v>
      </c>
      <c r="AM113" s="31">
        <v>0</v>
      </c>
      <c r="AN113" s="9">
        <v>0</v>
      </c>
      <c r="AO113" s="30">
        <f t="shared" si="908"/>
        <v>0</v>
      </c>
      <c r="AP113" s="31">
        <v>0</v>
      </c>
      <c r="AQ113" s="9">
        <v>0</v>
      </c>
      <c r="AR113" s="30">
        <f t="shared" si="909"/>
        <v>0</v>
      </c>
      <c r="AS113" s="31">
        <v>75</v>
      </c>
      <c r="AT113" s="9">
        <v>471</v>
      </c>
      <c r="AU113" s="30">
        <f t="shared" si="910"/>
        <v>6280</v>
      </c>
      <c r="AV113" s="29">
        <v>0</v>
      </c>
      <c r="AW113" s="7">
        <v>0</v>
      </c>
      <c r="AX113" s="30">
        <f t="shared" si="911"/>
        <v>0</v>
      </c>
      <c r="AY113" s="29">
        <v>0</v>
      </c>
      <c r="AZ113" s="7">
        <v>0</v>
      </c>
      <c r="BA113" s="30">
        <v>0</v>
      </c>
      <c r="BB113" s="29">
        <v>0</v>
      </c>
      <c r="BC113" s="7">
        <v>0</v>
      </c>
      <c r="BD113" s="30">
        <v>0</v>
      </c>
      <c r="BE113" s="31">
        <v>0</v>
      </c>
      <c r="BF113" s="9">
        <v>0</v>
      </c>
      <c r="BG113" s="30">
        <v>0</v>
      </c>
      <c r="BH113" s="31">
        <v>32</v>
      </c>
      <c r="BI113" s="9">
        <v>86</v>
      </c>
      <c r="BJ113" s="30">
        <f t="shared" si="923"/>
        <v>2687.5</v>
      </c>
      <c r="BK113" s="29">
        <v>0</v>
      </c>
      <c r="BL113" s="7">
        <v>0</v>
      </c>
      <c r="BM113" s="30">
        <v>0</v>
      </c>
      <c r="BN113" s="31">
        <v>0</v>
      </c>
      <c r="BO113" s="9">
        <v>0</v>
      </c>
      <c r="BP113" s="30">
        <v>0</v>
      </c>
      <c r="BQ113" s="29">
        <v>0</v>
      </c>
      <c r="BR113" s="7">
        <v>0</v>
      </c>
      <c r="BS113" s="30">
        <v>0</v>
      </c>
      <c r="BT113" s="29">
        <v>0</v>
      </c>
      <c r="BU113" s="7">
        <v>0</v>
      </c>
      <c r="BV113" s="30">
        <v>0</v>
      </c>
      <c r="BW113" s="29">
        <v>0</v>
      </c>
      <c r="BX113" s="7">
        <v>0</v>
      </c>
      <c r="BY113" s="30">
        <v>0</v>
      </c>
      <c r="BZ113" s="29">
        <v>0</v>
      </c>
      <c r="CA113" s="7">
        <v>0</v>
      </c>
      <c r="CB113" s="30">
        <v>0</v>
      </c>
      <c r="CC113" s="29">
        <v>0</v>
      </c>
      <c r="CD113" s="7">
        <v>0</v>
      </c>
      <c r="CE113" s="30">
        <v>0</v>
      </c>
      <c r="CF113" s="29">
        <v>0</v>
      </c>
      <c r="CG113" s="7">
        <v>0</v>
      </c>
      <c r="CH113" s="30">
        <v>0</v>
      </c>
      <c r="CI113" s="31">
        <v>6</v>
      </c>
      <c r="CJ113" s="9">
        <v>22</v>
      </c>
      <c r="CK113" s="30">
        <f t="shared" si="913"/>
        <v>3666.6666666666665</v>
      </c>
      <c r="CL113" s="29">
        <v>0</v>
      </c>
      <c r="CM113" s="7">
        <v>0</v>
      </c>
      <c r="CN113" s="30">
        <v>0</v>
      </c>
      <c r="CO113" s="29">
        <v>0</v>
      </c>
      <c r="CP113" s="7">
        <v>2</v>
      </c>
      <c r="CQ113" s="30">
        <v>0</v>
      </c>
      <c r="CR113" s="29">
        <v>0</v>
      </c>
      <c r="CS113" s="7">
        <v>0</v>
      </c>
      <c r="CT113" s="30">
        <v>0</v>
      </c>
      <c r="CU113" s="29">
        <v>0</v>
      </c>
      <c r="CV113" s="7">
        <v>0</v>
      </c>
      <c r="CW113" s="30">
        <v>0</v>
      </c>
      <c r="CX113" s="29">
        <v>0</v>
      </c>
      <c r="CY113" s="7">
        <v>0</v>
      </c>
      <c r="CZ113" s="30">
        <v>0</v>
      </c>
      <c r="DA113" s="31">
        <v>405</v>
      </c>
      <c r="DB113" s="9">
        <v>4271</v>
      </c>
      <c r="DC113" s="30">
        <f t="shared" si="915"/>
        <v>10545.679012345679</v>
      </c>
      <c r="DD113" s="29">
        <v>0</v>
      </c>
      <c r="DE113" s="7">
        <v>0</v>
      </c>
      <c r="DF113" s="30">
        <v>0</v>
      </c>
      <c r="DG113" s="29">
        <v>0</v>
      </c>
      <c r="DH113" s="7">
        <v>0</v>
      </c>
      <c r="DI113" s="30">
        <v>0</v>
      </c>
      <c r="DJ113" s="29">
        <v>0</v>
      </c>
      <c r="DK113" s="7">
        <v>0</v>
      </c>
      <c r="DL113" s="30">
        <v>0</v>
      </c>
      <c r="DM113" s="29">
        <v>0</v>
      </c>
      <c r="DN113" s="7">
        <v>0</v>
      </c>
      <c r="DO113" s="30">
        <v>0</v>
      </c>
      <c r="DP113" s="29">
        <v>0</v>
      </c>
      <c r="DQ113" s="7">
        <v>0</v>
      </c>
      <c r="DR113" s="30">
        <v>0</v>
      </c>
      <c r="DS113" s="29">
        <v>0</v>
      </c>
      <c r="DT113" s="7">
        <v>0</v>
      </c>
      <c r="DU113" s="30">
        <v>0</v>
      </c>
      <c r="DV113" s="29">
        <v>0</v>
      </c>
      <c r="DW113" s="7">
        <v>0</v>
      </c>
      <c r="DX113" s="30">
        <v>0</v>
      </c>
      <c r="DY113" s="29">
        <v>0</v>
      </c>
      <c r="DZ113" s="7">
        <v>0</v>
      </c>
      <c r="EA113" s="30">
        <v>0</v>
      </c>
      <c r="EB113" s="29">
        <v>0</v>
      </c>
      <c r="EC113" s="7">
        <v>0</v>
      </c>
      <c r="ED113" s="30">
        <v>0</v>
      </c>
      <c r="EE113" s="29">
        <v>0</v>
      </c>
      <c r="EF113" s="7">
        <v>0</v>
      </c>
      <c r="EG113" s="30">
        <f t="shared" si="917"/>
        <v>0</v>
      </c>
      <c r="EH113" s="29">
        <v>0</v>
      </c>
      <c r="EI113" s="7">
        <v>0</v>
      </c>
      <c r="EJ113" s="30">
        <f t="shared" si="918"/>
        <v>0</v>
      </c>
      <c r="EK113" s="29">
        <v>0</v>
      </c>
      <c r="EL113" s="7">
        <v>0</v>
      </c>
      <c r="EM113" s="30">
        <v>0</v>
      </c>
      <c r="EN113" s="29">
        <v>0</v>
      </c>
      <c r="EO113" s="7">
        <v>0</v>
      </c>
      <c r="EP113" s="30">
        <f t="shared" si="919"/>
        <v>0</v>
      </c>
      <c r="EQ113" s="29">
        <v>0</v>
      </c>
      <c r="ER113" s="7">
        <v>0</v>
      </c>
      <c r="ES113" s="30">
        <v>0</v>
      </c>
      <c r="ET113" s="29">
        <v>0</v>
      </c>
      <c r="EU113" s="7">
        <v>0</v>
      </c>
      <c r="EV113" s="30">
        <v>0</v>
      </c>
      <c r="EW113" s="29">
        <v>0</v>
      </c>
      <c r="EX113" s="7">
        <v>0</v>
      </c>
      <c r="EY113" s="30">
        <v>0</v>
      </c>
      <c r="EZ113" s="29"/>
      <c r="FA113" s="7"/>
      <c r="FB113" s="30"/>
      <c r="FC113" s="29">
        <v>0</v>
      </c>
      <c r="FD113" s="7">
        <v>0</v>
      </c>
      <c r="FE113" s="30">
        <v>0</v>
      </c>
      <c r="FF113" s="29">
        <v>0</v>
      </c>
      <c r="FG113" s="7">
        <v>0</v>
      </c>
      <c r="FH113" s="30">
        <v>0</v>
      </c>
      <c r="FI113" s="29">
        <v>0</v>
      </c>
      <c r="FJ113" s="7">
        <v>0</v>
      </c>
      <c r="FK113" s="30">
        <v>0</v>
      </c>
      <c r="FL113" s="29">
        <v>0</v>
      </c>
      <c r="FM113" s="7">
        <v>0</v>
      </c>
      <c r="FN113" s="30">
        <v>0</v>
      </c>
      <c r="FO113" s="31">
        <v>3</v>
      </c>
      <c r="FP113" s="9">
        <v>10</v>
      </c>
      <c r="FQ113" s="30">
        <f t="shared" si="927"/>
        <v>3333.3333333333335</v>
      </c>
      <c r="FR113" s="31">
        <v>27</v>
      </c>
      <c r="FS113" s="9">
        <v>8</v>
      </c>
      <c r="FT113" s="30">
        <f t="shared" si="932"/>
        <v>296.2962962962963</v>
      </c>
      <c r="FU113" s="31">
        <v>2</v>
      </c>
      <c r="FV113" s="9">
        <v>7</v>
      </c>
      <c r="FW113" s="30">
        <f t="shared" ref="FW113:FW120" si="935">FV113/FU113*1000</f>
        <v>3500</v>
      </c>
      <c r="FX113" s="29">
        <v>0</v>
      </c>
      <c r="FY113" s="7">
        <v>0</v>
      </c>
      <c r="FZ113" s="30">
        <v>0</v>
      </c>
      <c r="GA113" s="31">
        <v>62</v>
      </c>
      <c r="GB113" s="9">
        <v>307</v>
      </c>
      <c r="GC113" s="30">
        <f t="shared" ref="GC113:GC118" si="936">GB113/GA113*1000</f>
        <v>4951.6129032258059</v>
      </c>
      <c r="GD113" s="29">
        <v>0</v>
      </c>
      <c r="GE113" s="7">
        <v>0</v>
      </c>
      <c r="GF113" s="30">
        <v>0</v>
      </c>
      <c r="GG113" s="29">
        <v>0</v>
      </c>
      <c r="GH113" s="7">
        <v>0</v>
      </c>
      <c r="GI113" s="30">
        <v>0</v>
      </c>
      <c r="GJ113" s="29">
        <v>0</v>
      </c>
      <c r="GK113" s="7">
        <v>0</v>
      </c>
      <c r="GL113" s="30">
        <v>0</v>
      </c>
      <c r="GM113" s="29">
        <v>0</v>
      </c>
      <c r="GN113" s="7">
        <v>0</v>
      </c>
      <c r="GO113" s="30">
        <v>0</v>
      </c>
      <c r="GP113" s="29">
        <v>0</v>
      </c>
      <c r="GQ113" s="7">
        <v>0</v>
      </c>
      <c r="GR113" s="30">
        <v>0</v>
      </c>
      <c r="GS113" s="29">
        <v>0</v>
      </c>
      <c r="GT113" s="7">
        <v>0</v>
      </c>
      <c r="GU113" s="30">
        <v>0</v>
      </c>
      <c r="GV113" s="29">
        <v>0</v>
      </c>
      <c r="GW113" s="7">
        <v>0</v>
      </c>
      <c r="GX113" s="30">
        <v>0</v>
      </c>
      <c r="GY113" s="29">
        <v>0</v>
      </c>
      <c r="GZ113" s="7">
        <v>0</v>
      </c>
      <c r="HA113" s="30">
        <v>0</v>
      </c>
      <c r="HB113" s="29">
        <v>0</v>
      </c>
      <c r="HC113" s="7">
        <v>0</v>
      </c>
      <c r="HD113" s="30">
        <v>0</v>
      </c>
      <c r="HE113" s="29">
        <v>0</v>
      </c>
      <c r="HF113" s="7">
        <v>0</v>
      </c>
      <c r="HG113" s="30">
        <v>0</v>
      </c>
      <c r="HH113" s="31">
        <v>3</v>
      </c>
      <c r="HI113" s="9">
        <v>7</v>
      </c>
      <c r="HJ113" s="30">
        <f t="shared" si="928"/>
        <v>2333.3333333333335</v>
      </c>
      <c r="HK113" s="31">
        <v>17</v>
      </c>
      <c r="HL113" s="9">
        <v>233</v>
      </c>
      <c r="HM113" s="30">
        <f t="shared" si="921"/>
        <v>13705.882352941177</v>
      </c>
      <c r="HN113" s="29">
        <v>0</v>
      </c>
      <c r="HO113" s="7">
        <v>0</v>
      </c>
      <c r="HP113" s="30">
        <v>0</v>
      </c>
      <c r="HQ113" s="29">
        <v>0</v>
      </c>
      <c r="HR113" s="7">
        <v>0</v>
      </c>
      <c r="HS113" s="30">
        <v>0</v>
      </c>
      <c r="HT113" s="31">
        <v>412</v>
      </c>
      <c r="HU113" s="9">
        <v>2258</v>
      </c>
      <c r="HV113" s="30">
        <f t="shared" si="922"/>
        <v>5480.5825242718447</v>
      </c>
      <c r="HW113" s="29">
        <v>0</v>
      </c>
      <c r="HX113" s="7">
        <v>0</v>
      </c>
      <c r="HY113" s="30">
        <v>0</v>
      </c>
      <c r="HZ113" s="29">
        <v>0</v>
      </c>
      <c r="IA113" s="7">
        <v>0</v>
      </c>
      <c r="IB113" s="30">
        <v>0</v>
      </c>
      <c r="IC113" s="29">
        <v>0</v>
      </c>
      <c r="ID113" s="7">
        <v>8</v>
      </c>
      <c r="IE113" s="30">
        <v>0</v>
      </c>
      <c r="IF113" s="29">
        <v>0</v>
      </c>
      <c r="IG113" s="7">
        <v>0</v>
      </c>
      <c r="IH113" s="30">
        <v>0</v>
      </c>
      <c r="II113" s="29">
        <v>0</v>
      </c>
      <c r="IJ113" s="7">
        <v>0</v>
      </c>
      <c r="IK113" s="30">
        <v>0</v>
      </c>
      <c r="IL113" s="31">
        <v>13</v>
      </c>
      <c r="IM113" s="9">
        <v>134</v>
      </c>
      <c r="IN113" s="30">
        <f t="shared" ref="IN113" si="937">IM113/IL113*1000</f>
        <v>10307.692307692309</v>
      </c>
      <c r="IO113" s="3" t="e">
        <f>C113+I113+L113+U113+X113+AD113+AJ113+AS113+BB113+BH113+BQ113+BW113+BZ113+CC113+CI113+CL113+CO113+CR113+CU113+CX113+DA113+DD113+DG113+DM113+DS113+DY113+EK113+ET113+EW113+FC113+FI113+FO113+FR113+FU113+FX113+GA113+GD113+GG113+GJ113+GM113+GP113+GS113+GY113+HB113+HE113+HH113+HK113+HN113+HQ113+HT113+HW113+HZ113+IC113+IF113+II113+#REF!</f>
        <v>#REF!</v>
      </c>
      <c r="IP113" s="12" t="e">
        <f>D113+J113+M113+V113+Y113+AE113+AK113+AT113+BC113+BI113+BR113+BX113+CA113+CD113+CJ113+CM113+CP113+CS113+CV113+CY113+DB113+DE113+DH113+DN113+DT113+DZ113+EL113+EU113+EX113+FD113+FJ113+FP113+FS113+FV113+FY113+GB113+GE113+GH113+GK113+GN113+GQ113+GT113+GZ113+HC113+HF113+HI113+HL113+HO113+HR113+HU113+HX113+IA113+ID113+IG113+IJ113+#REF!</f>
        <v>#REF!</v>
      </c>
      <c r="IQ113" s="1"/>
    </row>
    <row r="114" spans="1:251" x14ac:dyDescent="0.3">
      <c r="A114" s="47">
        <v>2012</v>
      </c>
      <c r="B114" s="43" t="s">
        <v>9</v>
      </c>
      <c r="C114" s="29">
        <v>0</v>
      </c>
      <c r="D114" s="7">
        <v>0</v>
      </c>
      <c r="E114" s="30">
        <v>0</v>
      </c>
      <c r="F114" s="29">
        <v>0</v>
      </c>
      <c r="G114" s="7">
        <v>0</v>
      </c>
      <c r="H114" s="30">
        <v>0</v>
      </c>
      <c r="I114" s="29">
        <v>0</v>
      </c>
      <c r="J114" s="7">
        <v>0</v>
      </c>
      <c r="K114" s="30">
        <v>0</v>
      </c>
      <c r="L114" s="31">
        <v>10</v>
      </c>
      <c r="M114" s="9">
        <v>217</v>
      </c>
      <c r="N114" s="30">
        <f t="shared" si="906"/>
        <v>21700</v>
      </c>
      <c r="O114" s="29">
        <v>0</v>
      </c>
      <c r="P114" s="7">
        <v>0</v>
      </c>
      <c r="Q114" s="30">
        <v>0</v>
      </c>
      <c r="R114" s="29">
        <v>0</v>
      </c>
      <c r="S114" s="7">
        <v>0</v>
      </c>
      <c r="T114" s="30">
        <v>0</v>
      </c>
      <c r="U114" s="31">
        <v>4</v>
      </c>
      <c r="V114" s="9">
        <v>11</v>
      </c>
      <c r="W114" s="30">
        <f t="shared" si="907"/>
        <v>2750</v>
      </c>
      <c r="X114" s="29">
        <v>0</v>
      </c>
      <c r="Y114" s="7">
        <v>0</v>
      </c>
      <c r="Z114" s="30">
        <v>0</v>
      </c>
      <c r="AA114" s="29">
        <v>0</v>
      </c>
      <c r="AB114" s="7">
        <v>0</v>
      </c>
      <c r="AC114" s="30">
        <v>0</v>
      </c>
      <c r="AD114" s="29">
        <v>0</v>
      </c>
      <c r="AE114" s="7">
        <v>0</v>
      </c>
      <c r="AF114" s="30">
        <v>0</v>
      </c>
      <c r="AG114" s="29">
        <v>0</v>
      </c>
      <c r="AH114" s="7">
        <v>0</v>
      </c>
      <c r="AI114" s="30">
        <v>0</v>
      </c>
      <c r="AJ114" s="29">
        <v>0</v>
      </c>
      <c r="AK114" s="7">
        <v>0</v>
      </c>
      <c r="AL114" s="30">
        <v>0</v>
      </c>
      <c r="AM114" s="31">
        <v>0</v>
      </c>
      <c r="AN114" s="9">
        <v>0</v>
      </c>
      <c r="AO114" s="30">
        <f t="shared" si="908"/>
        <v>0</v>
      </c>
      <c r="AP114" s="31">
        <v>0</v>
      </c>
      <c r="AQ114" s="9">
        <v>0</v>
      </c>
      <c r="AR114" s="30">
        <f t="shared" si="909"/>
        <v>0</v>
      </c>
      <c r="AS114" s="31">
        <v>24</v>
      </c>
      <c r="AT114" s="9">
        <v>170</v>
      </c>
      <c r="AU114" s="30">
        <f t="shared" si="910"/>
        <v>7083.333333333333</v>
      </c>
      <c r="AV114" s="29">
        <v>0</v>
      </c>
      <c r="AW114" s="7">
        <v>0</v>
      </c>
      <c r="AX114" s="30">
        <f t="shared" si="911"/>
        <v>0</v>
      </c>
      <c r="AY114" s="29">
        <v>0</v>
      </c>
      <c r="AZ114" s="7">
        <v>0</v>
      </c>
      <c r="BA114" s="30">
        <v>0</v>
      </c>
      <c r="BB114" s="29">
        <v>0</v>
      </c>
      <c r="BC114" s="7">
        <v>0</v>
      </c>
      <c r="BD114" s="30">
        <v>0</v>
      </c>
      <c r="BE114" s="31">
        <v>0</v>
      </c>
      <c r="BF114" s="9">
        <v>0</v>
      </c>
      <c r="BG114" s="30">
        <v>0</v>
      </c>
      <c r="BH114" s="29">
        <v>0</v>
      </c>
      <c r="BI114" s="7">
        <v>0</v>
      </c>
      <c r="BJ114" s="30">
        <v>0</v>
      </c>
      <c r="BK114" s="29">
        <v>0</v>
      </c>
      <c r="BL114" s="7">
        <v>0</v>
      </c>
      <c r="BM114" s="30">
        <v>0</v>
      </c>
      <c r="BN114" s="31">
        <v>0</v>
      </c>
      <c r="BO114" s="9">
        <v>0</v>
      </c>
      <c r="BP114" s="30">
        <v>0</v>
      </c>
      <c r="BQ114" s="29">
        <v>0</v>
      </c>
      <c r="BR114" s="7">
        <v>0</v>
      </c>
      <c r="BS114" s="30">
        <v>0</v>
      </c>
      <c r="BT114" s="29">
        <v>0</v>
      </c>
      <c r="BU114" s="7">
        <v>0</v>
      </c>
      <c r="BV114" s="30">
        <v>0</v>
      </c>
      <c r="BW114" s="29">
        <v>0</v>
      </c>
      <c r="BX114" s="7">
        <v>0</v>
      </c>
      <c r="BY114" s="30">
        <v>0</v>
      </c>
      <c r="BZ114" s="29">
        <v>0</v>
      </c>
      <c r="CA114" s="7">
        <v>0</v>
      </c>
      <c r="CB114" s="30">
        <v>0</v>
      </c>
      <c r="CC114" s="29">
        <v>0</v>
      </c>
      <c r="CD114" s="7">
        <v>0</v>
      </c>
      <c r="CE114" s="30">
        <v>0</v>
      </c>
      <c r="CF114" s="29">
        <v>0</v>
      </c>
      <c r="CG114" s="7">
        <v>0</v>
      </c>
      <c r="CH114" s="30">
        <v>0</v>
      </c>
      <c r="CI114" s="31">
        <v>16</v>
      </c>
      <c r="CJ114" s="9">
        <v>45</v>
      </c>
      <c r="CK114" s="30">
        <f t="shared" si="913"/>
        <v>2812.5</v>
      </c>
      <c r="CL114" s="29">
        <v>0</v>
      </c>
      <c r="CM114" s="7">
        <v>0</v>
      </c>
      <c r="CN114" s="30">
        <v>0</v>
      </c>
      <c r="CO114" s="29">
        <v>0</v>
      </c>
      <c r="CP114" s="7">
        <v>0</v>
      </c>
      <c r="CQ114" s="30">
        <v>0</v>
      </c>
      <c r="CR114" s="29">
        <v>0</v>
      </c>
      <c r="CS114" s="7">
        <v>0</v>
      </c>
      <c r="CT114" s="30">
        <v>0</v>
      </c>
      <c r="CU114" s="29">
        <v>0</v>
      </c>
      <c r="CV114" s="7">
        <v>0</v>
      </c>
      <c r="CW114" s="30">
        <v>0</v>
      </c>
      <c r="CX114" s="29">
        <v>0</v>
      </c>
      <c r="CY114" s="7">
        <v>0</v>
      </c>
      <c r="CZ114" s="30">
        <v>0</v>
      </c>
      <c r="DA114" s="31">
        <v>316</v>
      </c>
      <c r="DB114" s="9">
        <v>2881</v>
      </c>
      <c r="DC114" s="30">
        <f t="shared" si="915"/>
        <v>9117.0886075949365</v>
      </c>
      <c r="DD114" s="29">
        <v>0</v>
      </c>
      <c r="DE114" s="7">
        <v>0</v>
      </c>
      <c r="DF114" s="30">
        <v>0</v>
      </c>
      <c r="DG114" s="29">
        <v>0</v>
      </c>
      <c r="DH114" s="7">
        <v>0</v>
      </c>
      <c r="DI114" s="30">
        <v>0</v>
      </c>
      <c r="DJ114" s="29">
        <v>0</v>
      </c>
      <c r="DK114" s="7">
        <v>0</v>
      </c>
      <c r="DL114" s="30">
        <v>0</v>
      </c>
      <c r="DM114" s="29">
        <v>0</v>
      </c>
      <c r="DN114" s="7">
        <v>0</v>
      </c>
      <c r="DO114" s="30">
        <v>0</v>
      </c>
      <c r="DP114" s="29">
        <v>0</v>
      </c>
      <c r="DQ114" s="7">
        <v>0</v>
      </c>
      <c r="DR114" s="30">
        <v>0</v>
      </c>
      <c r="DS114" s="29">
        <v>0</v>
      </c>
      <c r="DT114" s="7">
        <v>0</v>
      </c>
      <c r="DU114" s="30">
        <v>0</v>
      </c>
      <c r="DV114" s="29">
        <v>0</v>
      </c>
      <c r="DW114" s="7">
        <v>0</v>
      </c>
      <c r="DX114" s="30">
        <v>0</v>
      </c>
      <c r="DY114" s="29">
        <v>0</v>
      </c>
      <c r="DZ114" s="7">
        <v>0</v>
      </c>
      <c r="EA114" s="30">
        <v>0</v>
      </c>
      <c r="EB114" s="29">
        <v>0</v>
      </c>
      <c r="EC114" s="7">
        <v>0</v>
      </c>
      <c r="ED114" s="30">
        <v>0</v>
      </c>
      <c r="EE114" s="29">
        <v>0</v>
      </c>
      <c r="EF114" s="7">
        <v>0</v>
      </c>
      <c r="EG114" s="30">
        <f t="shared" si="917"/>
        <v>0</v>
      </c>
      <c r="EH114" s="29">
        <v>0</v>
      </c>
      <c r="EI114" s="7">
        <v>0</v>
      </c>
      <c r="EJ114" s="30">
        <f t="shared" si="918"/>
        <v>0</v>
      </c>
      <c r="EK114" s="29">
        <v>0</v>
      </c>
      <c r="EL114" s="7">
        <v>0</v>
      </c>
      <c r="EM114" s="30">
        <v>0</v>
      </c>
      <c r="EN114" s="29">
        <v>0</v>
      </c>
      <c r="EO114" s="7">
        <v>0</v>
      </c>
      <c r="EP114" s="30">
        <f t="shared" si="919"/>
        <v>0</v>
      </c>
      <c r="EQ114" s="29">
        <v>0</v>
      </c>
      <c r="ER114" s="7">
        <v>0</v>
      </c>
      <c r="ES114" s="30">
        <v>0</v>
      </c>
      <c r="ET114" s="31">
        <v>15</v>
      </c>
      <c r="EU114" s="9">
        <v>212</v>
      </c>
      <c r="EV114" s="30">
        <f t="shared" si="931"/>
        <v>14133.333333333332</v>
      </c>
      <c r="EW114" s="29">
        <v>0</v>
      </c>
      <c r="EX114" s="7">
        <v>0</v>
      </c>
      <c r="EY114" s="30">
        <v>0</v>
      </c>
      <c r="EZ114" s="29"/>
      <c r="FA114" s="7"/>
      <c r="FB114" s="30"/>
      <c r="FC114" s="31">
        <v>29</v>
      </c>
      <c r="FD114" s="9">
        <v>224</v>
      </c>
      <c r="FE114" s="30">
        <f t="shared" si="925"/>
        <v>7724.1379310344828</v>
      </c>
      <c r="FF114" s="29">
        <v>0</v>
      </c>
      <c r="FG114" s="7">
        <v>0</v>
      </c>
      <c r="FH114" s="30">
        <v>0</v>
      </c>
      <c r="FI114" s="29">
        <v>0</v>
      </c>
      <c r="FJ114" s="7">
        <v>0</v>
      </c>
      <c r="FK114" s="30">
        <v>0</v>
      </c>
      <c r="FL114" s="29">
        <v>0</v>
      </c>
      <c r="FM114" s="7">
        <v>0</v>
      </c>
      <c r="FN114" s="30">
        <v>0</v>
      </c>
      <c r="FO114" s="31">
        <v>8</v>
      </c>
      <c r="FP114" s="9">
        <v>13</v>
      </c>
      <c r="FQ114" s="30">
        <f t="shared" si="927"/>
        <v>1625</v>
      </c>
      <c r="FR114" s="29">
        <v>0</v>
      </c>
      <c r="FS114" s="7">
        <v>0</v>
      </c>
      <c r="FT114" s="30">
        <v>0</v>
      </c>
      <c r="FU114" s="31">
        <v>1</v>
      </c>
      <c r="FV114" s="9">
        <v>8</v>
      </c>
      <c r="FW114" s="30">
        <f t="shared" si="935"/>
        <v>8000</v>
      </c>
      <c r="FX114" s="29">
        <v>0</v>
      </c>
      <c r="FY114" s="7">
        <v>0</v>
      </c>
      <c r="FZ114" s="30">
        <v>0</v>
      </c>
      <c r="GA114" s="29">
        <v>0</v>
      </c>
      <c r="GB114" s="7">
        <v>0</v>
      </c>
      <c r="GC114" s="30">
        <v>0</v>
      </c>
      <c r="GD114" s="29">
        <v>0</v>
      </c>
      <c r="GE114" s="7">
        <v>0</v>
      </c>
      <c r="GF114" s="30">
        <v>0</v>
      </c>
      <c r="GG114" s="29">
        <v>0</v>
      </c>
      <c r="GH114" s="7">
        <v>0</v>
      </c>
      <c r="GI114" s="30">
        <v>0</v>
      </c>
      <c r="GJ114" s="29">
        <v>0</v>
      </c>
      <c r="GK114" s="7">
        <v>0</v>
      </c>
      <c r="GL114" s="30">
        <v>0</v>
      </c>
      <c r="GM114" s="29">
        <v>0</v>
      </c>
      <c r="GN114" s="7">
        <v>0</v>
      </c>
      <c r="GO114" s="30">
        <v>0</v>
      </c>
      <c r="GP114" s="29">
        <v>0</v>
      </c>
      <c r="GQ114" s="7">
        <v>0</v>
      </c>
      <c r="GR114" s="30">
        <v>0</v>
      </c>
      <c r="GS114" s="29">
        <v>0</v>
      </c>
      <c r="GT114" s="7">
        <v>1</v>
      </c>
      <c r="GU114" s="30">
        <v>0</v>
      </c>
      <c r="GV114" s="29">
        <v>0</v>
      </c>
      <c r="GW114" s="7">
        <v>0</v>
      </c>
      <c r="GX114" s="30">
        <v>0</v>
      </c>
      <c r="GY114" s="29">
        <v>0</v>
      </c>
      <c r="GZ114" s="7">
        <v>0</v>
      </c>
      <c r="HA114" s="30">
        <v>0</v>
      </c>
      <c r="HB114" s="31">
        <v>22</v>
      </c>
      <c r="HC114" s="9">
        <v>204</v>
      </c>
      <c r="HD114" s="30">
        <f t="shared" ref="HD114" si="938">HC114/HB114*1000</f>
        <v>9272.7272727272739</v>
      </c>
      <c r="HE114" s="29">
        <v>0</v>
      </c>
      <c r="HF114" s="7">
        <v>0</v>
      </c>
      <c r="HG114" s="30">
        <v>0</v>
      </c>
      <c r="HH114" s="31">
        <v>5</v>
      </c>
      <c r="HI114" s="9">
        <v>13</v>
      </c>
      <c r="HJ114" s="30">
        <f t="shared" si="928"/>
        <v>2600</v>
      </c>
      <c r="HK114" s="31">
        <v>30</v>
      </c>
      <c r="HL114" s="9">
        <v>404</v>
      </c>
      <c r="HM114" s="30">
        <f t="shared" si="921"/>
        <v>13466.666666666666</v>
      </c>
      <c r="HN114" s="29">
        <v>0</v>
      </c>
      <c r="HO114" s="7">
        <v>0</v>
      </c>
      <c r="HP114" s="30">
        <v>0</v>
      </c>
      <c r="HQ114" s="29">
        <v>0</v>
      </c>
      <c r="HR114" s="7">
        <v>0</v>
      </c>
      <c r="HS114" s="30">
        <v>0</v>
      </c>
      <c r="HT114" s="31">
        <v>106</v>
      </c>
      <c r="HU114" s="9">
        <v>613</v>
      </c>
      <c r="HV114" s="30">
        <f t="shared" si="922"/>
        <v>5783.0188679245284</v>
      </c>
      <c r="HW114" s="31">
        <v>28</v>
      </c>
      <c r="HX114" s="9">
        <v>124</v>
      </c>
      <c r="HY114" s="30">
        <f t="shared" si="934"/>
        <v>4428.5714285714284</v>
      </c>
      <c r="HZ114" s="31">
        <v>2</v>
      </c>
      <c r="IA114" s="9">
        <v>43</v>
      </c>
      <c r="IB114" s="30">
        <f t="shared" ref="IB114:IB119" si="939">IA114/HZ114*1000</f>
        <v>21500</v>
      </c>
      <c r="IC114" s="29">
        <v>0</v>
      </c>
      <c r="ID114" s="7">
        <v>0</v>
      </c>
      <c r="IE114" s="30">
        <v>0</v>
      </c>
      <c r="IF114" s="29">
        <v>0</v>
      </c>
      <c r="IG114" s="7">
        <v>0</v>
      </c>
      <c r="IH114" s="30">
        <v>0</v>
      </c>
      <c r="II114" s="29">
        <v>0</v>
      </c>
      <c r="IJ114" s="7">
        <v>0</v>
      </c>
      <c r="IK114" s="30">
        <v>0</v>
      </c>
      <c r="IL114" s="29">
        <v>0</v>
      </c>
      <c r="IM114" s="7">
        <v>0</v>
      </c>
      <c r="IN114" s="30">
        <v>0</v>
      </c>
      <c r="IO114" s="3" t="e">
        <f>C114+I114+L114+U114+X114+AD114+AJ114+AS114+BB114+BH114+BQ114+BW114+BZ114+CC114+CI114+CL114+CO114+CR114+CU114+CX114+DA114+DD114+DG114+DM114+DS114+DY114+EK114+ET114+EW114+FC114+FI114+FO114+FR114+FU114+FX114+GA114+GD114+GG114+GJ114+GM114+GP114+GS114+GY114+HB114+HE114+HH114+HK114+HN114+HQ114+HT114+HW114+HZ114+IC114+IF114+II114+#REF!</f>
        <v>#REF!</v>
      </c>
      <c r="IP114" s="12" t="e">
        <f>D114+J114+M114+V114+Y114+AE114+AK114+AT114+BC114+BI114+BR114+BX114+CA114+CD114+CJ114+CM114+CP114+CS114+CV114+CY114+DB114+DE114+DH114+DN114+DT114+DZ114+EL114+EU114+EX114+FD114+FJ114+FP114+FS114+FV114+FY114+GB114+GE114+GH114+GK114+GN114+GQ114+GT114+GZ114+HC114+HF114+HI114+HL114+HO114+HR114+HU114+HX114+IA114+ID114+IG114+IJ114+#REF!</f>
        <v>#REF!</v>
      </c>
      <c r="IQ114" s="1"/>
    </row>
    <row r="115" spans="1:251" x14ac:dyDescent="0.3">
      <c r="A115" s="47">
        <v>2012</v>
      </c>
      <c r="B115" s="43" t="s">
        <v>10</v>
      </c>
      <c r="C115" s="29">
        <v>0</v>
      </c>
      <c r="D115" s="7">
        <v>0</v>
      </c>
      <c r="E115" s="30">
        <v>0</v>
      </c>
      <c r="F115" s="29">
        <v>0</v>
      </c>
      <c r="G115" s="7">
        <v>0</v>
      </c>
      <c r="H115" s="30">
        <v>0</v>
      </c>
      <c r="I115" s="29">
        <v>0</v>
      </c>
      <c r="J115" s="7">
        <v>0</v>
      </c>
      <c r="K115" s="30">
        <v>0</v>
      </c>
      <c r="L115" s="31">
        <v>9</v>
      </c>
      <c r="M115" s="9">
        <v>313</v>
      </c>
      <c r="N115" s="30">
        <f t="shared" si="906"/>
        <v>34777.777777777781</v>
      </c>
      <c r="O115" s="29">
        <v>0</v>
      </c>
      <c r="P115" s="7">
        <v>0</v>
      </c>
      <c r="Q115" s="30">
        <v>0</v>
      </c>
      <c r="R115" s="29">
        <v>0</v>
      </c>
      <c r="S115" s="7">
        <v>0</v>
      </c>
      <c r="T115" s="30">
        <v>0</v>
      </c>
      <c r="U115" s="29">
        <v>0</v>
      </c>
      <c r="V115" s="7">
        <v>1</v>
      </c>
      <c r="W115" s="30">
        <v>0</v>
      </c>
      <c r="X115" s="29">
        <v>0</v>
      </c>
      <c r="Y115" s="7">
        <v>0</v>
      </c>
      <c r="Z115" s="30">
        <v>0</v>
      </c>
      <c r="AA115" s="29">
        <v>0</v>
      </c>
      <c r="AB115" s="7">
        <v>0</v>
      </c>
      <c r="AC115" s="30">
        <v>0</v>
      </c>
      <c r="AD115" s="29">
        <v>0</v>
      </c>
      <c r="AE115" s="7">
        <v>0</v>
      </c>
      <c r="AF115" s="30">
        <v>0</v>
      </c>
      <c r="AG115" s="29">
        <v>0</v>
      </c>
      <c r="AH115" s="7">
        <v>0</v>
      </c>
      <c r="AI115" s="30">
        <v>0</v>
      </c>
      <c r="AJ115" s="29">
        <v>0</v>
      </c>
      <c r="AK115" s="7">
        <v>0</v>
      </c>
      <c r="AL115" s="30">
        <v>0</v>
      </c>
      <c r="AM115" s="31">
        <v>0</v>
      </c>
      <c r="AN115" s="9">
        <v>0</v>
      </c>
      <c r="AO115" s="30">
        <f t="shared" si="908"/>
        <v>0</v>
      </c>
      <c r="AP115" s="31">
        <v>0</v>
      </c>
      <c r="AQ115" s="9">
        <v>0</v>
      </c>
      <c r="AR115" s="30">
        <f t="shared" si="909"/>
        <v>0</v>
      </c>
      <c r="AS115" s="31">
        <v>24</v>
      </c>
      <c r="AT115" s="9">
        <v>223</v>
      </c>
      <c r="AU115" s="30">
        <f t="shared" si="910"/>
        <v>9291.6666666666661</v>
      </c>
      <c r="AV115" s="29">
        <v>0</v>
      </c>
      <c r="AW115" s="7">
        <v>0</v>
      </c>
      <c r="AX115" s="30">
        <f t="shared" si="911"/>
        <v>0</v>
      </c>
      <c r="AY115" s="29">
        <v>0</v>
      </c>
      <c r="AZ115" s="7">
        <v>0</v>
      </c>
      <c r="BA115" s="30">
        <v>0</v>
      </c>
      <c r="BB115" s="29">
        <v>0</v>
      </c>
      <c r="BC115" s="7">
        <v>0</v>
      </c>
      <c r="BD115" s="30">
        <v>0</v>
      </c>
      <c r="BE115" s="31">
        <v>0</v>
      </c>
      <c r="BF115" s="9">
        <v>0</v>
      </c>
      <c r="BG115" s="30">
        <v>0</v>
      </c>
      <c r="BH115" s="29">
        <v>0</v>
      </c>
      <c r="BI115" s="7">
        <v>0</v>
      </c>
      <c r="BJ115" s="30">
        <v>0</v>
      </c>
      <c r="BK115" s="29">
        <v>0</v>
      </c>
      <c r="BL115" s="7">
        <v>0</v>
      </c>
      <c r="BM115" s="30">
        <v>0</v>
      </c>
      <c r="BN115" s="31">
        <v>0</v>
      </c>
      <c r="BO115" s="9">
        <v>0</v>
      </c>
      <c r="BP115" s="30">
        <v>0</v>
      </c>
      <c r="BQ115" s="29">
        <v>0</v>
      </c>
      <c r="BR115" s="7">
        <v>0</v>
      </c>
      <c r="BS115" s="30">
        <v>0</v>
      </c>
      <c r="BT115" s="29">
        <v>0</v>
      </c>
      <c r="BU115" s="7">
        <v>0</v>
      </c>
      <c r="BV115" s="30">
        <v>0</v>
      </c>
      <c r="BW115" s="29">
        <v>0</v>
      </c>
      <c r="BX115" s="7">
        <v>0</v>
      </c>
      <c r="BY115" s="30">
        <v>0</v>
      </c>
      <c r="BZ115" s="29">
        <v>0</v>
      </c>
      <c r="CA115" s="7">
        <v>0</v>
      </c>
      <c r="CB115" s="30">
        <v>0</v>
      </c>
      <c r="CC115" s="29">
        <v>0</v>
      </c>
      <c r="CD115" s="7">
        <v>0</v>
      </c>
      <c r="CE115" s="30">
        <v>0</v>
      </c>
      <c r="CF115" s="29">
        <v>0</v>
      </c>
      <c r="CG115" s="7">
        <v>0</v>
      </c>
      <c r="CH115" s="30">
        <v>0</v>
      </c>
      <c r="CI115" s="31">
        <v>7</v>
      </c>
      <c r="CJ115" s="9">
        <v>43</v>
      </c>
      <c r="CK115" s="30">
        <f t="shared" si="913"/>
        <v>6142.8571428571431</v>
      </c>
      <c r="CL115" s="29">
        <v>0</v>
      </c>
      <c r="CM115" s="7">
        <v>0</v>
      </c>
      <c r="CN115" s="30">
        <v>0</v>
      </c>
      <c r="CO115" s="29">
        <v>0</v>
      </c>
      <c r="CP115" s="7">
        <v>0</v>
      </c>
      <c r="CQ115" s="30">
        <v>0</v>
      </c>
      <c r="CR115" s="29">
        <v>0</v>
      </c>
      <c r="CS115" s="7">
        <v>0</v>
      </c>
      <c r="CT115" s="30">
        <v>0</v>
      </c>
      <c r="CU115" s="29">
        <v>0</v>
      </c>
      <c r="CV115" s="7">
        <v>0</v>
      </c>
      <c r="CW115" s="30">
        <v>0</v>
      </c>
      <c r="CX115" s="29">
        <v>0</v>
      </c>
      <c r="CY115" s="7">
        <v>0</v>
      </c>
      <c r="CZ115" s="30">
        <v>0</v>
      </c>
      <c r="DA115" s="31">
        <v>494</v>
      </c>
      <c r="DB115" s="9">
        <v>5305</v>
      </c>
      <c r="DC115" s="30">
        <f t="shared" si="915"/>
        <v>10738.866396761134</v>
      </c>
      <c r="DD115" s="29">
        <v>0</v>
      </c>
      <c r="DE115" s="7">
        <v>3</v>
      </c>
      <c r="DF115" s="30">
        <v>0</v>
      </c>
      <c r="DG115" s="29">
        <v>0</v>
      </c>
      <c r="DH115" s="7">
        <v>0</v>
      </c>
      <c r="DI115" s="30">
        <v>0</v>
      </c>
      <c r="DJ115" s="29">
        <v>0</v>
      </c>
      <c r="DK115" s="7">
        <v>0</v>
      </c>
      <c r="DL115" s="30">
        <v>0</v>
      </c>
      <c r="DM115" s="29">
        <v>0</v>
      </c>
      <c r="DN115" s="7">
        <v>0</v>
      </c>
      <c r="DO115" s="30">
        <v>0</v>
      </c>
      <c r="DP115" s="29">
        <v>0</v>
      </c>
      <c r="DQ115" s="7">
        <v>0</v>
      </c>
      <c r="DR115" s="30">
        <v>0</v>
      </c>
      <c r="DS115" s="29">
        <v>0</v>
      </c>
      <c r="DT115" s="7">
        <v>0</v>
      </c>
      <c r="DU115" s="30">
        <v>0</v>
      </c>
      <c r="DV115" s="29">
        <v>0</v>
      </c>
      <c r="DW115" s="7">
        <v>0</v>
      </c>
      <c r="DX115" s="30">
        <v>0</v>
      </c>
      <c r="DY115" s="29">
        <v>0</v>
      </c>
      <c r="DZ115" s="7">
        <v>0</v>
      </c>
      <c r="EA115" s="30">
        <v>0</v>
      </c>
      <c r="EB115" s="29">
        <v>0</v>
      </c>
      <c r="EC115" s="7">
        <v>0</v>
      </c>
      <c r="ED115" s="30">
        <v>0</v>
      </c>
      <c r="EE115" s="29">
        <v>0</v>
      </c>
      <c r="EF115" s="7">
        <v>0</v>
      </c>
      <c r="EG115" s="30">
        <f t="shared" si="917"/>
        <v>0</v>
      </c>
      <c r="EH115" s="29">
        <v>0</v>
      </c>
      <c r="EI115" s="7">
        <v>0</v>
      </c>
      <c r="EJ115" s="30">
        <f t="shared" si="918"/>
        <v>0</v>
      </c>
      <c r="EK115" s="29">
        <v>0</v>
      </c>
      <c r="EL115" s="7">
        <v>0</v>
      </c>
      <c r="EM115" s="30">
        <v>0</v>
      </c>
      <c r="EN115" s="29">
        <v>0</v>
      </c>
      <c r="EO115" s="7">
        <v>0</v>
      </c>
      <c r="EP115" s="30">
        <f t="shared" si="919"/>
        <v>0</v>
      </c>
      <c r="EQ115" s="29">
        <v>0</v>
      </c>
      <c r="ER115" s="7">
        <v>0</v>
      </c>
      <c r="ES115" s="30">
        <v>0</v>
      </c>
      <c r="ET115" s="29">
        <v>0</v>
      </c>
      <c r="EU115" s="7">
        <v>0</v>
      </c>
      <c r="EV115" s="30">
        <v>0</v>
      </c>
      <c r="EW115" s="29">
        <v>0</v>
      </c>
      <c r="EX115" s="7">
        <v>0</v>
      </c>
      <c r="EY115" s="30">
        <v>0</v>
      </c>
      <c r="EZ115" s="29"/>
      <c r="FA115" s="7"/>
      <c r="FB115" s="30"/>
      <c r="FC115" s="31">
        <v>44</v>
      </c>
      <c r="FD115" s="9">
        <v>368</v>
      </c>
      <c r="FE115" s="30">
        <f t="shared" si="925"/>
        <v>8363.636363636364</v>
      </c>
      <c r="FF115" s="29">
        <v>0</v>
      </c>
      <c r="FG115" s="7">
        <v>0</v>
      </c>
      <c r="FH115" s="30">
        <v>0</v>
      </c>
      <c r="FI115" s="29">
        <v>0</v>
      </c>
      <c r="FJ115" s="7">
        <v>24</v>
      </c>
      <c r="FK115" s="30">
        <v>0</v>
      </c>
      <c r="FL115" s="29">
        <v>0</v>
      </c>
      <c r="FM115" s="7">
        <v>0</v>
      </c>
      <c r="FN115" s="30">
        <v>0</v>
      </c>
      <c r="FO115" s="29">
        <v>0</v>
      </c>
      <c r="FP115" s="7">
        <v>0</v>
      </c>
      <c r="FQ115" s="30">
        <v>0</v>
      </c>
      <c r="FR115" s="31">
        <v>27</v>
      </c>
      <c r="FS115" s="9">
        <v>88</v>
      </c>
      <c r="FT115" s="30">
        <f t="shared" si="932"/>
        <v>3259.2592592592591</v>
      </c>
      <c r="FU115" s="31">
        <v>13</v>
      </c>
      <c r="FV115" s="9">
        <v>87</v>
      </c>
      <c r="FW115" s="30">
        <f t="shared" si="935"/>
        <v>6692.3076923076924</v>
      </c>
      <c r="FX115" s="29">
        <v>0</v>
      </c>
      <c r="FY115" s="7">
        <v>0</v>
      </c>
      <c r="FZ115" s="30">
        <v>0</v>
      </c>
      <c r="GA115" s="29">
        <v>0</v>
      </c>
      <c r="GB115" s="7">
        <v>0</v>
      </c>
      <c r="GC115" s="30">
        <v>0</v>
      </c>
      <c r="GD115" s="29">
        <v>0</v>
      </c>
      <c r="GE115" s="7">
        <v>0</v>
      </c>
      <c r="GF115" s="30">
        <v>0</v>
      </c>
      <c r="GG115" s="29">
        <v>0</v>
      </c>
      <c r="GH115" s="7">
        <v>0</v>
      </c>
      <c r="GI115" s="30">
        <v>0</v>
      </c>
      <c r="GJ115" s="31">
        <v>19</v>
      </c>
      <c r="GK115" s="9">
        <v>252</v>
      </c>
      <c r="GL115" s="30">
        <f t="shared" si="933"/>
        <v>13263.157894736842</v>
      </c>
      <c r="GM115" s="29">
        <v>0</v>
      </c>
      <c r="GN115" s="7">
        <v>0</v>
      </c>
      <c r="GO115" s="30">
        <v>0</v>
      </c>
      <c r="GP115" s="29">
        <v>0</v>
      </c>
      <c r="GQ115" s="7">
        <v>0</v>
      </c>
      <c r="GR115" s="30">
        <v>0</v>
      </c>
      <c r="GS115" s="8">
        <v>2</v>
      </c>
      <c r="GT115" s="11">
        <v>49</v>
      </c>
      <c r="GU115" s="30">
        <f t="shared" si="920"/>
        <v>24500</v>
      </c>
      <c r="GV115" s="29">
        <v>0</v>
      </c>
      <c r="GW115" s="7">
        <v>0</v>
      </c>
      <c r="GX115" s="30">
        <v>0</v>
      </c>
      <c r="GY115" s="29">
        <v>0</v>
      </c>
      <c r="GZ115" s="7">
        <v>0</v>
      </c>
      <c r="HA115" s="30">
        <v>0</v>
      </c>
      <c r="HB115" s="29">
        <v>0</v>
      </c>
      <c r="HC115" s="7">
        <v>0</v>
      </c>
      <c r="HD115" s="30">
        <v>0</v>
      </c>
      <c r="HE115" s="29">
        <v>0</v>
      </c>
      <c r="HF115" s="7">
        <v>0</v>
      </c>
      <c r="HG115" s="30">
        <v>0</v>
      </c>
      <c r="HH115" s="31">
        <v>10</v>
      </c>
      <c r="HI115" s="9">
        <v>28</v>
      </c>
      <c r="HJ115" s="30">
        <f t="shared" si="928"/>
        <v>2800</v>
      </c>
      <c r="HK115" s="31">
        <v>2</v>
      </c>
      <c r="HL115" s="9">
        <v>31</v>
      </c>
      <c r="HM115" s="30">
        <f t="shared" si="921"/>
        <v>15500</v>
      </c>
      <c r="HN115" s="29">
        <v>0</v>
      </c>
      <c r="HO115" s="7">
        <v>0</v>
      </c>
      <c r="HP115" s="30">
        <v>0</v>
      </c>
      <c r="HQ115" s="29">
        <v>0</v>
      </c>
      <c r="HR115" s="7">
        <v>0</v>
      </c>
      <c r="HS115" s="30">
        <v>0</v>
      </c>
      <c r="HT115" s="31">
        <v>357</v>
      </c>
      <c r="HU115" s="9">
        <v>1841</v>
      </c>
      <c r="HV115" s="30">
        <f t="shared" si="922"/>
        <v>5156.8627450980393</v>
      </c>
      <c r="HW115" s="29">
        <v>0</v>
      </c>
      <c r="HX115" s="7">
        <v>0</v>
      </c>
      <c r="HY115" s="30">
        <v>0</v>
      </c>
      <c r="HZ115" s="29">
        <v>0</v>
      </c>
      <c r="IA115" s="7">
        <v>24</v>
      </c>
      <c r="IB115" s="30">
        <v>0</v>
      </c>
      <c r="IC115" s="29">
        <v>0</v>
      </c>
      <c r="ID115" s="7">
        <v>0</v>
      </c>
      <c r="IE115" s="30">
        <v>0</v>
      </c>
      <c r="IF115" s="29">
        <v>0</v>
      </c>
      <c r="IG115" s="7">
        <v>0</v>
      </c>
      <c r="IH115" s="30">
        <v>0</v>
      </c>
      <c r="II115" s="29">
        <v>0</v>
      </c>
      <c r="IJ115" s="7">
        <v>0</v>
      </c>
      <c r="IK115" s="30">
        <v>0</v>
      </c>
      <c r="IL115" s="29">
        <v>0</v>
      </c>
      <c r="IM115" s="7">
        <v>0</v>
      </c>
      <c r="IN115" s="30">
        <v>0</v>
      </c>
      <c r="IO115" s="3" t="e">
        <f>C115+I115+L115+U115+X115+AD115+AJ115+AS115+BB115+BH115+BQ115+BW115+BZ115+CC115+CI115+CL115+CO115+CR115+CU115+CX115+DA115+DD115+DG115+DM115+DS115+DY115+EK115+ET115+EW115+FC115+FI115+FO115+FR115+FU115+FX115+GA115+GD115+GG115+GJ115+GM115+GP115+GS115+GY115+HB115+HE115+HH115+HK115+HN115+HQ115+HT115+HW115+HZ115+IC115+IF115+II115+#REF!</f>
        <v>#REF!</v>
      </c>
      <c r="IP115" s="12" t="e">
        <f>D115+J115+M115+V115+Y115+AE115+AK115+AT115+BC115+BI115+BR115+BX115+CA115+CD115+CJ115+CM115+CP115+CS115+CV115+CY115+DB115+DE115+DH115+DN115+DT115+DZ115+EL115+EU115+EX115+FD115+FJ115+FP115+FS115+FV115+FY115+GB115+GE115+GH115+GK115+GN115+GQ115+GT115+GZ115+HC115+HF115+HI115+HL115+HO115+HR115+HU115+HX115+IA115+ID115+IG115+IJ115+#REF!</f>
        <v>#REF!</v>
      </c>
      <c r="IQ115" s="1"/>
    </row>
    <row r="116" spans="1:251" x14ac:dyDescent="0.3">
      <c r="A116" s="47">
        <v>2012</v>
      </c>
      <c r="B116" s="43" t="s">
        <v>11</v>
      </c>
      <c r="C116" s="29">
        <v>0</v>
      </c>
      <c r="D116" s="7">
        <v>0</v>
      </c>
      <c r="E116" s="30">
        <v>0</v>
      </c>
      <c r="F116" s="29">
        <v>0</v>
      </c>
      <c r="G116" s="7">
        <v>0</v>
      </c>
      <c r="H116" s="30">
        <v>0</v>
      </c>
      <c r="I116" s="29">
        <v>0</v>
      </c>
      <c r="J116" s="7">
        <v>0</v>
      </c>
      <c r="K116" s="30">
        <v>0</v>
      </c>
      <c r="L116" s="29">
        <v>15</v>
      </c>
      <c r="M116" s="7">
        <v>351</v>
      </c>
      <c r="N116" s="30">
        <f t="shared" si="906"/>
        <v>23400</v>
      </c>
      <c r="O116" s="29">
        <v>0</v>
      </c>
      <c r="P116" s="7">
        <v>0</v>
      </c>
      <c r="Q116" s="30">
        <v>0</v>
      </c>
      <c r="R116" s="29">
        <v>0</v>
      </c>
      <c r="S116" s="7">
        <v>0</v>
      </c>
      <c r="T116" s="30">
        <v>0</v>
      </c>
      <c r="U116" s="29">
        <v>0</v>
      </c>
      <c r="V116" s="7">
        <v>0</v>
      </c>
      <c r="W116" s="30">
        <v>0</v>
      </c>
      <c r="X116" s="29">
        <v>0</v>
      </c>
      <c r="Y116" s="7">
        <v>0</v>
      </c>
      <c r="Z116" s="30">
        <v>0</v>
      </c>
      <c r="AA116" s="29">
        <v>0</v>
      </c>
      <c r="AB116" s="7">
        <v>0</v>
      </c>
      <c r="AC116" s="30">
        <v>0</v>
      </c>
      <c r="AD116" s="29">
        <v>0</v>
      </c>
      <c r="AE116" s="7">
        <v>0</v>
      </c>
      <c r="AF116" s="30">
        <v>0</v>
      </c>
      <c r="AG116" s="29">
        <v>0</v>
      </c>
      <c r="AH116" s="7">
        <v>0</v>
      </c>
      <c r="AI116" s="30">
        <v>0</v>
      </c>
      <c r="AJ116" s="29">
        <v>0</v>
      </c>
      <c r="AK116" s="7">
        <v>0</v>
      </c>
      <c r="AL116" s="30">
        <v>0</v>
      </c>
      <c r="AM116" s="29">
        <v>0</v>
      </c>
      <c r="AN116" s="7">
        <v>0</v>
      </c>
      <c r="AO116" s="30">
        <f t="shared" si="908"/>
        <v>0</v>
      </c>
      <c r="AP116" s="29">
        <v>0</v>
      </c>
      <c r="AQ116" s="7">
        <v>0</v>
      </c>
      <c r="AR116" s="30">
        <f t="shared" si="909"/>
        <v>0</v>
      </c>
      <c r="AS116" s="29">
        <v>22</v>
      </c>
      <c r="AT116" s="7">
        <v>164</v>
      </c>
      <c r="AU116" s="30">
        <f t="shared" si="910"/>
        <v>7454.545454545454</v>
      </c>
      <c r="AV116" s="29">
        <v>0</v>
      </c>
      <c r="AW116" s="7">
        <v>0</v>
      </c>
      <c r="AX116" s="30">
        <f t="shared" si="911"/>
        <v>0</v>
      </c>
      <c r="AY116" s="29">
        <v>0</v>
      </c>
      <c r="AZ116" s="7">
        <v>0</v>
      </c>
      <c r="BA116" s="30">
        <v>0</v>
      </c>
      <c r="BB116" s="29">
        <v>0</v>
      </c>
      <c r="BC116" s="7">
        <v>0</v>
      </c>
      <c r="BD116" s="30">
        <v>0</v>
      </c>
      <c r="BE116" s="31">
        <v>0</v>
      </c>
      <c r="BF116" s="9">
        <v>0</v>
      </c>
      <c r="BG116" s="30">
        <v>0</v>
      </c>
      <c r="BH116" s="29">
        <v>52</v>
      </c>
      <c r="BI116" s="7">
        <v>347</v>
      </c>
      <c r="BJ116" s="30">
        <f t="shared" si="923"/>
        <v>6673.0769230769238</v>
      </c>
      <c r="BK116" s="29">
        <v>0</v>
      </c>
      <c r="BL116" s="7">
        <v>0</v>
      </c>
      <c r="BM116" s="30">
        <v>0</v>
      </c>
      <c r="BN116" s="31">
        <v>0</v>
      </c>
      <c r="BO116" s="9">
        <v>0</v>
      </c>
      <c r="BP116" s="30">
        <v>0</v>
      </c>
      <c r="BQ116" s="29">
        <v>0</v>
      </c>
      <c r="BR116" s="7">
        <v>0</v>
      </c>
      <c r="BS116" s="30">
        <v>0</v>
      </c>
      <c r="BT116" s="29">
        <v>0</v>
      </c>
      <c r="BU116" s="7">
        <v>0</v>
      </c>
      <c r="BV116" s="30">
        <v>0</v>
      </c>
      <c r="BW116" s="29">
        <v>0</v>
      </c>
      <c r="BX116" s="7">
        <v>0</v>
      </c>
      <c r="BY116" s="30">
        <v>0</v>
      </c>
      <c r="BZ116" s="29">
        <v>0</v>
      </c>
      <c r="CA116" s="7">
        <v>0</v>
      </c>
      <c r="CB116" s="30">
        <v>0</v>
      </c>
      <c r="CC116" s="29">
        <v>22</v>
      </c>
      <c r="CD116" s="7">
        <v>181</v>
      </c>
      <c r="CE116" s="30">
        <f t="shared" si="930"/>
        <v>8227.2727272727261</v>
      </c>
      <c r="CF116" s="29">
        <v>0</v>
      </c>
      <c r="CG116" s="7">
        <v>0</v>
      </c>
      <c r="CH116" s="30">
        <v>0</v>
      </c>
      <c r="CI116" s="29">
        <v>3</v>
      </c>
      <c r="CJ116" s="7">
        <v>21</v>
      </c>
      <c r="CK116" s="30">
        <f t="shared" si="913"/>
        <v>7000</v>
      </c>
      <c r="CL116" s="29">
        <v>0</v>
      </c>
      <c r="CM116" s="7">
        <v>0</v>
      </c>
      <c r="CN116" s="30">
        <v>0</v>
      </c>
      <c r="CO116" s="29">
        <v>1</v>
      </c>
      <c r="CP116" s="7">
        <v>46</v>
      </c>
      <c r="CQ116" s="30">
        <f t="shared" si="914"/>
        <v>46000</v>
      </c>
      <c r="CR116" s="29">
        <v>0</v>
      </c>
      <c r="CS116" s="7">
        <v>0</v>
      </c>
      <c r="CT116" s="30">
        <v>0</v>
      </c>
      <c r="CU116" s="29">
        <v>0</v>
      </c>
      <c r="CV116" s="7">
        <v>0</v>
      </c>
      <c r="CW116" s="30">
        <v>0</v>
      </c>
      <c r="CX116" s="29">
        <v>0</v>
      </c>
      <c r="CY116" s="7">
        <v>0</v>
      </c>
      <c r="CZ116" s="30">
        <v>0</v>
      </c>
      <c r="DA116" s="29">
        <v>628</v>
      </c>
      <c r="DB116" s="7">
        <v>6480</v>
      </c>
      <c r="DC116" s="30">
        <f t="shared" si="915"/>
        <v>10318.471337579618</v>
      </c>
      <c r="DD116" s="29">
        <v>1</v>
      </c>
      <c r="DE116" s="7">
        <v>0</v>
      </c>
      <c r="DF116" s="30">
        <f t="shared" ref="DF116" si="940">DE116/DD116*1000</f>
        <v>0</v>
      </c>
      <c r="DG116" s="29">
        <v>0</v>
      </c>
      <c r="DH116" s="7">
        <v>0</v>
      </c>
      <c r="DI116" s="30">
        <v>0</v>
      </c>
      <c r="DJ116" s="29">
        <v>0</v>
      </c>
      <c r="DK116" s="7">
        <v>0</v>
      </c>
      <c r="DL116" s="30">
        <v>0</v>
      </c>
      <c r="DM116" s="29">
        <v>0</v>
      </c>
      <c r="DN116" s="7">
        <v>0</v>
      </c>
      <c r="DO116" s="30">
        <v>0</v>
      </c>
      <c r="DP116" s="29">
        <v>0</v>
      </c>
      <c r="DQ116" s="7">
        <v>0</v>
      </c>
      <c r="DR116" s="30">
        <v>0</v>
      </c>
      <c r="DS116" s="29">
        <v>0</v>
      </c>
      <c r="DT116" s="7">
        <v>0</v>
      </c>
      <c r="DU116" s="30">
        <v>0</v>
      </c>
      <c r="DV116" s="29">
        <v>0</v>
      </c>
      <c r="DW116" s="7">
        <v>0</v>
      </c>
      <c r="DX116" s="30">
        <v>0</v>
      </c>
      <c r="DY116" s="29">
        <v>69</v>
      </c>
      <c r="DZ116" s="7">
        <v>373</v>
      </c>
      <c r="EA116" s="30">
        <f t="shared" si="916"/>
        <v>5405.797101449275</v>
      </c>
      <c r="EB116" s="29">
        <v>0</v>
      </c>
      <c r="EC116" s="7">
        <v>0</v>
      </c>
      <c r="ED116" s="30">
        <v>0</v>
      </c>
      <c r="EE116" s="29">
        <v>0</v>
      </c>
      <c r="EF116" s="7">
        <v>0</v>
      </c>
      <c r="EG116" s="30">
        <f t="shared" si="917"/>
        <v>0</v>
      </c>
      <c r="EH116" s="29">
        <v>0</v>
      </c>
      <c r="EI116" s="7">
        <v>0</v>
      </c>
      <c r="EJ116" s="30">
        <f t="shared" si="918"/>
        <v>0</v>
      </c>
      <c r="EK116" s="29">
        <v>0</v>
      </c>
      <c r="EL116" s="7">
        <v>0</v>
      </c>
      <c r="EM116" s="30">
        <v>0</v>
      </c>
      <c r="EN116" s="29">
        <v>0</v>
      </c>
      <c r="EO116" s="7">
        <v>0</v>
      </c>
      <c r="EP116" s="30">
        <f t="shared" si="919"/>
        <v>0</v>
      </c>
      <c r="EQ116" s="29">
        <v>0</v>
      </c>
      <c r="ER116" s="7">
        <v>0</v>
      </c>
      <c r="ES116" s="30">
        <v>0</v>
      </c>
      <c r="ET116" s="29">
        <v>23</v>
      </c>
      <c r="EU116" s="7">
        <v>131</v>
      </c>
      <c r="EV116" s="30">
        <f t="shared" si="931"/>
        <v>5695.652173913044</v>
      </c>
      <c r="EW116" s="29">
        <v>0</v>
      </c>
      <c r="EX116" s="7">
        <v>0</v>
      </c>
      <c r="EY116" s="30">
        <v>0</v>
      </c>
      <c r="EZ116" s="29"/>
      <c r="FA116" s="7"/>
      <c r="FB116" s="30"/>
      <c r="FC116" s="29">
        <v>26</v>
      </c>
      <c r="FD116" s="7">
        <v>223</v>
      </c>
      <c r="FE116" s="30">
        <f t="shared" si="925"/>
        <v>8576.9230769230762</v>
      </c>
      <c r="FF116" s="29">
        <v>0</v>
      </c>
      <c r="FG116" s="7">
        <v>0</v>
      </c>
      <c r="FH116" s="30">
        <v>0</v>
      </c>
      <c r="FI116" s="29">
        <v>0</v>
      </c>
      <c r="FJ116" s="7">
        <v>2</v>
      </c>
      <c r="FK116" s="30">
        <v>0</v>
      </c>
      <c r="FL116" s="29">
        <v>0</v>
      </c>
      <c r="FM116" s="7">
        <v>0</v>
      </c>
      <c r="FN116" s="30">
        <v>0</v>
      </c>
      <c r="FO116" s="29">
        <v>2</v>
      </c>
      <c r="FP116" s="7">
        <v>2</v>
      </c>
      <c r="FQ116" s="30">
        <f t="shared" si="927"/>
        <v>1000</v>
      </c>
      <c r="FR116" s="29">
        <v>0</v>
      </c>
      <c r="FS116" s="7">
        <v>0</v>
      </c>
      <c r="FT116" s="30">
        <v>0</v>
      </c>
      <c r="FU116" s="29">
        <v>0</v>
      </c>
      <c r="FV116" s="7">
        <v>0</v>
      </c>
      <c r="FW116" s="30">
        <v>0</v>
      </c>
      <c r="FX116" s="29">
        <v>0</v>
      </c>
      <c r="FY116" s="7">
        <v>0</v>
      </c>
      <c r="FZ116" s="30">
        <v>0</v>
      </c>
      <c r="GA116" s="29">
        <v>31</v>
      </c>
      <c r="GB116" s="7">
        <v>168</v>
      </c>
      <c r="GC116" s="30">
        <f t="shared" si="936"/>
        <v>5419.3548387096771</v>
      </c>
      <c r="GD116" s="29">
        <v>4</v>
      </c>
      <c r="GE116" s="7">
        <v>65</v>
      </c>
      <c r="GF116" s="30">
        <f t="shared" ref="GF116" si="941">GE116/GD116*1000</f>
        <v>16250</v>
      </c>
      <c r="GG116" s="29">
        <v>0</v>
      </c>
      <c r="GH116" s="7">
        <v>0</v>
      </c>
      <c r="GI116" s="30">
        <v>0</v>
      </c>
      <c r="GJ116" s="29">
        <v>0</v>
      </c>
      <c r="GK116" s="7">
        <v>0</v>
      </c>
      <c r="GL116" s="30">
        <v>0</v>
      </c>
      <c r="GM116" s="29">
        <v>0</v>
      </c>
      <c r="GN116" s="7">
        <v>0</v>
      </c>
      <c r="GO116" s="30">
        <v>0</v>
      </c>
      <c r="GP116" s="29">
        <v>0</v>
      </c>
      <c r="GQ116" s="7">
        <v>0</v>
      </c>
      <c r="GR116" s="30">
        <v>0</v>
      </c>
      <c r="GS116" s="29">
        <v>0</v>
      </c>
      <c r="GT116" s="7">
        <v>0</v>
      </c>
      <c r="GU116" s="30">
        <v>0</v>
      </c>
      <c r="GV116" s="29">
        <v>0</v>
      </c>
      <c r="GW116" s="7">
        <v>0</v>
      </c>
      <c r="GX116" s="30">
        <v>0</v>
      </c>
      <c r="GY116" s="29">
        <v>0</v>
      </c>
      <c r="GZ116" s="7">
        <v>0</v>
      </c>
      <c r="HA116" s="30">
        <v>0</v>
      </c>
      <c r="HB116" s="29">
        <v>0</v>
      </c>
      <c r="HC116" s="7">
        <v>0</v>
      </c>
      <c r="HD116" s="30">
        <v>0</v>
      </c>
      <c r="HE116" s="29">
        <v>0</v>
      </c>
      <c r="HF116" s="7">
        <v>0</v>
      </c>
      <c r="HG116" s="30">
        <v>0</v>
      </c>
      <c r="HH116" s="29">
        <v>5</v>
      </c>
      <c r="HI116" s="7">
        <v>27</v>
      </c>
      <c r="HJ116" s="30">
        <f t="shared" si="928"/>
        <v>5400</v>
      </c>
      <c r="HK116" s="29">
        <v>9</v>
      </c>
      <c r="HL116" s="7">
        <v>156</v>
      </c>
      <c r="HM116" s="30">
        <f t="shared" si="921"/>
        <v>17333.333333333332</v>
      </c>
      <c r="HN116" s="29">
        <v>0</v>
      </c>
      <c r="HO116" s="7">
        <v>0</v>
      </c>
      <c r="HP116" s="30">
        <v>0</v>
      </c>
      <c r="HQ116" s="29">
        <v>0</v>
      </c>
      <c r="HR116" s="7">
        <v>0</v>
      </c>
      <c r="HS116" s="30">
        <v>0</v>
      </c>
      <c r="HT116" s="29">
        <v>128</v>
      </c>
      <c r="HU116" s="7">
        <v>722</v>
      </c>
      <c r="HV116" s="30">
        <f t="shared" si="922"/>
        <v>5640.625</v>
      </c>
      <c r="HW116" s="29">
        <v>0</v>
      </c>
      <c r="HX116" s="7">
        <v>0</v>
      </c>
      <c r="HY116" s="30">
        <v>0</v>
      </c>
      <c r="HZ116" s="29">
        <v>0</v>
      </c>
      <c r="IA116" s="7">
        <v>0</v>
      </c>
      <c r="IB116" s="30">
        <v>0</v>
      </c>
      <c r="IC116" s="29">
        <v>0</v>
      </c>
      <c r="ID116" s="7">
        <v>0</v>
      </c>
      <c r="IE116" s="30">
        <v>0</v>
      </c>
      <c r="IF116" s="29">
        <v>0</v>
      </c>
      <c r="IG116" s="7">
        <v>0</v>
      </c>
      <c r="IH116" s="30">
        <v>0</v>
      </c>
      <c r="II116" s="29">
        <v>2</v>
      </c>
      <c r="IJ116" s="7">
        <v>29</v>
      </c>
      <c r="IK116" s="30">
        <f t="shared" ref="IK116:IK120" si="942">IJ116/II116*1000</f>
        <v>14500</v>
      </c>
      <c r="IL116" s="29">
        <v>13</v>
      </c>
      <c r="IM116" s="7">
        <v>145</v>
      </c>
      <c r="IN116" s="30">
        <f t="shared" ref="IN116" si="943">IM116/IL116*1000</f>
        <v>11153.846153846152</v>
      </c>
      <c r="IO116" s="3" t="e">
        <f>C116+I116+L116+U116+X116+AD116+AJ116+AS116+BB116+BH116+BQ116+BW116+BZ116+CC116+CI116+CL116+CO116+CR116+CU116+CX116+DA116+DD116+DG116+DM116+DS116+DY116+EK116+ET116+EW116+FC116+FI116+FO116+FR116+FU116+FX116+GA116+GD116+GG116+GJ116+GM116+GP116+GS116+GY116+HB116+HE116+HH116+HK116+HN116+HQ116+HT116+HW116+HZ116+IC116+IF116+II116+#REF!</f>
        <v>#REF!</v>
      </c>
      <c r="IP116" s="12" t="e">
        <f>D116+J116+M116+V116+Y116+AE116+AK116+AT116+BC116+BI116+BR116+BX116+CA116+CD116+CJ116+CM116+CP116+CS116+CV116+CY116+DB116+DE116+DH116+DN116+DT116+DZ116+EL116+EU116+EX116+FD116+FJ116+FP116+FS116+FV116+FY116+GB116+GE116+GH116+GK116+GN116+GQ116+GT116+GZ116+HC116+HF116+HI116+HL116+HO116+HR116+HU116+HX116+IA116+ID116+IG116+IJ116+#REF!</f>
        <v>#REF!</v>
      </c>
      <c r="IQ116" s="1"/>
    </row>
    <row r="117" spans="1:251" x14ac:dyDescent="0.3">
      <c r="A117" s="47">
        <v>2012</v>
      </c>
      <c r="B117" s="43" t="s">
        <v>12</v>
      </c>
      <c r="C117" s="29">
        <v>0</v>
      </c>
      <c r="D117" s="7">
        <v>0</v>
      </c>
      <c r="E117" s="30">
        <v>0</v>
      </c>
      <c r="F117" s="29">
        <v>0</v>
      </c>
      <c r="G117" s="7">
        <v>0</v>
      </c>
      <c r="H117" s="30">
        <v>0</v>
      </c>
      <c r="I117" s="29">
        <v>0</v>
      </c>
      <c r="J117" s="7">
        <v>0</v>
      </c>
      <c r="K117" s="30">
        <v>0</v>
      </c>
      <c r="L117" s="29">
        <v>0</v>
      </c>
      <c r="M117" s="7">
        <v>0</v>
      </c>
      <c r="N117" s="30">
        <v>0</v>
      </c>
      <c r="O117" s="29">
        <v>0</v>
      </c>
      <c r="P117" s="7">
        <v>0</v>
      </c>
      <c r="Q117" s="30">
        <v>0</v>
      </c>
      <c r="R117" s="29">
        <v>0</v>
      </c>
      <c r="S117" s="7">
        <v>0</v>
      </c>
      <c r="T117" s="30">
        <v>0</v>
      </c>
      <c r="U117" s="29">
        <v>0</v>
      </c>
      <c r="V117" s="7">
        <v>0</v>
      </c>
      <c r="W117" s="30">
        <v>0</v>
      </c>
      <c r="X117" s="29">
        <v>0</v>
      </c>
      <c r="Y117" s="7">
        <v>0</v>
      </c>
      <c r="Z117" s="30">
        <v>0</v>
      </c>
      <c r="AA117" s="29">
        <v>0</v>
      </c>
      <c r="AB117" s="7">
        <v>0</v>
      </c>
      <c r="AC117" s="30">
        <v>0</v>
      </c>
      <c r="AD117" s="29">
        <v>0</v>
      </c>
      <c r="AE117" s="7">
        <v>0</v>
      </c>
      <c r="AF117" s="30">
        <v>0</v>
      </c>
      <c r="AG117" s="29">
        <v>0</v>
      </c>
      <c r="AH117" s="7">
        <v>0</v>
      </c>
      <c r="AI117" s="30">
        <v>0</v>
      </c>
      <c r="AJ117" s="29">
        <v>0</v>
      </c>
      <c r="AK117" s="7">
        <v>0</v>
      </c>
      <c r="AL117" s="30">
        <v>0</v>
      </c>
      <c r="AM117" s="29">
        <v>0</v>
      </c>
      <c r="AN117" s="7">
        <v>0</v>
      </c>
      <c r="AO117" s="30">
        <f t="shared" si="908"/>
        <v>0</v>
      </c>
      <c r="AP117" s="29">
        <v>0</v>
      </c>
      <c r="AQ117" s="7">
        <v>0</v>
      </c>
      <c r="AR117" s="30">
        <f t="shared" si="909"/>
        <v>0</v>
      </c>
      <c r="AS117" s="29">
        <v>24</v>
      </c>
      <c r="AT117" s="7">
        <v>214</v>
      </c>
      <c r="AU117" s="30">
        <f t="shared" si="910"/>
        <v>8916.6666666666661</v>
      </c>
      <c r="AV117" s="29">
        <v>0</v>
      </c>
      <c r="AW117" s="7">
        <v>0</v>
      </c>
      <c r="AX117" s="30">
        <f t="shared" si="911"/>
        <v>0</v>
      </c>
      <c r="AY117" s="29">
        <v>0</v>
      </c>
      <c r="AZ117" s="7">
        <v>0</v>
      </c>
      <c r="BA117" s="30">
        <v>0</v>
      </c>
      <c r="BB117" s="29">
        <v>0</v>
      </c>
      <c r="BC117" s="7">
        <v>0</v>
      </c>
      <c r="BD117" s="30">
        <v>0</v>
      </c>
      <c r="BE117" s="31">
        <v>0</v>
      </c>
      <c r="BF117" s="9">
        <v>0</v>
      </c>
      <c r="BG117" s="30">
        <v>0</v>
      </c>
      <c r="BH117" s="29">
        <v>26</v>
      </c>
      <c r="BI117" s="7">
        <v>163</v>
      </c>
      <c r="BJ117" s="30">
        <f t="shared" si="923"/>
        <v>6269.2307692307695</v>
      </c>
      <c r="BK117" s="29">
        <v>0</v>
      </c>
      <c r="BL117" s="7">
        <v>0</v>
      </c>
      <c r="BM117" s="30">
        <v>0</v>
      </c>
      <c r="BN117" s="31">
        <v>0</v>
      </c>
      <c r="BO117" s="9">
        <v>0</v>
      </c>
      <c r="BP117" s="30">
        <v>0</v>
      </c>
      <c r="BQ117" s="29">
        <v>0</v>
      </c>
      <c r="BR117" s="7">
        <v>0</v>
      </c>
      <c r="BS117" s="30">
        <v>0</v>
      </c>
      <c r="BT117" s="29">
        <v>0</v>
      </c>
      <c r="BU117" s="7">
        <v>0</v>
      </c>
      <c r="BV117" s="30">
        <v>0</v>
      </c>
      <c r="BW117" s="29">
        <v>0</v>
      </c>
      <c r="BX117" s="7">
        <v>0</v>
      </c>
      <c r="BY117" s="30">
        <v>0</v>
      </c>
      <c r="BZ117" s="29">
        <v>0</v>
      </c>
      <c r="CA117" s="7">
        <v>0</v>
      </c>
      <c r="CB117" s="30">
        <v>0</v>
      </c>
      <c r="CC117" s="29">
        <v>30</v>
      </c>
      <c r="CD117" s="7">
        <v>215</v>
      </c>
      <c r="CE117" s="30">
        <f t="shared" si="930"/>
        <v>7166.666666666667</v>
      </c>
      <c r="CF117" s="29">
        <v>0</v>
      </c>
      <c r="CG117" s="7">
        <v>0</v>
      </c>
      <c r="CH117" s="30">
        <v>0</v>
      </c>
      <c r="CI117" s="29">
        <v>4</v>
      </c>
      <c r="CJ117" s="7">
        <v>18</v>
      </c>
      <c r="CK117" s="30">
        <f t="shared" si="913"/>
        <v>4500</v>
      </c>
      <c r="CL117" s="29">
        <v>0</v>
      </c>
      <c r="CM117" s="7">
        <v>0</v>
      </c>
      <c r="CN117" s="30">
        <v>0</v>
      </c>
      <c r="CO117" s="29">
        <v>2</v>
      </c>
      <c r="CP117" s="7">
        <v>7</v>
      </c>
      <c r="CQ117" s="30">
        <f t="shared" si="914"/>
        <v>3500</v>
      </c>
      <c r="CR117" s="29">
        <v>0</v>
      </c>
      <c r="CS117" s="7">
        <v>0</v>
      </c>
      <c r="CT117" s="30">
        <v>0</v>
      </c>
      <c r="CU117" s="29">
        <v>44</v>
      </c>
      <c r="CV117" s="7">
        <v>183</v>
      </c>
      <c r="CW117" s="30">
        <f t="shared" ref="CW117:CW121" si="944">CV117/CU117*1000</f>
        <v>4159.090909090909</v>
      </c>
      <c r="CX117" s="29">
        <v>0</v>
      </c>
      <c r="CY117" s="7">
        <v>0</v>
      </c>
      <c r="CZ117" s="30">
        <v>0</v>
      </c>
      <c r="DA117" s="29">
        <v>663</v>
      </c>
      <c r="DB117" s="7">
        <v>6105</v>
      </c>
      <c r="DC117" s="30">
        <f t="shared" si="915"/>
        <v>9208.1447963800892</v>
      </c>
      <c r="DD117" s="29">
        <v>0</v>
      </c>
      <c r="DE117" s="7">
        <v>0</v>
      </c>
      <c r="DF117" s="30">
        <v>0</v>
      </c>
      <c r="DG117" s="29">
        <v>0</v>
      </c>
      <c r="DH117" s="7">
        <v>0</v>
      </c>
      <c r="DI117" s="30">
        <v>0</v>
      </c>
      <c r="DJ117" s="29">
        <v>0</v>
      </c>
      <c r="DK117" s="7">
        <v>0</v>
      </c>
      <c r="DL117" s="30">
        <v>0</v>
      </c>
      <c r="DM117" s="29">
        <v>0</v>
      </c>
      <c r="DN117" s="7">
        <v>0</v>
      </c>
      <c r="DO117" s="30">
        <v>0</v>
      </c>
      <c r="DP117" s="29">
        <v>0</v>
      </c>
      <c r="DQ117" s="7">
        <v>0</v>
      </c>
      <c r="DR117" s="30">
        <v>0</v>
      </c>
      <c r="DS117" s="29">
        <v>0</v>
      </c>
      <c r="DT117" s="7">
        <v>0</v>
      </c>
      <c r="DU117" s="30">
        <v>0</v>
      </c>
      <c r="DV117" s="29">
        <v>0</v>
      </c>
      <c r="DW117" s="7">
        <v>0</v>
      </c>
      <c r="DX117" s="30">
        <v>0</v>
      </c>
      <c r="DY117" s="29">
        <v>67</v>
      </c>
      <c r="DZ117" s="7">
        <v>365</v>
      </c>
      <c r="EA117" s="30">
        <f t="shared" si="916"/>
        <v>5447.7611940298511</v>
      </c>
      <c r="EB117" s="29">
        <v>0</v>
      </c>
      <c r="EC117" s="7">
        <v>0</v>
      </c>
      <c r="ED117" s="30">
        <v>0</v>
      </c>
      <c r="EE117" s="29">
        <v>0</v>
      </c>
      <c r="EF117" s="7">
        <v>0</v>
      </c>
      <c r="EG117" s="30">
        <f t="shared" si="917"/>
        <v>0</v>
      </c>
      <c r="EH117" s="29">
        <v>0</v>
      </c>
      <c r="EI117" s="7">
        <v>0</v>
      </c>
      <c r="EJ117" s="30">
        <f t="shared" si="918"/>
        <v>0</v>
      </c>
      <c r="EK117" s="29">
        <v>0</v>
      </c>
      <c r="EL117" s="7">
        <v>0</v>
      </c>
      <c r="EM117" s="30">
        <v>0</v>
      </c>
      <c r="EN117" s="29">
        <v>0</v>
      </c>
      <c r="EO117" s="7">
        <v>0</v>
      </c>
      <c r="EP117" s="30">
        <f t="shared" si="919"/>
        <v>0</v>
      </c>
      <c r="EQ117" s="29">
        <v>0</v>
      </c>
      <c r="ER117" s="7">
        <v>0</v>
      </c>
      <c r="ES117" s="30">
        <v>0</v>
      </c>
      <c r="ET117" s="29">
        <v>74</v>
      </c>
      <c r="EU117" s="7">
        <v>432</v>
      </c>
      <c r="EV117" s="30">
        <f t="shared" si="931"/>
        <v>5837.8378378378375</v>
      </c>
      <c r="EW117" s="29">
        <v>0</v>
      </c>
      <c r="EX117" s="7">
        <v>0</v>
      </c>
      <c r="EY117" s="30">
        <v>0</v>
      </c>
      <c r="EZ117" s="29"/>
      <c r="FA117" s="7"/>
      <c r="FB117" s="30"/>
      <c r="FC117" s="29">
        <v>33</v>
      </c>
      <c r="FD117" s="7">
        <v>179</v>
      </c>
      <c r="FE117" s="30">
        <f t="shared" si="925"/>
        <v>5424.242424242424</v>
      </c>
      <c r="FF117" s="29">
        <v>0</v>
      </c>
      <c r="FG117" s="7">
        <v>0</v>
      </c>
      <c r="FH117" s="30">
        <v>0</v>
      </c>
      <c r="FI117" s="29">
        <v>2</v>
      </c>
      <c r="FJ117" s="7">
        <v>4</v>
      </c>
      <c r="FK117" s="30">
        <f t="shared" si="926"/>
        <v>2000</v>
      </c>
      <c r="FL117" s="29">
        <v>0</v>
      </c>
      <c r="FM117" s="7">
        <v>0</v>
      </c>
      <c r="FN117" s="30">
        <v>0</v>
      </c>
      <c r="FO117" s="29">
        <v>5</v>
      </c>
      <c r="FP117" s="7">
        <v>15</v>
      </c>
      <c r="FQ117" s="30">
        <f t="shared" si="927"/>
        <v>3000</v>
      </c>
      <c r="FR117" s="29">
        <v>0</v>
      </c>
      <c r="FS117" s="7">
        <v>0</v>
      </c>
      <c r="FT117" s="30">
        <v>0</v>
      </c>
      <c r="FU117" s="29">
        <v>3</v>
      </c>
      <c r="FV117" s="7">
        <v>12</v>
      </c>
      <c r="FW117" s="30">
        <f t="shared" si="935"/>
        <v>4000</v>
      </c>
      <c r="FX117" s="29">
        <v>0</v>
      </c>
      <c r="FY117" s="7">
        <v>0</v>
      </c>
      <c r="FZ117" s="30">
        <v>0</v>
      </c>
      <c r="GA117" s="29">
        <v>0</v>
      </c>
      <c r="GB117" s="7">
        <v>0</v>
      </c>
      <c r="GC117" s="30">
        <v>0</v>
      </c>
      <c r="GD117" s="29">
        <v>0</v>
      </c>
      <c r="GE117" s="7">
        <v>0</v>
      </c>
      <c r="GF117" s="30">
        <v>0</v>
      </c>
      <c r="GG117" s="29">
        <v>0</v>
      </c>
      <c r="GH117" s="7">
        <v>0</v>
      </c>
      <c r="GI117" s="30">
        <v>0</v>
      </c>
      <c r="GJ117" s="29">
        <v>0</v>
      </c>
      <c r="GK117" s="7">
        <v>0</v>
      </c>
      <c r="GL117" s="30">
        <v>0</v>
      </c>
      <c r="GM117" s="29">
        <v>0</v>
      </c>
      <c r="GN117" s="7">
        <v>0</v>
      </c>
      <c r="GO117" s="30">
        <v>0</v>
      </c>
      <c r="GP117" s="29">
        <v>0</v>
      </c>
      <c r="GQ117" s="7">
        <v>0</v>
      </c>
      <c r="GR117" s="30">
        <v>0</v>
      </c>
      <c r="GS117" s="29">
        <v>0</v>
      </c>
      <c r="GT117" s="7">
        <v>0</v>
      </c>
      <c r="GU117" s="30">
        <v>0</v>
      </c>
      <c r="GV117" s="29">
        <v>0</v>
      </c>
      <c r="GW117" s="7">
        <v>0</v>
      </c>
      <c r="GX117" s="30">
        <v>0</v>
      </c>
      <c r="GY117" s="29">
        <v>0</v>
      </c>
      <c r="GZ117" s="7">
        <v>0</v>
      </c>
      <c r="HA117" s="30">
        <v>0</v>
      </c>
      <c r="HB117" s="29">
        <v>0</v>
      </c>
      <c r="HC117" s="7">
        <v>0</v>
      </c>
      <c r="HD117" s="30">
        <v>0</v>
      </c>
      <c r="HE117" s="29">
        <v>0</v>
      </c>
      <c r="HF117" s="7">
        <v>0</v>
      </c>
      <c r="HG117" s="30">
        <v>0</v>
      </c>
      <c r="HH117" s="29">
        <v>4</v>
      </c>
      <c r="HI117" s="7">
        <v>14</v>
      </c>
      <c r="HJ117" s="30">
        <f t="shared" si="928"/>
        <v>3500</v>
      </c>
      <c r="HK117" s="29">
        <v>5</v>
      </c>
      <c r="HL117" s="7">
        <v>52</v>
      </c>
      <c r="HM117" s="30">
        <f t="shared" si="921"/>
        <v>10400</v>
      </c>
      <c r="HN117" s="29">
        <v>0</v>
      </c>
      <c r="HO117" s="7">
        <v>0</v>
      </c>
      <c r="HP117" s="30">
        <v>0</v>
      </c>
      <c r="HQ117" s="29">
        <v>0</v>
      </c>
      <c r="HR117" s="7">
        <v>0</v>
      </c>
      <c r="HS117" s="30">
        <v>0</v>
      </c>
      <c r="HT117" s="29">
        <v>155</v>
      </c>
      <c r="HU117" s="7">
        <v>845</v>
      </c>
      <c r="HV117" s="30">
        <f t="shared" si="922"/>
        <v>5451.6129032258059</v>
      </c>
      <c r="HW117" s="29">
        <v>1</v>
      </c>
      <c r="HX117" s="7">
        <v>2</v>
      </c>
      <c r="HY117" s="30">
        <f t="shared" si="934"/>
        <v>2000</v>
      </c>
      <c r="HZ117" s="29">
        <v>0</v>
      </c>
      <c r="IA117" s="7">
        <v>0</v>
      </c>
      <c r="IB117" s="30">
        <v>0</v>
      </c>
      <c r="IC117" s="29">
        <v>0</v>
      </c>
      <c r="ID117" s="7">
        <v>0</v>
      </c>
      <c r="IE117" s="30">
        <v>0</v>
      </c>
      <c r="IF117" s="29">
        <v>0</v>
      </c>
      <c r="IG117" s="7">
        <v>0</v>
      </c>
      <c r="IH117" s="30">
        <v>0</v>
      </c>
      <c r="II117" s="29">
        <v>0</v>
      </c>
      <c r="IJ117" s="7">
        <v>0</v>
      </c>
      <c r="IK117" s="30">
        <v>0</v>
      </c>
      <c r="IL117" s="29">
        <v>0</v>
      </c>
      <c r="IM117" s="7">
        <v>0</v>
      </c>
      <c r="IN117" s="30">
        <v>0</v>
      </c>
      <c r="IO117" s="3" t="e">
        <f>C117+I117+L117+U117+X117+AD117+AJ117+AS117+BB117+BH117+BQ117+BW117+BZ117+CC117+CI117+CL117+CO117+CR117+CU117+CX117+DA117+DD117+DG117+DM117+DS117+DY117+EK117+ET117+EW117+FC117+FI117+FO117+FR117+FU117+FX117+GA117+GD117+GG117+GJ117+GM117+GP117+GS117+GY117+HB117+HE117+HH117+HK117+HN117+HQ117+HT117+HW117+HZ117+IC117+IF117+II117+#REF!</f>
        <v>#REF!</v>
      </c>
      <c r="IP117" s="12" t="e">
        <f>D117+J117+M117+V117+Y117+AE117+AK117+AT117+BC117+BI117+BR117+BX117+CA117+CD117+CJ117+CM117+CP117+CS117+CV117+CY117+DB117+DE117+DH117+DN117+DT117+DZ117+EL117+EU117+EX117+FD117+FJ117+FP117+FS117+FV117+FY117+GB117+GE117+GH117+GK117+GN117+GQ117+GT117+GZ117+HC117+HF117+HI117+HL117+HO117+HR117+HU117+HX117+IA117+ID117+IG117+IJ117+#REF!</f>
        <v>#REF!</v>
      </c>
      <c r="IQ117" s="1"/>
    </row>
    <row r="118" spans="1:251" x14ac:dyDescent="0.3">
      <c r="A118" s="47">
        <v>2012</v>
      </c>
      <c r="B118" s="43" t="s">
        <v>13</v>
      </c>
      <c r="C118" s="29">
        <v>0</v>
      </c>
      <c r="D118" s="7">
        <v>0</v>
      </c>
      <c r="E118" s="30">
        <v>0</v>
      </c>
      <c r="F118" s="29">
        <v>0</v>
      </c>
      <c r="G118" s="7">
        <v>0</v>
      </c>
      <c r="H118" s="30">
        <v>0</v>
      </c>
      <c r="I118" s="29">
        <v>0</v>
      </c>
      <c r="J118" s="7">
        <v>0</v>
      </c>
      <c r="K118" s="30">
        <v>0</v>
      </c>
      <c r="L118" s="29">
        <v>3</v>
      </c>
      <c r="M118" s="7">
        <v>101</v>
      </c>
      <c r="N118" s="30">
        <f t="shared" si="906"/>
        <v>33666.666666666664</v>
      </c>
      <c r="O118" s="29">
        <v>0</v>
      </c>
      <c r="P118" s="7">
        <v>0</v>
      </c>
      <c r="Q118" s="30">
        <v>0</v>
      </c>
      <c r="R118" s="29">
        <v>0</v>
      </c>
      <c r="S118" s="7">
        <v>0</v>
      </c>
      <c r="T118" s="30">
        <v>0</v>
      </c>
      <c r="U118" s="29">
        <v>0</v>
      </c>
      <c r="V118" s="7">
        <v>1</v>
      </c>
      <c r="W118" s="30">
        <v>0</v>
      </c>
      <c r="X118" s="29">
        <v>0</v>
      </c>
      <c r="Y118" s="7">
        <v>0</v>
      </c>
      <c r="Z118" s="30">
        <v>0</v>
      </c>
      <c r="AA118" s="29">
        <v>0</v>
      </c>
      <c r="AB118" s="7">
        <v>0</v>
      </c>
      <c r="AC118" s="30">
        <v>0</v>
      </c>
      <c r="AD118" s="29">
        <v>0</v>
      </c>
      <c r="AE118" s="7">
        <v>0</v>
      </c>
      <c r="AF118" s="30">
        <v>0</v>
      </c>
      <c r="AG118" s="29">
        <v>0</v>
      </c>
      <c r="AH118" s="7">
        <v>0</v>
      </c>
      <c r="AI118" s="30">
        <v>0</v>
      </c>
      <c r="AJ118" s="29">
        <v>0</v>
      </c>
      <c r="AK118" s="7">
        <v>0</v>
      </c>
      <c r="AL118" s="30">
        <v>0</v>
      </c>
      <c r="AM118" s="29">
        <v>0</v>
      </c>
      <c r="AN118" s="7">
        <v>0</v>
      </c>
      <c r="AO118" s="30">
        <f t="shared" si="908"/>
        <v>0</v>
      </c>
      <c r="AP118" s="29">
        <v>0</v>
      </c>
      <c r="AQ118" s="7">
        <v>0</v>
      </c>
      <c r="AR118" s="30">
        <f t="shared" si="909"/>
        <v>0</v>
      </c>
      <c r="AS118" s="29">
        <v>67</v>
      </c>
      <c r="AT118" s="7">
        <v>302</v>
      </c>
      <c r="AU118" s="30">
        <f t="shared" si="910"/>
        <v>4507.4626865671644</v>
      </c>
      <c r="AV118" s="29">
        <v>0</v>
      </c>
      <c r="AW118" s="7">
        <v>0</v>
      </c>
      <c r="AX118" s="30">
        <f t="shared" si="911"/>
        <v>0</v>
      </c>
      <c r="AY118" s="29">
        <v>0</v>
      </c>
      <c r="AZ118" s="7">
        <v>0</v>
      </c>
      <c r="BA118" s="30">
        <v>0</v>
      </c>
      <c r="BB118" s="29">
        <v>0</v>
      </c>
      <c r="BC118" s="7">
        <v>0</v>
      </c>
      <c r="BD118" s="30">
        <v>0</v>
      </c>
      <c r="BE118" s="31">
        <v>0</v>
      </c>
      <c r="BF118" s="9">
        <v>0</v>
      </c>
      <c r="BG118" s="30">
        <v>0</v>
      </c>
      <c r="BH118" s="29">
        <v>0</v>
      </c>
      <c r="BI118" s="7">
        <v>0</v>
      </c>
      <c r="BJ118" s="30">
        <v>0</v>
      </c>
      <c r="BK118" s="29">
        <v>0</v>
      </c>
      <c r="BL118" s="7">
        <v>0</v>
      </c>
      <c r="BM118" s="30">
        <v>0</v>
      </c>
      <c r="BN118" s="31">
        <v>0</v>
      </c>
      <c r="BO118" s="9">
        <v>0</v>
      </c>
      <c r="BP118" s="30">
        <v>0</v>
      </c>
      <c r="BQ118" s="29">
        <v>0</v>
      </c>
      <c r="BR118" s="7">
        <v>0</v>
      </c>
      <c r="BS118" s="30">
        <v>0</v>
      </c>
      <c r="BT118" s="29">
        <v>0</v>
      </c>
      <c r="BU118" s="7">
        <v>0</v>
      </c>
      <c r="BV118" s="30">
        <v>0</v>
      </c>
      <c r="BW118" s="29">
        <v>0</v>
      </c>
      <c r="BX118" s="7">
        <v>5</v>
      </c>
      <c r="BY118" s="30">
        <v>0</v>
      </c>
      <c r="BZ118" s="29">
        <v>0</v>
      </c>
      <c r="CA118" s="7">
        <v>2</v>
      </c>
      <c r="CB118" s="30">
        <v>0</v>
      </c>
      <c r="CC118" s="29">
        <v>2</v>
      </c>
      <c r="CD118" s="7">
        <v>12</v>
      </c>
      <c r="CE118" s="30">
        <f t="shared" si="930"/>
        <v>6000</v>
      </c>
      <c r="CF118" s="29">
        <v>0</v>
      </c>
      <c r="CG118" s="7">
        <v>0</v>
      </c>
      <c r="CH118" s="30">
        <v>0</v>
      </c>
      <c r="CI118" s="29">
        <v>2</v>
      </c>
      <c r="CJ118" s="7">
        <v>14</v>
      </c>
      <c r="CK118" s="30">
        <f t="shared" si="913"/>
        <v>7000</v>
      </c>
      <c r="CL118" s="29">
        <v>0</v>
      </c>
      <c r="CM118" s="7">
        <v>0</v>
      </c>
      <c r="CN118" s="30">
        <v>0</v>
      </c>
      <c r="CO118" s="29">
        <v>0</v>
      </c>
      <c r="CP118" s="7">
        <v>3</v>
      </c>
      <c r="CQ118" s="30">
        <v>0</v>
      </c>
      <c r="CR118" s="29">
        <v>0</v>
      </c>
      <c r="CS118" s="7">
        <v>0</v>
      </c>
      <c r="CT118" s="30">
        <v>0</v>
      </c>
      <c r="CU118" s="29">
        <v>0</v>
      </c>
      <c r="CV118" s="7">
        <v>0</v>
      </c>
      <c r="CW118" s="30">
        <v>0</v>
      </c>
      <c r="CX118" s="29">
        <v>0</v>
      </c>
      <c r="CY118" s="7">
        <v>0</v>
      </c>
      <c r="CZ118" s="30">
        <v>0</v>
      </c>
      <c r="DA118" s="29">
        <v>412</v>
      </c>
      <c r="DB118" s="7">
        <v>4068</v>
      </c>
      <c r="DC118" s="30">
        <f t="shared" si="915"/>
        <v>9873.786407766991</v>
      </c>
      <c r="DD118" s="29">
        <v>0</v>
      </c>
      <c r="DE118" s="7">
        <v>0</v>
      </c>
      <c r="DF118" s="30">
        <v>0</v>
      </c>
      <c r="DG118" s="29">
        <v>0</v>
      </c>
      <c r="DH118" s="7">
        <v>0</v>
      </c>
      <c r="DI118" s="30">
        <v>0</v>
      </c>
      <c r="DJ118" s="29">
        <v>0</v>
      </c>
      <c r="DK118" s="7">
        <v>0</v>
      </c>
      <c r="DL118" s="30">
        <v>0</v>
      </c>
      <c r="DM118" s="29">
        <v>0</v>
      </c>
      <c r="DN118" s="7">
        <v>0</v>
      </c>
      <c r="DO118" s="30">
        <v>0</v>
      </c>
      <c r="DP118" s="29">
        <v>0</v>
      </c>
      <c r="DQ118" s="7">
        <v>0</v>
      </c>
      <c r="DR118" s="30">
        <v>0</v>
      </c>
      <c r="DS118" s="29">
        <v>0</v>
      </c>
      <c r="DT118" s="7">
        <v>0</v>
      </c>
      <c r="DU118" s="30">
        <v>0</v>
      </c>
      <c r="DV118" s="29">
        <v>0</v>
      </c>
      <c r="DW118" s="7">
        <v>0</v>
      </c>
      <c r="DX118" s="30">
        <v>0</v>
      </c>
      <c r="DY118" s="29">
        <v>70</v>
      </c>
      <c r="DZ118" s="7">
        <v>369</v>
      </c>
      <c r="EA118" s="30">
        <f t="shared" si="916"/>
        <v>5271.4285714285716</v>
      </c>
      <c r="EB118" s="29">
        <v>0</v>
      </c>
      <c r="EC118" s="7">
        <v>0</v>
      </c>
      <c r="ED118" s="30">
        <v>0</v>
      </c>
      <c r="EE118" s="29">
        <v>0</v>
      </c>
      <c r="EF118" s="7">
        <v>0</v>
      </c>
      <c r="EG118" s="30">
        <f t="shared" si="917"/>
        <v>0</v>
      </c>
      <c r="EH118" s="29">
        <v>0</v>
      </c>
      <c r="EI118" s="7">
        <v>0</v>
      </c>
      <c r="EJ118" s="30">
        <f t="shared" si="918"/>
        <v>0</v>
      </c>
      <c r="EK118" s="29">
        <v>0</v>
      </c>
      <c r="EL118" s="7">
        <v>0</v>
      </c>
      <c r="EM118" s="30">
        <v>0</v>
      </c>
      <c r="EN118" s="29">
        <v>0</v>
      </c>
      <c r="EO118" s="7">
        <v>0</v>
      </c>
      <c r="EP118" s="30">
        <f t="shared" si="919"/>
        <v>0</v>
      </c>
      <c r="EQ118" s="29">
        <v>0</v>
      </c>
      <c r="ER118" s="7">
        <v>0</v>
      </c>
      <c r="ES118" s="30">
        <v>0</v>
      </c>
      <c r="ET118" s="29">
        <v>46</v>
      </c>
      <c r="EU118" s="7">
        <v>275</v>
      </c>
      <c r="EV118" s="30">
        <f t="shared" si="931"/>
        <v>5978.2608695652179</v>
      </c>
      <c r="EW118" s="29">
        <v>0</v>
      </c>
      <c r="EX118" s="7">
        <v>0</v>
      </c>
      <c r="EY118" s="30">
        <v>0</v>
      </c>
      <c r="EZ118" s="29"/>
      <c r="FA118" s="7"/>
      <c r="FB118" s="30"/>
      <c r="FC118" s="29">
        <v>0</v>
      </c>
      <c r="FD118" s="7">
        <v>0</v>
      </c>
      <c r="FE118" s="30">
        <v>0</v>
      </c>
      <c r="FF118" s="29">
        <v>0</v>
      </c>
      <c r="FG118" s="7">
        <v>0</v>
      </c>
      <c r="FH118" s="30">
        <v>0</v>
      </c>
      <c r="FI118" s="29">
        <v>0</v>
      </c>
      <c r="FJ118" s="7">
        <v>0</v>
      </c>
      <c r="FK118" s="30">
        <v>0</v>
      </c>
      <c r="FL118" s="29">
        <v>0</v>
      </c>
      <c r="FM118" s="7">
        <v>0</v>
      </c>
      <c r="FN118" s="30">
        <v>0</v>
      </c>
      <c r="FO118" s="29">
        <v>1</v>
      </c>
      <c r="FP118" s="7">
        <v>4</v>
      </c>
      <c r="FQ118" s="30">
        <f t="shared" si="927"/>
        <v>4000</v>
      </c>
      <c r="FR118" s="29">
        <v>27</v>
      </c>
      <c r="FS118" s="7">
        <v>14</v>
      </c>
      <c r="FT118" s="30">
        <f t="shared" si="932"/>
        <v>518.51851851851848</v>
      </c>
      <c r="FU118" s="29">
        <v>2</v>
      </c>
      <c r="FV118" s="7">
        <v>6</v>
      </c>
      <c r="FW118" s="30">
        <f t="shared" si="935"/>
        <v>3000</v>
      </c>
      <c r="FX118" s="29">
        <v>0</v>
      </c>
      <c r="FY118" s="7">
        <v>0</v>
      </c>
      <c r="FZ118" s="30">
        <v>0</v>
      </c>
      <c r="GA118" s="29">
        <v>63</v>
      </c>
      <c r="GB118" s="7">
        <v>356</v>
      </c>
      <c r="GC118" s="30">
        <f t="shared" si="936"/>
        <v>5650.7936507936511</v>
      </c>
      <c r="GD118" s="29">
        <v>0</v>
      </c>
      <c r="GE118" s="7">
        <v>0</v>
      </c>
      <c r="GF118" s="30">
        <v>0</v>
      </c>
      <c r="GG118" s="29">
        <v>0</v>
      </c>
      <c r="GH118" s="7">
        <v>0</v>
      </c>
      <c r="GI118" s="30">
        <v>0</v>
      </c>
      <c r="GJ118" s="29">
        <v>0</v>
      </c>
      <c r="GK118" s="7">
        <v>0</v>
      </c>
      <c r="GL118" s="30">
        <v>0</v>
      </c>
      <c r="GM118" s="29">
        <v>0</v>
      </c>
      <c r="GN118" s="7">
        <v>0</v>
      </c>
      <c r="GO118" s="30">
        <v>0</v>
      </c>
      <c r="GP118" s="29">
        <v>0</v>
      </c>
      <c r="GQ118" s="7">
        <v>0</v>
      </c>
      <c r="GR118" s="30">
        <v>0</v>
      </c>
      <c r="GS118" s="29">
        <v>0</v>
      </c>
      <c r="GT118" s="7">
        <v>0</v>
      </c>
      <c r="GU118" s="30">
        <v>0</v>
      </c>
      <c r="GV118" s="29">
        <v>0</v>
      </c>
      <c r="GW118" s="7">
        <v>0</v>
      </c>
      <c r="GX118" s="30">
        <v>0</v>
      </c>
      <c r="GY118" s="29">
        <v>0</v>
      </c>
      <c r="GZ118" s="7">
        <v>0</v>
      </c>
      <c r="HA118" s="30">
        <v>0</v>
      </c>
      <c r="HB118" s="29">
        <v>0</v>
      </c>
      <c r="HC118" s="7">
        <v>0</v>
      </c>
      <c r="HD118" s="30">
        <v>0</v>
      </c>
      <c r="HE118" s="29">
        <v>0</v>
      </c>
      <c r="HF118" s="7">
        <v>0</v>
      </c>
      <c r="HG118" s="30">
        <v>0</v>
      </c>
      <c r="HH118" s="29">
        <v>2</v>
      </c>
      <c r="HI118" s="7">
        <v>13</v>
      </c>
      <c r="HJ118" s="30">
        <f t="shared" si="928"/>
        <v>6500</v>
      </c>
      <c r="HK118" s="29">
        <v>12</v>
      </c>
      <c r="HL118" s="7">
        <v>97</v>
      </c>
      <c r="HM118" s="30">
        <f t="shared" si="921"/>
        <v>8083.3333333333339</v>
      </c>
      <c r="HN118" s="29">
        <v>26</v>
      </c>
      <c r="HO118" s="7">
        <v>45</v>
      </c>
      <c r="HP118" s="30">
        <f t="shared" ref="HP118" si="945">HO118/HN118*1000</f>
        <v>1730.7692307692309</v>
      </c>
      <c r="HQ118" s="29">
        <v>0</v>
      </c>
      <c r="HR118" s="7">
        <v>0</v>
      </c>
      <c r="HS118" s="30">
        <v>0</v>
      </c>
      <c r="HT118" s="29">
        <v>250</v>
      </c>
      <c r="HU118" s="7">
        <v>1218</v>
      </c>
      <c r="HV118" s="30">
        <f t="shared" si="922"/>
        <v>4872</v>
      </c>
      <c r="HW118" s="29">
        <v>27</v>
      </c>
      <c r="HX118" s="7">
        <v>98</v>
      </c>
      <c r="HY118" s="30">
        <f t="shared" si="934"/>
        <v>3629.6296296296296</v>
      </c>
      <c r="HZ118" s="29">
        <v>0</v>
      </c>
      <c r="IA118" s="7">
        <v>30</v>
      </c>
      <c r="IB118" s="30">
        <v>0</v>
      </c>
      <c r="IC118" s="29">
        <v>0</v>
      </c>
      <c r="ID118" s="7">
        <v>0</v>
      </c>
      <c r="IE118" s="30">
        <v>0</v>
      </c>
      <c r="IF118" s="29">
        <v>0</v>
      </c>
      <c r="IG118" s="7">
        <v>0</v>
      </c>
      <c r="IH118" s="30">
        <v>0</v>
      </c>
      <c r="II118" s="29">
        <v>2</v>
      </c>
      <c r="IJ118" s="7">
        <v>26</v>
      </c>
      <c r="IK118" s="30">
        <f t="shared" si="942"/>
        <v>13000</v>
      </c>
      <c r="IL118" s="29">
        <v>0</v>
      </c>
      <c r="IM118" s="7">
        <v>0</v>
      </c>
      <c r="IN118" s="30">
        <v>0</v>
      </c>
      <c r="IO118" s="3" t="e">
        <f>C118+I118+L118+U118+X118+AD118+AJ118+AS118+BB118+BH118+BQ118+BW118+BZ118+CC118+CI118+CL118+CO118+CR118+CU118+CX118+DA118+DD118+DG118+DM118+DS118+DY118+EK118+ET118+EW118+FC118+FI118+FO118+FR118+FU118+FX118+GA118+GD118+GG118+GJ118+GM118+GP118+GS118+GY118+HB118+HE118+HH118+HK118+HN118+HQ118+HT118+HW118+HZ118+IC118+IF118+II118+#REF!</f>
        <v>#REF!</v>
      </c>
      <c r="IP118" s="12" t="e">
        <f>D118+J118+M118+V118+Y118+AE118+AK118+AT118+BC118+BI118+BR118+BX118+CA118+CD118+CJ118+CM118+CP118+CS118+CV118+CY118+DB118+DE118+DH118+DN118+DT118+DZ118+EL118+EU118+EX118+FD118+FJ118+FP118+FS118+FV118+FY118+GB118+GE118+GH118+GK118+GN118+GQ118+GT118+GZ118+HC118+HF118+HI118+HL118+HO118+HR118+HU118+HX118+IA118+ID118+IG118+IJ118+#REF!</f>
        <v>#REF!</v>
      </c>
      <c r="IQ118" s="1"/>
    </row>
    <row r="119" spans="1:251" x14ac:dyDescent="0.3">
      <c r="A119" s="47">
        <v>2012</v>
      </c>
      <c r="B119" s="43" t="s">
        <v>14</v>
      </c>
      <c r="C119" s="29">
        <v>0</v>
      </c>
      <c r="D119" s="7">
        <v>0</v>
      </c>
      <c r="E119" s="30">
        <v>0</v>
      </c>
      <c r="F119" s="29">
        <v>0</v>
      </c>
      <c r="G119" s="7">
        <v>0</v>
      </c>
      <c r="H119" s="30">
        <v>0</v>
      </c>
      <c r="I119" s="29">
        <v>0</v>
      </c>
      <c r="J119" s="7">
        <v>0</v>
      </c>
      <c r="K119" s="30">
        <v>0</v>
      </c>
      <c r="L119" s="29">
        <v>0</v>
      </c>
      <c r="M119" s="7">
        <v>0</v>
      </c>
      <c r="N119" s="30">
        <v>0</v>
      </c>
      <c r="O119" s="29">
        <v>0</v>
      </c>
      <c r="P119" s="7">
        <v>0</v>
      </c>
      <c r="Q119" s="30">
        <v>0</v>
      </c>
      <c r="R119" s="29">
        <v>0</v>
      </c>
      <c r="S119" s="7">
        <v>0</v>
      </c>
      <c r="T119" s="30">
        <v>0</v>
      </c>
      <c r="U119" s="29">
        <v>0</v>
      </c>
      <c r="V119" s="7">
        <v>0</v>
      </c>
      <c r="W119" s="30">
        <v>0</v>
      </c>
      <c r="X119" s="29">
        <v>0</v>
      </c>
      <c r="Y119" s="7">
        <v>0</v>
      </c>
      <c r="Z119" s="30">
        <v>0</v>
      </c>
      <c r="AA119" s="29">
        <v>0</v>
      </c>
      <c r="AB119" s="7">
        <v>0</v>
      </c>
      <c r="AC119" s="30">
        <v>0</v>
      </c>
      <c r="AD119" s="29">
        <v>0</v>
      </c>
      <c r="AE119" s="7">
        <v>0</v>
      </c>
      <c r="AF119" s="30">
        <v>0</v>
      </c>
      <c r="AG119" s="29">
        <v>0</v>
      </c>
      <c r="AH119" s="7">
        <v>0</v>
      </c>
      <c r="AI119" s="30">
        <v>0</v>
      </c>
      <c r="AJ119" s="29">
        <v>0</v>
      </c>
      <c r="AK119" s="7">
        <v>0</v>
      </c>
      <c r="AL119" s="30">
        <v>0</v>
      </c>
      <c r="AM119" s="29">
        <v>0</v>
      </c>
      <c r="AN119" s="7">
        <v>0</v>
      </c>
      <c r="AO119" s="30">
        <f t="shared" si="908"/>
        <v>0</v>
      </c>
      <c r="AP119" s="29">
        <v>0</v>
      </c>
      <c r="AQ119" s="7">
        <v>0</v>
      </c>
      <c r="AR119" s="30">
        <f t="shared" si="909"/>
        <v>0</v>
      </c>
      <c r="AS119" s="29">
        <v>48</v>
      </c>
      <c r="AT119" s="7">
        <v>218</v>
      </c>
      <c r="AU119" s="30">
        <f t="shared" si="910"/>
        <v>4541.666666666667</v>
      </c>
      <c r="AV119" s="29">
        <v>0</v>
      </c>
      <c r="AW119" s="7">
        <v>0</v>
      </c>
      <c r="AX119" s="30">
        <f t="shared" si="911"/>
        <v>0</v>
      </c>
      <c r="AY119" s="29">
        <v>0</v>
      </c>
      <c r="AZ119" s="7">
        <v>0</v>
      </c>
      <c r="BA119" s="30">
        <v>0</v>
      </c>
      <c r="BB119" s="29">
        <v>0</v>
      </c>
      <c r="BC119" s="7">
        <v>0</v>
      </c>
      <c r="BD119" s="30">
        <v>0</v>
      </c>
      <c r="BE119" s="31">
        <v>0</v>
      </c>
      <c r="BF119" s="9">
        <v>0</v>
      </c>
      <c r="BG119" s="30">
        <v>0</v>
      </c>
      <c r="BH119" s="29">
        <v>0</v>
      </c>
      <c r="BI119" s="7">
        <v>0</v>
      </c>
      <c r="BJ119" s="30">
        <v>0</v>
      </c>
      <c r="BK119" s="29">
        <v>0</v>
      </c>
      <c r="BL119" s="7">
        <v>0</v>
      </c>
      <c r="BM119" s="30">
        <v>0</v>
      </c>
      <c r="BN119" s="31">
        <v>0</v>
      </c>
      <c r="BO119" s="9">
        <v>0</v>
      </c>
      <c r="BP119" s="30">
        <v>0</v>
      </c>
      <c r="BQ119" s="29">
        <v>0</v>
      </c>
      <c r="BR119" s="7">
        <v>0</v>
      </c>
      <c r="BS119" s="30">
        <v>0</v>
      </c>
      <c r="BT119" s="29">
        <v>0</v>
      </c>
      <c r="BU119" s="7">
        <v>0</v>
      </c>
      <c r="BV119" s="30">
        <v>0</v>
      </c>
      <c r="BW119" s="29">
        <v>0</v>
      </c>
      <c r="BX119" s="7">
        <v>1</v>
      </c>
      <c r="BY119" s="30">
        <v>0</v>
      </c>
      <c r="BZ119" s="29">
        <v>0</v>
      </c>
      <c r="CA119" s="7">
        <v>0</v>
      </c>
      <c r="CB119" s="30">
        <v>0</v>
      </c>
      <c r="CC119" s="29">
        <v>0</v>
      </c>
      <c r="CD119" s="7">
        <v>0</v>
      </c>
      <c r="CE119" s="30">
        <v>0</v>
      </c>
      <c r="CF119" s="29">
        <v>0</v>
      </c>
      <c r="CG119" s="7">
        <v>0</v>
      </c>
      <c r="CH119" s="30">
        <v>0</v>
      </c>
      <c r="CI119" s="29">
        <v>9</v>
      </c>
      <c r="CJ119" s="7">
        <v>34</v>
      </c>
      <c r="CK119" s="30">
        <f t="shared" si="913"/>
        <v>3777.7777777777778</v>
      </c>
      <c r="CL119" s="29">
        <v>0</v>
      </c>
      <c r="CM119" s="7">
        <v>0</v>
      </c>
      <c r="CN119" s="30">
        <v>0</v>
      </c>
      <c r="CO119" s="29">
        <v>0</v>
      </c>
      <c r="CP119" s="7">
        <v>12</v>
      </c>
      <c r="CQ119" s="30">
        <v>0</v>
      </c>
      <c r="CR119" s="29">
        <v>0</v>
      </c>
      <c r="CS119" s="7">
        <v>0</v>
      </c>
      <c r="CT119" s="30">
        <v>0</v>
      </c>
      <c r="CU119" s="29">
        <v>0</v>
      </c>
      <c r="CV119" s="7">
        <v>0</v>
      </c>
      <c r="CW119" s="30">
        <v>0</v>
      </c>
      <c r="CX119" s="29">
        <v>0</v>
      </c>
      <c r="CY119" s="7">
        <v>0</v>
      </c>
      <c r="CZ119" s="30">
        <v>0</v>
      </c>
      <c r="DA119" s="29">
        <v>365</v>
      </c>
      <c r="DB119" s="7">
        <v>5315</v>
      </c>
      <c r="DC119" s="30">
        <f t="shared" si="915"/>
        <v>14561.643835616438</v>
      </c>
      <c r="DD119" s="29">
        <v>0</v>
      </c>
      <c r="DE119" s="7">
        <v>3</v>
      </c>
      <c r="DF119" s="30">
        <v>0</v>
      </c>
      <c r="DG119" s="29">
        <v>0</v>
      </c>
      <c r="DH119" s="7">
        <v>0</v>
      </c>
      <c r="DI119" s="30">
        <v>0</v>
      </c>
      <c r="DJ119" s="29">
        <v>0</v>
      </c>
      <c r="DK119" s="7">
        <v>0</v>
      </c>
      <c r="DL119" s="30">
        <v>0</v>
      </c>
      <c r="DM119" s="39">
        <v>0</v>
      </c>
      <c r="DN119" s="10">
        <v>1</v>
      </c>
      <c r="DO119" s="30">
        <v>0</v>
      </c>
      <c r="DP119" s="29">
        <v>0</v>
      </c>
      <c r="DQ119" s="7">
        <v>0</v>
      </c>
      <c r="DR119" s="30">
        <v>0</v>
      </c>
      <c r="DS119" s="29">
        <v>0</v>
      </c>
      <c r="DT119" s="7">
        <v>0</v>
      </c>
      <c r="DU119" s="30">
        <v>0</v>
      </c>
      <c r="DV119" s="29">
        <v>0</v>
      </c>
      <c r="DW119" s="7">
        <v>0</v>
      </c>
      <c r="DX119" s="30">
        <v>0</v>
      </c>
      <c r="DY119" s="29">
        <v>218</v>
      </c>
      <c r="DZ119" s="7">
        <v>1285</v>
      </c>
      <c r="EA119" s="30">
        <f t="shared" si="916"/>
        <v>5894.4954128440368</v>
      </c>
      <c r="EB119" s="29">
        <v>0</v>
      </c>
      <c r="EC119" s="7">
        <v>0</v>
      </c>
      <c r="ED119" s="30">
        <v>0</v>
      </c>
      <c r="EE119" s="29">
        <v>0</v>
      </c>
      <c r="EF119" s="7">
        <v>0</v>
      </c>
      <c r="EG119" s="30">
        <f t="shared" si="917"/>
        <v>0</v>
      </c>
      <c r="EH119" s="29">
        <v>0</v>
      </c>
      <c r="EI119" s="7">
        <v>0</v>
      </c>
      <c r="EJ119" s="30">
        <f t="shared" si="918"/>
        <v>0</v>
      </c>
      <c r="EK119" s="29">
        <v>0</v>
      </c>
      <c r="EL119" s="7">
        <v>0</v>
      </c>
      <c r="EM119" s="30">
        <v>0</v>
      </c>
      <c r="EN119" s="29">
        <v>0</v>
      </c>
      <c r="EO119" s="7">
        <v>0</v>
      </c>
      <c r="EP119" s="30">
        <f t="shared" si="919"/>
        <v>0</v>
      </c>
      <c r="EQ119" s="29">
        <v>0</v>
      </c>
      <c r="ER119" s="7">
        <v>0</v>
      </c>
      <c r="ES119" s="30">
        <v>0</v>
      </c>
      <c r="ET119" s="29">
        <v>163</v>
      </c>
      <c r="EU119" s="7">
        <v>929</v>
      </c>
      <c r="EV119" s="30">
        <f t="shared" si="931"/>
        <v>5699.3865030674851</v>
      </c>
      <c r="EW119" s="29">
        <v>0</v>
      </c>
      <c r="EX119" s="7">
        <v>0</v>
      </c>
      <c r="EY119" s="30">
        <v>0</v>
      </c>
      <c r="EZ119" s="29"/>
      <c r="FA119" s="7"/>
      <c r="FB119" s="30"/>
      <c r="FC119" s="29">
        <v>44</v>
      </c>
      <c r="FD119" s="7">
        <v>290</v>
      </c>
      <c r="FE119" s="30">
        <f t="shared" si="925"/>
        <v>6590.909090909091</v>
      </c>
      <c r="FF119" s="29">
        <v>0</v>
      </c>
      <c r="FG119" s="7">
        <v>0</v>
      </c>
      <c r="FH119" s="30">
        <v>0</v>
      </c>
      <c r="FI119" s="29">
        <v>0</v>
      </c>
      <c r="FJ119" s="7">
        <v>1</v>
      </c>
      <c r="FK119" s="30">
        <v>0</v>
      </c>
      <c r="FL119" s="29">
        <v>0</v>
      </c>
      <c r="FM119" s="7">
        <v>0</v>
      </c>
      <c r="FN119" s="30">
        <v>0</v>
      </c>
      <c r="FO119" s="29">
        <v>4</v>
      </c>
      <c r="FP119" s="7">
        <v>15</v>
      </c>
      <c r="FQ119" s="30">
        <f t="shared" si="927"/>
        <v>3750</v>
      </c>
      <c r="FR119" s="29">
        <v>0</v>
      </c>
      <c r="FS119" s="7">
        <v>0</v>
      </c>
      <c r="FT119" s="30">
        <v>0</v>
      </c>
      <c r="FU119" s="29">
        <v>0</v>
      </c>
      <c r="FV119" s="7">
        <v>0</v>
      </c>
      <c r="FW119" s="30">
        <v>0</v>
      </c>
      <c r="FX119" s="29">
        <v>0</v>
      </c>
      <c r="FY119" s="7">
        <v>0</v>
      </c>
      <c r="FZ119" s="30">
        <v>0</v>
      </c>
      <c r="GA119" s="29">
        <v>0</v>
      </c>
      <c r="GB119" s="7">
        <v>0</v>
      </c>
      <c r="GC119" s="30">
        <v>0</v>
      </c>
      <c r="GD119" s="29">
        <v>0</v>
      </c>
      <c r="GE119" s="7">
        <v>0</v>
      </c>
      <c r="GF119" s="30">
        <v>0</v>
      </c>
      <c r="GG119" s="29">
        <v>0</v>
      </c>
      <c r="GH119" s="7">
        <v>0</v>
      </c>
      <c r="GI119" s="30">
        <v>0</v>
      </c>
      <c r="GJ119" s="29">
        <v>18</v>
      </c>
      <c r="GK119" s="7">
        <v>245</v>
      </c>
      <c r="GL119" s="30">
        <f t="shared" si="933"/>
        <v>13611.111111111111</v>
      </c>
      <c r="GM119" s="29">
        <v>0</v>
      </c>
      <c r="GN119" s="7">
        <v>0</v>
      </c>
      <c r="GO119" s="30">
        <v>0</v>
      </c>
      <c r="GP119" s="29">
        <v>0</v>
      </c>
      <c r="GQ119" s="7">
        <v>0</v>
      </c>
      <c r="GR119" s="30">
        <v>0</v>
      </c>
      <c r="GS119" s="29">
        <v>0</v>
      </c>
      <c r="GT119" s="7">
        <v>0</v>
      </c>
      <c r="GU119" s="30">
        <v>0</v>
      </c>
      <c r="GV119" s="29">
        <v>0</v>
      </c>
      <c r="GW119" s="7">
        <v>0</v>
      </c>
      <c r="GX119" s="30">
        <v>0</v>
      </c>
      <c r="GY119" s="29">
        <v>0</v>
      </c>
      <c r="GZ119" s="7">
        <v>0</v>
      </c>
      <c r="HA119" s="30">
        <v>0</v>
      </c>
      <c r="HB119" s="29">
        <v>0</v>
      </c>
      <c r="HC119" s="7">
        <v>0</v>
      </c>
      <c r="HD119" s="30">
        <v>0</v>
      </c>
      <c r="HE119" s="29">
        <v>0</v>
      </c>
      <c r="HF119" s="7">
        <v>0</v>
      </c>
      <c r="HG119" s="30">
        <v>0</v>
      </c>
      <c r="HH119" s="29">
        <v>7</v>
      </c>
      <c r="HI119" s="7">
        <v>21</v>
      </c>
      <c r="HJ119" s="30">
        <f t="shared" si="928"/>
        <v>3000</v>
      </c>
      <c r="HK119" s="29">
        <v>23</v>
      </c>
      <c r="HL119" s="7">
        <v>281</v>
      </c>
      <c r="HM119" s="30">
        <f t="shared" si="921"/>
        <v>12217.391304347826</v>
      </c>
      <c r="HN119" s="29">
        <v>0</v>
      </c>
      <c r="HO119" s="7">
        <v>0</v>
      </c>
      <c r="HP119" s="30">
        <v>0</v>
      </c>
      <c r="HQ119" s="29">
        <v>0</v>
      </c>
      <c r="HR119" s="7">
        <v>0</v>
      </c>
      <c r="HS119" s="30">
        <v>0</v>
      </c>
      <c r="HT119" s="29">
        <v>217</v>
      </c>
      <c r="HU119" s="7">
        <v>1109</v>
      </c>
      <c r="HV119" s="30">
        <f t="shared" si="922"/>
        <v>5110.5990783410143</v>
      </c>
      <c r="HW119" s="29">
        <v>0</v>
      </c>
      <c r="HX119" s="7">
        <v>0</v>
      </c>
      <c r="HY119" s="30">
        <v>0</v>
      </c>
      <c r="HZ119" s="29">
        <v>1</v>
      </c>
      <c r="IA119" s="7">
        <v>12</v>
      </c>
      <c r="IB119" s="30">
        <f t="shared" si="939"/>
        <v>12000</v>
      </c>
      <c r="IC119" s="29">
        <v>0</v>
      </c>
      <c r="ID119" s="7">
        <v>0</v>
      </c>
      <c r="IE119" s="30">
        <v>0</v>
      </c>
      <c r="IF119" s="29">
        <v>0</v>
      </c>
      <c r="IG119" s="7">
        <v>0</v>
      </c>
      <c r="IH119" s="30">
        <v>0</v>
      </c>
      <c r="II119" s="29">
        <v>0</v>
      </c>
      <c r="IJ119" s="7">
        <v>0</v>
      </c>
      <c r="IK119" s="30">
        <v>0</v>
      </c>
      <c r="IL119" s="29">
        <v>1</v>
      </c>
      <c r="IM119" s="7">
        <v>40</v>
      </c>
      <c r="IN119" s="30">
        <f t="shared" ref="IN119:IN120" si="946">IM119/IL119*1000</f>
        <v>40000</v>
      </c>
      <c r="IO119" s="3" t="e">
        <f>C119+I119+L119+U119+X119+AD119+AJ119+AS119+BB119+BH119+BQ119+BW119+BZ119+CC119+CI119+CL119+CO119+CR119+CU119+CX119+DA119+DD119+DG119+DM119+DS119+DY119+EK119+ET119+EW119+FC119+FI119+FO119+FR119+FU119+FX119+GA119+GD119+GG119+GJ119+GM119+GP119+GS119+GY119+HB119+HE119+HH119+HK119+HN119+HQ119+HT119+HW119+HZ119+IC119+IF119+II119+#REF!</f>
        <v>#REF!</v>
      </c>
      <c r="IP119" s="12" t="e">
        <f>D119+J119+M119+V119+Y119+AE119+AK119+AT119+BC119+BI119+BR119+BX119+CA119+CD119+CJ119+CM119+CP119+CS119+CV119+CY119+DB119+DE119+DH119+DN119+DT119+DZ119+EL119+EU119+EX119+FD119+FJ119+FP119+FS119+FV119+FY119+GB119+GE119+GH119+GK119+GN119+GQ119+GT119+GZ119+HC119+HF119+HI119+HL119+HO119+HR119+HU119+HX119+IA119+ID119+IG119+IJ119+#REF!</f>
        <v>#REF!</v>
      </c>
      <c r="IQ119" s="1"/>
    </row>
    <row r="120" spans="1:251" x14ac:dyDescent="0.3">
      <c r="A120" s="47">
        <v>2012</v>
      </c>
      <c r="B120" s="43" t="s">
        <v>15</v>
      </c>
      <c r="C120" s="29">
        <v>0</v>
      </c>
      <c r="D120" s="7">
        <v>0</v>
      </c>
      <c r="E120" s="30">
        <v>0</v>
      </c>
      <c r="F120" s="29">
        <v>0</v>
      </c>
      <c r="G120" s="7">
        <v>0</v>
      </c>
      <c r="H120" s="30">
        <v>0</v>
      </c>
      <c r="I120" s="29">
        <v>0</v>
      </c>
      <c r="J120" s="7">
        <v>0</v>
      </c>
      <c r="K120" s="30">
        <v>0</v>
      </c>
      <c r="L120" s="29">
        <v>4</v>
      </c>
      <c r="M120" s="7">
        <v>203</v>
      </c>
      <c r="N120" s="30">
        <f t="shared" si="906"/>
        <v>50750</v>
      </c>
      <c r="O120" s="29">
        <v>0</v>
      </c>
      <c r="P120" s="7">
        <v>0</v>
      </c>
      <c r="Q120" s="30">
        <v>0</v>
      </c>
      <c r="R120" s="29">
        <v>0</v>
      </c>
      <c r="S120" s="7">
        <v>0</v>
      </c>
      <c r="T120" s="30">
        <v>0</v>
      </c>
      <c r="U120" s="29">
        <v>0</v>
      </c>
      <c r="V120" s="7">
        <v>0</v>
      </c>
      <c r="W120" s="30">
        <v>0</v>
      </c>
      <c r="X120" s="29">
        <v>0</v>
      </c>
      <c r="Y120" s="7">
        <v>0</v>
      </c>
      <c r="Z120" s="30">
        <v>0</v>
      </c>
      <c r="AA120" s="29">
        <v>0</v>
      </c>
      <c r="AB120" s="7">
        <v>0</v>
      </c>
      <c r="AC120" s="30">
        <v>0</v>
      </c>
      <c r="AD120" s="29">
        <v>0</v>
      </c>
      <c r="AE120" s="7">
        <v>0</v>
      </c>
      <c r="AF120" s="30">
        <v>0</v>
      </c>
      <c r="AG120" s="29">
        <v>0</v>
      </c>
      <c r="AH120" s="7">
        <v>0</v>
      </c>
      <c r="AI120" s="30">
        <v>0</v>
      </c>
      <c r="AJ120" s="29">
        <v>0</v>
      </c>
      <c r="AK120" s="7">
        <v>0</v>
      </c>
      <c r="AL120" s="30">
        <v>0</v>
      </c>
      <c r="AM120" s="29">
        <v>0</v>
      </c>
      <c r="AN120" s="7">
        <v>0</v>
      </c>
      <c r="AO120" s="30">
        <f t="shared" si="908"/>
        <v>0</v>
      </c>
      <c r="AP120" s="29">
        <v>0</v>
      </c>
      <c r="AQ120" s="7">
        <v>0</v>
      </c>
      <c r="AR120" s="30">
        <f t="shared" si="909"/>
        <v>0</v>
      </c>
      <c r="AS120" s="29">
        <v>176</v>
      </c>
      <c r="AT120" s="7">
        <v>1395</v>
      </c>
      <c r="AU120" s="30">
        <f t="shared" si="910"/>
        <v>7926.1363636363631</v>
      </c>
      <c r="AV120" s="29">
        <v>0</v>
      </c>
      <c r="AW120" s="7">
        <v>0</v>
      </c>
      <c r="AX120" s="30">
        <f t="shared" si="911"/>
        <v>0</v>
      </c>
      <c r="AY120" s="29">
        <v>0</v>
      </c>
      <c r="AZ120" s="7">
        <v>0</v>
      </c>
      <c r="BA120" s="30">
        <v>0</v>
      </c>
      <c r="BB120" s="29">
        <v>0</v>
      </c>
      <c r="BC120" s="7">
        <v>0</v>
      </c>
      <c r="BD120" s="30">
        <v>0</v>
      </c>
      <c r="BE120" s="31">
        <v>0</v>
      </c>
      <c r="BF120" s="9">
        <v>0</v>
      </c>
      <c r="BG120" s="30">
        <v>0</v>
      </c>
      <c r="BH120" s="29">
        <v>0</v>
      </c>
      <c r="BI120" s="7">
        <v>0</v>
      </c>
      <c r="BJ120" s="30">
        <v>0</v>
      </c>
      <c r="BK120" s="29">
        <v>0</v>
      </c>
      <c r="BL120" s="7">
        <v>0</v>
      </c>
      <c r="BM120" s="30">
        <v>0</v>
      </c>
      <c r="BN120" s="31">
        <v>0</v>
      </c>
      <c r="BO120" s="9">
        <v>0</v>
      </c>
      <c r="BP120" s="30">
        <v>0</v>
      </c>
      <c r="BQ120" s="29">
        <v>0</v>
      </c>
      <c r="BR120" s="7">
        <v>0</v>
      </c>
      <c r="BS120" s="30">
        <v>0</v>
      </c>
      <c r="BT120" s="29">
        <v>0</v>
      </c>
      <c r="BU120" s="7">
        <v>0</v>
      </c>
      <c r="BV120" s="30">
        <v>0</v>
      </c>
      <c r="BW120" s="29">
        <v>0</v>
      </c>
      <c r="BX120" s="7">
        <v>0</v>
      </c>
      <c r="BY120" s="30">
        <v>0</v>
      </c>
      <c r="BZ120" s="29">
        <v>0</v>
      </c>
      <c r="CA120" s="7">
        <v>0</v>
      </c>
      <c r="CB120" s="30">
        <v>0</v>
      </c>
      <c r="CC120" s="29">
        <v>0</v>
      </c>
      <c r="CD120" s="7">
        <v>0</v>
      </c>
      <c r="CE120" s="30">
        <v>0</v>
      </c>
      <c r="CF120" s="29">
        <v>0</v>
      </c>
      <c r="CG120" s="7">
        <v>0</v>
      </c>
      <c r="CH120" s="30">
        <v>0</v>
      </c>
      <c r="CI120" s="29">
        <v>2</v>
      </c>
      <c r="CJ120" s="7">
        <v>7</v>
      </c>
      <c r="CK120" s="30">
        <f t="shared" si="913"/>
        <v>3500</v>
      </c>
      <c r="CL120" s="29">
        <v>0</v>
      </c>
      <c r="CM120" s="7">
        <v>0</v>
      </c>
      <c r="CN120" s="30">
        <v>0</v>
      </c>
      <c r="CO120" s="29">
        <v>0</v>
      </c>
      <c r="CP120" s="7">
        <v>0</v>
      </c>
      <c r="CQ120" s="30">
        <v>0</v>
      </c>
      <c r="CR120" s="29">
        <v>0</v>
      </c>
      <c r="CS120" s="7">
        <v>0</v>
      </c>
      <c r="CT120" s="30">
        <v>0</v>
      </c>
      <c r="CU120" s="29">
        <v>19</v>
      </c>
      <c r="CV120" s="7">
        <v>81</v>
      </c>
      <c r="CW120" s="30">
        <f t="shared" si="944"/>
        <v>4263.1578947368425</v>
      </c>
      <c r="CX120" s="29">
        <v>0</v>
      </c>
      <c r="CY120" s="7">
        <v>0</v>
      </c>
      <c r="CZ120" s="30">
        <v>0</v>
      </c>
      <c r="DA120" s="29">
        <v>926</v>
      </c>
      <c r="DB120" s="7">
        <v>9753</v>
      </c>
      <c r="DC120" s="30">
        <f t="shared" si="915"/>
        <v>10532.397408207344</v>
      </c>
      <c r="DD120" s="29">
        <v>0</v>
      </c>
      <c r="DE120" s="7">
        <v>1</v>
      </c>
      <c r="DF120" s="30">
        <v>0</v>
      </c>
      <c r="DG120" s="29">
        <v>0</v>
      </c>
      <c r="DH120" s="7">
        <v>0</v>
      </c>
      <c r="DI120" s="30">
        <v>0</v>
      </c>
      <c r="DJ120" s="29">
        <v>0</v>
      </c>
      <c r="DK120" s="7">
        <v>0</v>
      </c>
      <c r="DL120" s="30">
        <v>0</v>
      </c>
      <c r="DM120" s="29">
        <v>0</v>
      </c>
      <c r="DN120" s="7">
        <v>0</v>
      </c>
      <c r="DO120" s="30">
        <v>0</v>
      </c>
      <c r="DP120" s="29">
        <v>0</v>
      </c>
      <c r="DQ120" s="7">
        <v>0</v>
      </c>
      <c r="DR120" s="30">
        <v>0</v>
      </c>
      <c r="DS120" s="29">
        <v>0</v>
      </c>
      <c r="DT120" s="7">
        <v>0</v>
      </c>
      <c r="DU120" s="30">
        <v>0</v>
      </c>
      <c r="DV120" s="29">
        <v>0</v>
      </c>
      <c r="DW120" s="7">
        <v>0</v>
      </c>
      <c r="DX120" s="30">
        <v>0</v>
      </c>
      <c r="DY120" s="29">
        <v>342</v>
      </c>
      <c r="DZ120" s="7">
        <v>2254</v>
      </c>
      <c r="EA120" s="30">
        <f t="shared" si="916"/>
        <v>6590.6432748538009</v>
      </c>
      <c r="EB120" s="29">
        <v>0</v>
      </c>
      <c r="EC120" s="7">
        <v>0</v>
      </c>
      <c r="ED120" s="30">
        <v>0</v>
      </c>
      <c r="EE120" s="29">
        <v>0</v>
      </c>
      <c r="EF120" s="7">
        <v>0</v>
      </c>
      <c r="EG120" s="30">
        <f t="shared" si="917"/>
        <v>0</v>
      </c>
      <c r="EH120" s="29">
        <v>0</v>
      </c>
      <c r="EI120" s="7">
        <v>0</v>
      </c>
      <c r="EJ120" s="30">
        <f t="shared" si="918"/>
        <v>0</v>
      </c>
      <c r="EK120" s="29">
        <v>0</v>
      </c>
      <c r="EL120" s="7">
        <v>0</v>
      </c>
      <c r="EM120" s="30">
        <v>0</v>
      </c>
      <c r="EN120" s="29">
        <v>0</v>
      </c>
      <c r="EO120" s="7">
        <v>0</v>
      </c>
      <c r="EP120" s="30">
        <f t="shared" si="919"/>
        <v>0</v>
      </c>
      <c r="EQ120" s="29">
        <v>0</v>
      </c>
      <c r="ER120" s="7">
        <v>0</v>
      </c>
      <c r="ES120" s="30">
        <v>0</v>
      </c>
      <c r="ET120" s="29">
        <v>0</v>
      </c>
      <c r="EU120" s="7">
        <v>0</v>
      </c>
      <c r="EV120" s="30">
        <v>0</v>
      </c>
      <c r="EW120" s="29">
        <v>0</v>
      </c>
      <c r="EX120" s="7">
        <v>0</v>
      </c>
      <c r="EY120" s="30">
        <v>0</v>
      </c>
      <c r="EZ120" s="29"/>
      <c r="FA120" s="7"/>
      <c r="FB120" s="30"/>
      <c r="FC120" s="29">
        <v>46</v>
      </c>
      <c r="FD120" s="7">
        <v>408</v>
      </c>
      <c r="FE120" s="30">
        <f t="shared" si="925"/>
        <v>8869.565217391304</v>
      </c>
      <c r="FF120" s="29">
        <v>0</v>
      </c>
      <c r="FG120" s="7">
        <v>0</v>
      </c>
      <c r="FH120" s="30">
        <v>0</v>
      </c>
      <c r="FI120" s="29">
        <v>0</v>
      </c>
      <c r="FJ120" s="7">
        <v>0</v>
      </c>
      <c r="FK120" s="30">
        <v>0</v>
      </c>
      <c r="FL120" s="29">
        <v>0</v>
      </c>
      <c r="FM120" s="7">
        <v>0</v>
      </c>
      <c r="FN120" s="30">
        <v>0</v>
      </c>
      <c r="FO120" s="29">
        <v>1</v>
      </c>
      <c r="FP120" s="7">
        <v>3</v>
      </c>
      <c r="FQ120" s="30">
        <f t="shared" si="927"/>
        <v>3000</v>
      </c>
      <c r="FR120" s="29">
        <v>27</v>
      </c>
      <c r="FS120" s="7">
        <v>12</v>
      </c>
      <c r="FT120" s="30">
        <f t="shared" si="932"/>
        <v>444.4444444444444</v>
      </c>
      <c r="FU120" s="29">
        <v>7</v>
      </c>
      <c r="FV120" s="7">
        <v>37</v>
      </c>
      <c r="FW120" s="30">
        <f t="shared" si="935"/>
        <v>5285.7142857142853</v>
      </c>
      <c r="FX120" s="29">
        <v>0</v>
      </c>
      <c r="FY120" s="7">
        <v>0</v>
      </c>
      <c r="FZ120" s="30">
        <v>0</v>
      </c>
      <c r="GA120" s="29">
        <v>0</v>
      </c>
      <c r="GB120" s="7">
        <v>0</v>
      </c>
      <c r="GC120" s="30">
        <v>0</v>
      </c>
      <c r="GD120" s="29">
        <v>0</v>
      </c>
      <c r="GE120" s="7">
        <v>0</v>
      </c>
      <c r="GF120" s="30">
        <v>0</v>
      </c>
      <c r="GG120" s="29">
        <v>0</v>
      </c>
      <c r="GH120" s="7">
        <v>0</v>
      </c>
      <c r="GI120" s="30">
        <v>0</v>
      </c>
      <c r="GJ120" s="29">
        <v>0</v>
      </c>
      <c r="GK120" s="7">
        <v>0</v>
      </c>
      <c r="GL120" s="30">
        <v>0</v>
      </c>
      <c r="GM120" s="29">
        <v>0</v>
      </c>
      <c r="GN120" s="7">
        <v>0</v>
      </c>
      <c r="GO120" s="30">
        <v>0</v>
      </c>
      <c r="GP120" s="29">
        <v>0</v>
      </c>
      <c r="GQ120" s="7">
        <v>0</v>
      </c>
      <c r="GR120" s="30">
        <v>0</v>
      </c>
      <c r="GS120" s="29">
        <v>0</v>
      </c>
      <c r="GT120" s="7">
        <v>0</v>
      </c>
      <c r="GU120" s="30">
        <v>0</v>
      </c>
      <c r="GV120" s="29">
        <v>0</v>
      </c>
      <c r="GW120" s="7">
        <v>0</v>
      </c>
      <c r="GX120" s="30">
        <v>0</v>
      </c>
      <c r="GY120" s="29">
        <v>0</v>
      </c>
      <c r="GZ120" s="7">
        <v>0</v>
      </c>
      <c r="HA120" s="30">
        <v>0</v>
      </c>
      <c r="HB120" s="29">
        <v>0</v>
      </c>
      <c r="HC120" s="7">
        <v>0</v>
      </c>
      <c r="HD120" s="30">
        <v>0</v>
      </c>
      <c r="HE120" s="29">
        <v>0</v>
      </c>
      <c r="HF120" s="7">
        <v>0</v>
      </c>
      <c r="HG120" s="30">
        <v>0</v>
      </c>
      <c r="HH120" s="29">
        <v>11</v>
      </c>
      <c r="HI120" s="7">
        <v>24</v>
      </c>
      <c r="HJ120" s="30">
        <f t="shared" si="928"/>
        <v>2181.8181818181815</v>
      </c>
      <c r="HK120" s="29">
        <v>0</v>
      </c>
      <c r="HL120" s="7">
        <v>0</v>
      </c>
      <c r="HM120" s="30">
        <v>0</v>
      </c>
      <c r="HN120" s="29">
        <v>0</v>
      </c>
      <c r="HO120" s="7">
        <v>0</v>
      </c>
      <c r="HP120" s="30">
        <v>0</v>
      </c>
      <c r="HQ120" s="29">
        <v>0</v>
      </c>
      <c r="HR120" s="7">
        <v>0</v>
      </c>
      <c r="HS120" s="30">
        <v>0</v>
      </c>
      <c r="HT120" s="29">
        <v>180</v>
      </c>
      <c r="HU120" s="7">
        <v>979</v>
      </c>
      <c r="HV120" s="30">
        <f t="shared" si="922"/>
        <v>5438.8888888888887</v>
      </c>
      <c r="HW120" s="29">
        <v>28</v>
      </c>
      <c r="HX120" s="7">
        <v>106</v>
      </c>
      <c r="HY120" s="30">
        <f t="shared" si="934"/>
        <v>3785.7142857142858</v>
      </c>
      <c r="HZ120" s="29">
        <v>0</v>
      </c>
      <c r="IA120" s="7">
        <v>5</v>
      </c>
      <c r="IB120" s="30">
        <v>0</v>
      </c>
      <c r="IC120" s="29">
        <v>0</v>
      </c>
      <c r="ID120" s="7">
        <v>0</v>
      </c>
      <c r="IE120" s="30">
        <v>0</v>
      </c>
      <c r="IF120" s="29">
        <v>1</v>
      </c>
      <c r="IG120" s="7">
        <v>10</v>
      </c>
      <c r="IH120" s="30">
        <v>0</v>
      </c>
      <c r="II120" s="29">
        <v>3</v>
      </c>
      <c r="IJ120" s="7">
        <v>45</v>
      </c>
      <c r="IK120" s="30">
        <f t="shared" si="942"/>
        <v>15000</v>
      </c>
      <c r="IL120" s="29">
        <v>1</v>
      </c>
      <c r="IM120" s="7">
        <v>16</v>
      </c>
      <c r="IN120" s="30">
        <f t="shared" si="946"/>
        <v>16000</v>
      </c>
      <c r="IO120" s="3" t="e">
        <f>C120+I120+L120+U120+X120+AD120+AJ120+AS120+BB120+BH120+BQ120+BW120+BZ120+CC120+CI120+CL120+CO120+CR120+CU120+CX120+DA120+DD120+DG120+DM120+DS120+DY120+EK120+ET120+EW120+FC120+FI120+FO120+FR120+FU120+FX120+GA120+GD120+GG120+GJ120+GM120+GP120+GS120+GY120+HB120+HE120+HH120+HK120+HN120+HQ120+HT120+HW120+HZ120+IC120+IF120+II120+#REF!</f>
        <v>#REF!</v>
      </c>
      <c r="IP120" s="12" t="e">
        <f>D120+J120+M120+V120+Y120+AE120+AK120+AT120+BC120+BI120+BR120+BX120+CA120+CD120+CJ120+CM120+CP120+CS120+CV120+CY120+DB120+DE120+DH120+DN120+DT120+DZ120+EL120+EU120+EX120+FD120+FJ120+FP120+FS120+FV120+FY120+GB120+GE120+GH120+GK120+GN120+GQ120+GT120+GZ120+HC120+HF120+HI120+HL120+HO120+HR120+HU120+HX120+IA120+ID120+IG120+IJ120+#REF!</f>
        <v>#REF!</v>
      </c>
      <c r="IQ120" s="1"/>
    </row>
    <row r="121" spans="1:251" x14ac:dyDescent="0.3">
      <c r="A121" s="47">
        <v>2012</v>
      </c>
      <c r="B121" s="43" t="s">
        <v>16</v>
      </c>
      <c r="C121" s="29">
        <v>0</v>
      </c>
      <c r="D121" s="7">
        <v>0</v>
      </c>
      <c r="E121" s="30">
        <v>0</v>
      </c>
      <c r="F121" s="29">
        <v>0</v>
      </c>
      <c r="G121" s="7">
        <v>0</v>
      </c>
      <c r="H121" s="30">
        <v>0</v>
      </c>
      <c r="I121" s="29">
        <v>0</v>
      </c>
      <c r="J121" s="7">
        <v>0</v>
      </c>
      <c r="K121" s="30">
        <v>0</v>
      </c>
      <c r="L121" s="29">
        <v>0</v>
      </c>
      <c r="M121" s="7">
        <v>0</v>
      </c>
      <c r="N121" s="30">
        <v>0</v>
      </c>
      <c r="O121" s="29">
        <v>0</v>
      </c>
      <c r="P121" s="7">
        <v>0</v>
      </c>
      <c r="Q121" s="30">
        <v>0</v>
      </c>
      <c r="R121" s="29">
        <v>0</v>
      </c>
      <c r="S121" s="7">
        <v>0</v>
      </c>
      <c r="T121" s="30">
        <v>0</v>
      </c>
      <c r="U121" s="39">
        <v>1</v>
      </c>
      <c r="V121" s="10">
        <v>2</v>
      </c>
      <c r="W121" s="30">
        <v>0</v>
      </c>
      <c r="X121" s="29">
        <v>0</v>
      </c>
      <c r="Y121" s="7">
        <v>0</v>
      </c>
      <c r="Z121" s="30">
        <v>0</v>
      </c>
      <c r="AA121" s="29">
        <v>0</v>
      </c>
      <c r="AB121" s="7">
        <v>0</v>
      </c>
      <c r="AC121" s="30">
        <v>0</v>
      </c>
      <c r="AD121" s="29">
        <v>0</v>
      </c>
      <c r="AE121" s="7">
        <v>0</v>
      </c>
      <c r="AF121" s="30">
        <v>0</v>
      </c>
      <c r="AG121" s="29">
        <v>0</v>
      </c>
      <c r="AH121" s="7">
        <v>0</v>
      </c>
      <c r="AI121" s="30">
        <v>0</v>
      </c>
      <c r="AJ121" s="29">
        <v>0</v>
      </c>
      <c r="AK121" s="7">
        <v>0</v>
      </c>
      <c r="AL121" s="30">
        <v>0</v>
      </c>
      <c r="AM121" s="29">
        <v>0</v>
      </c>
      <c r="AN121" s="7">
        <v>0</v>
      </c>
      <c r="AO121" s="30">
        <f t="shared" si="908"/>
        <v>0</v>
      </c>
      <c r="AP121" s="29">
        <v>0</v>
      </c>
      <c r="AQ121" s="7">
        <v>0</v>
      </c>
      <c r="AR121" s="30">
        <f t="shared" si="909"/>
        <v>0</v>
      </c>
      <c r="AS121" s="29">
        <v>14</v>
      </c>
      <c r="AT121" s="7">
        <v>29</v>
      </c>
      <c r="AU121" s="30">
        <f t="shared" si="910"/>
        <v>2071.4285714285716</v>
      </c>
      <c r="AV121" s="29">
        <v>0</v>
      </c>
      <c r="AW121" s="7">
        <v>0</v>
      </c>
      <c r="AX121" s="30">
        <f t="shared" si="911"/>
        <v>0</v>
      </c>
      <c r="AY121" s="29">
        <v>0</v>
      </c>
      <c r="AZ121" s="7">
        <v>0</v>
      </c>
      <c r="BA121" s="30">
        <v>0</v>
      </c>
      <c r="BB121" s="29">
        <v>0</v>
      </c>
      <c r="BC121" s="7">
        <v>0</v>
      </c>
      <c r="BD121" s="30">
        <v>0</v>
      </c>
      <c r="BE121" s="31">
        <v>0</v>
      </c>
      <c r="BF121" s="9">
        <v>0</v>
      </c>
      <c r="BG121" s="30">
        <v>0</v>
      </c>
      <c r="BH121" s="29">
        <v>52</v>
      </c>
      <c r="BI121" s="7">
        <v>349</v>
      </c>
      <c r="BJ121" s="30">
        <f t="shared" si="923"/>
        <v>6711.5384615384619</v>
      </c>
      <c r="BK121" s="29">
        <v>0</v>
      </c>
      <c r="BL121" s="7">
        <v>0</v>
      </c>
      <c r="BM121" s="30">
        <v>0</v>
      </c>
      <c r="BN121" s="31">
        <v>0</v>
      </c>
      <c r="BO121" s="9">
        <v>0</v>
      </c>
      <c r="BP121" s="30">
        <v>0</v>
      </c>
      <c r="BQ121" s="29">
        <v>0</v>
      </c>
      <c r="BR121" s="7">
        <v>0</v>
      </c>
      <c r="BS121" s="30">
        <v>0</v>
      </c>
      <c r="BT121" s="29">
        <v>0</v>
      </c>
      <c r="BU121" s="7">
        <v>0</v>
      </c>
      <c r="BV121" s="30">
        <v>0</v>
      </c>
      <c r="BW121" s="29">
        <v>0</v>
      </c>
      <c r="BX121" s="7">
        <v>0</v>
      </c>
      <c r="BY121" s="30">
        <v>0</v>
      </c>
      <c r="BZ121" s="29">
        <v>1</v>
      </c>
      <c r="CA121" s="7">
        <v>2</v>
      </c>
      <c r="CB121" s="30">
        <f t="shared" ref="CB121" si="947">CA121/BZ121*1000</f>
        <v>2000</v>
      </c>
      <c r="CC121" s="29">
        <v>23</v>
      </c>
      <c r="CD121" s="7">
        <v>256</v>
      </c>
      <c r="CE121" s="30">
        <f t="shared" si="930"/>
        <v>11130.434782608696</v>
      </c>
      <c r="CF121" s="29">
        <v>0</v>
      </c>
      <c r="CG121" s="7">
        <v>0</v>
      </c>
      <c r="CH121" s="30">
        <v>0</v>
      </c>
      <c r="CI121" s="29">
        <v>6</v>
      </c>
      <c r="CJ121" s="7">
        <v>26</v>
      </c>
      <c r="CK121" s="30">
        <f t="shared" si="913"/>
        <v>4333.333333333333</v>
      </c>
      <c r="CL121" s="29">
        <v>0</v>
      </c>
      <c r="CM121" s="7">
        <v>0</v>
      </c>
      <c r="CN121" s="30">
        <v>0</v>
      </c>
      <c r="CO121" s="29">
        <v>2</v>
      </c>
      <c r="CP121" s="7">
        <v>11</v>
      </c>
      <c r="CQ121" s="30">
        <f t="shared" si="914"/>
        <v>5500</v>
      </c>
      <c r="CR121" s="29">
        <v>0</v>
      </c>
      <c r="CS121" s="7">
        <v>0</v>
      </c>
      <c r="CT121" s="30">
        <v>0</v>
      </c>
      <c r="CU121" s="29">
        <v>13</v>
      </c>
      <c r="CV121" s="7">
        <v>50</v>
      </c>
      <c r="CW121" s="30">
        <f t="shared" si="944"/>
        <v>3846.1538461538462</v>
      </c>
      <c r="CX121" s="29">
        <v>1</v>
      </c>
      <c r="CY121" s="7">
        <v>5</v>
      </c>
      <c r="CZ121" s="30">
        <f t="shared" ref="CZ121" si="948">CY121/CX121*1000</f>
        <v>5000</v>
      </c>
      <c r="DA121" s="29">
        <v>399</v>
      </c>
      <c r="DB121" s="7">
        <v>4866</v>
      </c>
      <c r="DC121" s="30">
        <f t="shared" si="915"/>
        <v>12195.48872180451</v>
      </c>
      <c r="DD121" s="29">
        <v>0</v>
      </c>
      <c r="DE121" s="7">
        <v>0</v>
      </c>
      <c r="DF121" s="30">
        <v>0</v>
      </c>
      <c r="DG121" s="29">
        <v>0</v>
      </c>
      <c r="DH121" s="7">
        <v>0</v>
      </c>
      <c r="DI121" s="30">
        <v>0</v>
      </c>
      <c r="DJ121" s="29">
        <v>0</v>
      </c>
      <c r="DK121" s="7">
        <v>0</v>
      </c>
      <c r="DL121" s="30">
        <v>0</v>
      </c>
      <c r="DM121" s="29">
        <v>0</v>
      </c>
      <c r="DN121" s="7">
        <v>0</v>
      </c>
      <c r="DO121" s="30">
        <v>0</v>
      </c>
      <c r="DP121" s="29">
        <v>0</v>
      </c>
      <c r="DQ121" s="7">
        <v>0</v>
      </c>
      <c r="DR121" s="30">
        <v>0</v>
      </c>
      <c r="DS121" s="29">
        <v>0</v>
      </c>
      <c r="DT121" s="7">
        <v>0</v>
      </c>
      <c r="DU121" s="30">
        <v>0</v>
      </c>
      <c r="DV121" s="29">
        <v>0</v>
      </c>
      <c r="DW121" s="7">
        <v>0</v>
      </c>
      <c r="DX121" s="30">
        <v>0</v>
      </c>
      <c r="DY121" s="29">
        <v>164</v>
      </c>
      <c r="DZ121" s="7">
        <v>1162</v>
      </c>
      <c r="EA121" s="30">
        <f t="shared" si="916"/>
        <v>7085.3658536585363</v>
      </c>
      <c r="EB121" s="29">
        <v>0</v>
      </c>
      <c r="EC121" s="7">
        <v>0</v>
      </c>
      <c r="ED121" s="30">
        <v>0</v>
      </c>
      <c r="EE121" s="29">
        <v>0</v>
      </c>
      <c r="EF121" s="7">
        <v>0</v>
      </c>
      <c r="EG121" s="30">
        <f t="shared" si="917"/>
        <v>0</v>
      </c>
      <c r="EH121" s="29">
        <v>0</v>
      </c>
      <c r="EI121" s="7">
        <v>0</v>
      </c>
      <c r="EJ121" s="30">
        <f t="shared" si="918"/>
        <v>0</v>
      </c>
      <c r="EK121" s="29">
        <v>0</v>
      </c>
      <c r="EL121" s="7">
        <v>0</v>
      </c>
      <c r="EM121" s="30">
        <v>0</v>
      </c>
      <c r="EN121" s="29">
        <v>0</v>
      </c>
      <c r="EO121" s="7">
        <v>0</v>
      </c>
      <c r="EP121" s="30">
        <f t="shared" si="919"/>
        <v>0</v>
      </c>
      <c r="EQ121" s="29">
        <v>0</v>
      </c>
      <c r="ER121" s="7">
        <v>0</v>
      </c>
      <c r="ES121" s="30">
        <v>0</v>
      </c>
      <c r="ET121" s="29">
        <v>0</v>
      </c>
      <c r="EU121" s="7">
        <v>0</v>
      </c>
      <c r="EV121" s="30">
        <v>0</v>
      </c>
      <c r="EW121" s="29">
        <v>0</v>
      </c>
      <c r="EX121" s="7">
        <v>0</v>
      </c>
      <c r="EY121" s="30">
        <v>0</v>
      </c>
      <c r="EZ121" s="29"/>
      <c r="FA121" s="7"/>
      <c r="FB121" s="30"/>
      <c r="FC121" s="29">
        <v>0</v>
      </c>
      <c r="FD121" s="7">
        <v>0</v>
      </c>
      <c r="FE121" s="30">
        <v>0</v>
      </c>
      <c r="FF121" s="29">
        <v>0</v>
      </c>
      <c r="FG121" s="7">
        <v>0</v>
      </c>
      <c r="FH121" s="30">
        <v>0</v>
      </c>
      <c r="FI121" s="29">
        <v>0</v>
      </c>
      <c r="FJ121" s="7">
        <v>1</v>
      </c>
      <c r="FK121" s="30">
        <v>0</v>
      </c>
      <c r="FL121" s="29">
        <v>0</v>
      </c>
      <c r="FM121" s="7">
        <v>0</v>
      </c>
      <c r="FN121" s="30">
        <v>0</v>
      </c>
      <c r="FO121" s="29">
        <v>1</v>
      </c>
      <c r="FP121" s="7">
        <v>4</v>
      </c>
      <c r="FQ121" s="30">
        <f t="shared" si="927"/>
        <v>4000</v>
      </c>
      <c r="FR121" s="29">
        <v>0</v>
      </c>
      <c r="FS121" s="7">
        <v>0</v>
      </c>
      <c r="FT121" s="30">
        <v>0</v>
      </c>
      <c r="FU121" s="29">
        <v>0</v>
      </c>
      <c r="FV121" s="7">
        <v>0</v>
      </c>
      <c r="FW121" s="30">
        <v>0</v>
      </c>
      <c r="FX121" s="29">
        <v>0</v>
      </c>
      <c r="FY121" s="7">
        <v>0</v>
      </c>
      <c r="FZ121" s="30">
        <v>0</v>
      </c>
      <c r="GA121" s="29">
        <v>0</v>
      </c>
      <c r="GB121" s="7">
        <v>0</v>
      </c>
      <c r="GC121" s="30">
        <v>0</v>
      </c>
      <c r="GD121" s="29">
        <v>0</v>
      </c>
      <c r="GE121" s="7">
        <v>0</v>
      </c>
      <c r="GF121" s="30">
        <v>0</v>
      </c>
      <c r="GG121" s="29">
        <v>0</v>
      </c>
      <c r="GH121" s="7">
        <v>0</v>
      </c>
      <c r="GI121" s="30">
        <v>0</v>
      </c>
      <c r="GJ121" s="29">
        <v>0</v>
      </c>
      <c r="GK121" s="7">
        <v>0</v>
      </c>
      <c r="GL121" s="30">
        <v>0</v>
      </c>
      <c r="GM121" s="29">
        <v>0</v>
      </c>
      <c r="GN121" s="7">
        <v>0</v>
      </c>
      <c r="GO121" s="30">
        <v>0</v>
      </c>
      <c r="GP121" s="29">
        <v>0</v>
      </c>
      <c r="GQ121" s="7">
        <v>0</v>
      </c>
      <c r="GR121" s="30">
        <v>0</v>
      </c>
      <c r="GS121" s="29">
        <v>0</v>
      </c>
      <c r="GT121" s="7">
        <v>0</v>
      </c>
      <c r="GU121" s="30">
        <v>0</v>
      </c>
      <c r="GV121" s="29">
        <v>0</v>
      </c>
      <c r="GW121" s="7">
        <v>0</v>
      </c>
      <c r="GX121" s="30">
        <v>0</v>
      </c>
      <c r="GY121" s="29">
        <v>0</v>
      </c>
      <c r="GZ121" s="7">
        <v>0</v>
      </c>
      <c r="HA121" s="30">
        <v>0</v>
      </c>
      <c r="HB121" s="29">
        <v>0</v>
      </c>
      <c r="HC121" s="7">
        <v>0</v>
      </c>
      <c r="HD121" s="30">
        <v>0</v>
      </c>
      <c r="HE121" s="29">
        <v>0</v>
      </c>
      <c r="HF121" s="7">
        <v>0</v>
      </c>
      <c r="HG121" s="30">
        <v>0</v>
      </c>
      <c r="HH121" s="29">
        <v>6</v>
      </c>
      <c r="HI121" s="7">
        <v>14</v>
      </c>
      <c r="HJ121" s="30">
        <f t="shared" si="928"/>
        <v>2333.3333333333335</v>
      </c>
      <c r="HK121" s="29">
        <v>23</v>
      </c>
      <c r="HL121" s="7">
        <v>256</v>
      </c>
      <c r="HM121" s="30">
        <f t="shared" si="921"/>
        <v>11130.434782608696</v>
      </c>
      <c r="HN121" s="29">
        <v>0</v>
      </c>
      <c r="HO121" s="7">
        <v>0</v>
      </c>
      <c r="HP121" s="30">
        <v>0</v>
      </c>
      <c r="HQ121" s="29">
        <v>0</v>
      </c>
      <c r="HR121" s="7">
        <v>0</v>
      </c>
      <c r="HS121" s="30">
        <v>0</v>
      </c>
      <c r="HT121" s="29">
        <v>172</v>
      </c>
      <c r="HU121" s="7">
        <v>793</v>
      </c>
      <c r="HV121" s="30">
        <f t="shared" si="922"/>
        <v>4610.4651162790697</v>
      </c>
      <c r="HW121" s="29">
        <v>0</v>
      </c>
      <c r="HX121" s="7">
        <v>0</v>
      </c>
      <c r="HY121" s="30">
        <v>0</v>
      </c>
      <c r="HZ121" s="29">
        <v>0</v>
      </c>
      <c r="IA121" s="7">
        <v>0</v>
      </c>
      <c r="IB121" s="30">
        <v>0</v>
      </c>
      <c r="IC121" s="29">
        <v>0</v>
      </c>
      <c r="ID121" s="7">
        <v>0</v>
      </c>
      <c r="IE121" s="30">
        <v>0</v>
      </c>
      <c r="IF121" s="29">
        <v>0</v>
      </c>
      <c r="IG121" s="7">
        <v>0</v>
      </c>
      <c r="IH121" s="30">
        <v>0</v>
      </c>
      <c r="II121" s="29">
        <v>0</v>
      </c>
      <c r="IJ121" s="7">
        <v>0</v>
      </c>
      <c r="IK121" s="30">
        <v>0</v>
      </c>
      <c r="IL121" s="29">
        <v>0</v>
      </c>
      <c r="IM121" s="7">
        <v>0</v>
      </c>
      <c r="IN121" s="30">
        <v>0</v>
      </c>
      <c r="IO121" s="3" t="e">
        <f>C121+I121+L121+U121+X121+AD121+AJ121+AS121+BB121+BH121+BQ121+BW121+BZ121+CC121+CI121+CL121+CO121+CR121+CU121+CX121+DA121+DD121+DG121+DM121+DS121+DY121+EK121+ET121+EW121+FC121+FI121+FO121+FR121+FU121+FX121+GA121+GD121+GG121+GJ121+GM121+GP121+GS121+GY121+HB121+HE121+HH121+HK121+HN121+HQ121+HT121+HW121+HZ121+IC121+IF121+II121+#REF!</f>
        <v>#REF!</v>
      </c>
      <c r="IP121" s="12" t="e">
        <f>D121+J121+M121+V121+Y121+AE121+AK121+AT121+BC121+BI121+BR121+BX121+CA121+CD121+CJ121+CM121+CP121+CS121+CV121+CY121+DB121+DE121+DH121+DN121+DT121+DZ121+EL121+EU121+EX121+FD121+FJ121+FP121+FS121+FV121+FY121+GB121+GE121+GH121+GK121+GN121+GQ121+GT121+GZ121+HC121+HF121+HI121+HL121+HO121+HR121+HU121+HX121+IA121+ID121+IG121+IJ121+#REF!</f>
        <v>#REF!</v>
      </c>
      <c r="IQ121" s="1"/>
    </row>
    <row r="122" spans="1:251" ht="15" thickBot="1" x14ac:dyDescent="0.35">
      <c r="A122" s="44"/>
      <c r="B122" s="45" t="s">
        <v>17</v>
      </c>
      <c r="C122" s="32">
        <f>SUM(C110:C121)</f>
        <v>0</v>
      </c>
      <c r="D122" s="22">
        <f>SUM(D110:D121)</f>
        <v>0</v>
      </c>
      <c r="E122" s="33"/>
      <c r="F122" s="32">
        <f>SUM(F110:F121)</f>
        <v>0</v>
      </c>
      <c r="G122" s="22">
        <f>SUM(G110:G121)</f>
        <v>0</v>
      </c>
      <c r="H122" s="33"/>
      <c r="I122" s="32">
        <f>SUM(I110:I121)</f>
        <v>0</v>
      </c>
      <c r="J122" s="22">
        <f>SUM(J110:J121)</f>
        <v>0</v>
      </c>
      <c r="K122" s="33"/>
      <c r="L122" s="32">
        <f t="shared" ref="L122:M122" si="949">SUM(L110:L121)</f>
        <v>61</v>
      </c>
      <c r="M122" s="22">
        <f t="shared" si="949"/>
        <v>1819</v>
      </c>
      <c r="N122" s="33"/>
      <c r="O122" s="32">
        <f t="shared" ref="O122:P122" si="950">SUM(O110:O121)</f>
        <v>0</v>
      </c>
      <c r="P122" s="22">
        <f t="shared" si="950"/>
        <v>0</v>
      </c>
      <c r="Q122" s="33"/>
      <c r="R122" s="32">
        <f t="shared" ref="R122:S122" si="951">SUM(R110:R121)</f>
        <v>0</v>
      </c>
      <c r="S122" s="22">
        <f t="shared" si="951"/>
        <v>0</v>
      </c>
      <c r="T122" s="33"/>
      <c r="U122" s="32">
        <f t="shared" ref="U122:V122" si="952">SUM(U110:U121)</f>
        <v>7</v>
      </c>
      <c r="V122" s="22">
        <f t="shared" si="952"/>
        <v>29</v>
      </c>
      <c r="W122" s="33"/>
      <c r="X122" s="32">
        <f t="shared" ref="X122:Y122" si="953">SUM(X110:X121)</f>
        <v>0</v>
      </c>
      <c r="Y122" s="22">
        <f t="shared" si="953"/>
        <v>0</v>
      </c>
      <c r="Z122" s="33"/>
      <c r="AA122" s="32">
        <f t="shared" ref="AA122:AB122" si="954">SUM(AA110:AA121)</f>
        <v>0</v>
      </c>
      <c r="AB122" s="22">
        <f t="shared" si="954"/>
        <v>0</v>
      </c>
      <c r="AC122" s="33"/>
      <c r="AD122" s="32">
        <f t="shared" ref="AD122:AE122" si="955">SUM(AD110:AD121)</f>
        <v>0</v>
      </c>
      <c r="AE122" s="22">
        <f t="shared" si="955"/>
        <v>0</v>
      </c>
      <c r="AF122" s="33"/>
      <c r="AG122" s="32">
        <f t="shared" ref="AG122:AH122" si="956">SUM(AG110:AG121)</f>
        <v>0</v>
      </c>
      <c r="AH122" s="22">
        <f t="shared" si="956"/>
        <v>0</v>
      </c>
      <c r="AI122" s="33"/>
      <c r="AJ122" s="32">
        <f t="shared" ref="AJ122:AK122" si="957">SUM(AJ110:AJ121)</f>
        <v>0</v>
      </c>
      <c r="AK122" s="22">
        <f t="shared" si="957"/>
        <v>0</v>
      </c>
      <c r="AL122" s="33"/>
      <c r="AM122" s="32">
        <f t="shared" ref="AM122:AN122" si="958">SUM(AM110:AM121)</f>
        <v>0</v>
      </c>
      <c r="AN122" s="22">
        <f t="shared" si="958"/>
        <v>0</v>
      </c>
      <c r="AO122" s="33"/>
      <c r="AP122" s="32">
        <f t="shared" ref="AP122:AQ122" si="959">SUM(AP110:AP121)</f>
        <v>0</v>
      </c>
      <c r="AQ122" s="22">
        <f t="shared" si="959"/>
        <v>0</v>
      </c>
      <c r="AR122" s="33"/>
      <c r="AS122" s="32">
        <f t="shared" ref="AS122:AT122" si="960">SUM(AS110:AS121)</f>
        <v>705</v>
      </c>
      <c r="AT122" s="22">
        <f t="shared" si="960"/>
        <v>4596</v>
      </c>
      <c r="AU122" s="33"/>
      <c r="AV122" s="32">
        <f t="shared" ref="AV122:AW122" si="961">SUM(AV110:AV121)</f>
        <v>0</v>
      </c>
      <c r="AW122" s="22">
        <f t="shared" si="961"/>
        <v>0</v>
      </c>
      <c r="AX122" s="33"/>
      <c r="AY122" s="32">
        <f t="shared" ref="AY122:AZ122" si="962">SUM(AY110:AY121)</f>
        <v>0</v>
      </c>
      <c r="AZ122" s="22">
        <f t="shared" si="962"/>
        <v>0</v>
      </c>
      <c r="BA122" s="33"/>
      <c r="BB122" s="32">
        <f t="shared" ref="BB122:BC122" si="963">SUM(BB110:BB121)</f>
        <v>0</v>
      </c>
      <c r="BC122" s="22">
        <f t="shared" si="963"/>
        <v>0</v>
      </c>
      <c r="BD122" s="33"/>
      <c r="BE122" s="32">
        <f t="shared" ref="BE122:BF122" si="964">SUM(BE110:BE121)</f>
        <v>0</v>
      </c>
      <c r="BF122" s="22">
        <f t="shared" si="964"/>
        <v>0</v>
      </c>
      <c r="BG122" s="33"/>
      <c r="BH122" s="32">
        <f t="shared" ref="BH122:BI122" si="965">SUM(BH110:BH121)</f>
        <v>188</v>
      </c>
      <c r="BI122" s="22">
        <f t="shared" si="965"/>
        <v>1078</v>
      </c>
      <c r="BJ122" s="33"/>
      <c r="BK122" s="32">
        <f t="shared" ref="BK122:BL122" si="966">SUM(BK110:BK121)</f>
        <v>0</v>
      </c>
      <c r="BL122" s="22">
        <f t="shared" si="966"/>
        <v>0</v>
      </c>
      <c r="BM122" s="33"/>
      <c r="BN122" s="32">
        <f t="shared" ref="BN122:BO122" si="967">SUM(BN110:BN121)</f>
        <v>0</v>
      </c>
      <c r="BO122" s="22">
        <f t="shared" si="967"/>
        <v>0</v>
      </c>
      <c r="BP122" s="33"/>
      <c r="BQ122" s="32">
        <f t="shared" ref="BQ122:BR122" si="968">SUM(BQ110:BQ121)</f>
        <v>2</v>
      </c>
      <c r="BR122" s="22">
        <f t="shared" si="968"/>
        <v>36</v>
      </c>
      <c r="BS122" s="33"/>
      <c r="BT122" s="32">
        <f t="shared" ref="BT122:BU122" si="969">SUM(BT110:BT121)</f>
        <v>0</v>
      </c>
      <c r="BU122" s="22">
        <f t="shared" si="969"/>
        <v>0</v>
      </c>
      <c r="BV122" s="33"/>
      <c r="BW122" s="32">
        <f t="shared" ref="BW122:BX122" si="970">SUM(BW110:BW121)</f>
        <v>0</v>
      </c>
      <c r="BX122" s="22">
        <f t="shared" si="970"/>
        <v>6</v>
      </c>
      <c r="BY122" s="33"/>
      <c r="BZ122" s="32">
        <f t="shared" ref="BZ122:CA122" si="971">SUM(BZ110:BZ121)</f>
        <v>1</v>
      </c>
      <c r="CA122" s="22">
        <f t="shared" si="971"/>
        <v>7</v>
      </c>
      <c r="CB122" s="33"/>
      <c r="CC122" s="32">
        <f t="shared" ref="CC122:CD122" si="972">SUM(CC110:CC121)</f>
        <v>99</v>
      </c>
      <c r="CD122" s="22">
        <f t="shared" si="972"/>
        <v>834</v>
      </c>
      <c r="CE122" s="33"/>
      <c r="CF122" s="36">
        <f t="shared" ref="CF122:CG122" si="973">SUM(CF110:CF121)</f>
        <v>0</v>
      </c>
      <c r="CG122" s="21">
        <f t="shared" si="973"/>
        <v>0</v>
      </c>
      <c r="CH122" s="37"/>
      <c r="CI122" s="32">
        <f t="shared" ref="CI122:CJ122" si="974">SUM(CI110:CI121)</f>
        <v>77</v>
      </c>
      <c r="CJ122" s="22">
        <f t="shared" si="974"/>
        <v>291</v>
      </c>
      <c r="CK122" s="33"/>
      <c r="CL122" s="32">
        <f t="shared" ref="CL122:CM122" si="975">SUM(CL110:CL121)</f>
        <v>0</v>
      </c>
      <c r="CM122" s="22">
        <f t="shared" si="975"/>
        <v>0</v>
      </c>
      <c r="CN122" s="33"/>
      <c r="CO122" s="32">
        <f t="shared" ref="CO122:CP122" si="976">SUM(CO110:CO121)</f>
        <v>6</v>
      </c>
      <c r="CP122" s="22">
        <f t="shared" si="976"/>
        <v>97</v>
      </c>
      <c r="CQ122" s="33"/>
      <c r="CR122" s="32">
        <f t="shared" ref="CR122:CS122" si="977">SUM(CR110:CR121)</f>
        <v>10</v>
      </c>
      <c r="CS122" s="22">
        <f t="shared" si="977"/>
        <v>103</v>
      </c>
      <c r="CT122" s="33"/>
      <c r="CU122" s="32">
        <f t="shared" ref="CU122:CV122" si="978">SUM(CU110:CU121)</f>
        <v>76</v>
      </c>
      <c r="CV122" s="22">
        <f t="shared" si="978"/>
        <v>314</v>
      </c>
      <c r="CW122" s="33"/>
      <c r="CX122" s="32">
        <f t="shared" ref="CX122:CY122" si="979">SUM(CX110:CX121)</f>
        <v>1</v>
      </c>
      <c r="CY122" s="22">
        <f t="shared" si="979"/>
        <v>5</v>
      </c>
      <c r="CZ122" s="33"/>
      <c r="DA122" s="32">
        <f t="shared" ref="DA122:DB122" si="980">SUM(DA110:DA121)</f>
        <v>6491</v>
      </c>
      <c r="DB122" s="22">
        <f t="shared" si="980"/>
        <v>69356</v>
      </c>
      <c r="DC122" s="33"/>
      <c r="DD122" s="32">
        <f t="shared" ref="DD122:DE122" si="981">SUM(DD110:DD121)</f>
        <v>1</v>
      </c>
      <c r="DE122" s="22">
        <f t="shared" si="981"/>
        <v>17</v>
      </c>
      <c r="DF122" s="33"/>
      <c r="DG122" s="32">
        <f t="shared" ref="DG122:DH122" si="982">SUM(DG110:DG121)</f>
        <v>0</v>
      </c>
      <c r="DH122" s="22">
        <f t="shared" si="982"/>
        <v>0</v>
      </c>
      <c r="DI122" s="33"/>
      <c r="DJ122" s="32">
        <f t="shared" ref="DJ122:DK122" si="983">SUM(DJ110:DJ121)</f>
        <v>0</v>
      </c>
      <c r="DK122" s="22">
        <f t="shared" si="983"/>
        <v>0</v>
      </c>
      <c r="DL122" s="33"/>
      <c r="DM122" s="32">
        <f t="shared" ref="DM122:DN122" si="984">SUM(DM110:DM121)</f>
        <v>0</v>
      </c>
      <c r="DN122" s="22">
        <f t="shared" si="984"/>
        <v>3</v>
      </c>
      <c r="DO122" s="33"/>
      <c r="DP122" s="32">
        <f t="shared" ref="DP122:DQ122" si="985">SUM(DP110:DP121)</f>
        <v>0</v>
      </c>
      <c r="DQ122" s="22">
        <f t="shared" si="985"/>
        <v>0</v>
      </c>
      <c r="DR122" s="33"/>
      <c r="DS122" s="32">
        <f t="shared" ref="DS122:DT122" si="986">SUM(DS110:DS121)</f>
        <v>0</v>
      </c>
      <c r="DT122" s="22">
        <f t="shared" si="986"/>
        <v>0</v>
      </c>
      <c r="DU122" s="33"/>
      <c r="DV122" s="32">
        <f t="shared" ref="DV122:DW122" si="987">SUM(DV110:DV121)</f>
        <v>0</v>
      </c>
      <c r="DW122" s="22">
        <f t="shared" si="987"/>
        <v>0</v>
      </c>
      <c r="DX122" s="33"/>
      <c r="DY122" s="32">
        <f t="shared" ref="DY122:DZ122" si="988">SUM(DY110:DY121)</f>
        <v>1103</v>
      </c>
      <c r="DZ122" s="22">
        <f t="shared" si="988"/>
        <v>6775</v>
      </c>
      <c r="EA122" s="33"/>
      <c r="EB122" s="32">
        <f t="shared" ref="EB122:EC122" si="989">SUM(EB110:EB121)</f>
        <v>0</v>
      </c>
      <c r="EC122" s="22">
        <f t="shared" si="989"/>
        <v>0</v>
      </c>
      <c r="ED122" s="33"/>
      <c r="EE122" s="32">
        <f t="shared" ref="EE122:EF122" si="990">SUM(EE110:EE121)</f>
        <v>0</v>
      </c>
      <c r="EF122" s="22">
        <f t="shared" si="990"/>
        <v>0</v>
      </c>
      <c r="EG122" s="33"/>
      <c r="EH122" s="32">
        <f t="shared" ref="EH122:EI122" si="991">SUM(EH110:EH121)</f>
        <v>0</v>
      </c>
      <c r="EI122" s="22">
        <f t="shared" si="991"/>
        <v>0</v>
      </c>
      <c r="EJ122" s="33"/>
      <c r="EK122" s="32">
        <f t="shared" ref="EK122:EL122" si="992">SUM(EK110:EK121)</f>
        <v>0</v>
      </c>
      <c r="EL122" s="22">
        <f t="shared" si="992"/>
        <v>0</v>
      </c>
      <c r="EM122" s="33"/>
      <c r="EN122" s="32">
        <f t="shared" ref="EN122:EO122" si="993">SUM(EN110:EN121)</f>
        <v>0</v>
      </c>
      <c r="EO122" s="22">
        <f t="shared" si="993"/>
        <v>0</v>
      </c>
      <c r="EP122" s="33"/>
      <c r="EQ122" s="32">
        <f t="shared" ref="EQ122:ER122" si="994">SUM(EQ110:EQ121)</f>
        <v>0</v>
      </c>
      <c r="ER122" s="22">
        <f t="shared" si="994"/>
        <v>0</v>
      </c>
      <c r="ES122" s="33"/>
      <c r="ET122" s="32">
        <f t="shared" ref="ET122:EU122" si="995">SUM(ET110:ET121)</f>
        <v>330</v>
      </c>
      <c r="EU122" s="22">
        <f t="shared" si="995"/>
        <v>2145</v>
      </c>
      <c r="EV122" s="33"/>
      <c r="EW122" s="32">
        <f t="shared" ref="EW122:EX122" si="996">SUM(EW110:EW121)</f>
        <v>0</v>
      </c>
      <c r="EX122" s="22">
        <f t="shared" si="996"/>
        <v>0</v>
      </c>
      <c r="EY122" s="33"/>
      <c r="EZ122" s="32"/>
      <c r="FA122" s="22"/>
      <c r="FB122" s="33"/>
      <c r="FC122" s="32">
        <f t="shared" ref="FC122:FD122" si="997">SUM(FC110:FC121)</f>
        <v>244</v>
      </c>
      <c r="FD122" s="22">
        <f t="shared" si="997"/>
        <v>1849</v>
      </c>
      <c r="FE122" s="33"/>
      <c r="FF122" s="32">
        <f t="shared" ref="FF122:FG122" si="998">SUM(FF110:FF121)</f>
        <v>0</v>
      </c>
      <c r="FG122" s="22">
        <f t="shared" si="998"/>
        <v>0</v>
      </c>
      <c r="FH122" s="33"/>
      <c r="FI122" s="32">
        <f t="shared" ref="FI122:FJ122" si="999">SUM(FI110:FI121)</f>
        <v>3</v>
      </c>
      <c r="FJ122" s="22">
        <f t="shared" si="999"/>
        <v>72</v>
      </c>
      <c r="FK122" s="33"/>
      <c r="FL122" s="32">
        <f t="shared" ref="FL122:FM122" si="1000">SUM(FL110:FL121)</f>
        <v>0</v>
      </c>
      <c r="FM122" s="22">
        <f t="shared" si="1000"/>
        <v>0</v>
      </c>
      <c r="FN122" s="33"/>
      <c r="FO122" s="32">
        <f t="shared" ref="FO122:FP122" si="1001">SUM(FO110:FO121)</f>
        <v>33</v>
      </c>
      <c r="FP122" s="22">
        <f t="shared" si="1001"/>
        <v>85</v>
      </c>
      <c r="FQ122" s="87"/>
      <c r="FR122" s="32">
        <f t="shared" ref="FR122:FS122" si="1002">SUM(FR110:FR121)</f>
        <v>216</v>
      </c>
      <c r="FS122" s="22">
        <f t="shared" si="1002"/>
        <v>451</v>
      </c>
      <c r="FT122" s="33"/>
      <c r="FU122" s="32">
        <f t="shared" ref="FU122:FV122" si="1003">SUM(FU110:FU121)</f>
        <v>28</v>
      </c>
      <c r="FV122" s="22">
        <f t="shared" si="1003"/>
        <v>157</v>
      </c>
      <c r="FW122" s="33"/>
      <c r="FX122" s="32">
        <f t="shared" ref="FX122:FY122" si="1004">SUM(FX110:FX121)</f>
        <v>0</v>
      </c>
      <c r="FY122" s="22">
        <f t="shared" si="1004"/>
        <v>1</v>
      </c>
      <c r="FZ122" s="33"/>
      <c r="GA122" s="32">
        <f t="shared" ref="GA122:GB122" si="1005">SUM(GA110:GA121)</f>
        <v>156</v>
      </c>
      <c r="GB122" s="22">
        <f t="shared" si="1005"/>
        <v>831</v>
      </c>
      <c r="GC122" s="33"/>
      <c r="GD122" s="32">
        <f t="shared" ref="GD122:GE122" si="1006">SUM(GD110:GD121)</f>
        <v>4</v>
      </c>
      <c r="GE122" s="22">
        <f t="shared" si="1006"/>
        <v>65</v>
      </c>
      <c r="GF122" s="33"/>
      <c r="GG122" s="32">
        <f t="shared" ref="GG122:GH122" si="1007">SUM(GG110:GG121)</f>
        <v>0</v>
      </c>
      <c r="GH122" s="22">
        <f t="shared" si="1007"/>
        <v>0</v>
      </c>
      <c r="GI122" s="33"/>
      <c r="GJ122" s="32">
        <f t="shared" ref="GJ122:GK122" si="1008">SUM(GJ110:GJ121)</f>
        <v>56</v>
      </c>
      <c r="GK122" s="22">
        <f t="shared" si="1008"/>
        <v>746</v>
      </c>
      <c r="GL122" s="33"/>
      <c r="GM122" s="32">
        <f t="shared" ref="GM122:GN122" si="1009">SUM(GM110:GM121)</f>
        <v>0</v>
      </c>
      <c r="GN122" s="22">
        <f t="shared" si="1009"/>
        <v>0</v>
      </c>
      <c r="GO122" s="33"/>
      <c r="GP122" s="32">
        <f t="shared" ref="GP122:GQ122" si="1010">SUM(GP110:GP121)</f>
        <v>0</v>
      </c>
      <c r="GQ122" s="22">
        <f t="shared" si="1010"/>
        <v>0</v>
      </c>
      <c r="GR122" s="33"/>
      <c r="GS122" s="32">
        <f t="shared" ref="GS122:GT122" si="1011">SUM(GS110:GS121)</f>
        <v>43</v>
      </c>
      <c r="GT122" s="22">
        <f t="shared" si="1011"/>
        <v>952</v>
      </c>
      <c r="GU122" s="33"/>
      <c r="GV122" s="32">
        <f t="shared" ref="GV122:GW122" si="1012">SUM(GV110:GV121)</f>
        <v>0</v>
      </c>
      <c r="GW122" s="22">
        <f t="shared" si="1012"/>
        <v>0</v>
      </c>
      <c r="GX122" s="33"/>
      <c r="GY122" s="32">
        <f t="shared" ref="GY122:GZ122" si="1013">SUM(GY110:GY121)</f>
        <v>0</v>
      </c>
      <c r="GZ122" s="22">
        <f t="shared" si="1013"/>
        <v>0</v>
      </c>
      <c r="HA122" s="33"/>
      <c r="HB122" s="32">
        <f t="shared" ref="HB122:HC122" si="1014">SUM(HB110:HB121)</f>
        <v>22</v>
      </c>
      <c r="HC122" s="22">
        <f t="shared" si="1014"/>
        <v>204</v>
      </c>
      <c r="HD122" s="33"/>
      <c r="HE122" s="32">
        <f t="shared" ref="HE122:HF122" si="1015">SUM(HE110:HE121)</f>
        <v>0</v>
      </c>
      <c r="HF122" s="22">
        <f t="shared" si="1015"/>
        <v>0</v>
      </c>
      <c r="HG122" s="33"/>
      <c r="HH122" s="32">
        <f t="shared" ref="HH122:HI122" si="1016">SUM(HH110:HH121)</f>
        <v>62</v>
      </c>
      <c r="HI122" s="22">
        <f t="shared" si="1016"/>
        <v>194</v>
      </c>
      <c r="HJ122" s="33"/>
      <c r="HK122" s="32">
        <f t="shared" ref="HK122:HL122" si="1017">SUM(HK110:HK121)</f>
        <v>141</v>
      </c>
      <c r="HL122" s="22">
        <f t="shared" si="1017"/>
        <v>1842</v>
      </c>
      <c r="HM122" s="33"/>
      <c r="HN122" s="32">
        <f t="shared" ref="HN122:HO122" si="1018">SUM(HN110:HN121)</f>
        <v>26</v>
      </c>
      <c r="HO122" s="22">
        <f t="shared" si="1018"/>
        <v>45</v>
      </c>
      <c r="HP122" s="33"/>
      <c r="HQ122" s="32">
        <f t="shared" ref="HQ122:HR122" si="1019">SUM(HQ110:HQ121)</f>
        <v>0</v>
      </c>
      <c r="HR122" s="22">
        <f t="shared" si="1019"/>
        <v>0</v>
      </c>
      <c r="HS122" s="33"/>
      <c r="HT122" s="32">
        <f t="shared" ref="HT122:HU122" si="1020">SUM(HT110:HT121)</f>
        <v>2686</v>
      </c>
      <c r="HU122" s="22">
        <f t="shared" si="1020"/>
        <v>13248</v>
      </c>
      <c r="HV122" s="33"/>
      <c r="HW122" s="32">
        <f t="shared" ref="HW122:HX122" si="1021">SUM(HW110:HW121)</f>
        <v>90</v>
      </c>
      <c r="HX122" s="22">
        <f t="shared" si="1021"/>
        <v>362</v>
      </c>
      <c r="HY122" s="33"/>
      <c r="HZ122" s="32">
        <f t="shared" ref="HZ122:IA122" si="1022">SUM(HZ110:HZ121)</f>
        <v>3</v>
      </c>
      <c r="IA122" s="22">
        <f t="shared" si="1022"/>
        <v>130</v>
      </c>
      <c r="IB122" s="33"/>
      <c r="IC122" s="32">
        <f t="shared" ref="IC122:ID122" si="1023">SUM(IC110:IC121)</f>
        <v>5</v>
      </c>
      <c r="ID122" s="22">
        <f t="shared" si="1023"/>
        <v>42</v>
      </c>
      <c r="IE122" s="33"/>
      <c r="IF122" s="32">
        <f t="shared" ref="IF122:IG122" si="1024">SUM(IF110:IF121)</f>
        <v>1</v>
      </c>
      <c r="IG122" s="22">
        <f t="shared" si="1024"/>
        <v>10</v>
      </c>
      <c r="IH122" s="33"/>
      <c r="II122" s="32">
        <f t="shared" ref="II122:IJ122" si="1025">SUM(II110:II121)</f>
        <v>7</v>
      </c>
      <c r="IJ122" s="22">
        <f t="shared" si="1025"/>
        <v>100</v>
      </c>
      <c r="IK122" s="33"/>
      <c r="IL122" s="32">
        <f t="shared" ref="IL122:IM122" si="1026">SUM(IL110:IL121)</f>
        <v>28</v>
      </c>
      <c r="IM122" s="22">
        <f t="shared" si="1026"/>
        <v>335</v>
      </c>
      <c r="IN122" s="33"/>
      <c r="IO122" s="25" t="e">
        <f>C122+I122+L122+U122+X122+AD122+AJ122+AS122+BB122+BH122+BQ122+BW122+BZ122+CC122+CI122+CL122+CO122+CR122+CU122+CX122+DA122+DD122+DG122+DM122+DS122+DY122+EK122+ET122+EW122+FC122+FI122+FO122+FR122+FU122+FX122+GA122+GD122+GG122+GJ122+GM122+GP122+GS122+GY122+HB122+HE122+HH122+HK122+HN122+HQ122+HT122+HW122+HZ122+IC122+IF122+II122+#REF!</f>
        <v>#REF!</v>
      </c>
      <c r="IP122" s="26" t="e">
        <f>SUM(IP110:IP121)</f>
        <v>#REF!</v>
      </c>
      <c r="IQ122" s="1"/>
    </row>
    <row r="123" spans="1:251" x14ac:dyDescent="0.3">
      <c r="A123" s="47">
        <v>2013</v>
      </c>
      <c r="B123" s="43" t="s">
        <v>5</v>
      </c>
      <c r="C123" s="29">
        <v>0</v>
      </c>
      <c r="D123" s="7">
        <v>0</v>
      </c>
      <c r="E123" s="30">
        <v>0</v>
      </c>
      <c r="F123" s="29">
        <v>0</v>
      </c>
      <c r="G123" s="7">
        <v>0</v>
      </c>
      <c r="H123" s="30">
        <v>0</v>
      </c>
      <c r="I123" s="29">
        <v>0</v>
      </c>
      <c r="J123" s="7">
        <v>0</v>
      </c>
      <c r="K123" s="30">
        <v>0</v>
      </c>
      <c r="L123" s="29">
        <v>0</v>
      </c>
      <c r="M123" s="7">
        <v>0</v>
      </c>
      <c r="N123" s="30">
        <v>0</v>
      </c>
      <c r="O123" s="29">
        <v>0</v>
      </c>
      <c r="P123" s="7">
        <v>0</v>
      </c>
      <c r="Q123" s="30">
        <v>0</v>
      </c>
      <c r="R123" s="29">
        <v>0</v>
      </c>
      <c r="S123" s="7">
        <v>0</v>
      </c>
      <c r="T123" s="30">
        <v>0</v>
      </c>
      <c r="U123" s="29">
        <v>0</v>
      </c>
      <c r="V123" s="7">
        <v>1</v>
      </c>
      <c r="W123" s="30">
        <v>0</v>
      </c>
      <c r="X123" s="29">
        <v>1</v>
      </c>
      <c r="Y123" s="7">
        <v>15</v>
      </c>
      <c r="Z123" s="30">
        <f t="shared" ref="Z123:Z126" si="1027">Y123/X123*1000</f>
        <v>15000</v>
      </c>
      <c r="AA123" s="29">
        <v>0</v>
      </c>
      <c r="AB123" s="7">
        <v>0</v>
      </c>
      <c r="AC123" s="30">
        <v>0</v>
      </c>
      <c r="AD123" s="29">
        <v>0</v>
      </c>
      <c r="AE123" s="7">
        <v>0</v>
      </c>
      <c r="AF123" s="30">
        <v>0</v>
      </c>
      <c r="AG123" s="29">
        <v>0</v>
      </c>
      <c r="AH123" s="7">
        <v>0</v>
      </c>
      <c r="AI123" s="30">
        <v>0</v>
      </c>
      <c r="AJ123" s="29">
        <v>0</v>
      </c>
      <c r="AK123" s="7">
        <v>0</v>
      </c>
      <c r="AL123" s="30">
        <v>0</v>
      </c>
      <c r="AM123" s="29">
        <v>0</v>
      </c>
      <c r="AN123" s="7">
        <v>0</v>
      </c>
      <c r="AO123" s="30">
        <f t="shared" ref="AO123:AO134" si="1028">IF(AM123=0,0,AN123/AM123*1000)</f>
        <v>0</v>
      </c>
      <c r="AP123" s="29">
        <v>0</v>
      </c>
      <c r="AQ123" s="7">
        <v>0</v>
      </c>
      <c r="AR123" s="30">
        <f t="shared" ref="AR123:AR134" si="1029">IF(AP123=0,0,AQ123/AP123*1000)</f>
        <v>0</v>
      </c>
      <c r="AS123" s="29">
        <v>37</v>
      </c>
      <c r="AT123" s="7">
        <v>167</v>
      </c>
      <c r="AU123" s="30">
        <f t="shared" ref="AU123:AU134" si="1030">AT123/AS123*1000</f>
        <v>4513.5135135135133</v>
      </c>
      <c r="AV123" s="29">
        <v>0</v>
      </c>
      <c r="AW123" s="7">
        <v>0</v>
      </c>
      <c r="AX123" s="30">
        <f t="shared" ref="AX123:AX134" si="1031">IF(AV123=0,0,AW123/AV123*1000)</f>
        <v>0</v>
      </c>
      <c r="AY123" s="29">
        <v>0</v>
      </c>
      <c r="AZ123" s="7">
        <v>0</v>
      </c>
      <c r="BA123" s="30">
        <v>0</v>
      </c>
      <c r="BB123" s="29">
        <v>0</v>
      </c>
      <c r="BC123" s="7">
        <v>0</v>
      </c>
      <c r="BD123" s="30">
        <v>0</v>
      </c>
      <c r="BE123" s="29">
        <v>0</v>
      </c>
      <c r="BF123" s="7">
        <v>0</v>
      </c>
      <c r="BG123" s="30">
        <v>0</v>
      </c>
      <c r="BH123" s="29">
        <v>0</v>
      </c>
      <c r="BI123" s="7">
        <v>0</v>
      </c>
      <c r="BJ123" s="30">
        <v>0</v>
      </c>
      <c r="BK123" s="29">
        <v>0</v>
      </c>
      <c r="BL123" s="7">
        <v>0</v>
      </c>
      <c r="BM123" s="30">
        <v>0</v>
      </c>
      <c r="BN123" s="29">
        <v>0</v>
      </c>
      <c r="BO123" s="7">
        <v>0</v>
      </c>
      <c r="BP123" s="30">
        <v>0</v>
      </c>
      <c r="BQ123" s="29">
        <v>0</v>
      </c>
      <c r="BR123" s="7">
        <v>0</v>
      </c>
      <c r="BS123" s="30">
        <v>0</v>
      </c>
      <c r="BT123" s="29">
        <v>0</v>
      </c>
      <c r="BU123" s="7">
        <v>0</v>
      </c>
      <c r="BV123" s="30">
        <v>0</v>
      </c>
      <c r="BW123" s="29">
        <v>0</v>
      </c>
      <c r="BX123" s="7">
        <v>0</v>
      </c>
      <c r="BY123" s="30">
        <v>0</v>
      </c>
      <c r="BZ123" s="29">
        <v>0</v>
      </c>
      <c r="CA123" s="7">
        <v>0</v>
      </c>
      <c r="CB123" s="30">
        <v>0</v>
      </c>
      <c r="CC123" s="29">
        <v>26</v>
      </c>
      <c r="CD123" s="7">
        <v>183</v>
      </c>
      <c r="CE123" s="30">
        <f t="shared" ref="CE123" si="1032">CD123/CC123*1000</f>
        <v>7038.4615384615381</v>
      </c>
      <c r="CF123" s="29">
        <v>0</v>
      </c>
      <c r="CG123" s="7">
        <v>0</v>
      </c>
      <c r="CH123" s="30">
        <v>0</v>
      </c>
      <c r="CI123" s="29">
        <v>2</v>
      </c>
      <c r="CJ123" s="7">
        <v>8</v>
      </c>
      <c r="CK123" s="30">
        <f t="shared" ref="CK123:CK134" si="1033">CJ123/CI123*1000</f>
        <v>4000</v>
      </c>
      <c r="CL123" s="29">
        <v>0</v>
      </c>
      <c r="CM123" s="7">
        <v>0</v>
      </c>
      <c r="CN123" s="30">
        <v>0</v>
      </c>
      <c r="CO123" s="29">
        <v>0</v>
      </c>
      <c r="CP123" s="7">
        <v>2</v>
      </c>
      <c r="CQ123" s="30">
        <v>0</v>
      </c>
      <c r="CR123" s="29">
        <v>0</v>
      </c>
      <c r="CS123" s="7">
        <v>0</v>
      </c>
      <c r="CT123" s="30">
        <v>0</v>
      </c>
      <c r="CU123" s="29">
        <v>0</v>
      </c>
      <c r="CV123" s="7">
        <v>0</v>
      </c>
      <c r="CW123" s="30">
        <v>0</v>
      </c>
      <c r="CX123" s="29">
        <v>0</v>
      </c>
      <c r="CY123" s="7">
        <v>0</v>
      </c>
      <c r="CZ123" s="30">
        <v>0</v>
      </c>
      <c r="DA123" s="29">
        <v>907</v>
      </c>
      <c r="DB123" s="7">
        <v>10891</v>
      </c>
      <c r="DC123" s="30">
        <f t="shared" ref="DC123:DC134" si="1034">DB123/DA123*1000</f>
        <v>12007.717750826903</v>
      </c>
      <c r="DD123" s="29">
        <v>0</v>
      </c>
      <c r="DE123" s="7">
        <v>0</v>
      </c>
      <c r="DF123" s="30">
        <v>0</v>
      </c>
      <c r="DG123" s="29">
        <v>0</v>
      </c>
      <c r="DH123" s="7">
        <v>0</v>
      </c>
      <c r="DI123" s="30">
        <v>0</v>
      </c>
      <c r="DJ123" s="29">
        <v>0</v>
      </c>
      <c r="DK123" s="7">
        <v>0</v>
      </c>
      <c r="DL123" s="30">
        <v>0</v>
      </c>
      <c r="DM123" s="29">
        <v>0</v>
      </c>
      <c r="DN123" s="7">
        <v>0</v>
      </c>
      <c r="DO123" s="30">
        <v>0</v>
      </c>
      <c r="DP123" s="29">
        <v>0</v>
      </c>
      <c r="DQ123" s="7">
        <v>0</v>
      </c>
      <c r="DR123" s="30">
        <v>0</v>
      </c>
      <c r="DS123" s="29">
        <v>0</v>
      </c>
      <c r="DT123" s="7">
        <v>0</v>
      </c>
      <c r="DU123" s="30">
        <v>0</v>
      </c>
      <c r="DV123" s="29">
        <v>0</v>
      </c>
      <c r="DW123" s="7">
        <v>0</v>
      </c>
      <c r="DX123" s="30">
        <v>0</v>
      </c>
      <c r="DY123" s="29">
        <v>390</v>
      </c>
      <c r="DZ123" s="7">
        <v>2727</v>
      </c>
      <c r="EA123" s="30">
        <f t="shared" ref="EA123:EA134" si="1035">DZ123/DY123*1000</f>
        <v>6992.3076923076924</v>
      </c>
      <c r="EB123" s="29">
        <v>0</v>
      </c>
      <c r="EC123" s="7">
        <v>0</v>
      </c>
      <c r="ED123" s="30">
        <v>0</v>
      </c>
      <c r="EE123" s="29">
        <v>0</v>
      </c>
      <c r="EF123" s="7">
        <v>0</v>
      </c>
      <c r="EG123" s="30">
        <f t="shared" ref="EG123:EG134" si="1036">IF(EE123=0,0,EF123/EE123*1000)</f>
        <v>0</v>
      </c>
      <c r="EH123" s="29">
        <v>0</v>
      </c>
      <c r="EI123" s="7">
        <v>0</v>
      </c>
      <c r="EJ123" s="30">
        <f t="shared" ref="EJ123:EJ134" si="1037">IF(EH123=0,0,EI123/EH123*1000)</f>
        <v>0</v>
      </c>
      <c r="EK123" s="29">
        <v>0</v>
      </c>
      <c r="EL123" s="7">
        <v>0</v>
      </c>
      <c r="EM123" s="30">
        <v>0</v>
      </c>
      <c r="EN123" s="29">
        <v>0</v>
      </c>
      <c r="EO123" s="7">
        <v>0</v>
      </c>
      <c r="EP123" s="30">
        <f t="shared" ref="EP123:EP134" si="1038">IF(EN123=0,0,EO123/EN123*1000)</f>
        <v>0</v>
      </c>
      <c r="EQ123" s="29">
        <v>0</v>
      </c>
      <c r="ER123" s="7">
        <v>0</v>
      </c>
      <c r="ES123" s="30">
        <v>0</v>
      </c>
      <c r="ET123" s="29">
        <v>15</v>
      </c>
      <c r="EU123" s="7">
        <v>231</v>
      </c>
      <c r="EV123" s="30">
        <f t="shared" ref="EV123:EV134" si="1039">EU123/ET123*1000</f>
        <v>15400</v>
      </c>
      <c r="EW123" s="29">
        <v>0</v>
      </c>
      <c r="EX123" s="7">
        <v>0</v>
      </c>
      <c r="EY123" s="30">
        <v>0</v>
      </c>
      <c r="EZ123" s="29"/>
      <c r="FA123" s="7"/>
      <c r="FB123" s="30"/>
      <c r="FC123" s="29">
        <v>23</v>
      </c>
      <c r="FD123" s="7">
        <v>192</v>
      </c>
      <c r="FE123" s="30">
        <f t="shared" ref="FE123:FE134" si="1040">FD123/FC123*1000</f>
        <v>8347.826086956522</v>
      </c>
      <c r="FF123" s="29">
        <v>0</v>
      </c>
      <c r="FG123" s="7">
        <v>0</v>
      </c>
      <c r="FH123" s="30">
        <v>0</v>
      </c>
      <c r="FI123" s="29">
        <v>0</v>
      </c>
      <c r="FJ123" s="7">
        <v>0</v>
      </c>
      <c r="FK123" s="30">
        <v>0</v>
      </c>
      <c r="FL123" s="34">
        <v>0</v>
      </c>
      <c r="FM123" s="19">
        <v>0</v>
      </c>
      <c r="FN123" s="35">
        <v>0</v>
      </c>
      <c r="FO123" s="29">
        <v>9</v>
      </c>
      <c r="FP123" s="7">
        <v>27</v>
      </c>
      <c r="FQ123" s="30">
        <f t="shared" ref="FQ123:FQ134" si="1041">FP123/FO123*1000</f>
        <v>3000</v>
      </c>
      <c r="FR123" s="29">
        <v>0</v>
      </c>
      <c r="FS123" s="7">
        <v>0</v>
      </c>
      <c r="FT123" s="30">
        <v>0</v>
      </c>
      <c r="FU123" s="29">
        <v>0</v>
      </c>
      <c r="FV123" s="7">
        <v>3</v>
      </c>
      <c r="FW123" s="30">
        <v>0</v>
      </c>
      <c r="FX123" s="29">
        <v>0</v>
      </c>
      <c r="FY123" s="7">
        <v>0</v>
      </c>
      <c r="FZ123" s="30">
        <v>0</v>
      </c>
      <c r="GA123" s="29">
        <v>0</v>
      </c>
      <c r="GB123" s="7">
        <v>0</v>
      </c>
      <c r="GC123" s="30">
        <v>0</v>
      </c>
      <c r="GD123" s="29">
        <v>0</v>
      </c>
      <c r="GE123" s="7">
        <v>0</v>
      </c>
      <c r="GF123" s="30">
        <v>0</v>
      </c>
      <c r="GG123" s="29">
        <v>0</v>
      </c>
      <c r="GH123" s="7">
        <v>0</v>
      </c>
      <c r="GI123" s="30">
        <v>0</v>
      </c>
      <c r="GJ123" s="29">
        <v>0</v>
      </c>
      <c r="GK123" s="7">
        <v>0</v>
      </c>
      <c r="GL123" s="30">
        <v>0</v>
      </c>
      <c r="GM123" s="29">
        <v>0</v>
      </c>
      <c r="GN123" s="7">
        <v>0</v>
      </c>
      <c r="GO123" s="30">
        <v>0</v>
      </c>
      <c r="GP123" s="29">
        <v>0</v>
      </c>
      <c r="GQ123" s="7">
        <v>0</v>
      </c>
      <c r="GR123" s="30">
        <v>0</v>
      </c>
      <c r="GS123" s="29">
        <v>0</v>
      </c>
      <c r="GT123" s="7">
        <v>0</v>
      </c>
      <c r="GU123" s="30">
        <v>0</v>
      </c>
      <c r="GV123" s="29">
        <v>0</v>
      </c>
      <c r="GW123" s="7">
        <v>0</v>
      </c>
      <c r="GX123" s="30">
        <v>0</v>
      </c>
      <c r="GY123" s="29">
        <v>0</v>
      </c>
      <c r="GZ123" s="7">
        <v>0</v>
      </c>
      <c r="HA123" s="30">
        <v>0</v>
      </c>
      <c r="HB123" s="29">
        <v>0</v>
      </c>
      <c r="HC123" s="7">
        <v>0</v>
      </c>
      <c r="HD123" s="30">
        <v>0</v>
      </c>
      <c r="HE123" s="29">
        <v>0</v>
      </c>
      <c r="HF123" s="7">
        <v>0</v>
      </c>
      <c r="HG123" s="30">
        <v>0</v>
      </c>
      <c r="HH123" s="29">
        <v>14</v>
      </c>
      <c r="HI123" s="7">
        <v>46</v>
      </c>
      <c r="HJ123" s="30">
        <f t="shared" ref="HJ123:HJ126" si="1042">HI123/HH123*1000</f>
        <v>3285.7142857142858</v>
      </c>
      <c r="HK123" s="29">
        <v>4</v>
      </c>
      <c r="HL123" s="7">
        <v>94</v>
      </c>
      <c r="HM123" s="30">
        <f t="shared" ref="HM123:HM134" si="1043">HL123/HK123*1000</f>
        <v>23500</v>
      </c>
      <c r="HN123" s="29">
        <v>0</v>
      </c>
      <c r="HO123" s="7">
        <v>0</v>
      </c>
      <c r="HP123" s="30">
        <v>0</v>
      </c>
      <c r="HQ123" s="29">
        <v>0</v>
      </c>
      <c r="HR123" s="7">
        <v>0</v>
      </c>
      <c r="HS123" s="30">
        <v>0</v>
      </c>
      <c r="HT123" s="29">
        <v>68</v>
      </c>
      <c r="HU123" s="7">
        <v>487</v>
      </c>
      <c r="HV123" s="30">
        <f t="shared" ref="HV123:HV134" si="1044">HU123/HT123*1000</f>
        <v>7161.7647058823532</v>
      </c>
      <c r="HW123" s="29">
        <v>49</v>
      </c>
      <c r="HX123" s="7">
        <v>157</v>
      </c>
      <c r="HY123" s="30">
        <f t="shared" ref="HY123" si="1045">HX123/HW123*1000</f>
        <v>3204.0816326530612</v>
      </c>
      <c r="HZ123" s="29">
        <v>0</v>
      </c>
      <c r="IA123" s="7">
        <v>1</v>
      </c>
      <c r="IB123" s="30">
        <v>0</v>
      </c>
      <c r="IC123" s="29">
        <v>0</v>
      </c>
      <c r="ID123" s="7">
        <v>8</v>
      </c>
      <c r="IE123" s="30">
        <v>0</v>
      </c>
      <c r="IF123" s="29">
        <v>0</v>
      </c>
      <c r="IG123" s="7">
        <v>0</v>
      </c>
      <c r="IH123" s="30">
        <v>0</v>
      </c>
      <c r="II123" s="29">
        <v>0</v>
      </c>
      <c r="IJ123" s="7">
        <v>0</v>
      </c>
      <c r="IK123" s="30">
        <v>0</v>
      </c>
      <c r="IL123" s="29">
        <v>0</v>
      </c>
      <c r="IM123" s="7">
        <v>0</v>
      </c>
      <c r="IN123" s="30">
        <v>0</v>
      </c>
      <c r="IO123" s="3" t="e">
        <f>C123+I123+L123+U123+X123+AD123+AJ123+AS123+BB123+BH123+BQ123+BW123+BZ123+CC123+CI123+CL123+CO123+CR123+CU123+CX123+DA123+DD123+DG123+DM123+DS123+DY123+EK123+ET123+EW123+FC123+FI123+FO123+FR123+FU123+FX123+GA123+GD123+GG123+GJ123+GM123+GP123+GS123+GY123+HB123+HE123+HH123+HK123+HN123+HQ123+HT123+HW123+HZ123+IC123+IF123+II123+#REF!+DV123+FF123</f>
        <v>#REF!</v>
      </c>
      <c r="IP123" s="13" t="e">
        <f>D123+J123+M123+V123+Y123+AE123+AK123+AT123+BC123+BI123+BR123+BX123+CA123+CD123+CJ123+CM123+CP123+CS123+CV123+CY123+DB123+DE123+DH123+DN123+DT123+DZ123+EL123+EU123+EX123+FD123+FJ123+FP123+FS123+FV123+FY123+GB123+GE123+GH123+GK123+GN123+GQ123+GT123+GZ123+HC123+HF123+HI123+HL123+HO123+HR123+HU123+HX123+IA123+ID123+IG123+IJ123+#REF!+DW123+FG123</f>
        <v>#REF!</v>
      </c>
    </row>
    <row r="124" spans="1:251" x14ac:dyDescent="0.3">
      <c r="A124" s="47">
        <v>2013</v>
      </c>
      <c r="B124" s="43" t="s">
        <v>6</v>
      </c>
      <c r="C124" s="29">
        <v>0</v>
      </c>
      <c r="D124" s="7">
        <v>0</v>
      </c>
      <c r="E124" s="30">
        <v>0</v>
      </c>
      <c r="F124" s="29">
        <v>0</v>
      </c>
      <c r="G124" s="7">
        <v>0</v>
      </c>
      <c r="H124" s="30">
        <v>0</v>
      </c>
      <c r="I124" s="29">
        <v>0</v>
      </c>
      <c r="J124" s="7">
        <v>0</v>
      </c>
      <c r="K124" s="30">
        <v>0</v>
      </c>
      <c r="L124" s="29">
        <v>0</v>
      </c>
      <c r="M124" s="7">
        <v>0</v>
      </c>
      <c r="N124" s="30">
        <v>0</v>
      </c>
      <c r="O124" s="29">
        <v>0</v>
      </c>
      <c r="P124" s="7">
        <v>0</v>
      </c>
      <c r="Q124" s="30">
        <v>0</v>
      </c>
      <c r="R124" s="29">
        <v>0</v>
      </c>
      <c r="S124" s="7">
        <v>0</v>
      </c>
      <c r="T124" s="30">
        <v>0</v>
      </c>
      <c r="U124" s="29">
        <v>0</v>
      </c>
      <c r="V124" s="7">
        <v>0</v>
      </c>
      <c r="W124" s="30">
        <v>0</v>
      </c>
      <c r="X124" s="29">
        <v>19</v>
      </c>
      <c r="Y124" s="7">
        <v>420</v>
      </c>
      <c r="Z124" s="30">
        <f t="shared" si="1027"/>
        <v>22105.263157894737</v>
      </c>
      <c r="AA124" s="29">
        <v>0</v>
      </c>
      <c r="AB124" s="7">
        <v>0</v>
      </c>
      <c r="AC124" s="30">
        <v>0</v>
      </c>
      <c r="AD124" s="29">
        <v>0</v>
      </c>
      <c r="AE124" s="7">
        <v>0</v>
      </c>
      <c r="AF124" s="30">
        <v>0</v>
      </c>
      <c r="AG124" s="29">
        <v>0</v>
      </c>
      <c r="AH124" s="7">
        <v>0</v>
      </c>
      <c r="AI124" s="30">
        <v>0</v>
      </c>
      <c r="AJ124" s="29">
        <v>0</v>
      </c>
      <c r="AK124" s="7">
        <v>0</v>
      </c>
      <c r="AL124" s="30">
        <v>0</v>
      </c>
      <c r="AM124" s="29">
        <v>0</v>
      </c>
      <c r="AN124" s="7">
        <v>0</v>
      </c>
      <c r="AO124" s="30">
        <f t="shared" si="1028"/>
        <v>0</v>
      </c>
      <c r="AP124" s="29">
        <v>0</v>
      </c>
      <c r="AQ124" s="7">
        <v>0</v>
      </c>
      <c r="AR124" s="30">
        <f t="shared" si="1029"/>
        <v>0</v>
      </c>
      <c r="AS124" s="29">
        <v>106</v>
      </c>
      <c r="AT124" s="7">
        <v>316</v>
      </c>
      <c r="AU124" s="30">
        <f t="shared" si="1030"/>
        <v>2981.132075471698</v>
      </c>
      <c r="AV124" s="29">
        <v>0</v>
      </c>
      <c r="AW124" s="7">
        <v>0</v>
      </c>
      <c r="AX124" s="30">
        <f t="shared" si="1031"/>
        <v>0</v>
      </c>
      <c r="AY124" s="29">
        <v>0</v>
      </c>
      <c r="AZ124" s="7">
        <v>0</v>
      </c>
      <c r="BA124" s="30">
        <v>0</v>
      </c>
      <c r="BB124" s="29">
        <v>0</v>
      </c>
      <c r="BC124" s="7">
        <v>0</v>
      </c>
      <c r="BD124" s="30">
        <v>0</v>
      </c>
      <c r="BE124" s="29">
        <v>0</v>
      </c>
      <c r="BF124" s="7">
        <v>0</v>
      </c>
      <c r="BG124" s="30">
        <v>0</v>
      </c>
      <c r="BH124" s="29">
        <v>0</v>
      </c>
      <c r="BI124" s="7">
        <v>0</v>
      </c>
      <c r="BJ124" s="30">
        <v>0</v>
      </c>
      <c r="BK124" s="29">
        <v>0</v>
      </c>
      <c r="BL124" s="7">
        <v>0</v>
      </c>
      <c r="BM124" s="30">
        <v>0</v>
      </c>
      <c r="BN124" s="29">
        <v>0</v>
      </c>
      <c r="BO124" s="7">
        <v>0</v>
      </c>
      <c r="BP124" s="30">
        <v>0</v>
      </c>
      <c r="BQ124" s="29">
        <v>0</v>
      </c>
      <c r="BR124" s="7">
        <v>0</v>
      </c>
      <c r="BS124" s="30">
        <v>0</v>
      </c>
      <c r="BT124" s="29">
        <v>0</v>
      </c>
      <c r="BU124" s="7">
        <v>0</v>
      </c>
      <c r="BV124" s="30">
        <v>0</v>
      </c>
      <c r="BW124" s="29">
        <v>0</v>
      </c>
      <c r="BX124" s="7">
        <v>0</v>
      </c>
      <c r="BY124" s="30">
        <v>0</v>
      </c>
      <c r="BZ124" s="29">
        <v>0</v>
      </c>
      <c r="CA124" s="7">
        <v>0</v>
      </c>
      <c r="CB124" s="30">
        <v>0</v>
      </c>
      <c r="CC124" s="29">
        <v>0</v>
      </c>
      <c r="CD124" s="7">
        <v>0</v>
      </c>
      <c r="CE124" s="30">
        <v>0</v>
      </c>
      <c r="CF124" s="29">
        <v>0</v>
      </c>
      <c r="CG124" s="7">
        <v>0</v>
      </c>
      <c r="CH124" s="30">
        <v>0</v>
      </c>
      <c r="CI124" s="29">
        <v>1</v>
      </c>
      <c r="CJ124" s="7">
        <v>12</v>
      </c>
      <c r="CK124" s="30">
        <f t="shared" si="1033"/>
        <v>12000</v>
      </c>
      <c r="CL124" s="29">
        <v>0</v>
      </c>
      <c r="CM124" s="7">
        <v>0</v>
      </c>
      <c r="CN124" s="30">
        <v>0</v>
      </c>
      <c r="CO124" s="29">
        <v>0</v>
      </c>
      <c r="CP124" s="7">
        <v>0</v>
      </c>
      <c r="CQ124" s="30">
        <v>0</v>
      </c>
      <c r="CR124" s="29">
        <v>0</v>
      </c>
      <c r="CS124" s="7">
        <v>0</v>
      </c>
      <c r="CT124" s="30">
        <v>0</v>
      </c>
      <c r="CU124" s="29">
        <v>0</v>
      </c>
      <c r="CV124" s="7">
        <v>0</v>
      </c>
      <c r="CW124" s="30">
        <v>0</v>
      </c>
      <c r="CX124" s="29">
        <v>0</v>
      </c>
      <c r="CY124" s="7">
        <v>0</v>
      </c>
      <c r="CZ124" s="30">
        <v>0</v>
      </c>
      <c r="DA124" s="29">
        <v>311</v>
      </c>
      <c r="DB124" s="7">
        <v>3444</v>
      </c>
      <c r="DC124" s="30">
        <f t="shared" si="1034"/>
        <v>11073.954983922829</v>
      </c>
      <c r="DD124" s="29">
        <v>0</v>
      </c>
      <c r="DE124" s="7">
        <v>3</v>
      </c>
      <c r="DF124" s="30">
        <v>0</v>
      </c>
      <c r="DG124" s="29">
        <v>0</v>
      </c>
      <c r="DH124" s="7">
        <v>0</v>
      </c>
      <c r="DI124" s="30">
        <v>0</v>
      </c>
      <c r="DJ124" s="29">
        <v>0</v>
      </c>
      <c r="DK124" s="7">
        <v>0</v>
      </c>
      <c r="DL124" s="30">
        <v>0</v>
      </c>
      <c r="DM124" s="29">
        <v>0</v>
      </c>
      <c r="DN124" s="7">
        <v>3</v>
      </c>
      <c r="DO124" s="30">
        <v>0</v>
      </c>
      <c r="DP124" s="29">
        <v>0</v>
      </c>
      <c r="DQ124" s="7">
        <v>0</v>
      </c>
      <c r="DR124" s="30">
        <v>0</v>
      </c>
      <c r="DS124" s="29">
        <v>0</v>
      </c>
      <c r="DT124" s="7">
        <v>0</v>
      </c>
      <c r="DU124" s="30">
        <v>0</v>
      </c>
      <c r="DV124" s="29">
        <v>0</v>
      </c>
      <c r="DW124" s="7">
        <v>0</v>
      </c>
      <c r="DX124" s="30">
        <v>0</v>
      </c>
      <c r="DY124" s="29">
        <v>548</v>
      </c>
      <c r="DZ124" s="7">
        <v>4032</v>
      </c>
      <c r="EA124" s="30">
        <f t="shared" si="1035"/>
        <v>7357.6642335766419</v>
      </c>
      <c r="EB124" s="29">
        <v>0</v>
      </c>
      <c r="EC124" s="7">
        <v>0</v>
      </c>
      <c r="ED124" s="30">
        <v>0</v>
      </c>
      <c r="EE124" s="29">
        <v>0</v>
      </c>
      <c r="EF124" s="7">
        <v>0</v>
      </c>
      <c r="EG124" s="30">
        <f t="shared" si="1036"/>
        <v>0</v>
      </c>
      <c r="EH124" s="29">
        <v>0</v>
      </c>
      <c r="EI124" s="7">
        <v>0</v>
      </c>
      <c r="EJ124" s="30">
        <f t="shared" si="1037"/>
        <v>0</v>
      </c>
      <c r="EK124" s="29">
        <v>0</v>
      </c>
      <c r="EL124" s="7">
        <v>0</v>
      </c>
      <c r="EM124" s="30">
        <v>0</v>
      </c>
      <c r="EN124" s="29">
        <v>0</v>
      </c>
      <c r="EO124" s="7">
        <v>0</v>
      </c>
      <c r="EP124" s="30">
        <f t="shared" si="1038"/>
        <v>0</v>
      </c>
      <c r="EQ124" s="29">
        <v>0</v>
      </c>
      <c r="ER124" s="7">
        <v>0</v>
      </c>
      <c r="ES124" s="30">
        <v>0</v>
      </c>
      <c r="ET124" s="29">
        <v>19</v>
      </c>
      <c r="EU124" s="7">
        <v>120</v>
      </c>
      <c r="EV124" s="30">
        <f t="shared" si="1039"/>
        <v>6315.7894736842109</v>
      </c>
      <c r="EW124" s="29">
        <v>0</v>
      </c>
      <c r="EX124" s="7">
        <v>0</v>
      </c>
      <c r="EY124" s="30">
        <v>0</v>
      </c>
      <c r="EZ124" s="29"/>
      <c r="FA124" s="7"/>
      <c r="FB124" s="30"/>
      <c r="FC124" s="29">
        <v>0</v>
      </c>
      <c r="FD124" s="7">
        <v>0</v>
      </c>
      <c r="FE124" s="30">
        <v>0</v>
      </c>
      <c r="FF124" s="29">
        <v>0</v>
      </c>
      <c r="FG124" s="7">
        <v>0</v>
      </c>
      <c r="FH124" s="30">
        <v>0</v>
      </c>
      <c r="FI124" s="31">
        <v>0</v>
      </c>
      <c r="FJ124" s="9">
        <v>2</v>
      </c>
      <c r="FK124" s="30">
        <v>0</v>
      </c>
      <c r="FL124" s="29">
        <v>0</v>
      </c>
      <c r="FM124" s="7">
        <v>0</v>
      </c>
      <c r="FN124" s="30">
        <v>0</v>
      </c>
      <c r="FO124" s="29">
        <v>7</v>
      </c>
      <c r="FP124" s="7">
        <v>6</v>
      </c>
      <c r="FQ124" s="30">
        <f t="shared" si="1041"/>
        <v>857.14285714285711</v>
      </c>
      <c r="FR124" s="29">
        <v>0</v>
      </c>
      <c r="FS124" s="7">
        <v>0</v>
      </c>
      <c r="FT124" s="30">
        <v>0</v>
      </c>
      <c r="FU124" s="29">
        <v>1</v>
      </c>
      <c r="FV124" s="7">
        <v>2</v>
      </c>
      <c r="FW124" s="30">
        <f t="shared" ref="FW124:FW134" si="1046">FV124/FU124*1000</f>
        <v>2000</v>
      </c>
      <c r="FX124" s="29">
        <v>0</v>
      </c>
      <c r="FY124" s="7">
        <v>0</v>
      </c>
      <c r="FZ124" s="30">
        <v>0</v>
      </c>
      <c r="GA124" s="29">
        <v>0</v>
      </c>
      <c r="GB124" s="7">
        <v>0</v>
      </c>
      <c r="GC124" s="30">
        <v>0</v>
      </c>
      <c r="GD124" s="29">
        <v>0</v>
      </c>
      <c r="GE124" s="7">
        <v>7</v>
      </c>
      <c r="GF124" s="30">
        <v>0</v>
      </c>
      <c r="GG124" s="29">
        <v>0</v>
      </c>
      <c r="GH124" s="7">
        <v>0</v>
      </c>
      <c r="GI124" s="30">
        <v>0</v>
      </c>
      <c r="GJ124" s="29">
        <v>17</v>
      </c>
      <c r="GK124" s="7">
        <v>272</v>
      </c>
      <c r="GL124" s="30">
        <f t="shared" ref="GL124" si="1047">GK124/GJ124*1000</f>
        <v>16000</v>
      </c>
      <c r="GM124" s="29">
        <v>0</v>
      </c>
      <c r="GN124" s="7">
        <v>0</v>
      </c>
      <c r="GO124" s="30">
        <v>0</v>
      </c>
      <c r="GP124" s="29">
        <v>0</v>
      </c>
      <c r="GQ124" s="7">
        <v>0</v>
      </c>
      <c r="GR124" s="30">
        <v>0</v>
      </c>
      <c r="GS124" s="29">
        <v>3</v>
      </c>
      <c r="GT124" s="7">
        <v>82</v>
      </c>
      <c r="GU124" s="30">
        <f t="shared" ref="GU124" si="1048">GT124/GS124*1000</f>
        <v>27333.333333333332</v>
      </c>
      <c r="GV124" s="29">
        <v>0</v>
      </c>
      <c r="GW124" s="7">
        <v>0</v>
      </c>
      <c r="GX124" s="30">
        <v>0</v>
      </c>
      <c r="GY124" s="29">
        <v>0</v>
      </c>
      <c r="GZ124" s="7">
        <v>0</v>
      </c>
      <c r="HA124" s="30">
        <v>0</v>
      </c>
      <c r="HB124" s="29">
        <v>0</v>
      </c>
      <c r="HC124" s="7">
        <v>0</v>
      </c>
      <c r="HD124" s="30">
        <v>0</v>
      </c>
      <c r="HE124" s="29">
        <v>0</v>
      </c>
      <c r="HF124" s="7">
        <v>0</v>
      </c>
      <c r="HG124" s="30">
        <v>0</v>
      </c>
      <c r="HH124" s="29">
        <v>3</v>
      </c>
      <c r="HI124" s="7">
        <v>9</v>
      </c>
      <c r="HJ124" s="30">
        <f t="shared" si="1042"/>
        <v>3000</v>
      </c>
      <c r="HK124" s="29">
        <v>12</v>
      </c>
      <c r="HL124" s="7">
        <v>211</v>
      </c>
      <c r="HM124" s="30">
        <f t="shared" si="1043"/>
        <v>17583.333333333332</v>
      </c>
      <c r="HN124" s="29">
        <v>0</v>
      </c>
      <c r="HO124" s="7">
        <v>0</v>
      </c>
      <c r="HP124" s="30">
        <v>0</v>
      </c>
      <c r="HQ124" s="29">
        <v>0</v>
      </c>
      <c r="HR124" s="7">
        <v>0</v>
      </c>
      <c r="HS124" s="30">
        <v>0</v>
      </c>
      <c r="HT124" s="29">
        <v>82</v>
      </c>
      <c r="HU124" s="7">
        <v>154</v>
      </c>
      <c r="HV124" s="30">
        <f t="shared" si="1044"/>
        <v>1878.0487804878048</v>
      </c>
      <c r="HW124" s="29">
        <v>0</v>
      </c>
      <c r="HX124" s="7">
        <v>0</v>
      </c>
      <c r="HY124" s="30">
        <v>0</v>
      </c>
      <c r="HZ124" s="29">
        <v>0</v>
      </c>
      <c r="IA124" s="7">
        <v>0</v>
      </c>
      <c r="IB124" s="30">
        <v>0</v>
      </c>
      <c r="IC124" s="29">
        <v>0</v>
      </c>
      <c r="ID124" s="7">
        <v>0</v>
      </c>
      <c r="IE124" s="30">
        <v>0</v>
      </c>
      <c r="IF124" s="29">
        <v>0</v>
      </c>
      <c r="IG124" s="7">
        <v>0</v>
      </c>
      <c r="IH124" s="30">
        <v>0</v>
      </c>
      <c r="II124" s="29">
        <v>0</v>
      </c>
      <c r="IJ124" s="7">
        <v>0</v>
      </c>
      <c r="IK124" s="30">
        <v>0</v>
      </c>
      <c r="IL124" s="29">
        <v>13</v>
      </c>
      <c r="IM124" s="7">
        <v>176</v>
      </c>
      <c r="IN124" s="30">
        <f t="shared" ref="IN124" si="1049">IM124/IL124*1000</f>
        <v>13538.461538461539</v>
      </c>
      <c r="IO124" s="3" t="e">
        <f>C124+I124+L124+U124+X124+AD124+AJ124+AS124+BB124+BH124+BQ124+BW124+BZ124+CC124+CI124+CL124+CO124+CR124+CU124+CX124+DA124+DD124+DG124+DM124+DS124+DY124+EK124+ET124+EW124+FC124+FI124+FO124+FR124+FU124+FX124+GA124+GD124+GG124+GJ124+GM124+GP124+GS124+GY124+HB124+HE124+HH124+HK124+HN124+HQ124+HT124+HW124+HZ124+IC124+IF124+II124+#REF!+DV124+FF124</f>
        <v>#REF!</v>
      </c>
      <c r="IP124" s="13" t="e">
        <f>D124+J124+M124+V124+Y124+AE124+AK124+AT124+BC124+BI124+BR124+BX124+CA124+CD124+CJ124+CM124+CP124+CS124+CV124+CY124+DB124+DE124+DH124+DN124+DT124+DZ124+EL124+EU124+EX124+FD124+FJ124+FP124+FS124+FV124+FY124+GB124+GE124+GH124+GK124+GN124+GQ124+GT124+GZ124+HC124+HF124+HI124+HL124+HO124+HR124+HU124+HX124+IA124+ID124+IG124+IJ124+#REF!+DW124+FG124</f>
        <v>#REF!</v>
      </c>
    </row>
    <row r="125" spans="1:251" x14ac:dyDescent="0.3">
      <c r="A125" s="47">
        <v>2013</v>
      </c>
      <c r="B125" s="43" t="s">
        <v>7</v>
      </c>
      <c r="C125" s="29">
        <v>0</v>
      </c>
      <c r="D125" s="7">
        <v>0</v>
      </c>
      <c r="E125" s="30">
        <v>0</v>
      </c>
      <c r="F125" s="29">
        <v>0</v>
      </c>
      <c r="G125" s="7">
        <v>0</v>
      </c>
      <c r="H125" s="30">
        <v>0</v>
      </c>
      <c r="I125" s="29">
        <v>0</v>
      </c>
      <c r="J125" s="7">
        <v>0</v>
      </c>
      <c r="K125" s="30">
        <v>0</v>
      </c>
      <c r="L125" s="29">
        <v>3</v>
      </c>
      <c r="M125" s="7">
        <v>136</v>
      </c>
      <c r="N125" s="30">
        <f t="shared" ref="N125:N134" si="1050">M125/L125*1000</f>
        <v>45333.333333333336</v>
      </c>
      <c r="O125" s="29">
        <v>0</v>
      </c>
      <c r="P125" s="7">
        <v>0</v>
      </c>
      <c r="Q125" s="30">
        <v>0</v>
      </c>
      <c r="R125" s="29">
        <v>0</v>
      </c>
      <c r="S125" s="7">
        <v>0</v>
      </c>
      <c r="T125" s="30">
        <v>0</v>
      </c>
      <c r="U125" s="29">
        <v>0</v>
      </c>
      <c r="V125" s="7">
        <v>0</v>
      </c>
      <c r="W125" s="30">
        <v>0</v>
      </c>
      <c r="X125" s="29">
        <v>0</v>
      </c>
      <c r="Y125" s="7">
        <v>0</v>
      </c>
      <c r="Z125" s="30">
        <v>0</v>
      </c>
      <c r="AA125" s="29">
        <v>0</v>
      </c>
      <c r="AB125" s="7">
        <v>0</v>
      </c>
      <c r="AC125" s="30">
        <v>0</v>
      </c>
      <c r="AD125" s="29">
        <v>0</v>
      </c>
      <c r="AE125" s="7">
        <v>0</v>
      </c>
      <c r="AF125" s="30">
        <v>0</v>
      </c>
      <c r="AG125" s="29">
        <v>0</v>
      </c>
      <c r="AH125" s="7">
        <v>0</v>
      </c>
      <c r="AI125" s="30">
        <v>0</v>
      </c>
      <c r="AJ125" s="29">
        <v>0</v>
      </c>
      <c r="AK125" s="7">
        <v>0</v>
      </c>
      <c r="AL125" s="30">
        <v>0</v>
      </c>
      <c r="AM125" s="29">
        <v>0</v>
      </c>
      <c r="AN125" s="7">
        <v>0</v>
      </c>
      <c r="AO125" s="30">
        <f t="shared" si="1028"/>
        <v>0</v>
      </c>
      <c r="AP125" s="29">
        <v>0</v>
      </c>
      <c r="AQ125" s="7">
        <v>0</v>
      </c>
      <c r="AR125" s="30">
        <f t="shared" si="1029"/>
        <v>0</v>
      </c>
      <c r="AS125" s="29">
        <v>65</v>
      </c>
      <c r="AT125" s="7">
        <v>406</v>
      </c>
      <c r="AU125" s="30">
        <f t="shared" si="1030"/>
        <v>6246.1538461538457</v>
      </c>
      <c r="AV125" s="29">
        <v>0</v>
      </c>
      <c r="AW125" s="7">
        <v>0</v>
      </c>
      <c r="AX125" s="30">
        <f t="shared" si="1031"/>
        <v>0</v>
      </c>
      <c r="AY125" s="29">
        <v>0</v>
      </c>
      <c r="AZ125" s="7">
        <v>0</v>
      </c>
      <c r="BA125" s="30">
        <v>0</v>
      </c>
      <c r="BB125" s="29">
        <v>0</v>
      </c>
      <c r="BC125" s="7">
        <v>0</v>
      </c>
      <c r="BD125" s="30">
        <v>0</v>
      </c>
      <c r="BE125" s="29">
        <v>0</v>
      </c>
      <c r="BF125" s="7">
        <v>0</v>
      </c>
      <c r="BG125" s="30">
        <v>0</v>
      </c>
      <c r="BH125" s="29">
        <v>0</v>
      </c>
      <c r="BI125" s="7">
        <v>0</v>
      </c>
      <c r="BJ125" s="30">
        <v>0</v>
      </c>
      <c r="BK125" s="29">
        <v>0</v>
      </c>
      <c r="BL125" s="7">
        <v>0</v>
      </c>
      <c r="BM125" s="30">
        <v>0</v>
      </c>
      <c r="BN125" s="29">
        <v>0</v>
      </c>
      <c r="BO125" s="7">
        <v>0</v>
      </c>
      <c r="BP125" s="30">
        <v>0</v>
      </c>
      <c r="BQ125" s="29">
        <v>0</v>
      </c>
      <c r="BR125" s="7">
        <v>0</v>
      </c>
      <c r="BS125" s="30">
        <v>0</v>
      </c>
      <c r="BT125" s="29">
        <v>0</v>
      </c>
      <c r="BU125" s="7">
        <v>0</v>
      </c>
      <c r="BV125" s="30">
        <v>0</v>
      </c>
      <c r="BW125" s="29">
        <v>0</v>
      </c>
      <c r="BX125" s="7">
        <v>1</v>
      </c>
      <c r="BY125" s="30">
        <v>0</v>
      </c>
      <c r="BZ125" s="29">
        <v>0</v>
      </c>
      <c r="CA125" s="7">
        <v>6</v>
      </c>
      <c r="CB125" s="30">
        <v>0</v>
      </c>
      <c r="CC125" s="29">
        <v>0</v>
      </c>
      <c r="CD125" s="7">
        <v>0</v>
      </c>
      <c r="CE125" s="30">
        <v>0</v>
      </c>
      <c r="CF125" s="29">
        <v>0</v>
      </c>
      <c r="CG125" s="7">
        <v>0</v>
      </c>
      <c r="CH125" s="30">
        <v>0</v>
      </c>
      <c r="CI125" s="29">
        <v>9</v>
      </c>
      <c r="CJ125" s="7">
        <v>22</v>
      </c>
      <c r="CK125" s="30">
        <f t="shared" si="1033"/>
        <v>2444.4444444444448</v>
      </c>
      <c r="CL125" s="29">
        <v>0</v>
      </c>
      <c r="CM125" s="7">
        <v>0</v>
      </c>
      <c r="CN125" s="30">
        <v>0</v>
      </c>
      <c r="CO125" s="29">
        <v>0</v>
      </c>
      <c r="CP125" s="7">
        <v>0</v>
      </c>
      <c r="CQ125" s="30">
        <v>0</v>
      </c>
      <c r="CR125" s="29">
        <v>0</v>
      </c>
      <c r="CS125" s="7">
        <v>0</v>
      </c>
      <c r="CT125" s="30">
        <v>0</v>
      </c>
      <c r="CU125" s="29">
        <v>0</v>
      </c>
      <c r="CV125" s="7">
        <v>0</v>
      </c>
      <c r="CW125" s="30">
        <v>0</v>
      </c>
      <c r="CX125" s="29">
        <v>0</v>
      </c>
      <c r="CY125" s="7">
        <v>0</v>
      </c>
      <c r="CZ125" s="30">
        <v>0</v>
      </c>
      <c r="DA125" s="29">
        <v>498</v>
      </c>
      <c r="DB125" s="7">
        <v>6007</v>
      </c>
      <c r="DC125" s="30">
        <f t="shared" si="1034"/>
        <v>12062.248995983935</v>
      </c>
      <c r="DD125" s="29">
        <v>0</v>
      </c>
      <c r="DE125" s="7">
        <v>0</v>
      </c>
      <c r="DF125" s="30">
        <v>0</v>
      </c>
      <c r="DG125" s="29">
        <v>0</v>
      </c>
      <c r="DH125" s="7">
        <v>0</v>
      </c>
      <c r="DI125" s="30">
        <v>0</v>
      </c>
      <c r="DJ125" s="29">
        <v>0</v>
      </c>
      <c r="DK125" s="7">
        <v>0</v>
      </c>
      <c r="DL125" s="30">
        <v>0</v>
      </c>
      <c r="DM125" s="29">
        <v>0</v>
      </c>
      <c r="DN125" s="7">
        <v>0</v>
      </c>
      <c r="DO125" s="30">
        <v>0</v>
      </c>
      <c r="DP125" s="29">
        <v>0</v>
      </c>
      <c r="DQ125" s="7">
        <v>0</v>
      </c>
      <c r="DR125" s="30">
        <v>0</v>
      </c>
      <c r="DS125" s="29">
        <v>0</v>
      </c>
      <c r="DT125" s="7">
        <v>0</v>
      </c>
      <c r="DU125" s="30">
        <v>0</v>
      </c>
      <c r="DV125" s="29">
        <v>0</v>
      </c>
      <c r="DW125" s="7">
        <v>0</v>
      </c>
      <c r="DX125" s="30">
        <v>0</v>
      </c>
      <c r="DY125" s="29">
        <v>490</v>
      </c>
      <c r="DZ125" s="7">
        <v>3635</v>
      </c>
      <c r="EA125" s="30">
        <f t="shared" si="1035"/>
        <v>7418.367346938775</v>
      </c>
      <c r="EB125" s="29">
        <v>0</v>
      </c>
      <c r="EC125" s="7">
        <v>0</v>
      </c>
      <c r="ED125" s="30">
        <v>0</v>
      </c>
      <c r="EE125" s="29">
        <v>0</v>
      </c>
      <c r="EF125" s="7">
        <v>0</v>
      </c>
      <c r="EG125" s="30">
        <f t="shared" si="1036"/>
        <v>0</v>
      </c>
      <c r="EH125" s="29">
        <v>0</v>
      </c>
      <c r="EI125" s="7">
        <v>0</v>
      </c>
      <c r="EJ125" s="30">
        <f t="shared" si="1037"/>
        <v>0</v>
      </c>
      <c r="EK125" s="29">
        <v>0</v>
      </c>
      <c r="EL125" s="7">
        <v>0</v>
      </c>
      <c r="EM125" s="30">
        <v>0</v>
      </c>
      <c r="EN125" s="29">
        <v>0</v>
      </c>
      <c r="EO125" s="7">
        <v>0</v>
      </c>
      <c r="EP125" s="30">
        <f t="shared" si="1038"/>
        <v>0</v>
      </c>
      <c r="EQ125" s="29">
        <v>0</v>
      </c>
      <c r="ER125" s="7">
        <v>0</v>
      </c>
      <c r="ES125" s="30">
        <v>0</v>
      </c>
      <c r="ET125" s="29">
        <v>61</v>
      </c>
      <c r="EU125" s="7">
        <v>392</v>
      </c>
      <c r="EV125" s="30">
        <f t="shared" si="1039"/>
        <v>6426.2295081967213</v>
      </c>
      <c r="EW125" s="29">
        <v>0</v>
      </c>
      <c r="EX125" s="7">
        <v>0</v>
      </c>
      <c r="EY125" s="30">
        <v>0</v>
      </c>
      <c r="EZ125" s="29"/>
      <c r="FA125" s="7"/>
      <c r="FB125" s="30"/>
      <c r="FC125" s="29">
        <v>10</v>
      </c>
      <c r="FD125" s="7">
        <v>84</v>
      </c>
      <c r="FE125" s="30">
        <f t="shared" si="1040"/>
        <v>8400</v>
      </c>
      <c r="FF125" s="29">
        <v>0</v>
      </c>
      <c r="FG125" s="7">
        <v>0</v>
      </c>
      <c r="FH125" s="30">
        <v>0</v>
      </c>
      <c r="FI125" s="31">
        <v>0</v>
      </c>
      <c r="FJ125" s="9">
        <v>6</v>
      </c>
      <c r="FK125" s="30">
        <v>0</v>
      </c>
      <c r="FL125" s="29">
        <v>0</v>
      </c>
      <c r="FM125" s="7">
        <v>0</v>
      </c>
      <c r="FN125" s="30">
        <v>0</v>
      </c>
      <c r="FO125" s="29">
        <v>12</v>
      </c>
      <c r="FP125" s="7">
        <v>27</v>
      </c>
      <c r="FQ125" s="30">
        <f t="shared" si="1041"/>
        <v>2250</v>
      </c>
      <c r="FR125" s="29">
        <v>0</v>
      </c>
      <c r="FS125" s="7">
        <v>0</v>
      </c>
      <c r="FT125" s="30">
        <v>0</v>
      </c>
      <c r="FU125" s="29">
        <v>5</v>
      </c>
      <c r="FV125" s="7">
        <v>16</v>
      </c>
      <c r="FW125" s="30">
        <f t="shared" si="1046"/>
        <v>3200</v>
      </c>
      <c r="FX125" s="29">
        <v>0</v>
      </c>
      <c r="FY125" s="7">
        <v>0</v>
      </c>
      <c r="FZ125" s="30">
        <v>0</v>
      </c>
      <c r="GA125" s="29">
        <v>0</v>
      </c>
      <c r="GB125" s="7">
        <v>0</v>
      </c>
      <c r="GC125" s="30">
        <v>0</v>
      </c>
      <c r="GD125" s="29">
        <v>1</v>
      </c>
      <c r="GE125" s="7">
        <v>7</v>
      </c>
      <c r="GF125" s="30">
        <f t="shared" ref="GF125" si="1051">GE125/GD125*1000</f>
        <v>7000</v>
      </c>
      <c r="GG125" s="29">
        <v>0</v>
      </c>
      <c r="GH125" s="7">
        <v>0</v>
      </c>
      <c r="GI125" s="30">
        <v>0</v>
      </c>
      <c r="GJ125" s="29">
        <v>0</v>
      </c>
      <c r="GK125" s="7">
        <v>0</v>
      </c>
      <c r="GL125" s="30">
        <v>0</v>
      </c>
      <c r="GM125" s="29">
        <v>0</v>
      </c>
      <c r="GN125" s="7">
        <v>0</v>
      </c>
      <c r="GO125" s="30">
        <v>0</v>
      </c>
      <c r="GP125" s="29">
        <v>0</v>
      </c>
      <c r="GQ125" s="7">
        <v>0</v>
      </c>
      <c r="GR125" s="30">
        <v>0</v>
      </c>
      <c r="GS125" s="29">
        <v>0</v>
      </c>
      <c r="GT125" s="7">
        <v>0</v>
      </c>
      <c r="GU125" s="30">
        <v>0</v>
      </c>
      <c r="GV125" s="29">
        <v>0</v>
      </c>
      <c r="GW125" s="7">
        <v>0</v>
      </c>
      <c r="GX125" s="30">
        <v>0</v>
      </c>
      <c r="GY125" s="29">
        <v>0</v>
      </c>
      <c r="GZ125" s="7">
        <v>0</v>
      </c>
      <c r="HA125" s="30">
        <v>0</v>
      </c>
      <c r="HB125" s="29">
        <v>0</v>
      </c>
      <c r="HC125" s="7">
        <v>0</v>
      </c>
      <c r="HD125" s="30">
        <v>0</v>
      </c>
      <c r="HE125" s="29">
        <v>0</v>
      </c>
      <c r="HF125" s="7">
        <v>0</v>
      </c>
      <c r="HG125" s="30">
        <v>0</v>
      </c>
      <c r="HH125" s="29">
        <v>2</v>
      </c>
      <c r="HI125" s="7">
        <v>15</v>
      </c>
      <c r="HJ125" s="30">
        <f t="shared" si="1042"/>
        <v>7500</v>
      </c>
      <c r="HK125" s="29">
        <v>17</v>
      </c>
      <c r="HL125" s="7">
        <v>353</v>
      </c>
      <c r="HM125" s="30">
        <f t="shared" si="1043"/>
        <v>20764.705882352941</v>
      </c>
      <c r="HN125" s="29">
        <v>0</v>
      </c>
      <c r="HO125" s="7">
        <v>0</v>
      </c>
      <c r="HP125" s="30">
        <v>0</v>
      </c>
      <c r="HQ125" s="29">
        <v>11</v>
      </c>
      <c r="HR125" s="7">
        <v>53</v>
      </c>
      <c r="HS125" s="30">
        <f t="shared" ref="HS125" si="1052">HR125/HQ125*1000</f>
        <v>4818.181818181818</v>
      </c>
      <c r="HT125" s="29">
        <v>123</v>
      </c>
      <c r="HU125" s="7">
        <v>829</v>
      </c>
      <c r="HV125" s="30">
        <f t="shared" si="1044"/>
        <v>6739.8373983739839</v>
      </c>
      <c r="HW125" s="29">
        <v>0</v>
      </c>
      <c r="HX125" s="7">
        <v>0</v>
      </c>
      <c r="HY125" s="30">
        <v>0</v>
      </c>
      <c r="HZ125" s="29">
        <v>0</v>
      </c>
      <c r="IA125" s="7">
        <v>0</v>
      </c>
      <c r="IB125" s="30">
        <v>0</v>
      </c>
      <c r="IC125" s="29">
        <v>0</v>
      </c>
      <c r="ID125" s="7">
        <v>0</v>
      </c>
      <c r="IE125" s="30">
        <v>0</v>
      </c>
      <c r="IF125" s="29">
        <v>0</v>
      </c>
      <c r="IG125" s="7">
        <v>0</v>
      </c>
      <c r="IH125" s="30">
        <v>0</v>
      </c>
      <c r="II125" s="29">
        <v>3</v>
      </c>
      <c r="IJ125" s="7">
        <v>54</v>
      </c>
      <c r="IK125" s="30">
        <f t="shared" ref="IK125" si="1053">IJ125/II125*1000</f>
        <v>18000</v>
      </c>
      <c r="IL125" s="29">
        <v>0</v>
      </c>
      <c r="IM125" s="7">
        <v>0</v>
      </c>
      <c r="IN125" s="30">
        <v>0</v>
      </c>
      <c r="IO125" s="3" t="e">
        <f>C125+I125+L125+U125+X125+AD125+AJ125+AS125+BB125+BH125+BQ125+BW125+BZ125+CC125+CI125+CL125+CO125+CR125+CU125+CX125+DA125+DD125+DG125+DM125+DS125+DY125+EK125+ET125+EW125+FC125+FI125+FO125+FR125+FU125+FX125+GA125+GD125+GG125+GJ125+GM125+GP125+GS125+GY125+HB125+HE125+HH125+HK125+HN125+HQ125+HT125+HW125+HZ125+IC125+IF125+II125+#REF!+DV125+FF125</f>
        <v>#REF!</v>
      </c>
      <c r="IP125" s="13" t="e">
        <f>D125+J125+M125+V125+Y125+AE125+AK125+AT125+BC125+BI125+BR125+BX125+CA125+CD125+CJ125+CM125+CP125+CS125+CV125+CY125+DB125+DE125+DH125+DN125+DT125+DZ125+EL125+EU125+EX125+FD125+FJ125+FP125+FS125+FV125+FY125+GB125+GE125+GH125+GK125+GN125+GQ125+GT125+GZ125+HC125+HF125+HI125+HL125+HO125+HR125+HU125+HX125+IA125+ID125+IG125+IJ125+#REF!+DW125+FG125</f>
        <v>#REF!</v>
      </c>
    </row>
    <row r="126" spans="1:251" x14ac:dyDescent="0.3">
      <c r="A126" s="47">
        <v>2013</v>
      </c>
      <c r="B126" s="43" t="s">
        <v>8</v>
      </c>
      <c r="C126" s="29">
        <v>0</v>
      </c>
      <c r="D126" s="7">
        <v>0</v>
      </c>
      <c r="E126" s="30">
        <v>0</v>
      </c>
      <c r="F126" s="29">
        <v>0</v>
      </c>
      <c r="G126" s="7">
        <v>0</v>
      </c>
      <c r="H126" s="30">
        <v>0</v>
      </c>
      <c r="I126" s="29">
        <v>0</v>
      </c>
      <c r="J126" s="7">
        <v>0</v>
      </c>
      <c r="K126" s="30">
        <v>0</v>
      </c>
      <c r="L126" s="29">
        <v>8</v>
      </c>
      <c r="M126" s="7">
        <v>475</v>
      </c>
      <c r="N126" s="30">
        <f t="shared" si="1050"/>
        <v>59375</v>
      </c>
      <c r="O126" s="29">
        <v>0</v>
      </c>
      <c r="P126" s="7">
        <v>0</v>
      </c>
      <c r="Q126" s="30">
        <v>0</v>
      </c>
      <c r="R126" s="29">
        <v>0</v>
      </c>
      <c r="S126" s="7">
        <v>0</v>
      </c>
      <c r="T126" s="30">
        <v>0</v>
      </c>
      <c r="U126" s="29">
        <v>0</v>
      </c>
      <c r="V126" s="7">
        <v>0</v>
      </c>
      <c r="W126" s="30">
        <v>0</v>
      </c>
      <c r="X126" s="29">
        <v>9</v>
      </c>
      <c r="Y126" s="7">
        <v>207</v>
      </c>
      <c r="Z126" s="30">
        <f t="shared" si="1027"/>
        <v>23000</v>
      </c>
      <c r="AA126" s="29">
        <v>0</v>
      </c>
      <c r="AB126" s="7">
        <v>0</v>
      </c>
      <c r="AC126" s="30">
        <v>0</v>
      </c>
      <c r="AD126" s="29">
        <v>0</v>
      </c>
      <c r="AE126" s="7">
        <v>0</v>
      </c>
      <c r="AF126" s="30">
        <v>0</v>
      </c>
      <c r="AG126" s="29">
        <v>0</v>
      </c>
      <c r="AH126" s="7">
        <v>0</v>
      </c>
      <c r="AI126" s="30">
        <v>0</v>
      </c>
      <c r="AJ126" s="29">
        <v>0</v>
      </c>
      <c r="AK126" s="7">
        <v>0</v>
      </c>
      <c r="AL126" s="30">
        <v>0</v>
      </c>
      <c r="AM126" s="29">
        <v>0</v>
      </c>
      <c r="AN126" s="7">
        <v>0</v>
      </c>
      <c r="AO126" s="30">
        <f t="shared" si="1028"/>
        <v>0</v>
      </c>
      <c r="AP126" s="29">
        <v>0</v>
      </c>
      <c r="AQ126" s="7">
        <v>0</v>
      </c>
      <c r="AR126" s="30">
        <f t="shared" si="1029"/>
        <v>0</v>
      </c>
      <c r="AS126" s="29">
        <v>37</v>
      </c>
      <c r="AT126" s="7">
        <v>179</v>
      </c>
      <c r="AU126" s="30">
        <f t="shared" si="1030"/>
        <v>4837.8378378378375</v>
      </c>
      <c r="AV126" s="29">
        <v>0</v>
      </c>
      <c r="AW126" s="7">
        <v>0</v>
      </c>
      <c r="AX126" s="30">
        <f t="shared" si="1031"/>
        <v>0</v>
      </c>
      <c r="AY126" s="29">
        <v>0</v>
      </c>
      <c r="AZ126" s="7">
        <v>0</v>
      </c>
      <c r="BA126" s="30">
        <v>0</v>
      </c>
      <c r="BB126" s="29">
        <v>0</v>
      </c>
      <c r="BC126" s="7">
        <v>0</v>
      </c>
      <c r="BD126" s="30">
        <v>0</v>
      </c>
      <c r="BE126" s="29">
        <v>0</v>
      </c>
      <c r="BF126" s="7">
        <v>0</v>
      </c>
      <c r="BG126" s="30">
        <v>0</v>
      </c>
      <c r="BH126" s="29">
        <v>0</v>
      </c>
      <c r="BI126" s="7">
        <v>0</v>
      </c>
      <c r="BJ126" s="30">
        <v>0</v>
      </c>
      <c r="BK126" s="29">
        <v>0</v>
      </c>
      <c r="BL126" s="7">
        <v>0</v>
      </c>
      <c r="BM126" s="30">
        <v>0</v>
      </c>
      <c r="BN126" s="29">
        <v>0</v>
      </c>
      <c r="BO126" s="7">
        <v>0</v>
      </c>
      <c r="BP126" s="30">
        <v>0</v>
      </c>
      <c r="BQ126" s="29">
        <v>0</v>
      </c>
      <c r="BR126" s="7">
        <v>0</v>
      </c>
      <c r="BS126" s="30">
        <v>0</v>
      </c>
      <c r="BT126" s="29">
        <v>0</v>
      </c>
      <c r="BU126" s="7">
        <v>0</v>
      </c>
      <c r="BV126" s="30">
        <v>0</v>
      </c>
      <c r="BW126" s="29">
        <v>0</v>
      </c>
      <c r="BX126" s="7">
        <v>1</v>
      </c>
      <c r="BY126" s="30">
        <v>0</v>
      </c>
      <c r="BZ126" s="29">
        <v>2</v>
      </c>
      <c r="CA126" s="7">
        <v>2</v>
      </c>
      <c r="CB126" s="30">
        <f t="shared" ref="CB126" si="1054">CA126/BZ126*1000</f>
        <v>1000</v>
      </c>
      <c r="CC126" s="29">
        <v>23</v>
      </c>
      <c r="CD126" s="7">
        <v>158</v>
      </c>
      <c r="CE126" s="30">
        <f t="shared" ref="CE126:CE134" si="1055">CD126/CC126*1000</f>
        <v>6869.5652173913049</v>
      </c>
      <c r="CF126" s="29">
        <v>0</v>
      </c>
      <c r="CG126" s="7">
        <v>0</v>
      </c>
      <c r="CH126" s="30">
        <v>0</v>
      </c>
      <c r="CI126" s="29">
        <v>6</v>
      </c>
      <c r="CJ126" s="7">
        <v>32</v>
      </c>
      <c r="CK126" s="30">
        <f t="shared" si="1033"/>
        <v>5333.333333333333</v>
      </c>
      <c r="CL126" s="29">
        <v>0</v>
      </c>
      <c r="CM126" s="7">
        <v>0</v>
      </c>
      <c r="CN126" s="30">
        <v>0</v>
      </c>
      <c r="CO126" s="29">
        <v>0</v>
      </c>
      <c r="CP126" s="7">
        <v>2</v>
      </c>
      <c r="CQ126" s="30">
        <v>0</v>
      </c>
      <c r="CR126" s="29">
        <v>0</v>
      </c>
      <c r="CS126" s="7">
        <v>0</v>
      </c>
      <c r="CT126" s="30">
        <v>0</v>
      </c>
      <c r="CU126" s="29">
        <v>15</v>
      </c>
      <c r="CV126" s="7">
        <v>53</v>
      </c>
      <c r="CW126" s="30">
        <f t="shared" ref="CW126" si="1056">CV126/CU126*1000</f>
        <v>3533.333333333333</v>
      </c>
      <c r="CX126" s="29">
        <v>0</v>
      </c>
      <c r="CY126" s="7">
        <v>0</v>
      </c>
      <c r="CZ126" s="30">
        <v>0</v>
      </c>
      <c r="DA126" s="29">
        <v>554</v>
      </c>
      <c r="DB126" s="7">
        <v>6847</v>
      </c>
      <c r="DC126" s="30">
        <f t="shared" si="1034"/>
        <v>12359.205776173285</v>
      </c>
      <c r="DD126" s="29">
        <v>0</v>
      </c>
      <c r="DE126" s="7">
        <v>0</v>
      </c>
      <c r="DF126" s="30">
        <v>0</v>
      </c>
      <c r="DG126" s="29">
        <v>0</v>
      </c>
      <c r="DH126" s="7">
        <v>0</v>
      </c>
      <c r="DI126" s="30">
        <v>0</v>
      </c>
      <c r="DJ126" s="29">
        <v>0</v>
      </c>
      <c r="DK126" s="7">
        <v>0</v>
      </c>
      <c r="DL126" s="30">
        <v>0</v>
      </c>
      <c r="DM126" s="29">
        <v>0</v>
      </c>
      <c r="DN126" s="7">
        <v>0</v>
      </c>
      <c r="DO126" s="30">
        <v>0</v>
      </c>
      <c r="DP126" s="29">
        <v>0</v>
      </c>
      <c r="DQ126" s="7">
        <v>0</v>
      </c>
      <c r="DR126" s="30">
        <v>0</v>
      </c>
      <c r="DS126" s="29">
        <v>0</v>
      </c>
      <c r="DT126" s="7">
        <v>0</v>
      </c>
      <c r="DU126" s="30">
        <v>0</v>
      </c>
      <c r="DV126" s="29">
        <v>0</v>
      </c>
      <c r="DW126" s="7">
        <v>0</v>
      </c>
      <c r="DX126" s="30">
        <v>0</v>
      </c>
      <c r="DY126" s="29">
        <v>209</v>
      </c>
      <c r="DZ126" s="7">
        <v>1415</v>
      </c>
      <c r="EA126" s="30">
        <f t="shared" si="1035"/>
        <v>6770.3349282296649</v>
      </c>
      <c r="EB126" s="29">
        <v>0</v>
      </c>
      <c r="EC126" s="7">
        <v>0</v>
      </c>
      <c r="ED126" s="30">
        <v>0</v>
      </c>
      <c r="EE126" s="29">
        <v>0</v>
      </c>
      <c r="EF126" s="7">
        <v>0</v>
      </c>
      <c r="EG126" s="30">
        <f t="shared" si="1036"/>
        <v>0</v>
      </c>
      <c r="EH126" s="29">
        <v>0</v>
      </c>
      <c r="EI126" s="7">
        <v>0</v>
      </c>
      <c r="EJ126" s="30">
        <f t="shared" si="1037"/>
        <v>0</v>
      </c>
      <c r="EK126" s="29">
        <v>0</v>
      </c>
      <c r="EL126" s="7">
        <v>0</v>
      </c>
      <c r="EM126" s="30">
        <v>0</v>
      </c>
      <c r="EN126" s="29">
        <v>0</v>
      </c>
      <c r="EO126" s="7">
        <v>0</v>
      </c>
      <c r="EP126" s="30">
        <f t="shared" si="1038"/>
        <v>0</v>
      </c>
      <c r="EQ126" s="29">
        <v>0</v>
      </c>
      <c r="ER126" s="7">
        <v>0</v>
      </c>
      <c r="ES126" s="30">
        <v>0</v>
      </c>
      <c r="ET126" s="29">
        <v>37</v>
      </c>
      <c r="EU126" s="7">
        <v>246</v>
      </c>
      <c r="EV126" s="30">
        <f t="shared" si="1039"/>
        <v>6648.6486486486483</v>
      </c>
      <c r="EW126" s="29">
        <v>0</v>
      </c>
      <c r="EX126" s="7">
        <v>0</v>
      </c>
      <c r="EY126" s="30">
        <v>0</v>
      </c>
      <c r="EZ126" s="29"/>
      <c r="FA126" s="7"/>
      <c r="FB126" s="30"/>
      <c r="FC126" s="29">
        <v>23</v>
      </c>
      <c r="FD126" s="7">
        <v>180</v>
      </c>
      <c r="FE126" s="30">
        <f t="shared" si="1040"/>
        <v>7826.086956521739</v>
      </c>
      <c r="FF126" s="29">
        <v>0</v>
      </c>
      <c r="FG126" s="7">
        <v>0</v>
      </c>
      <c r="FH126" s="30">
        <v>0</v>
      </c>
      <c r="FI126" s="29">
        <v>0</v>
      </c>
      <c r="FJ126" s="7">
        <v>0</v>
      </c>
      <c r="FK126" s="30">
        <v>0</v>
      </c>
      <c r="FL126" s="29">
        <v>0</v>
      </c>
      <c r="FM126" s="7">
        <v>0</v>
      </c>
      <c r="FN126" s="30">
        <v>0</v>
      </c>
      <c r="FO126" s="29">
        <v>13</v>
      </c>
      <c r="FP126" s="7">
        <v>36</v>
      </c>
      <c r="FQ126" s="30">
        <f t="shared" si="1041"/>
        <v>2769.2307692307691</v>
      </c>
      <c r="FR126" s="29">
        <v>0</v>
      </c>
      <c r="FS126" s="7">
        <v>0</v>
      </c>
      <c r="FT126" s="30">
        <v>0</v>
      </c>
      <c r="FU126" s="29">
        <v>0</v>
      </c>
      <c r="FV126" s="7">
        <v>0</v>
      </c>
      <c r="FW126" s="30">
        <v>0</v>
      </c>
      <c r="FX126" s="29">
        <v>0</v>
      </c>
      <c r="FY126" s="7">
        <v>0</v>
      </c>
      <c r="FZ126" s="30">
        <v>0</v>
      </c>
      <c r="GA126" s="29">
        <v>0</v>
      </c>
      <c r="GB126" s="7">
        <v>0</v>
      </c>
      <c r="GC126" s="30">
        <v>0</v>
      </c>
      <c r="GD126" s="29">
        <v>0</v>
      </c>
      <c r="GE126" s="7">
        <v>0</v>
      </c>
      <c r="GF126" s="30">
        <v>0</v>
      </c>
      <c r="GG126" s="29">
        <v>0</v>
      </c>
      <c r="GH126" s="7">
        <v>0</v>
      </c>
      <c r="GI126" s="30">
        <v>0</v>
      </c>
      <c r="GJ126" s="29">
        <v>0</v>
      </c>
      <c r="GK126" s="7">
        <v>0</v>
      </c>
      <c r="GL126" s="30">
        <v>0</v>
      </c>
      <c r="GM126" s="29">
        <v>0</v>
      </c>
      <c r="GN126" s="7">
        <v>0</v>
      </c>
      <c r="GO126" s="30">
        <v>0</v>
      </c>
      <c r="GP126" s="29">
        <v>0</v>
      </c>
      <c r="GQ126" s="7">
        <v>0</v>
      </c>
      <c r="GR126" s="30">
        <v>0</v>
      </c>
      <c r="GS126" s="29">
        <v>0</v>
      </c>
      <c r="GT126" s="7">
        <v>0</v>
      </c>
      <c r="GU126" s="30">
        <v>0</v>
      </c>
      <c r="GV126" s="29">
        <v>0</v>
      </c>
      <c r="GW126" s="7">
        <v>0</v>
      </c>
      <c r="GX126" s="30">
        <v>0</v>
      </c>
      <c r="GY126" s="29">
        <v>0</v>
      </c>
      <c r="GZ126" s="7">
        <v>0</v>
      </c>
      <c r="HA126" s="30">
        <v>0</v>
      </c>
      <c r="HB126" s="29">
        <v>0</v>
      </c>
      <c r="HC126" s="7">
        <v>0</v>
      </c>
      <c r="HD126" s="30">
        <v>0</v>
      </c>
      <c r="HE126" s="29">
        <v>0</v>
      </c>
      <c r="HF126" s="7">
        <v>0</v>
      </c>
      <c r="HG126" s="30">
        <v>0</v>
      </c>
      <c r="HH126" s="29">
        <v>9</v>
      </c>
      <c r="HI126" s="7">
        <v>41</v>
      </c>
      <c r="HJ126" s="30">
        <f t="shared" si="1042"/>
        <v>4555.5555555555557</v>
      </c>
      <c r="HK126" s="29">
        <v>20</v>
      </c>
      <c r="HL126" s="7">
        <v>368</v>
      </c>
      <c r="HM126" s="30">
        <f t="shared" si="1043"/>
        <v>18400</v>
      </c>
      <c r="HN126" s="29">
        <v>0</v>
      </c>
      <c r="HO126" s="7">
        <v>0</v>
      </c>
      <c r="HP126" s="30">
        <v>0</v>
      </c>
      <c r="HQ126" s="29">
        <v>0</v>
      </c>
      <c r="HR126" s="7">
        <v>0</v>
      </c>
      <c r="HS126" s="30">
        <v>0</v>
      </c>
      <c r="HT126" s="29">
        <v>165</v>
      </c>
      <c r="HU126" s="7">
        <v>892</v>
      </c>
      <c r="HV126" s="30">
        <f t="shared" si="1044"/>
        <v>5406.060606060606</v>
      </c>
      <c r="HW126" s="29">
        <v>0</v>
      </c>
      <c r="HX126" s="7">
        <v>0</v>
      </c>
      <c r="HY126" s="30">
        <v>0</v>
      </c>
      <c r="HZ126" s="29">
        <v>0</v>
      </c>
      <c r="IA126" s="7">
        <v>0</v>
      </c>
      <c r="IB126" s="30">
        <v>0</v>
      </c>
      <c r="IC126" s="29">
        <v>0</v>
      </c>
      <c r="ID126" s="7">
        <v>0</v>
      </c>
      <c r="IE126" s="30">
        <v>0</v>
      </c>
      <c r="IF126" s="29">
        <v>2</v>
      </c>
      <c r="IG126" s="7">
        <v>16</v>
      </c>
      <c r="IH126" s="30">
        <f t="shared" ref="IH126" si="1057">IG126/IF126*1000</f>
        <v>8000</v>
      </c>
      <c r="II126" s="29">
        <v>0</v>
      </c>
      <c r="IJ126" s="7">
        <v>0</v>
      </c>
      <c r="IK126" s="30">
        <v>0</v>
      </c>
      <c r="IL126" s="29">
        <v>0</v>
      </c>
      <c r="IM126" s="7">
        <v>0</v>
      </c>
      <c r="IN126" s="30">
        <v>0</v>
      </c>
      <c r="IO126" s="3" t="e">
        <f>C126+I126+L126+U126+X126+AD126+AJ126+AS126+BB126+BH126+BQ126+BW126+BZ126+CC126+CI126+CL126+CO126+CR126+CU126+CX126+DA126+DD126+DG126+DM126+DS126+DY126+EK126+ET126+EW126+FC126+FI126+FO126+FR126+FU126+FX126+GA126+GD126+GG126+GJ126+GM126+GP126+GS126+GY126+HB126+HE126+HH126+HK126+HN126+HQ126+HT126+HW126+HZ126+IC126+IF126+II126+#REF!+DV126+FF126</f>
        <v>#REF!</v>
      </c>
      <c r="IP126" s="13" t="e">
        <f>D126+J126+M126+V126+Y126+AE126+AK126+AT126+BC126+BI126+BR126+BX126+CA126+CD126+CJ126+CM126+CP126+CS126+CV126+CY126+DB126+DE126+DH126+DN126+DT126+DZ126+EL126+EU126+EX126+FD126+FJ126+FP126+FS126+FV126+FY126+GB126+GE126+GH126+GK126+GN126+GQ126+GT126+GZ126+HC126+HF126+HI126+HL126+HO126+HR126+HU126+HX126+IA126+ID126+IG126+IJ126+#REF!+DW126+FG126</f>
        <v>#REF!</v>
      </c>
    </row>
    <row r="127" spans="1:251" x14ac:dyDescent="0.3">
      <c r="A127" s="47">
        <v>2013</v>
      </c>
      <c r="B127" s="43" t="s">
        <v>9</v>
      </c>
      <c r="C127" s="29">
        <v>0</v>
      </c>
      <c r="D127" s="7">
        <v>0</v>
      </c>
      <c r="E127" s="30">
        <v>0</v>
      </c>
      <c r="F127" s="29">
        <v>0</v>
      </c>
      <c r="G127" s="7">
        <v>0</v>
      </c>
      <c r="H127" s="30">
        <v>0</v>
      </c>
      <c r="I127" s="29">
        <v>0</v>
      </c>
      <c r="J127" s="7">
        <v>0</v>
      </c>
      <c r="K127" s="30">
        <v>0</v>
      </c>
      <c r="L127" s="29">
        <v>5</v>
      </c>
      <c r="M127" s="7">
        <v>149</v>
      </c>
      <c r="N127" s="30">
        <f t="shared" si="1050"/>
        <v>29800</v>
      </c>
      <c r="O127" s="29">
        <v>0</v>
      </c>
      <c r="P127" s="7">
        <v>0</v>
      </c>
      <c r="Q127" s="30">
        <v>0</v>
      </c>
      <c r="R127" s="29">
        <v>0</v>
      </c>
      <c r="S127" s="7">
        <v>0</v>
      </c>
      <c r="T127" s="30">
        <v>0</v>
      </c>
      <c r="U127" s="29">
        <v>2</v>
      </c>
      <c r="V127" s="7">
        <v>4</v>
      </c>
      <c r="W127" s="30">
        <f t="shared" ref="W127" si="1058">V127/U127*1000</f>
        <v>2000</v>
      </c>
      <c r="X127" s="29">
        <v>0</v>
      </c>
      <c r="Y127" s="7">
        <v>0</v>
      </c>
      <c r="Z127" s="30">
        <v>0</v>
      </c>
      <c r="AA127" s="29">
        <v>0</v>
      </c>
      <c r="AB127" s="7">
        <v>0</v>
      </c>
      <c r="AC127" s="30">
        <v>0</v>
      </c>
      <c r="AD127" s="29">
        <v>0</v>
      </c>
      <c r="AE127" s="7">
        <v>0</v>
      </c>
      <c r="AF127" s="30">
        <v>0</v>
      </c>
      <c r="AG127" s="29">
        <v>0</v>
      </c>
      <c r="AH127" s="7">
        <v>0</v>
      </c>
      <c r="AI127" s="30">
        <v>0</v>
      </c>
      <c r="AJ127" s="29">
        <v>0</v>
      </c>
      <c r="AK127" s="7">
        <v>0</v>
      </c>
      <c r="AL127" s="30">
        <v>0</v>
      </c>
      <c r="AM127" s="29">
        <v>0</v>
      </c>
      <c r="AN127" s="7">
        <v>0</v>
      </c>
      <c r="AO127" s="30">
        <f t="shared" si="1028"/>
        <v>0</v>
      </c>
      <c r="AP127" s="29">
        <v>0</v>
      </c>
      <c r="AQ127" s="7">
        <v>0</v>
      </c>
      <c r="AR127" s="30">
        <f t="shared" si="1029"/>
        <v>0</v>
      </c>
      <c r="AS127" s="29">
        <v>22</v>
      </c>
      <c r="AT127" s="7">
        <v>105</v>
      </c>
      <c r="AU127" s="30">
        <f t="shared" si="1030"/>
        <v>4772.7272727272721</v>
      </c>
      <c r="AV127" s="29">
        <v>0</v>
      </c>
      <c r="AW127" s="7">
        <v>0</v>
      </c>
      <c r="AX127" s="30">
        <f t="shared" si="1031"/>
        <v>0</v>
      </c>
      <c r="AY127" s="29">
        <v>0</v>
      </c>
      <c r="AZ127" s="7">
        <v>0</v>
      </c>
      <c r="BA127" s="30">
        <v>0</v>
      </c>
      <c r="BB127" s="29">
        <v>0</v>
      </c>
      <c r="BC127" s="7">
        <v>0</v>
      </c>
      <c r="BD127" s="30">
        <v>0</v>
      </c>
      <c r="BE127" s="29">
        <v>0</v>
      </c>
      <c r="BF127" s="7">
        <v>0</v>
      </c>
      <c r="BG127" s="30">
        <v>0</v>
      </c>
      <c r="BH127" s="29">
        <v>0</v>
      </c>
      <c r="BI127" s="7">
        <v>0</v>
      </c>
      <c r="BJ127" s="30">
        <v>0</v>
      </c>
      <c r="BK127" s="29">
        <v>0</v>
      </c>
      <c r="BL127" s="7">
        <v>0</v>
      </c>
      <c r="BM127" s="30">
        <v>0</v>
      </c>
      <c r="BN127" s="29">
        <v>0</v>
      </c>
      <c r="BO127" s="7">
        <v>0</v>
      </c>
      <c r="BP127" s="30">
        <v>0</v>
      </c>
      <c r="BQ127" s="29">
        <v>0</v>
      </c>
      <c r="BR127" s="7">
        <v>0</v>
      </c>
      <c r="BS127" s="30">
        <v>0</v>
      </c>
      <c r="BT127" s="29">
        <v>0</v>
      </c>
      <c r="BU127" s="7">
        <v>0</v>
      </c>
      <c r="BV127" s="30">
        <v>0</v>
      </c>
      <c r="BW127" s="29">
        <v>0</v>
      </c>
      <c r="BX127" s="7">
        <v>0</v>
      </c>
      <c r="BY127" s="30">
        <v>0</v>
      </c>
      <c r="BZ127" s="29">
        <v>0</v>
      </c>
      <c r="CA127" s="7">
        <v>0</v>
      </c>
      <c r="CB127" s="30">
        <v>0</v>
      </c>
      <c r="CC127" s="29">
        <v>22</v>
      </c>
      <c r="CD127" s="7">
        <v>210</v>
      </c>
      <c r="CE127" s="30">
        <f t="shared" si="1055"/>
        <v>9545.4545454545441</v>
      </c>
      <c r="CF127" s="29">
        <v>0</v>
      </c>
      <c r="CG127" s="7">
        <v>0</v>
      </c>
      <c r="CH127" s="30">
        <v>0</v>
      </c>
      <c r="CI127" s="29">
        <v>17</v>
      </c>
      <c r="CJ127" s="7">
        <v>34</v>
      </c>
      <c r="CK127" s="30">
        <f t="shared" si="1033"/>
        <v>2000</v>
      </c>
      <c r="CL127" s="29">
        <v>0</v>
      </c>
      <c r="CM127" s="7">
        <v>0</v>
      </c>
      <c r="CN127" s="30">
        <v>0</v>
      </c>
      <c r="CO127" s="29">
        <v>0</v>
      </c>
      <c r="CP127" s="7">
        <v>0</v>
      </c>
      <c r="CQ127" s="30">
        <v>0</v>
      </c>
      <c r="CR127" s="29">
        <v>0</v>
      </c>
      <c r="CS127" s="7">
        <v>0</v>
      </c>
      <c r="CT127" s="30">
        <v>0</v>
      </c>
      <c r="CU127" s="29">
        <v>0</v>
      </c>
      <c r="CV127" s="7">
        <v>0</v>
      </c>
      <c r="CW127" s="30">
        <v>0</v>
      </c>
      <c r="CX127" s="29">
        <v>0</v>
      </c>
      <c r="CY127" s="7">
        <v>0</v>
      </c>
      <c r="CZ127" s="30">
        <v>0</v>
      </c>
      <c r="DA127" s="29">
        <v>597</v>
      </c>
      <c r="DB127" s="7">
        <v>7407</v>
      </c>
      <c r="DC127" s="30">
        <f t="shared" si="1034"/>
        <v>12407.035175879397</v>
      </c>
      <c r="DD127" s="29">
        <v>0</v>
      </c>
      <c r="DE127" s="7">
        <v>3</v>
      </c>
      <c r="DF127" s="30">
        <v>0</v>
      </c>
      <c r="DG127" s="29">
        <v>0</v>
      </c>
      <c r="DH127" s="7">
        <v>0</v>
      </c>
      <c r="DI127" s="30">
        <v>0</v>
      </c>
      <c r="DJ127" s="29">
        <v>0</v>
      </c>
      <c r="DK127" s="7">
        <v>0</v>
      </c>
      <c r="DL127" s="30">
        <v>0</v>
      </c>
      <c r="DM127" s="29">
        <v>0</v>
      </c>
      <c r="DN127" s="7">
        <v>1</v>
      </c>
      <c r="DO127" s="30">
        <v>0</v>
      </c>
      <c r="DP127" s="29">
        <v>0</v>
      </c>
      <c r="DQ127" s="7">
        <v>0</v>
      </c>
      <c r="DR127" s="30">
        <v>0</v>
      </c>
      <c r="DS127" s="29">
        <v>0</v>
      </c>
      <c r="DT127" s="7">
        <v>0</v>
      </c>
      <c r="DU127" s="30">
        <v>0</v>
      </c>
      <c r="DV127" s="29">
        <v>0</v>
      </c>
      <c r="DW127" s="7">
        <v>0</v>
      </c>
      <c r="DX127" s="30">
        <v>0</v>
      </c>
      <c r="DY127" s="29">
        <v>259</v>
      </c>
      <c r="DZ127" s="7">
        <v>1937</v>
      </c>
      <c r="EA127" s="30">
        <f t="shared" si="1035"/>
        <v>7478.7644787644786</v>
      </c>
      <c r="EB127" s="29">
        <v>0</v>
      </c>
      <c r="EC127" s="7">
        <v>0</v>
      </c>
      <c r="ED127" s="30">
        <v>0</v>
      </c>
      <c r="EE127" s="29">
        <v>0</v>
      </c>
      <c r="EF127" s="7">
        <v>0</v>
      </c>
      <c r="EG127" s="30">
        <f t="shared" si="1036"/>
        <v>0</v>
      </c>
      <c r="EH127" s="29">
        <v>0</v>
      </c>
      <c r="EI127" s="7">
        <v>0</v>
      </c>
      <c r="EJ127" s="30">
        <f t="shared" si="1037"/>
        <v>0</v>
      </c>
      <c r="EK127" s="29">
        <v>0</v>
      </c>
      <c r="EL127" s="7">
        <v>0</v>
      </c>
      <c r="EM127" s="30">
        <v>0</v>
      </c>
      <c r="EN127" s="29">
        <v>0</v>
      </c>
      <c r="EO127" s="7">
        <v>0</v>
      </c>
      <c r="EP127" s="30">
        <f t="shared" si="1038"/>
        <v>0</v>
      </c>
      <c r="EQ127" s="29">
        <v>0</v>
      </c>
      <c r="ER127" s="7">
        <v>0</v>
      </c>
      <c r="ES127" s="30">
        <v>0</v>
      </c>
      <c r="ET127" s="29">
        <v>92</v>
      </c>
      <c r="EU127" s="7">
        <v>708</v>
      </c>
      <c r="EV127" s="30">
        <f t="shared" si="1039"/>
        <v>7695.652173913044</v>
      </c>
      <c r="EW127" s="29">
        <v>0</v>
      </c>
      <c r="EX127" s="7">
        <v>0</v>
      </c>
      <c r="EY127" s="30">
        <v>0</v>
      </c>
      <c r="EZ127" s="29"/>
      <c r="FA127" s="7"/>
      <c r="FB127" s="30"/>
      <c r="FC127" s="29">
        <v>22</v>
      </c>
      <c r="FD127" s="7">
        <v>129</v>
      </c>
      <c r="FE127" s="30">
        <f t="shared" si="1040"/>
        <v>5863.6363636363631</v>
      </c>
      <c r="FF127" s="29">
        <v>0</v>
      </c>
      <c r="FG127" s="7">
        <v>0</v>
      </c>
      <c r="FH127" s="30">
        <v>0</v>
      </c>
      <c r="FI127" s="29">
        <v>0</v>
      </c>
      <c r="FJ127" s="7">
        <v>0</v>
      </c>
      <c r="FK127" s="30">
        <v>0</v>
      </c>
      <c r="FL127" s="29">
        <v>0</v>
      </c>
      <c r="FM127" s="7">
        <v>0</v>
      </c>
      <c r="FN127" s="30">
        <v>0</v>
      </c>
      <c r="FO127" s="29">
        <v>9</v>
      </c>
      <c r="FP127" s="7">
        <v>7</v>
      </c>
      <c r="FQ127" s="30">
        <f t="shared" si="1041"/>
        <v>777.77777777777783</v>
      </c>
      <c r="FR127" s="29">
        <v>54</v>
      </c>
      <c r="FS127" s="7">
        <v>29</v>
      </c>
      <c r="FT127" s="30">
        <f t="shared" ref="FT127" si="1059">FS127/FR127*1000</f>
        <v>537.03703703703707</v>
      </c>
      <c r="FU127" s="29">
        <v>22</v>
      </c>
      <c r="FV127" s="7">
        <v>149</v>
      </c>
      <c r="FW127" s="30">
        <f t="shared" si="1046"/>
        <v>6772.7272727272721</v>
      </c>
      <c r="FX127" s="29">
        <v>0</v>
      </c>
      <c r="FY127" s="7">
        <v>0</v>
      </c>
      <c r="FZ127" s="30">
        <v>0</v>
      </c>
      <c r="GA127" s="29">
        <v>0</v>
      </c>
      <c r="GB127" s="7">
        <v>0</v>
      </c>
      <c r="GC127" s="30">
        <v>0</v>
      </c>
      <c r="GD127" s="29">
        <v>0</v>
      </c>
      <c r="GE127" s="7">
        <v>0</v>
      </c>
      <c r="GF127" s="30">
        <v>0</v>
      </c>
      <c r="GG127" s="29">
        <v>0</v>
      </c>
      <c r="GH127" s="7">
        <v>0</v>
      </c>
      <c r="GI127" s="30">
        <v>0</v>
      </c>
      <c r="GJ127" s="29">
        <v>0</v>
      </c>
      <c r="GK127" s="7">
        <v>0</v>
      </c>
      <c r="GL127" s="30">
        <v>0</v>
      </c>
      <c r="GM127" s="29">
        <v>0</v>
      </c>
      <c r="GN127" s="7">
        <v>0</v>
      </c>
      <c r="GO127" s="30">
        <v>0</v>
      </c>
      <c r="GP127" s="29">
        <v>0</v>
      </c>
      <c r="GQ127" s="7">
        <v>0</v>
      </c>
      <c r="GR127" s="30">
        <v>0</v>
      </c>
      <c r="GS127" s="29">
        <v>0</v>
      </c>
      <c r="GT127" s="7">
        <v>0</v>
      </c>
      <c r="GU127" s="30">
        <v>0</v>
      </c>
      <c r="GV127" s="29">
        <v>0</v>
      </c>
      <c r="GW127" s="7">
        <v>0</v>
      </c>
      <c r="GX127" s="30">
        <v>0</v>
      </c>
      <c r="GY127" s="29">
        <v>0</v>
      </c>
      <c r="GZ127" s="7">
        <v>0</v>
      </c>
      <c r="HA127" s="30">
        <v>0</v>
      </c>
      <c r="HB127" s="29">
        <v>0</v>
      </c>
      <c r="HC127" s="7">
        <v>0</v>
      </c>
      <c r="HD127" s="30">
        <v>0</v>
      </c>
      <c r="HE127" s="29">
        <v>0</v>
      </c>
      <c r="HF127" s="7">
        <v>0</v>
      </c>
      <c r="HG127" s="30">
        <v>0</v>
      </c>
      <c r="HH127" s="29">
        <v>0</v>
      </c>
      <c r="HI127" s="7">
        <v>2</v>
      </c>
      <c r="HJ127" s="30">
        <v>0</v>
      </c>
      <c r="HK127" s="29">
        <v>11</v>
      </c>
      <c r="HL127" s="7">
        <v>178</v>
      </c>
      <c r="HM127" s="30">
        <f t="shared" si="1043"/>
        <v>16181.818181818184</v>
      </c>
      <c r="HN127" s="29">
        <v>0</v>
      </c>
      <c r="HO127" s="7">
        <v>0</v>
      </c>
      <c r="HP127" s="30">
        <v>0</v>
      </c>
      <c r="HQ127" s="29">
        <v>0</v>
      </c>
      <c r="HR127" s="7">
        <v>0</v>
      </c>
      <c r="HS127" s="30">
        <v>0</v>
      </c>
      <c r="HT127" s="29">
        <v>160</v>
      </c>
      <c r="HU127" s="7">
        <v>473</v>
      </c>
      <c r="HV127" s="30">
        <f t="shared" si="1044"/>
        <v>2956.25</v>
      </c>
      <c r="HW127" s="29">
        <v>46</v>
      </c>
      <c r="HX127" s="7">
        <v>166</v>
      </c>
      <c r="HY127" s="30">
        <f t="shared" ref="HY127" si="1060">HX127/HW127*1000</f>
        <v>3608.695652173913</v>
      </c>
      <c r="HZ127" s="29">
        <v>0</v>
      </c>
      <c r="IA127" s="7">
        <v>0</v>
      </c>
      <c r="IB127" s="30">
        <v>0</v>
      </c>
      <c r="IC127" s="29">
        <v>0</v>
      </c>
      <c r="ID127" s="7">
        <v>0</v>
      </c>
      <c r="IE127" s="30">
        <v>0</v>
      </c>
      <c r="IF127" s="29">
        <v>0</v>
      </c>
      <c r="IG127" s="7">
        <v>0</v>
      </c>
      <c r="IH127" s="30">
        <v>0</v>
      </c>
      <c r="II127" s="29">
        <v>0</v>
      </c>
      <c r="IJ127" s="7">
        <v>0</v>
      </c>
      <c r="IK127" s="30">
        <v>0</v>
      </c>
      <c r="IL127" s="29">
        <v>0</v>
      </c>
      <c r="IM127" s="7">
        <v>0</v>
      </c>
      <c r="IN127" s="30">
        <v>0</v>
      </c>
      <c r="IO127" s="3" t="e">
        <f>C127+I127+L127+U127+X127+AD127+AJ127+AS127+BB127+BH127+BQ127+BW127+BZ127+CC127+CI127+CL127+CO127+CR127+CU127+CX127+DA127+DD127+DG127+DM127+DS127+DY127+EK127+ET127+EW127+FC127+FI127+FO127+FR127+FU127+FX127+GA127+GD127+GG127+GJ127+GM127+GP127+GS127+GY127+HB127+HE127+HH127+HK127+HN127+HQ127+HT127+HW127+HZ127+IC127+IF127+II127+#REF!+DV127+FF127</f>
        <v>#REF!</v>
      </c>
      <c r="IP127" s="13" t="e">
        <f>D127+J127+M127+V127+Y127+AE127+AK127+AT127+BC127+BI127+BR127+BX127+CA127+CD127+CJ127+CM127+CP127+CS127+CV127+CY127+DB127+DE127+DH127+DN127+DT127+DZ127+EL127+EU127+EX127+FD127+FJ127+FP127+FS127+FV127+FY127+GB127+GE127+GH127+GK127+GN127+GQ127+GT127+GZ127+HC127+HF127+HI127+HL127+HO127+HR127+HU127+HX127+IA127+ID127+IG127+IJ127+#REF!+DW127+FG127</f>
        <v>#REF!</v>
      </c>
    </row>
    <row r="128" spans="1:251" x14ac:dyDescent="0.3">
      <c r="A128" s="47">
        <v>2013</v>
      </c>
      <c r="B128" s="43" t="s">
        <v>10</v>
      </c>
      <c r="C128" s="29">
        <v>0</v>
      </c>
      <c r="D128" s="7">
        <v>0</v>
      </c>
      <c r="E128" s="30">
        <v>0</v>
      </c>
      <c r="F128" s="29">
        <v>0</v>
      </c>
      <c r="G128" s="7">
        <v>0</v>
      </c>
      <c r="H128" s="30">
        <v>0</v>
      </c>
      <c r="I128" s="29">
        <v>0</v>
      </c>
      <c r="J128" s="7">
        <v>0</v>
      </c>
      <c r="K128" s="30">
        <v>0</v>
      </c>
      <c r="L128" s="29">
        <v>2</v>
      </c>
      <c r="M128" s="7">
        <v>127</v>
      </c>
      <c r="N128" s="30">
        <f t="shared" si="1050"/>
        <v>63500</v>
      </c>
      <c r="O128" s="29">
        <v>0</v>
      </c>
      <c r="P128" s="7">
        <v>0</v>
      </c>
      <c r="Q128" s="30">
        <v>0</v>
      </c>
      <c r="R128" s="29">
        <v>0</v>
      </c>
      <c r="S128" s="7">
        <v>0</v>
      </c>
      <c r="T128" s="30">
        <v>0</v>
      </c>
      <c r="U128" s="29">
        <v>0</v>
      </c>
      <c r="V128" s="7">
        <v>0</v>
      </c>
      <c r="W128" s="30">
        <v>0</v>
      </c>
      <c r="X128" s="29">
        <v>0</v>
      </c>
      <c r="Y128" s="7">
        <v>0</v>
      </c>
      <c r="Z128" s="30">
        <v>0</v>
      </c>
      <c r="AA128" s="29">
        <v>0</v>
      </c>
      <c r="AB128" s="7">
        <v>0</v>
      </c>
      <c r="AC128" s="30">
        <v>0</v>
      </c>
      <c r="AD128" s="29">
        <v>0</v>
      </c>
      <c r="AE128" s="7">
        <v>0</v>
      </c>
      <c r="AF128" s="30">
        <v>0</v>
      </c>
      <c r="AG128" s="29">
        <v>0</v>
      </c>
      <c r="AH128" s="7">
        <v>0</v>
      </c>
      <c r="AI128" s="30">
        <v>0</v>
      </c>
      <c r="AJ128" s="29">
        <v>0</v>
      </c>
      <c r="AK128" s="7">
        <v>0</v>
      </c>
      <c r="AL128" s="30">
        <v>0</v>
      </c>
      <c r="AM128" s="29">
        <v>0</v>
      </c>
      <c r="AN128" s="7">
        <v>0</v>
      </c>
      <c r="AO128" s="30">
        <f t="shared" si="1028"/>
        <v>0</v>
      </c>
      <c r="AP128" s="29">
        <v>0</v>
      </c>
      <c r="AQ128" s="7">
        <v>0</v>
      </c>
      <c r="AR128" s="30">
        <f t="shared" si="1029"/>
        <v>0</v>
      </c>
      <c r="AS128" s="29">
        <v>13</v>
      </c>
      <c r="AT128" s="7">
        <v>144</v>
      </c>
      <c r="AU128" s="30">
        <f t="shared" si="1030"/>
        <v>11076.923076923076</v>
      </c>
      <c r="AV128" s="29">
        <v>0</v>
      </c>
      <c r="AW128" s="7">
        <v>0</v>
      </c>
      <c r="AX128" s="30">
        <f t="shared" si="1031"/>
        <v>0</v>
      </c>
      <c r="AY128" s="29">
        <v>0</v>
      </c>
      <c r="AZ128" s="7">
        <v>0</v>
      </c>
      <c r="BA128" s="30">
        <v>0</v>
      </c>
      <c r="BB128" s="29">
        <v>0</v>
      </c>
      <c r="BC128" s="7">
        <v>0</v>
      </c>
      <c r="BD128" s="30">
        <v>0</v>
      </c>
      <c r="BE128" s="29">
        <v>0</v>
      </c>
      <c r="BF128" s="7">
        <v>0</v>
      </c>
      <c r="BG128" s="30">
        <v>0</v>
      </c>
      <c r="BH128" s="29">
        <v>0</v>
      </c>
      <c r="BI128" s="7">
        <v>0</v>
      </c>
      <c r="BJ128" s="30">
        <v>0</v>
      </c>
      <c r="BK128" s="29">
        <v>0</v>
      </c>
      <c r="BL128" s="7">
        <v>0</v>
      </c>
      <c r="BM128" s="30">
        <v>0</v>
      </c>
      <c r="BN128" s="29">
        <v>0</v>
      </c>
      <c r="BO128" s="7">
        <v>0</v>
      </c>
      <c r="BP128" s="30">
        <v>0</v>
      </c>
      <c r="BQ128" s="29">
        <v>0</v>
      </c>
      <c r="BR128" s="7">
        <v>0</v>
      </c>
      <c r="BS128" s="30">
        <v>0</v>
      </c>
      <c r="BT128" s="29">
        <v>0</v>
      </c>
      <c r="BU128" s="7">
        <v>0</v>
      </c>
      <c r="BV128" s="30">
        <v>0</v>
      </c>
      <c r="BW128" s="29">
        <v>0</v>
      </c>
      <c r="BX128" s="7">
        <v>1</v>
      </c>
      <c r="BY128" s="30">
        <v>0</v>
      </c>
      <c r="BZ128" s="29">
        <v>0</v>
      </c>
      <c r="CA128" s="7">
        <v>0</v>
      </c>
      <c r="CB128" s="30">
        <v>0</v>
      </c>
      <c r="CC128" s="29">
        <v>16</v>
      </c>
      <c r="CD128" s="7">
        <v>115</v>
      </c>
      <c r="CE128" s="30">
        <f t="shared" si="1055"/>
        <v>7187.5</v>
      </c>
      <c r="CF128" s="29">
        <v>0</v>
      </c>
      <c r="CG128" s="7">
        <v>0</v>
      </c>
      <c r="CH128" s="30">
        <v>0</v>
      </c>
      <c r="CI128" s="29">
        <v>3</v>
      </c>
      <c r="CJ128" s="7">
        <v>17</v>
      </c>
      <c r="CK128" s="30">
        <f t="shared" si="1033"/>
        <v>5666.666666666667</v>
      </c>
      <c r="CL128" s="29">
        <v>0</v>
      </c>
      <c r="CM128" s="7">
        <v>0</v>
      </c>
      <c r="CN128" s="30">
        <v>0</v>
      </c>
      <c r="CO128" s="29">
        <v>3</v>
      </c>
      <c r="CP128" s="7">
        <v>36</v>
      </c>
      <c r="CQ128" s="30">
        <f t="shared" ref="CQ128:CQ134" si="1061">CP128/CO128*1000</f>
        <v>12000</v>
      </c>
      <c r="CR128" s="29">
        <v>0</v>
      </c>
      <c r="CS128" s="7">
        <v>0</v>
      </c>
      <c r="CT128" s="30">
        <v>0</v>
      </c>
      <c r="CU128" s="29">
        <v>0</v>
      </c>
      <c r="CV128" s="7">
        <v>0</v>
      </c>
      <c r="CW128" s="30">
        <v>0</v>
      </c>
      <c r="CX128" s="29">
        <v>0</v>
      </c>
      <c r="CY128" s="7">
        <v>0</v>
      </c>
      <c r="CZ128" s="30">
        <v>0</v>
      </c>
      <c r="DA128" s="29">
        <v>297</v>
      </c>
      <c r="DB128" s="7">
        <v>4300</v>
      </c>
      <c r="DC128" s="30">
        <f t="shared" si="1034"/>
        <v>14478.114478114478</v>
      </c>
      <c r="DD128" s="29">
        <v>0</v>
      </c>
      <c r="DE128" s="7">
        <v>0</v>
      </c>
      <c r="DF128" s="30">
        <v>0</v>
      </c>
      <c r="DG128" s="29">
        <v>0</v>
      </c>
      <c r="DH128" s="7">
        <v>0</v>
      </c>
      <c r="DI128" s="30">
        <v>0</v>
      </c>
      <c r="DJ128" s="29">
        <v>0</v>
      </c>
      <c r="DK128" s="7">
        <v>0</v>
      </c>
      <c r="DL128" s="30">
        <v>0</v>
      </c>
      <c r="DM128" s="29">
        <v>0</v>
      </c>
      <c r="DN128" s="7">
        <v>0</v>
      </c>
      <c r="DO128" s="30">
        <v>0</v>
      </c>
      <c r="DP128" s="29">
        <v>0</v>
      </c>
      <c r="DQ128" s="7">
        <v>0</v>
      </c>
      <c r="DR128" s="30">
        <v>0</v>
      </c>
      <c r="DS128" s="29">
        <v>0</v>
      </c>
      <c r="DT128" s="7">
        <v>0</v>
      </c>
      <c r="DU128" s="30">
        <v>0</v>
      </c>
      <c r="DV128" s="29">
        <v>0</v>
      </c>
      <c r="DW128" s="7">
        <v>0</v>
      </c>
      <c r="DX128" s="30">
        <v>0</v>
      </c>
      <c r="DY128" s="29">
        <v>69</v>
      </c>
      <c r="DZ128" s="7">
        <v>464</v>
      </c>
      <c r="EA128" s="30">
        <f t="shared" si="1035"/>
        <v>6724.63768115942</v>
      </c>
      <c r="EB128" s="29">
        <v>0</v>
      </c>
      <c r="EC128" s="7">
        <v>0</v>
      </c>
      <c r="ED128" s="30">
        <v>0</v>
      </c>
      <c r="EE128" s="29">
        <v>0</v>
      </c>
      <c r="EF128" s="7">
        <v>0</v>
      </c>
      <c r="EG128" s="30">
        <f t="shared" si="1036"/>
        <v>0</v>
      </c>
      <c r="EH128" s="29">
        <v>0</v>
      </c>
      <c r="EI128" s="7">
        <v>0</v>
      </c>
      <c r="EJ128" s="30">
        <f t="shared" si="1037"/>
        <v>0</v>
      </c>
      <c r="EK128" s="29">
        <v>0</v>
      </c>
      <c r="EL128" s="7">
        <v>0</v>
      </c>
      <c r="EM128" s="30">
        <v>0</v>
      </c>
      <c r="EN128" s="29">
        <v>0</v>
      </c>
      <c r="EO128" s="7">
        <v>0</v>
      </c>
      <c r="EP128" s="30">
        <f t="shared" si="1038"/>
        <v>0</v>
      </c>
      <c r="EQ128" s="29">
        <v>0</v>
      </c>
      <c r="ER128" s="7">
        <v>0</v>
      </c>
      <c r="ES128" s="30">
        <v>0</v>
      </c>
      <c r="ET128" s="29">
        <v>39</v>
      </c>
      <c r="EU128" s="7">
        <v>482</v>
      </c>
      <c r="EV128" s="30">
        <f t="shared" si="1039"/>
        <v>12358.974358974359</v>
      </c>
      <c r="EW128" s="29">
        <v>0</v>
      </c>
      <c r="EX128" s="7">
        <v>0</v>
      </c>
      <c r="EY128" s="30">
        <v>0</v>
      </c>
      <c r="EZ128" s="29"/>
      <c r="FA128" s="7"/>
      <c r="FB128" s="30"/>
      <c r="FC128" s="29">
        <v>23</v>
      </c>
      <c r="FD128" s="7">
        <v>219</v>
      </c>
      <c r="FE128" s="30">
        <f t="shared" si="1040"/>
        <v>9521.7391304347839</v>
      </c>
      <c r="FF128" s="29">
        <v>0</v>
      </c>
      <c r="FG128" s="7">
        <v>0</v>
      </c>
      <c r="FH128" s="30">
        <v>0</v>
      </c>
      <c r="FI128" s="29">
        <v>0</v>
      </c>
      <c r="FJ128" s="7">
        <v>1</v>
      </c>
      <c r="FK128" s="30">
        <v>0</v>
      </c>
      <c r="FL128" s="29">
        <v>0</v>
      </c>
      <c r="FM128" s="7">
        <v>0</v>
      </c>
      <c r="FN128" s="30">
        <v>0</v>
      </c>
      <c r="FO128" s="29">
        <v>11</v>
      </c>
      <c r="FP128" s="7">
        <v>25</v>
      </c>
      <c r="FQ128" s="30">
        <f t="shared" si="1041"/>
        <v>2272.727272727273</v>
      </c>
      <c r="FR128" s="29">
        <v>0</v>
      </c>
      <c r="FS128" s="7">
        <v>0</v>
      </c>
      <c r="FT128" s="30">
        <v>0</v>
      </c>
      <c r="FU128" s="29">
        <v>40</v>
      </c>
      <c r="FV128" s="7">
        <v>241</v>
      </c>
      <c r="FW128" s="30">
        <f t="shared" si="1046"/>
        <v>6025</v>
      </c>
      <c r="FX128" s="29">
        <v>0</v>
      </c>
      <c r="FY128" s="7">
        <v>0</v>
      </c>
      <c r="FZ128" s="30">
        <v>0</v>
      </c>
      <c r="GA128" s="29">
        <v>0</v>
      </c>
      <c r="GB128" s="7">
        <v>0</v>
      </c>
      <c r="GC128" s="30">
        <v>0</v>
      </c>
      <c r="GD128" s="29">
        <v>0</v>
      </c>
      <c r="GE128" s="7">
        <v>0</v>
      </c>
      <c r="GF128" s="30">
        <v>0</v>
      </c>
      <c r="GG128" s="29">
        <v>0</v>
      </c>
      <c r="GH128" s="7">
        <v>0</v>
      </c>
      <c r="GI128" s="30">
        <v>0</v>
      </c>
      <c r="GJ128" s="29">
        <v>0</v>
      </c>
      <c r="GK128" s="7">
        <v>0</v>
      </c>
      <c r="GL128" s="30">
        <v>0</v>
      </c>
      <c r="GM128" s="29">
        <v>0</v>
      </c>
      <c r="GN128" s="7">
        <v>0</v>
      </c>
      <c r="GO128" s="30">
        <v>0</v>
      </c>
      <c r="GP128" s="29">
        <v>0</v>
      </c>
      <c r="GQ128" s="7">
        <v>0</v>
      </c>
      <c r="GR128" s="30">
        <v>0</v>
      </c>
      <c r="GS128" s="29">
        <v>3</v>
      </c>
      <c r="GT128" s="7">
        <v>88</v>
      </c>
      <c r="GU128" s="30">
        <f t="shared" ref="GU128" si="1062">GT128/GS128*1000</f>
        <v>29333.333333333332</v>
      </c>
      <c r="GV128" s="29">
        <v>0</v>
      </c>
      <c r="GW128" s="7">
        <v>0</v>
      </c>
      <c r="GX128" s="30">
        <v>0</v>
      </c>
      <c r="GY128" s="29">
        <v>0</v>
      </c>
      <c r="GZ128" s="7">
        <v>0</v>
      </c>
      <c r="HA128" s="30">
        <v>0</v>
      </c>
      <c r="HB128" s="29">
        <v>0</v>
      </c>
      <c r="HC128" s="7">
        <v>0</v>
      </c>
      <c r="HD128" s="30">
        <v>0</v>
      </c>
      <c r="HE128" s="29">
        <v>0</v>
      </c>
      <c r="HF128" s="7">
        <v>0</v>
      </c>
      <c r="HG128" s="30">
        <v>0</v>
      </c>
      <c r="HH128" s="29">
        <v>0</v>
      </c>
      <c r="HI128" s="7">
        <v>0</v>
      </c>
      <c r="HJ128" s="30">
        <v>0</v>
      </c>
      <c r="HK128" s="29">
        <v>23</v>
      </c>
      <c r="HL128" s="7">
        <v>531</v>
      </c>
      <c r="HM128" s="30">
        <f t="shared" si="1043"/>
        <v>23086.956521739128</v>
      </c>
      <c r="HN128" s="29">
        <v>0</v>
      </c>
      <c r="HO128" s="7">
        <v>0</v>
      </c>
      <c r="HP128" s="30">
        <v>0</v>
      </c>
      <c r="HQ128" s="29">
        <v>17</v>
      </c>
      <c r="HR128" s="7">
        <v>46</v>
      </c>
      <c r="HS128" s="30">
        <f t="shared" ref="HS128" si="1063">HR128/HQ128*1000</f>
        <v>2705.8823529411766</v>
      </c>
      <c r="HT128" s="29">
        <v>155</v>
      </c>
      <c r="HU128" s="7">
        <v>813</v>
      </c>
      <c r="HV128" s="30">
        <f t="shared" si="1044"/>
        <v>5245.1612903225805</v>
      </c>
      <c r="HW128" s="29">
        <v>0</v>
      </c>
      <c r="HX128" s="7">
        <v>0</v>
      </c>
      <c r="HY128" s="30">
        <v>0</v>
      </c>
      <c r="HZ128" s="29">
        <v>0</v>
      </c>
      <c r="IA128" s="7">
        <v>1</v>
      </c>
      <c r="IB128" s="30">
        <v>0</v>
      </c>
      <c r="IC128" s="29">
        <v>0</v>
      </c>
      <c r="ID128" s="7">
        <v>0</v>
      </c>
      <c r="IE128" s="30">
        <v>0</v>
      </c>
      <c r="IF128" s="29">
        <v>0</v>
      </c>
      <c r="IG128" s="7">
        <v>0</v>
      </c>
      <c r="IH128" s="30">
        <v>0</v>
      </c>
      <c r="II128" s="29">
        <v>0</v>
      </c>
      <c r="IJ128" s="7">
        <v>0</v>
      </c>
      <c r="IK128" s="30">
        <v>0</v>
      </c>
      <c r="IL128" s="29">
        <v>0</v>
      </c>
      <c r="IM128" s="7">
        <v>0</v>
      </c>
      <c r="IN128" s="30">
        <v>0</v>
      </c>
      <c r="IO128" s="3" t="e">
        <f>C128+I128+L128+U128+X128+AD128+AJ128+AS128+BB128+BH128+BQ128+BW128+BZ128+CC128+CI128+CL128+CO128+CR128+CU128+CX128+DA128+DD128+DG128+DM128+DS128+DY128+EK128+ET128+EW128+FC128+FI128+FO128+FR128+FU128+FX128+GA128+GD128+GG128+GJ128+GM128+GP128+GS128+GY128+HB128+HE128+HH128+HK128+HN128+HQ128+HT128+HW128+HZ128+IC128+IF128+II128+#REF!+DV128+FF128</f>
        <v>#REF!</v>
      </c>
      <c r="IP128" s="13" t="e">
        <f>D128+J128+M128+V128+Y128+AE128+AK128+AT128+BC128+BI128+BR128+BX128+CA128+CD128+CJ128+CM128+CP128+CS128+CV128+CY128+DB128+DE128+DH128+DN128+DT128+DZ128+EL128+EU128+EX128+FD128+FJ128+FP128+FS128+FV128+FY128+GB128+GE128+GH128+GK128+GN128+GQ128+GT128+GZ128+HC128+HF128+HI128+HL128+HO128+HR128+HU128+HX128+IA128+ID128+IG128+IJ128+#REF!+DW128+FG128</f>
        <v>#REF!</v>
      </c>
    </row>
    <row r="129" spans="1:250" x14ac:dyDescent="0.3">
      <c r="A129" s="47">
        <v>2013</v>
      </c>
      <c r="B129" s="43" t="s">
        <v>11</v>
      </c>
      <c r="C129" s="29">
        <v>0</v>
      </c>
      <c r="D129" s="7">
        <v>0</v>
      </c>
      <c r="E129" s="30">
        <v>0</v>
      </c>
      <c r="F129" s="29">
        <v>0</v>
      </c>
      <c r="G129" s="7">
        <v>0</v>
      </c>
      <c r="H129" s="30">
        <v>0</v>
      </c>
      <c r="I129" s="29">
        <v>0</v>
      </c>
      <c r="J129" s="7">
        <v>0</v>
      </c>
      <c r="K129" s="30">
        <v>0</v>
      </c>
      <c r="L129" s="29">
        <v>9.32</v>
      </c>
      <c r="M129" s="7">
        <v>349.25200000000001</v>
      </c>
      <c r="N129" s="30">
        <f t="shared" si="1050"/>
        <v>37473.390557939914</v>
      </c>
      <c r="O129" s="29">
        <v>0</v>
      </c>
      <c r="P129" s="7">
        <v>0</v>
      </c>
      <c r="Q129" s="30">
        <v>0</v>
      </c>
      <c r="R129" s="29">
        <v>0</v>
      </c>
      <c r="S129" s="7">
        <v>0</v>
      </c>
      <c r="T129" s="30">
        <v>0</v>
      </c>
      <c r="U129" s="29">
        <v>0.11700000000000001</v>
      </c>
      <c r="V129" s="7">
        <v>0.85399999999999998</v>
      </c>
      <c r="W129" s="30">
        <f t="shared" ref="W129" si="1064">V129/U129*1000</f>
        <v>7299.1452991452988</v>
      </c>
      <c r="X129" s="29">
        <v>9.5039999999999996</v>
      </c>
      <c r="Y129" s="7">
        <v>231.31</v>
      </c>
      <c r="Z129" s="30">
        <f t="shared" ref="Z129" si="1065">Y129/X129*1000</f>
        <v>24338.1734006734</v>
      </c>
      <c r="AA129" s="29">
        <v>0</v>
      </c>
      <c r="AB129" s="7">
        <v>0</v>
      </c>
      <c r="AC129" s="30">
        <v>0</v>
      </c>
      <c r="AD129" s="29">
        <v>0</v>
      </c>
      <c r="AE129" s="7">
        <v>0</v>
      </c>
      <c r="AF129" s="30">
        <v>0</v>
      </c>
      <c r="AG129" s="29">
        <v>0</v>
      </c>
      <c r="AH129" s="7">
        <v>0</v>
      </c>
      <c r="AI129" s="30">
        <v>0</v>
      </c>
      <c r="AJ129" s="29">
        <v>0</v>
      </c>
      <c r="AK129" s="7">
        <v>0</v>
      </c>
      <c r="AL129" s="30">
        <v>0</v>
      </c>
      <c r="AM129" s="29">
        <v>0</v>
      </c>
      <c r="AN129" s="7">
        <v>0</v>
      </c>
      <c r="AO129" s="30">
        <f t="shared" si="1028"/>
        <v>0</v>
      </c>
      <c r="AP129" s="29">
        <v>0</v>
      </c>
      <c r="AQ129" s="7">
        <v>0</v>
      </c>
      <c r="AR129" s="30">
        <f t="shared" si="1029"/>
        <v>0</v>
      </c>
      <c r="AS129" s="29">
        <v>63.194000000000003</v>
      </c>
      <c r="AT129" s="7">
        <v>576.49699999999996</v>
      </c>
      <c r="AU129" s="30">
        <f t="shared" si="1030"/>
        <v>9122.654049435072</v>
      </c>
      <c r="AV129" s="29">
        <v>0</v>
      </c>
      <c r="AW129" s="7">
        <v>0</v>
      </c>
      <c r="AX129" s="30">
        <f t="shared" si="1031"/>
        <v>0</v>
      </c>
      <c r="AY129" s="29">
        <v>0</v>
      </c>
      <c r="AZ129" s="7">
        <v>0</v>
      </c>
      <c r="BA129" s="30">
        <v>0</v>
      </c>
      <c r="BB129" s="29">
        <v>0</v>
      </c>
      <c r="BC129" s="7">
        <v>0</v>
      </c>
      <c r="BD129" s="30">
        <v>0</v>
      </c>
      <c r="BE129" s="29">
        <v>0</v>
      </c>
      <c r="BF129" s="7">
        <v>0</v>
      </c>
      <c r="BG129" s="30">
        <v>0</v>
      </c>
      <c r="BH129" s="29">
        <v>52</v>
      </c>
      <c r="BI129" s="7">
        <v>376.90600000000001</v>
      </c>
      <c r="BJ129" s="30">
        <f t="shared" ref="BJ129:BJ131" si="1066">BI129/BH129*1000</f>
        <v>7248.1923076923076</v>
      </c>
      <c r="BK129" s="29">
        <v>0</v>
      </c>
      <c r="BL129" s="7">
        <v>0</v>
      </c>
      <c r="BM129" s="30">
        <v>0</v>
      </c>
      <c r="BN129" s="29">
        <v>0</v>
      </c>
      <c r="BO129" s="7">
        <v>0</v>
      </c>
      <c r="BP129" s="30">
        <v>0</v>
      </c>
      <c r="BQ129" s="29">
        <v>10.36</v>
      </c>
      <c r="BR129" s="7">
        <v>259.351</v>
      </c>
      <c r="BS129" s="30">
        <f t="shared" ref="BS129" si="1067">BR129/BQ129*1000</f>
        <v>25033.880308880311</v>
      </c>
      <c r="BT129" s="29">
        <v>0</v>
      </c>
      <c r="BU129" s="7">
        <v>0</v>
      </c>
      <c r="BV129" s="30">
        <v>0</v>
      </c>
      <c r="BW129" s="29">
        <v>0</v>
      </c>
      <c r="BX129" s="7">
        <v>0</v>
      </c>
      <c r="BY129" s="30">
        <v>0</v>
      </c>
      <c r="BZ129" s="29">
        <v>1.44</v>
      </c>
      <c r="CA129" s="7">
        <v>9.8840000000000003</v>
      </c>
      <c r="CB129" s="30">
        <f t="shared" ref="CB129:CB134" si="1068">CA129/BZ129*1000</f>
        <v>6863.8888888888896</v>
      </c>
      <c r="CC129" s="29">
        <v>22.106000000000002</v>
      </c>
      <c r="CD129" s="7">
        <v>184.44</v>
      </c>
      <c r="CE129" s="30">
        <f t="shared" si="1055"/>
        <v>8343.4361711752445</v>
      </c>
      <c r="CF129" s="29">
        <v>0</v>
      </c>
      <c r="CG129" s="7">
        <v>0</v>
      </c>
      <c r="CH129" s="30">
        <v>0</v>
      </c>
      <c r="CI129" s="29">
        <v>0</v>
      </c>
      <c r="CJ129" s="7">
        <v>0</v>
      </c>
      <c r="CK129" s="30">
        <v>0</v>
      </c>
      <c r="CL129" s="29">
        <v>0</v>
      </c>
      <c r="CM129" s="7">
        <v>0</v>
      </c>
      <c r="CN129" s="30">
        <v>0</v>
      </c>
      <c r="CO129" s="29">
        <v>0.27500000000000002</v>
      </c>
      <c r="CP129" s="7">
        <v>9.4160000000000004</v>
      </c>
      <c r="CQ129" s="30">
        <f t="shared" si="1061"/>
        <v>34240</v>
      </c>
      <c r="CR129" s="29">
        <v>1.25</v>
      </c>
      <c r="CS129" s="7">
        <v>0.34899999999999998</v>
      </c>
      <c r="CT129" s="30">
        <f t="shared" ref="CT129" si="1069">CS129/CR129*1000</f>
        <v>279.2</v>
      </c>
      <c r="CU129" s="29">
        <v>0</v>
      </c>
      <c r="CV129" s="7">
        <v>0</v>
      </c>
      <c r="CW129" s="30">
        <v>0</v>
      </c>
      <c r="CX129" s="29">
        <v>0</v>
      </c>
      <c r="CY129" s="7">
        <v>0</v>
      </c>
      <c r="CZ129" s="30">
        <v>0</v>
      </c>
      <c r="DA129" s="29">
        <v>621.19100000000003</v>
      </c>
      <c r="DB129" s="7">
        <v>8741.6180000000004</v>
      </c>
      <c r="DC129" s="30">
        <f t="shared" si="1034"/>
        <v>14072.351337994272</v>
      </c>
      <c r="DD129" s="29">
        <v>0</v>
      </c>
      <c r="DE129" s="7">
        <v>0</v>
      </c>
      <c r="DF129" s="30">
        <v>0</v>
      </c>
      <c r="DG129" s="29">
        <v>0</v>
      </c>
      <c r="DH129" s="7">
        <v>0</v>
      </c>
      <c r="DI129" s="30">
        <v>0</v>
      </c>
      <c r="DJ129" s="29">
        <v>0</v>
      </c>
      <c r="DK129" s="7">
        <v>0</v>
      </c>
      <c r="DL129" s="30">
        <v>0</v>
      </c>
      <c r="DM129" s="29">
        <v>1.2999999999999999E-2</v>
      </c>
      <c r="DN129" s="7">
        <v>0.17199999999999999</v>
      </c>
      <c r="DO129" s="30">
        <f t="shared" ref="DO129:DO133" si="1070">DN129/DM129*1000</f>
        <v>13230.76923076923</v>
      </c>
      <c r="DP129" s="29">
        <v>0</v>
      </c>
      <c r="DQ129" s="7">
        <v>0</v>
      </c>
      <c r="DR129" s="30">
        <v>0</v>
      </c>
      <c r="DS129" s="29">
        <v>0</v>
      </c>
      <c r="DT129" s="7">
        <v>0</v>
      </c>
      <c r="DU129" s="30">
        <v>0</v>
      </c>
      <c r="DV129" s="29">
        <v>0</v>
      </c>
      <c r="DW129" s="7">
        <v>0</v>
      </c>
      <c r="DX129" s="30">
        <v>0</v>
      </c>
      <c r="DY129" s="29">
        <v>148.346</v>
      </c>
      <c r="DZ129" s="7">
        <v>1081.635</v>
      </c>
      <c r="EA129" s="30">
        <f t="shared" si="1035"/>
        <v>7291.2987205586942</v>
      </c>
      <c r="EB129" s="29">
        <v>0</v>
      </c>
      <c r="EC129" s="7">
        <v>0</v>
      </c>
      <c r="ED129" s="30">
        <v>0</v>
      </c>
      <c r="EE129" s="29">
        <v>0</v>
      </c>
      <c r="EF129" s="7">
        <v>0</v>
      </c>
      <c r="EG129" s="30">
        <f t="shared" si="1036"/>
        <v>0</v>
      </c>
      <c r="EH129" s="29">
        <v>0</v>
      </c>
      <c r="EI129" s="7">
        <v>0</v>
      </c>
      <c r="EJ129" s="30">
        <f t="shared" si="1037"/>
        <v>0</v>
      </c>
      <c r="EK129" s="29">
        <v>0</v>
      </c>
      <c r="EL129" s="7">
        <v>0</v>
      </c>
      <c r="EM129" s="30">
        <v>0</v>
      </c>
      <c r="EN129" s="29">
        <v>0</v>
      </c>
      <c r="EO129" s="7">
        <v>0</v>
      </c>
      <c r="EP129" s="30">
        <f t="shared" si="1038"/>
        <v>0</v>
      </c>
      <c r="EQ129" s="29">
        <v>0</v>
      </c>
      <c r="ER129" s="7">
        <v>0</v>
      </c>
      <c r="ES129" s="30">
        <v>0</v>
      </c>
      <c r="ET129" s="29">
        <v>23.745000000000001</v>
      </c>
      <c r="EU129" s="7">
        <v>221.74700000000001</v>
      </c>
      <c r="EV129" s="30">
        <f t="shared" si="1039"/>
        <v>9338.6818277532111</v>
      </c>
      <c r="EW129" s="29">
        <v>0</v>
      </c>
      <c r="EX129" s="7">
        <v>0</v>
      </c>
      <c r="EY129" s="30">
        <v>0</v>
      </c>
      <c r="EZ129" s="29"/>
      <c r="FA129" s="7"/>
      <c r="FB129" s="30"/>
      <c r="FC129" s="29">
        <v>12</v>
      </c>
      <c r="FD129" s="7">
        <v>113.846</v>
      </c>
      <c r="FE129" s="30">
        <f t="shared" si="1040"/>
        <v>9487.1666666666679</v>
      </c>
      <c r="FF129" s="29">
        <v>0</v>
      </c>
      <c r="FG129" s="7">
        <v>0</v>
      </c>
      <c r="FH129" s="30">
        <v>0</v>
      </c>
      <c r="FI129" s="29">
        <v>7.3999999999999996E-2</v>
      </c>
      <c r="FJ129" s="7">
        <v>1.2330000000000001</v>
      </c>
      <c r="FK129" s="30">
        <f t="shared" ref="FK129:FK134" si="1071">FJ129/FI129*1000</f>
        <v>16662.162162162163</v>
      </c>
      <c r="FL129" s="29">
        <v>0</v>
      </c>
      <c r="FM129" s="7">
        <v>0</v>
      </c>
      <c r="FN129" s="30">
        <v>0</v>
      </c>
      <c r="FO129" s="29">
        <v>1.6040000000000001</v>
      </c>
      <c r="FP129" s="7">
        <v>4.8010000000000002</v>
      </c>
      <c r="FQ129" s="30">
        <f t="shared" si="1041"/>
        <v>2993.1421446384043</v>
      </c>
      <c r="FR129" s="29">
        <v>0</v>
      </c>
      <c r="FS129" s="7">
        <v>0</v>
      </c>
      <c r="FT129" s="30">
        <v>0</v>
      </c>
      <c r="FU129" s="29">
        <v>0</v>
      </c>
      <c r="FV129" s="7">
        <v>0</v>
      </c>
      <c r="FW129" s="30">
        <v>0</v>
      </c>
      <c r="FX129" s="29">
        <v>0</v>
      </c>
      <c r="FY129" s="7">
        <v>0</v>
      </c>
      <c r="FZ129" s="30">
        <v>0</v>
      </c>
      <c r="GA129" s="29">
        <v>0</v>
      </c>
      <c r="GB129" s="7">
        <v>0</v>
      </c>
      <c r="GC129" s="30">
        <v>0</v>
      </c>
      <c r="GD129" s="29">
        <v>0</v>
      </c>
      <c r="GE129" s="7">
        <v>0</v>
      </c>
      <c r="GF129" s="30">
        <v>0</v>
      </c>
      <c r="GG129" s="29">
        <v>0</v>
      </c>
      <c r="GH129" s="7">
        <v>0</v>
      </c>
      <c r="GI129" s="30">
        <v>0</v>
      </c>
      <c r="GJ129" s="29">
        <v>18.72</v>
      </c>
      <c r="GK129" s="7">
        <v>321.80900000000003</v>
      </c>
      <c r="GL129" s="30">
        <f t="shared" ref="GL129:GL132" si="1072">GK129/GJ129*1000</f>
        <v>17190.651709401714</v>
      </c>
      <c r="GM129" s="29">
        <v>0</v>
      </c>
      <c r="GN129" s="7">
        <v>0</v>
      </c>
      <c r="GO129" s="30">
        <v>0</v>
      </c>
      <c r="GP129" s="29">
        <v>0</v>
      </c>
      <c r="GQ129" s="7">
        <v>0</v>
      </c>
      <c r="GR129" s="30">
        <v>0</v>
      </c>
      <c r="GS129" s="29">
        <v>0</v>
      </c>
      <c r="GT129" s="7">
        <v>0</v>
      </c>
      <c r="GU129" s="30">
        <v>0</v>
      </c>
      <c r="GV129" s="29">
        <v>0</v>
      </c>
      <c r="GW129" s="7">
        <v>0</v>
      </c>
      <c r="GX129" s="30">
        <v>0</v>
      </c>
      <c r="GY129" s="29">
        <v>0</v>
      </c>
      <c r="GZ129" s="7">
        <v>0</v>
      </c>
      <c r="HA129" s="30">
        <v>0</v>
      </c>
      <c r="HB129" s="29">
        <v>0.54600000000000004</v>
      </c>
      <c r="HC129" s="7">
        <v>11.128</v>
      </c>
      <c r="HD129" s="30">
        <f t="shared" ref="HD129" si="1073">HC129/HB129*1000</f>
        <v>20380.952380952378</v>
      </c>
      <c r="HE129" s="29">
        <v>4.3999999999999997E-2</v>
      </c>
      <c r="HF129" s="7">
        <v>0.52800000000000002</v>
      </c>
      <c r="HG129" s="30">
        <f t="shared" ref="HG129" si="1074">HF129/HE129*1000</f>
        <v>12000.000000000002</v>
      </c>
      <c r="HH129" s="29">
        <v>5.3719999999999999</v>
      </c>
      <c r="HI129" s="7">
        <v>16.254000000000001</v>
      </c>
      <c r="HJ129" s="30">
        <f t="shared" ref="HJ129:HJ134" si="1075">HI129/HH129*1000</f>
        <v>3025.6887565152647</v>
      </c>
      <c r="HK129" s="29">
        <v>7.3280000000000003</v>
      </c>
      <c r="HL129" s="7">
        <v>179.053</v>
      </c>
      <c r="HM129" s="30">
        <f t="shared" si="1043"/>
        <v>24434.088427947598</v>
      </c>
      <c r="HN129" s="29">
        <v>0</v>
      </c>
      <c r="HO129" s="7">
        <v>0</v>
      </c>
      <c r="HP129" s="30">
        <v>0</v>
      </c>
      <c r="HQ129" s="29">
        <v>0</v>
      </c>
      <c r="HR129" s="7">
        <v>0</v>
      </c>
      <c r="HS129" s="30">
        <v>0</v>
      </c>
      <c r="HT129" s="29">
        <v>81.090999999999994</v>
      </c>
      <c r="HU129" s="7">
        <v>671.91399999999999</v>
      </c>
      <c r="HV129" s="30">
        <f t="shared" si="1044"/>
        <v>8285.9256884241167</v>
      </c>
      <c r="HW129" s="29">
        <v>26.5</v>
      </c>
      <c r="HX129" s="7">
        <v>109.336</v>
      </c>
      <c r="HY129" s="30">
        <f t="shared" ref="HY129:HY134" si="1076">HX129/HW129*1000</f>
        <v>4125.8867924528304</v>
      </c>
      <c r="HZ129" s="29">
        <v>3.2000000000000001E-2</v>
      </c>
      <c r="IA129" s="7">
        <v>3.9550000000000001</v>
      </c>
      <c r="IB129" s="30">
        <f t="shared" ref="IB129:IB134" si="1077">IA129/HZ129*1000</f>
        <v>123593.75</v>
      </c>
      <c r="IC129" s="29">
        <v>0</v>
      </c>
      <c r="ID129" s="7">
        <v>0</v>
      </c>
      <c r="IE129" s="30">
        <v>0</v>
      </c>
      <c r="IF129" s="29">
        <v>0</v>
      </c>
      <c r="IG129" s="7">
        <v>0</v>
      </c>
      <c r="IH129" s="30">
        <v>0</v>
      </c>
      <c r="II129" s="29">
        <v>2.7360000000000002</v>
      </c>
      <c r="IJ129" s="7">
        <v>50.265999999999998</v>
      </c>
      <c r="IK129" s="30">
        <f t="shared" ref="IK129:IK132" si="1078">IJ129/II129*1000</f>
        <v>18372.076023391808</v>
      </c>
      <c r="IL129" s="29">
        <v>0</v>
      </c>
      <c r="IM129" s="7">
        <v>0</v>
      </c>
      <c r="IN129" s="30">
        <v>0</v>
      </c>
      <c r="IO129" s="3" t="e">
        <f>C129+I129+L129+U129+X129+AD129+AJ129+AS129+BB129+BH129+BQ129+BW129+BZ129+CC129+CI129+CL129+CO129+CR129+CU129+CX129+DA129+DD129+DG129+DM129+DS129+DY129+EK129+ET129+EW129+FC129+FI129+FO129+FR129+FU129+FX129+GA129+GD129+GG129+GJ129+GM129+GP129+GS129+GY129+HB129+HE129+HH129+HK129+HN129+HQ129+HT129+HW129+HZ129+IC129+IF129+II129+#REF!+DV129+FF129</f>
        <v>#REF!</v>
      </c>
      <c r="IP129" s="13" t="e">
        <f>D129+J129+M129+V129+Y129+AE129+AK129+AT129+BC129+BI129+BR129+BX129+CA129+CD129+CJ129+CM129+CP129+CS129+CV129+CY129+DB129+DE129+DH129+DN129+DT129+DZ129+EL129+EU129+EX129+FD129+FJ129+FP129+FS129+FV129+FY129+GB129+GE129+GH129+GK129+GN129+GQ129+GT129+GZ129+HC129+HF129+HI129+HL129+HO129+HR129+HU129+HX129+IA129+ID129+IG129+IJ129+#REF!+DW129+FG129</f>
        <v>#REF!</v>
      </c>
    </row>
    <row r="130" spans="1:250" x14ac:dyDescent="0.3">
      <c r="A130" s="47">
        <v>2013</v>
      </c>
      <c r="B130" s="43" t="s">
        <v>12</v>
      </c>
      <c r="C130" s="29">
        <v>0</v>
      </c>
      <c r="D130" s="7">
        <v>0</v>
      </c>
      <c r="E130" s="30">
        <v>0</v>
      </c>
      <c r="F130" s="29">
        <v>0</v>
      </c>
      <c r="G130" s="7">
        <v>0</v>
      </c>
      <c r="H130" s="30">
        <v>0</v>
      </c>
      <c r="I130" s="29">
        <v>0</v>
      </c>
      <c r="J130" s="7">
        <v>0</v>
      </c>
      <c r="K130" s="30">
        <v>0</v>
      </c>
      <c r="L130" s="29">
        <v>3.964</v>
      </c>
      <c r="M130" s="7">
        <v>210.131</v>
      </c>
      <c r="N130" s="30">
        <f t="shared" si="1050"/>
        <v>53009.838546922307</v>
      </c>
      <c r="O130" s="29">
        <v>0</v>
      </c>
      <c r="P130" s="7">
        <v>0</v>
      </c>
      <c r="Q130" s="30">
        <v>0</v>
      </c>
      <c r="R130" s="29">
        <v>0</v>
      </c>
      <c r="S130" s="7">
        <v>0</v>
      </c>
      <c r="T130" s="30">
        <v>0</v>
      </c>
      <c r="U130" s="29">
        <v>0</v>
      </c>
      <c r="V130" s="7">
        <v>0</v>
      </c>
      <c r="W130" s="30">
        <v>0</v>
      </c>
      <c r="X130" s="29">
        <v>0</v>
      </c>
      <c r="Y130" s="7">
        <v>0</v>
      </c>
      <c r="Z130" s="30">
        <v>0</v>
      </c>
      <c r="AA130" s="29">
        <v>0</v>
      </c>
      <c r="AB130" s="7">
        <v>0</v>
      </c>
      <c r="AC130" s="30">
        <v>0</v>
      </c>
      <c r="AD130" s="29">
        <v>0</v>
      </c>
      <c r="AE130" s="7">
        <v>0</v>
      </c>
      <c r="AF130" s="30">
        <v>0</v>
      </c>
      <c r="AG130" s="29">
        <v>0</v>
      </c>
      <c r="AH130" s="7">
        <v>0</v>
      </c>
      <c r="AI130" s="30">
        <v>0</v>
      </c>
      <c r="AJ130" s="29">
        <v>0</v>
      </c>
      <c r="AK130" s="7">
        <v>0</v>
      </c>
      <c r="AL130" s="30">
        <v>0</v>
      </c>
      <c r="AM130" s="29">
        <v>0</v>
      </c>
      <c r="AN130" s="7">
        <v>0</v>
      </c>
      <c r="AO130" s="30">
        <f t="shared" si="1028"/>
        <v>0</v>
      </c>
      <c r="AP130" s="29">
        <v>0</v>
      </c>
      <c r="AQ130" s="7">
        <v>0</v>
      </c>
      <c r="AR130" s="30">
        <f t="shared" si="1029"/>
        <v>0</v>
      </c>
      <c r="AS130" s="29">
        <v>0.04</v>
      </c>
      <c r="AT130" s="7">
        <v>0.26500000000000001</v>
      </c>
      <c r="AU130" s="30">
        <f t="shared" si="1030"/>
        <v>6625</v>
      </c>
      <c r="AV130" s="29">
        <v>0</v>
      </c>
      <c r="AW130" s="7">
        <v>0</v>
      </c>
      <c r="AX130" s="30">
        <f t="shared" si="1031"/>
        <v>0</v>
      </c>
      <c r="AY130" s="29">
        <v>0</v>
      </c>
      <c r="AZ130" s="7">
        <v>0</v>
      </c>
      <c r="BA130" s="30">
        <v>0</v>
      </c>
      <c r="BB130" s="29">
        <v>0</v>
      </c>
      <c r="BC130" s="7">
        <v>0</v>
      </c>
      <c r="BD130" s="30">
        <v>0</v>
      </c>
      <c r="BE130" s="29">
        <v>0</v>
      </c>
      <c r="BF130" s="7">
        <v>0</v>
      </c>
      <c r="BG130" s="30">
        <v>0</v>
      </c>
      <c r="BH130" s="29">
        <v>0</v>
      </c>
      <c r="BI130" s="7">
        <v>0</v>
      </c>
      <c r="BJ130" s="30">
        <v>0</v>
      </c>
      <c r="BK130" s="29">
        <v>0</v>
      </c>
      <c r="BL130" s="7">
        <v>0</v>
      </c>
      <c r="BM130" s="30">
        <v>0</v>
      </c>
      <c r="BN130" s="29">
        <v>0</v>
      </c>
      <c r="BO130" s="7">
        <v>0</v>
      </c>
      <c r="BP130" s="30">
        <v>0</v>
      </c>
      <c r="BQ130" s="29">
        <v>0</v>
      </c>
      <c r="BR130" s="7">
        <v>0</v>
      </c>
      <c r="BS130" s="30">
        <v>0</v>
      </c>
      <c r="BT130" s="29">
        <v>0</v>
      </c>
      <c r="BU130" s="7">
        <v>0</v>
      </c>
      <c r="BV130" s="30">
        <v>0</v>
      </c>
      <c r="BW130" s="29">
        <v>0</v>
      </c>
      <c r="BX130" s="7">
        <v>0</v>
      </c>
      <c r="BY130" s="30">
        <v>0</v>
      </c>
      <c r="BZ130" s="29">
        <v>0</v>
      </c>
      <c r="CA130" s="7">
        <v>0</v>
      </c>
      <c r="CB130" s="30">
        <v>0</v>
      </c>
      <c r="CC130" s="29">
        <v>31.091999999999999</v>
      </c>
      <c r="CD130" s="7">
        <v>339.05599999999998</v>
      </c>
      <c r="CE130" s="30">
        <f t="shared" si="1055"/>
        <v>10904.92731249196</v>
      </c>
      <c r="CF130" s="29">
        <v>0</v>
      </c>
      <c r="CG130" s="7">
        <v>0</v>
      </c>
      <c r="CH130" s="30">
        <v>0</v>
      </c>
      <c r="CI130" s="29">
        <v>1.655</v>
      </c>
      <c r="CJ130" s="7">
        <v>10.176</v>
      </c>
      <c r="CK130" s="30">
        <f t="shared" si="1033"/>
        <v>6148.640483383685</v>
      </c>
      <c r="CL130" s="29">
        <v>0</v>
      </c>
      <c r="CM130" s="7">
        <v>0</v>
      </c>
      <c r="CN130" s="30">
        <v>0</v>
      </c>
      <c r="CO130" s="29">
        <v>16.2</v>
      </c>
      <c r="CP130" s="7">
        <v>251.51400000000001</v>
      </c>
      <c r="CQ130" s="30">
        <f t="shared" si="1061"/>
        <v>15525.555555555557</v>
      </c>
      <c r="CR130" s="29">
        <v>0</v>
      </c>
      <c r="CS130" s="7">
        <v>0</v>
      </c>
      <c r="CT130" s="30">
        <v>0</v>
      </c>
      <c r="CU130" s="29">
        <v>0</v>
      </c>
      <c r="CV130" s="7">
        <v>0</v>
      </c>
      <c r="CW130" s="30">
        <v>0</v>
      </c>
      <c r="CX130" s="29">
        <v>0</v>
      </c>
      <c r="CY130" s="7">
        <v>0</v>
      </c>
      <c r="CZ130" s="30">
        <v>0</v>
      </c>
      <c r="DA130" s="29">
        <v>624.59900000000005</v>
      </c>
      <c r="DB130" s="7">
        <v>7633.0649999999996</v>
      </c>
      <c r="DC130" s="30">
        <f t="shared" si="1034"/>
        <v>12220.744829882851</v>
      </c>
      <c r="DD130" s="29">
        <v>0</v>
      </c>
      <c r="DE130" s="7">
        <v>0</v>
      </c>
      <c r="DF130" s="30">
        <v>0</v>
      </c>
      <c r="DG130" s="29">
        <v>0</v>
      </c>
      <c r="DH130" s="7">
        <v>0</v>
      </c>
      <c r="DI130" s="30">
        <v>0</v>
      </c>
      <c r="DJ130" s="29">
        <v>0</v>
      </c>
      <c r="DK130" s="7">
        <v>0</v>
      </c>
      <c r="DL130" s="30">
        <v>0</v>
      </c>
      <c r="DM130" s="29">
        <v>3.9E-2</v>
      </c>
      <c r="DN130" s="7">
        <v>1.7190000000000001</v>
      </c>
      <c r="DO130" s="30">
        <f t="shared" si="1070"/>
        <v>44076.923076923078</v>
      </c>
      <c r="DP130" s="29">
        <v>0</v>
      </c>
      <c r="DQ130" s="7">
        <v>0</v>
      </c>
      <c r="DR130" s="30">
        <v>0</v>
      </c>
      <c r="DS130" s="29">
        <v>0</v>
      </c>
      <c r="DT130" s="7">
        <v>0</v>
      </c>
      <c r="DU130" s="30">
        <v>0</v>
      </c>
      <c r="DV130" s="29">
        <v>0</v>
      </c>
      <c r="DW130" s="7">
        <v>0</v>
      </c>
      <c r="DX130" s="30">
        <v>0</v>
      </c>
      <c r="DY130" s="29">
        <v>161.47200000000001</v>
      </c>
      <c r="DZ130" s="7">
        <v>1265.7249999999999</v>
      </c>
      <c r="EA130" s="30">
        <f t="shared" si="1035"/>
        <v>7838.6655271502168</v>
      </c>
      <c r="EB130" s="29">
        <v>0</v>
      </c>
      <c r="EC130" s="7">
        <v>0</v>
      </c>
      <c r="ED130" s="30">
        <v>0</v>
      </c>
      <c r="EE130" s="29">
        <v>0</v>
      </c>
      <c r="EF130" s="7">
        <v>0</v>
      </c>
      <c r="EG130" s="30">
        <f t="shared" si="1036"/>
        <v>0</v>
      </c>
      <c r="EH130" s="29">
        <v>0</v>
      </c>
      <c r="EI130" s="7">
        <v>0</v>
      </c>
      <c r="EJ130" s="30">
        <f t="shared" si="1037"/>
        <v>0</v>
      </c>
      <c r="EK130" s="29">
        <v>0</v>
      </c>
      <c r="EL130" s="7">
        <v>0</v>
      </c>
      <c r="EM130" s="30">
        <v>0</v>
      </c>
      <c r="EN130" s="29">
        <v>0</v>
      </c>
      <c r="EO130" s="7">
        <v>0</v>
      </c>
      <c r="EP130" s="30">
        <f t="shared" si="1038"/>
        <v>0</v>
      </c>
      <c r="EQ130" s="29">
        <v>0</v>
      </c>
      <c r="ER130" s="7">
        <v>0</v>
      </c>
      <c r="ES130" s="30">
        <v>0</v>
      </c>
      <c r="ET130" s="29">
        <v>58.601999999999997</v>
      </c>
      <c r="EU130" s="7">
        <v>414.959</v>
      </c>
      <c r="EV130" s="30">
        <f t="shared" si="1039"/>
        <v>7080.9699327668004</v>
      </c>
      <c r="EW130" s="29">
        <v>0</v>
      </c>
      <c r="EX130" s="7">
        <v>0</v>
      </c>
      <c r="EY130" s="30">
        <v>0</v>
      </c>
      <c r="EZ130" s="29"/>
      <c r="FA130" s="7"/>
      <c r="FB130" s="30"/>
      <c r="FC130" s="29">
        <v>21.6</v>
      </c>
      <c r="FD130" s="7">
        <v>206.929</v>
      </c>
      <c r="FE130" s="30">
        <f t="shared" si="1040"/>
        <v>9580.0462962962956</v>
      </c>
      <c r="FF130" s="29">
        <v>0</v>
      </c>
      <c r="FG130" s="7">
        <v>0</v>
      </c>
      <c r="FH130" s="30">
        <v>0</v>
      </c>
      <c r="FI130" s="29">
        <v>0.67500000000000004</v>
      </c>
      <c r="FJ130" s="7">
        <v>1.784</v>
      </c>
      <c r="FK130" s="30">
        <f t="shared" si="1071"/>
        <v>2642.962962962963</v>
      </c>
      <c r="FL130" s="29">
        <v>0</v>
      </c>
      <c r="FM130" s="7">
        <v>0</v>
      </c>
      <c r="FN130" s="30">
        <v>0</v>
      </c>
      <c r="FO130" s="29">
        <v>1.603</v>
      </c>
      <c r="FP130" s="7">
        <v>2.984</v>
      </c>
      <c r="FQ130" s="30">
        <f t="shared" si="1041"/>
        <v>1861.5096693699313</v>
      </c>
      <c r="FR130" s="29">
        <v>0</v>
      </c>
      <c r="FS130" s="7">
        <v>0</v>
      </c>
      <c r="FT130" s="30">
        <v>0</v>
      </c>
      <c r="FU130" s="29">
        <v>4.8000000000000001E-2</v>
      </c>
      <c r="FV130" s="7">
        <v>1.7090000000000001</v>
      </c>
      <c r="FW130" s="30">
        <f t="shared" si="1046"/>
        <v>35604.166666666664</v>
      </c>
      <c r="FX130" s="29">
        <v>0</v>
      </c>
      <c r="FY130" s="7">
        <v>0</v>
      </c>
      <c r="FZ130" s="30">
        <v>0</v>
      </c>
      <c r="GA130" s="29">
        <v>0</v>
      </c>
      <c r="GB130" s="7">
        <v>0</v>
      </c>
      <c r="GC130" s="30">
        <v>0</v>
      </c>
      <c r="GD130" s="29">
        <v>2.12</v>
      </c>
      <c r="GE130" s="7">
        <v>26.268999999999998</v>
      </c>
      <c r="GF130" s="30">
        <f t="shared" ref="GF130" si="1079">GE130/GD130*1000</f>
        <v>12391.037735849055</v>
      </c>
      <c r="GG130" s="29">
        <v>0</v>
      </c>
      <c r="GH130" s="7">
        <v>0</v>
      </c>
      <c r="GI130" s="30">
        <v>0</v>
      </c>
      <c r="GJ130" s="29">
        <v>0</v>
      </c>
      <c r="GK130" s="7">
        <v>0</v>
      </c>
      <c r="GL130" s="30">
        <v>0</v>
      </c>
      <c r="GM130" s="29">
        <v>0</v>
      </c>
      <c r="GN130" s="7">
        <v>0</v>
      </c>
      <c r="GO130" s="30">
        <v>0</v>
      </c>
      <c r="GP130" s="29">
        <v>0</v>
      </c>
      <c r="GQ130" s="7">
        <v>0</v>
      </c>
      <c r="GR130" s="30">
        <v>0</v>
      </c>
      <c r="GS130" s="29">
        <v>0</v>
      </c>
      <c r="GT130" s="7">
        <v>0</v>
      </c>
      <c r="GU130" s="30">
        <v>0</v>
      </c>
      <c r="GV130" s="29">
        <v>0</v>
      </c>
      <c r="GW130" s="7">
        <v>0</v>
      </c>
      <c r="GX130" s="30">
        <v>0</v>
      </c>
      <c r="GY130" s="29">
        <v>0</v>
      </c>
      <c r="GZ130" s="7">
        <v>0</v>
      </c>
      <c r="HA130" s="30">
        <v>0</v>
      </c>
      <c r="HB130" s="29">
        <v>0</v>
      </c>
      <c r="HC130" s="7">
        <v>0</v>
      </c>
      <c r="HD130" s="30">
        <v>0</v>
      </c>
      <c r="HE130" s="29">
        <v>0</v>
      </c>
      <c r="HF130" s="7">
        <v>0</v>
      </c>
      <c r="HG130" s="30">
        <v>0</v>
      </c>
      <c r="HH130" s="29">
        <v>4.3019999999999996</v>
      </c>
      <c r="HI130" s="7">
        <v>19.324999999999999</v>
      </c>
      <c r="HJ130" s="30">
        <f t="shared" si="1075"/>
        <v>4492.0966992096701</v>
      </c>
      <c r="HK130" s="29">
        <v>28.102</v>
      </c>
      <c r="HL130" s="7">
        <v>452.52600000000001</v>
      </c>
      <c r="HM130" s="30">
        <f t="shared" si="1043"/>
        <v>16102.981994164118</v>
      </c>
      <c r="HN130" s="29">
        <v>0</v>
      </c>
      <c r="HO130" s="7">
        <v>0</v>
      </c>
      <c r="HP130" s="30">
        <v>0</v>
      </c>
      <c r="HQ130" s="29">
        <v>0</v>
      </c>
      <c r="HR130" s="7">
        <v>0</v>
      </c>
      <c r="HS130" s="30">
        <v>0</v>
      </c>
      <c r="HT130" s="29">
        <v>127.33</v>
      </c>
      <c r="HU130" s="7">
        <v>672.89599999999996</v>
      </c>
      <c r="HV130" s="30">
        <f t="shared" si="1044"/>
        <v>5284.6619021440347</v>
      </c>
      <c r="HW130" s="29">
        <v>20.86</v>
      </c>
      <c r="HX130" s="7">
        <v>87.265000000000001</v>
      </c>
      <c r="HY130" s="30">
        <f t="shared" si="1076"/>
        <v>4183.3652924256958</v>
      </c>
      <c r="HZ130" s="29">
        <v>4.7E-2</v>
      </c>
      <c r="IA130" s="7">
        <v>3.4049999999999998</v>
      </c>
      <c r="IB130" s="30">
        <f t="shared" si="1077"/>
        <v>72446.808510638293</v>
      </c>
      <c r="IC130" s="29">
        <v>0</v>
      </c>
      <c r="ID130" s="7">
        <v>0</v>
      </c>
      <c r="IE130" s="30">
        <v>0</v>
      </c>
      <c r="IF130" s="29">
        <v>0</v>
      </c>
      <c r="IG130" s="7">
        <v>0</v>
      </c>
      <c r="IH130" s="30">
        <v>0</v>
      </c>
      <c r="II130" s="29">
        <v>0</v>
      </c>
      <c r="IJ130" s="7">
        <v>0</v>
      </c>
      <c r="IK130" s="30">
        <v>0</v>
      </c>
      <c r="IL130" s="29">
        <v>0</v>
      </c>
      <c r="IM130" s="7">
        <v>0</v>
      </c>
      <c r="IN130" s="30">
        <v>0</v>
      </c>
      <c r="IO130" s="3" t="e">
        <f>C130+I130+L130+U130+X130+AD130+AJ130+AS130+BB130+BH130+BQ130+BW130+BZ130+CC130+CI130+CL130+CO130+CR130+CU130+CX130+DA130+DD130+DG130+DM130+DS130+DY130+EK130+ET130+EW130+FC130+FI130+FO130+FR130+FU130+FX130+GA130+GD130+GG130+GJ130+GM130+GP130+GS130+GY130+HB130+HE130+HH130+HK130+HN130+HQ130+HT130+HW130+HZ130+IC130+IF130+II130+#REF!+DV130+FF130</f>
        <v>#REF!</v>
      </c>
      <c r="IP130" s="13" t="e">
        <f>D130+J130+M130+V130+Y130+AE130+AK130+AT130+BC130+BI130+BR130+BX130+CA130+CD130+CJ130+CM130+CP130+CS130+CV130+CY130+DB130+DE130+DH130+DN130+DT130+DZ130+EL130+EU130+EX130+FD130+FJ130+FP130+FS130+FV130+FY130+GB130+GE130+GH130+GK130+GN130+GQ130+GT130+GZ130+HC130+HF130+HI130+HL130+HO130+HR130+HU130+HX130+IA130+ID130+IG130+IJ130+#REF!+DW130+FG130</f>
        <v>#REF!</v>
      </c>
    </row>
    <row r="131" spans="1:250" x14ac:dyDescent="0.3">
      <c r="A131" s="47">
        <v>2013</v>
      </c>
      <c r="B131" s="43" t="s">
        <v>13</v>
      </c>
      <c r="C131" s="29">
        <v>0</v>
      </c>
      <c r="D131" s="7">
        <v>0</v>
      </c>
      <c r="E131" s="30">
        <v>0</v>
      </c>
      <c r="F131" s="29">
        <v>0</v>
      </c>
      <c r="G131" s="7">
        <v>0</v>
      </c>
      <c r="H131" s="30">
        <v>0</v>
      </c>
      <c r="I131" s="29">
        <v>0</v>
      </c>
      <c r="J131" s="7">
        <v>0</v>
      </c>
      <c r="K131" s="30">
        <v>0</v>
      </c>
      <c r="L131" s="29">
        <v>0</v>
      </c>
      <c r="M131" s="7">
        <v>0</v>
      </c>
      <c r="N131" s="30">
        <v>0</v>
      </c>
      <c r="O131" s="29">
        <v>0</v>
      </c>
      <c r="P131" s="7">
        <v>0</v>
      </c>
      <c r="Q131" s="30">
        <v>0</v>
      </c>
      <c r="R131" s="29">
        <v>0</v>
      </c>
      <c r="S131" s="7">
        <v>0</v>
      </c>
      <c r="T131" s="30">
        <v>0</v>
      </c>
      <c r="U131" s="29">
        <v>0</v>
      </c>
      <c r="V131" s="7">
        <v>0</v>
      </c>
      <c r="W131" s="30">
        <v>0</v>
      </c>
      <c r="X131" s="29">
        <v>0</v>
      </c>
      <c r="Y131" s="7">
        <v>0</v>
      </c>
      <c r="Z131" s="30">
        <v>0</v>
      </c>
      <c r="AA131" s="29">
        <v>0</v>
      </c>
      <c r="AB131" s="7">
        <v>0</v>
      </c>
      <c r="AC131" s="30">
        <v>0</v>
      </c>
      <c r="AD131" s="29">
        <v>0</v>
      </c>
      <c r="AE131" s="7">
        <v>0</v>
      </c>
      <c r="AF131" s="30">
        <v>0</v>
      </c>
      <c r="AG131" s="29">
        <v>0</v>
      </c>
      <c r="AH131" s="7">
        <v>0</v>
      </c>
      <c r="AI131" s="30">
        <v>0</v>
      </c>
      <c r="AJ131" s="29">
        <v>0</v>
      </c>
      <c r="AK131" s="7">
        <v>0</v>
      </c>
      <c r="AL131" s="30">
        <v>0</v>
      </c>
      <c r="AM131" s="29">
        <v>0</v>
      </c>
      <c r="AN131" s="7">
        <v>0</v>
      </c>
      <c r="AO131" s="30">
        <f t="shared" si="1028"/>
        <v>0</v>
      </c>
      <c r="AP131" s="29">
        <v>0</v>
      </c>
      <c r="AQ131" s="7">
        <v>0</v>
      </c>
      <c r="AR131" s="30">
        <f t="shared" si="1029"/>
        <v>0</v>
      </c>
      <c r="AS131" s="29">
        <v>45.6</v>
      </c>
      <c r="AT131" s="7">
        <v>417.15699999999998</v>
      </c>
      <c r="AU131" s="30">
        <f t="shared" si="1030"/>
        <v>9148.1798245614027</v>
      </c>
      <c r="AV131" s="29">
        <v>0</v>
      </c>
      <c r="AW131" s="7">
        <v>0</v>
      </c>
      <c r="AX131" s="30">
        <f t="shared" si="1031"/>
        <v>0</v>
      </c>
      <c r="AY131" s="29">
        <v>0</v>
      </c>
      <c r="AZ131" s="7">
        <v>0</v>
      </c>
      <c r="BA131" s="30">
        <v>0</v>
      </c>
      <c r="BB131" s="29">
        <v>0</v>
      </c>
      <c r="BC131" s="7">
        <v>0</v>
      </c>
      <c r="BD131" s="30">
        <v>0</v>
      </c>
      <c r="BE131" s="29">
        <v>0</v>
      </c>
      <c r="BF131" s="7">
        <v>0</v>
      </c>
      <c r="BG131" s="30">
        <v>0</v>
      </c>
      <c r="BH131" s="29">
        <v>7.2999999999999995E-2</v>
      </c>
      <c r="BI131" s="7">
        <v>0.51100000000000001</v>
      </c>
      <c r="BJ131" s="30">
        <f t="shared" si="1066"/>
        <v>7000.0000000000009</v>
      </c>
      <c r="BK131" s="29">
        <v>0</v>
      </c>
      <c r="BL131" s="7">
        <v>0</v>
      </c>
      <c r="BM131" s="30">
        <v>0</v>
      </c>
      <c r="BN131" s="29">
        <v>0</v>
      </c>
      <c r="BO131" s="7">
        <v>0</v>
      </c>
      <c r="BP131" s="30">
        <v>0</v>
      </c>
      <c r="BQ131" s="29">
        <v>0</v>
      </c>
      <c r="BR131" s="7">
        <v>0</v>
      </c>
      <c r="BS131" s="30">
        <v>0</v>
      </c>
      <c r="BT131" s="29">
        <v>0</v>
      </c>
      <c r="BU131" s="7">
        <v>0</v>
      </c>
      <c r="BV131" s="30">
        <v>0</v>
      </c>
      <c r="BW131" s="29">
        <v>0.11</v>
      </c>
      <c r="BX131" s="7">
        <v>16.177</v>
      </c>
      <c r="BY131" s="30">
        <f t="shared" ref="BY131:BY133" si="1080">BX131/BW131*1000</f>
        <v>147063.63636363635</v>
      </c>
      <c r="BZ131" s="29">
        <v>0</v>
      </c>
      <c r="CA131" s="7">
        <v>0</v>
      </c>
      <c r="CB131" s="30">
        <v>0</v>
      </c>
      <c r="CC131" s="29">
        <v>0</v>
      </c>
      <c r="CD131" s="7">
        <v>0</v>
      </c>
      <c r="CE131" s="30">
        <v>0</v>
      </c>
      <c r="CF131" s="29">
        <v>0</v>
      </c>
      <c r="CG131" s="7">
        <v>0</v>
      </c>
      <c r="CH131" s="30">
        <v>0</v>
      </c>
      <c r="CI131" s="29">
        <v>5.28</v>
      </c>
      <c r="CJ131" s="7">
        <v>21.48</v>
      </c>
      <c r="CK131" s="30">
        <f t="shared" si="1033"/>
        <v>4068.1818181818185</v>
      </c>
      <c r="CL131" s="29">
        <v>0</v>
      </c>
      <c r="CM131" s="7">
        <v>0</v>
      </c>
      <c r="CN131" s="30">
        <v>0</v>
      </c>
      <c r="CO131" s="29">
        <v>2.1549999999999998</v>
      </c>
      <c r="CP131" s="7">
        <v>35.871000000000002</v>
      </c>
      <c r="CQ131" s="30">
        <f t="shared" si="1061"/>
        <v>16645.475638051044</v>
      </c>
      <c r="CR131" s="29">
        <v>0</v>
      </c>
      <c r="CS131" s="7">
        <v>0</v>
      </c>
      <c r="CT131" s="30">
        <v>0</v>
      </c>
      <c r="CU131" s="29">
        <v>0</v>
      </c>
      <c r="CV131" s="7">
        <v>0</v>
      </c>
      <c r="CW131" s="30">
        <v>0</v>
      </c>
      <c r="CX131" s="29">
        <v>0</v>
      </c>
      <c r="CY131" s="7">
        <v>0</v>
      </c>
      <c r="CZ131" s="30">
        <v>0</v>
      </c>
      <c r="DA131" s="29">
        <v>515.31399999999996</v>
      </c>
      <c r="DB131" s="7">
        <v>6091.4110000000001</v>
      </c>
      <c r="DC131" s="30">
        <f t="shared" si="1034"/>
        <v>11820.775294286592</v>
      </c>
      <c r="DD131" s="29">
        <v>0</v>
      </c>
      <c r="DE131" s="7">
        <v>0</v>
      </c>
      <c r="DF131" s="30">
        <v>0</v>
      </c>
      <c r="DG131" s="29">
        <v>0</v>
      </c>
      <c r="DH131" s="7">
        <v>0</v>
      </c>
      <c r="DI131" s="30">
        <v>0</v>
      </c>
      <c r="DJ131" s="29">
        <v>0</v>
      </c>
      <c r="DK131" s="7">
        <v>0</v>
      </c>
      <c r="DL131" s="30">
        <v>0</v>
      </c>
      <c r="DM131" s="29">
        <v>0</v>
      </c>
      <c r="DN131" s="7">
        <v>0</v>
      </c>
      <c r="DO131" s="30">
        <v>0</v>
      </c>
      <c r="DP131" s="29">
        <v>0</v>
      </c>
      <c r="DQ131" s="7">
        <v>0</v>
      </c>
      <c r="DR131" s="30">
        <v>0</v>
      </c>
      <c r="DS131" s="29">
        <v>0</v>
      </c>
      <c r="DT131" s="7">
        <v>0</v>
      </c>
      <c r="DU131" s="30">
        <v>0</v>
      </c>
      <c r="DV131" s="29">
        <v>0</v>
      </c>
      <c r="DW131" s="7">
        <v>0</v>
      </c>
      <c r="DX131" s="30">
        <v>0</v>
      </c>
      <c r="DY131" s="29">
        <v>68.864000000000004</v>
      </c>
      <c r="DZ131" s="7">
        <v>578.42100000000005</v>
      </c>
      <c r="EA131" s="30">
        <f t="shared" si="1035"/>
        <v>8399.4685176579933</v>
      </c>
      <c r="EB131" s="29">
        <v>0</v>
      </c>
      <c r="EC131" s="7">
        <v>0</v>
      </c>
      <c r="ED131" s="30">
        <v>0</v>
      </c>
      <c r="EE131" s="29">
        <v>0</v>
      </c>
      <c r="EF131" s="7">
        <v>0</v>
      </c>
      <c r="EG131" s="30">
        <f t="shared" si="1036"/>
        <v>0</v>
      </c>
      <c r="EH131" s="29">
        <v>0</v>
      </c>
      <c r="EI131" s="7">
        <v>0</v>
      </c>
      <c r="EJ131" s="30">
        <f t="shared" si="1037"/>
        <v>0</v>
      </c>
      <c r="EK131" s="29">
        <v>0</v>
      </c>
      <c r="EL131" s="7">
        <v>0</v>
      </c>
      <c r="EM131" s="30">
        <v>0</v>
      </c>
      <c r="EN131" s="29">
        <v>0</v>
      </c>
      <c r="EO131" s="7">
        <v>0</v>
      </c>
      <c r="EP131" s="30">
        <f t="shared" si="1038"/>
        <v>0</v>
      </c>
      <c r="EQ131" s="29">
        <v>0</v>
      </c>
      <c r="ER131" s="7">
        <v>0</v>
      </c>
      <c r="ES131" s="30">
        <v>0</v>
      </c>
      <c r="ET131" s="29">
        <v>0</v>
      </c>
      <c r="EU131" s="7">
        <v>0</v>
      </c>
      <c r="EV131" s="30">
        <v>0</v>
      </c>
      <c r="EW131" s="29">
        <v>0</v>
      </c>
      <c r="EX131" s="7">
        <v>0</v>
      </c>
      <c r="EY131" s="30">
        <v>0</v>
      </c>
      <c r="EZ131" s="29"/>
      <c r="FA131" s="7"/>
      <c r="FB131" s="30"/>
      <c r="FC131" s="29">
        <v>0</v>
      </c>
      <c r="FD131" s="7">
        <v>0</v>
      </c>
      <c r="FE131" s="30">
        <v>0</v>
      </c>
      <c r="FF131" s="29">
        <v>0</v>
      </c>
      <c r="FG131" s="7">
        <v>0</v>
      </c>
      <c r="FH131" s="30">
        <v>0</v>
      </c>
      <c r="FI131" s="29">
        <v>0</v>
      </c>
      <c r="FJ131" s="7">
        <v>0</v>
      </c>
      <c r="FK131" s="30">
        <v>0</v>
      </c>
      <c r="FL131" s="29">
        <v>0</v>
      </c>
      <c r="FM131" s="7">
        <v>0</v>
      </c>
      <c r="FN131" s="30">
        <v>0</v>
      </c>
      <c r="FO131" s="29">
        <v>4.2030000000000003</v>
      </c>
      <c r="FP131" s="7">
        <v>13.391999999999999</v>
      </c>
      <c r="FQ131" s="30">
        <f t="shared" si="1041"/>
        <v>3186.2955032119912</v>
      </c>
      <c r="FR131" s="29">
        <v>0</v>
      </c>
      <c r="FS131" s="7">
        <v>0</v>
      </c>
      <c r="FT131" s="30">
        <v>0</v>
      </c>
      <c r="FU131" s="29">
        <v>0</v>
      </c>
      <c r="FV131" s="7">
        <v>0</v>
      </c>
      <c r="FW131" s="30">
        <v>0</v>
      </c>
      <c r="FX131" s="29">
        <v>7.8E-2</v>
      </c>
      <c r="FY131" s="7">
        <v>0.80200000000000005</v>
      </c>
      <c r="FZ131" s="30">
        <f t="shared" ref="FZ131" si="1081">FY131/FX131*1000</f>
        <v>10282.051282051283</v>
      </c>
      <c r="GA131" s="29">
        <v>0</v>
      </c>
      <c r="GB131" s="7">
        <v>0</v>
      </c>
      <c r="GC131" s="30">
        <v>0</v>
      </c>
      <c r="GD131" s="29">
        <v>0</v>
      </c>
      <c r="GE131" s="7">
        <v>0</v>
      </c>
      <c r="GF131" s="30">
        <v>0</v>
      </c>
      <c r="GG131" s="29">
        <v>0</v>
      </c>
      <c r="GH131" s="7">
        <v>0</v>
      </c>
      <c r="GI131" s="30">
        <v>0</v>
      </c>
      <c r="GJ131" s="29">
        <v>0</v>
      </c>
      <c r="GK131" s="7">
        <v>0</v>
      </c>
      <c r="GL131" s="30">
        <v>0</v>
      </c>
      <c r="GM131" s="29">
        <v>0</v>
      </c>
      <c r="GN131" s="7">
        <v>0</v>
      </c>
      <c r="GO131" s="30">
        <v>0</v>
      </c>
      <c r="GP131" s="29">
        <v>1.4E-2</v>
      </c>
      <c r="GQ131" s="7">
        <v>0.24099999999999999</v>
      </c>
      <c r="GR131" s="30">
        <f t="shared" ref="GR131" si="1082">GQ131/GP131*1000</f>
        <v>17214.28571428571</v>
      </c>
      <c r="GS131" s="29">
        <v>0</v>
      </c>
      <c r="GT131" s="7">
        <v>0</v>
      </c>
      <c r="GU131" s="30">
        <v>0</v>
      </c>
      <c r="GV131" s="29">
        <v>0</v>
      </c>
      <c r="GW131" s="7">
        <v>0</v>
      </c>
      <c r="GX131" s="30">
        <v>0</v>
      </c>
      <c r="GY131" s="29">
        <v>0</v>
      </c>
      <c r="GZ131" s="7">
        <v>0</v>
      </c>
      <c r="HA131" s="30">
        <v>0</v>
      </c>
      <c r="HB131" s="29">
        <v>0</v>
      </c>
      <c r="HC131" s="7">
        <v>0</v>
      </c>
      <c r="HD131" s="30">
        <v>0</v>
      </c>
      <c r="HE131" s="29">
        <v>0</v>
      </c>
      <c r="HF131" s="7">
        <v>0</v>
      </c>
      <c r="HG131" s="30">
        <v>0</v>
      </c>
      <c r="HH131" s="29">
        <v>0.95199999999999996</v>
      </c>
      <c r="HI131" s="7">
        <v>5.0579999999999998</v>
      </c>
      <c r="HJ131" s="30">
        <f t="shared" si="1075"/>
        <v>5313.0252100840335</v>
      </c>
      <c r="HK131" s="29">
        <v>14.427</v>
      </c>
      <c r="HL131" s="7">
        <v>208.904</v>
      </c>
      <c r="HM131" s="30">
        <f t="shared" si="1043"/>
        <v>14480.072087058987</v>
      </c>
      <c r="HN131" s="29">
        <v>0</v>
      </c>
      <c r="HO131" s="7">
        <v>0</v>
      </c>
      <c r="HP131" s="30">
        <v>0</v>
      </c>
      <c r="HQ131" s="29">
        <v>0</v>
      </c>
      <c r="HR131" s="7">
        <v>0</v>
      </c>
      <c r="HS131" s="30">
        <v>0</v>
      </c>
      <c r="HT131" s="29">
        <v>58.7</v>
      </c>
      <c r="HU131" s="7">
        <v>425.43400000000003</v>
      </c>
      <c r="HV131" s="30">
        <f t="shared" si="1044"/>
        <v>7247.5979557069841</v>
      </c>
      <c r="HW131" s="29">
        <v>26.5</v>
      </c>
      <c r="HX131" s="7">
        <v>98.635000000000005</v>
      </c>
      <c r="HY131" s="30">
        <f t="shared" si="1076"/>
        <v>3722.0754716981132</v>
      </c>
      <c r="HZ131" s="29">
        <v>1.97</v>
      </c>
      <c r="IA131" s="7">
        <v>43.701999999999998</v>
      </c>
      <c r="IB131" s="30">
        <f t="shared" si="1077"/>
        <v>22183.756345177662</v>
      </c>
      <c r="IC131" s="29">
        <v>0</v>
      </c>
      <c r="ID131" s="7">
        <v>0</v>
      </c>
      <c r="IE131" s="30">
        <v>0</v>
      </c>
      <c r="IF131" s="29">
        <v>0</v>
      </c>
      <c r="IG131" s="7">
        <v>0</v>
      </c>
      <c r="IH131" s="30">
        <v>0</v>
      </c>
      <c r="II131" s="29">
        <v>0</v>
      </c>
      <c r="IJ131" s="7">
        <v>0</v>
      </c>
      <c r="IK131" s="30">
        <v>0</v>
      </c>
      <c r="IL131" s="29">
        <v>0</v>
      </c>
      <c r="IM131" s="7">
        <v>0</v>
      </c>
      <c r="IN131" s="30">
        <v>0</v>
      </c>
      <c r="IO131" s="3" t="e">
        <f>C131+I131+L131+U131+X131+AD131+AJ131+AS131+BB131+BH131+BQ131+BW131+BZ131+CC131+CI131+CL131+CO131+CR131+CU131+CX131+DA131+DD131+DG131+DM131+DS131+DY131+EK131+ET131+EW131+FC131+FI131+FO131+FR131+FU131+FX131+GA131+GD131+GG131+GJ131+GM131+GP131+GS131+GY131+HB131+HE131+HH131+HK131+HN131+HQ131+HT131+HW131+HZ131+IC131+IF131+II131+#REF!+DV131+FF131</f>
        <v>#REF!</v>
      </c>
      <c r="IP131" s="13" t="e">
        <f>D131+J131+M131+V131+Y131+AE131+AK131+AT131+BC131+BI131+BR131+BX131+CA131+CD131+CJ131+CM131+CP131+CS131+CV131+CY131+DB131+DE131+DH131+DN131+DT131+DZ131+EL131+EU131+EX131+FD131+FJ131+FP131+FS131+FV131+FY131+GB131+GE131+GH131+GK131+GN131+GQ131+GT131+GZ131+HC131+HF131+HI131+HL131+HO131+HR131+HU131+HX131+IA131+ID131+IG131+IJ131+#REF!+DW131+FG131</f>
        <v>#REF!</v>
      </c>
    </row>
    <row r="132" spans="1:250" x14ac:dyDescent="0.3">
      <c r="A132" s="47">
        <v>2013</v>
      </c>
      <c r="B132" s="43" t="s">
        <v>14</v>
      </c>
      <c r="C132" s="29">
        <v>0</v>
      </c>
      <c r="D132" s="7">
        <v>0</v>
      </c>
      <c r="E132" s="30">
        <v>0</v>
      </c>
      <c r="F132" s="29">
        <v>0</v>
      </c>
      <c r="G132" s="7">
        <v>0</v>
      </c>
      <c r="H132" s="30">
        <v>0</v>
      </c>
      <c r="I132" s="29">
        <v>0</v>
      </c>
      <c r="J132" s="7">
        <v>0</v>
      </c>
      <c r="K132" s="30">
        <v>0</v>
      </c>
      <c r="L132" s="29">
        <v>0.90800000000000003</v>
      </c>
      <c r="M132" s="7">
        <v>57.704000000000001</v>
      </c>
      <c r="N132" s="30">
        <f t="shared" si="1050"/>
        <v>63550.660792951538</v>
      </c>
      <c r="O132" s="29">
        <v>0</v>
      </c>
      <c r="P132" s="7">
        <v>0</v>
      </c>
      <c r="Q132" s="30">
        <v>0</v>
      </c>
      <c r="R132" s="29">
        <v>0</v>
      </c>
      <c r="S132" s="7">
        <v>0</v>
      </c>
      <c r="T132" s="30">
        <v>0</v>
      </c>
      <c r="U132" s="29">
        <v>0</v>
      </c>
      <c r="V132" s="7">
        <v>0</v>
      </c>
      <c r="W132" s="30">
        <v>0</v>
      </c>
      <c r="X132" s="29">
        <v>0</v>
      </c>
      <c r="Y132" s="7">
        <v>0</v>
      </c>
      <c r="Z132" s="30">
        <v>0</v>
      </c>
      <c r="AA132" s="29">
        <v>0</v>
      </c>
      <c r="AB132" s="7">
        <v>0</v>
      </c>
      <c r="AC132" s="30">
        <v>0</v>
      </c>
      <c r="AD132" s="29">
        <v>0</v>
      </c>
      <c r="AE132" s="7">
        <v>0</v>
      </c>
      <c r="AF132" s="30">
        <v>0</v>
      </c>
      <c r="AG132" s="29">
        <v>0</v>
      </c>
      <c r="AH132" s="7">
        <v>0</v>
      </c>
      <c r="AI132" s="30">
        <v>0</v>
      </c>
      <c r="AJ132" s="29">
        <v>0</v>
      </c>
      <c r="AK132" s="7">
        <v>0</v>
      </c>
      <c r="AL132" s="30">
        <v>0</v>
      </c>
      <c r="AM132" s="29">
        <v>0</v>
      </c>
      <c r="AN132" s="7">
        <v>0</v>
      </c>
      <c r="AO132" s="30">
        <f t="shared" si="1028"/>
        <v>0</v>
      </c>
      <c r="AP132" s="29">
        <v>0</v>
      </c>
      <c r="AQ132" s="7">
        <v>0</v>
      </c>
      <c r="AR132" s="30">
        <f t="shared" si="1029"/>
        <v>0</v>
      </c>
      <c r="AS132" s="29">
        <v>21.05</v>
      </c>
      <c r="AT132" s="7">
        <v>183.58</v>
      </c>
      <c r="AU132" s="30">
        <f t="shared" si="1030"/>
        <v>8721.1401425178137</v>
      </c>
      <c r="AV132" s="29">
        <v>0</v>
      </c>
      <c r="AW132" s="7">
        <v>0</v>
      </c>
      <c r="AX132" s="30">
        <f t="shared" si="1031"/>
        <v>0</v>
      </c>
      <c r="AY132" s="29">
        <v>0</v>
      </c>
      <c r="AZ132" s="7">
        <v>0</v>
      </c>
      <c r="BA132" s="30">
        <v>0</v>
      </c>
      <c r="BB132" s="29">
        <v>0</v>
      </c>
      <c r="BC132" s="7">
        <v>0</v>
      </c>
      <c r="BD132" s="30">
        <v>0</v>
      </c>
      <c r="BE132" s="29">
        <v>0</v>
      </c>
      <c r="BF132" s="7">
        <v>0</v>
      </c>
      <c r="BG132" s="30">
        <v>0</v>
      </c>
      <c r="BH132" s="29">
        <v>0</v>
      </c>
      <c r="BI132" s="7">
        <v>0</v>
      </c>
      <c r="BJ132" s="30">
        <v>0</v>
      </c>
      <c r="BK132" s="29">
        <v>0</v>
      </c>
      <c r="BL132" s="7">
        <v>0</v>
      </c>
      <c r="BM132" s="30">
        <v>0</v>
      </c>
      <c r="BN132" s="29">
        <v>0</v>
      </c>
      <c r="BO132" s="7">
        <v>0</v>
      </c>
      <c r="BP132" s="30">
        <v>0</v>
      </c>
      <c r="BQ132" s="29">
        <v>0</v>
      </c>
      <c r="BR132" s="7">
        <v>0</v>
      </c>
      <c r="BS132" s="30">
        <v>0</v>
      </c>
      <c r="BT132" s="29">
        <v>0</v>
      </c>
      <c r="BU132" s="7">
        <v>0</v>
      </c>
      <c r="BV132" s="30">
        <v>0</v>
      </c>
      <c r="BW132" s="29">
        <v>5.7000000000000002E-2</v>
      </c>
      <c r="BX132" s="7">
        <v>3.4660000000000002</v>
      </c>
      <c r="BY132" s="30">
        <f t="shared" si="1080"/>
        <v>60807.017543859649</v>
      </c>
      <c r="BZ132" s="29">
        <v>0</v>
      </c>
      <c r="CA132" s="7">
        <v>0</v>
      </c>
      <c r="CB132" s="30">
        <v>0</v>
      </c>
      <c r="CC132" s="29">
        <v>0</v>
      </c>
      <c r="CD132" s="7">
        <v>0</v>
      </c>
      <c r="CE132" s="30">
        <v>0</v>
      </c>
      <c r="CF132" s="29">
        <v>0</v>
      </c>
      <c r="CG132" s="7">
        <v>0</v>
      </c>
      <c r="CH132" s="30">
        <v>0</v>
      </c>
      <c r="CI132" s="29">
        <v>2.1640000000000001</v>
      </c>
      <c r="CJ132" s="7">
        <v>13.311</v>
      </c>
      <c r="CK132" s="30">
        <f t="shared" si="1033"/>
        <v>6151.1090573012934</v>
      </c>
      <c r="CL132" s="29">
        <v>0</v>
      </c>
      <c r="CM132" s="7">
        <v>0</v>
      </c>
      <c r="CN132" s="30">
        <v>0</v>
      </c>
      <c r="CO132" s="29">
        <v>0</v>
      </c>
      <c r="CP132" s="7">
        <v>0</v>
      </c>
      <c r="CQ132" s="30">
        <v>0</v>
      </c>
      <c r="CR132" s="29">
        <v>0</v>
      </c>
      <c r="CS132" s="7">
        <v>0</v>
      </c>
      <c r="CT132" s="30">
        <v>0</v>
      </c>
      <c r="CU132" s="29">
        <v>0</v>
      </c>
      <c r="CV132" s="7">
        <v>0</v>
      </c>
      <c r="CW132" s="30">
        <v>0</v>
      </c>
      <c r="CX132" s="29">
        <v>0</v>
      </c>
      <c r="CY132" s="7">
        <v>0</v>
      </c>
      <c r="CZ132" s="30">
        <v>0</v>
      </c>
      <c r="DA132" s="29">
        <v>752.37800000000004</v>
      </c>
      <c r="DB132" s="7">
        <v>9731.59</v>
      </c>
      <c r="DC132" s="30">
        <f t="shared" si="1034"/>
        <v>12934.442527559284</v>
      </c>
      <c r="DD132" s="29">
        <v>0.03</v>
      </c>
      <c r="DE132" s="7">
        <v>3.2639999999999998</v>
      </c>
      <c r="DF132" s="30">
        <f t="shared" ref="DF132:DF134" si="1083">DE132/DD132*1000</f>
        <v>108800</v>
      </c>
      <c r="DG132" s="29">
        <v>0</v>
      </c>
      <c r="DH132" s="7">
        <v>0</v>
      </c>
      <c r="DI132" s="30">
        <v>0</v>
      </c>
      <c r="DJ132" s="29">
        <v>0</v>
      </c>
      <c r="DK132" s="7">
        <v>0</v>
      </c>
      <c r="DL132" s="30">
        <v>0</v>
      </c>
      <c r="DM132" s="29">
        <v>0.93</v>
      </c>
      <c r="DN132" s="7">
        <v>11.298</v>
      </c>
      <c r="DO132" s="30">
        <f t="shared" si="1070"/>
        <v>12148.387096774193</v>
      </c>
      <c r="DP132" s="29">
        <v>0</v>
      </c>
      <c r="DQ132" s="7">
        <v>0</v>
      </c>
      <c r="DR132" s="30">
        <v>0</v>
      </c>
      <c r="DS132" s="29">
        <v>0</v>
      </c>
      <c r="DT132" s="7">
        <v>0</v>
      </c>
      <c r="DU132" s="30">
        <v>0</v>
      </c>
      <c r="DV132" s="29">
        <v>0.57699999999999996</v>
      </c>
      <c r="DW132" s="7">
        <v>4.9470000000000001</v>
      </c>
      <c r="DX132" s="30">
        <f t="shared" ref="DX132:DX134" si="1084">DW132/DV132*1000</f>
        <v>8573.6568457538997</v>
      </c>
      <c r="DY132" s="29">
        <v>359.23200000000003</v>
      </c>
      <c r="DZ132" s="7">
        <v>3032.451</v>
      </c>
      <c r="EA132" s="30">
        <f t="shared" si="1035"/>
        <v>8441.4834981293425</v>
      </c>
      <c r="EB132" s="29">
        <v>0</v>
      </c>
      <c r="EC132" s="7">
        <v>0</v>
      </c>
      <c r="ED132" s="30">
        <v>0</v>
      </c>
      <c r="EE132" s="29">
        <v>0</v>
      </c>
      <c r="EF132" s="7">
        <v>0</v>
      </c>
      <c r="EG132" s="30">
        <f t="shared" si="1036"/>
        <v>0</v>
      </c>
      <c r="EH132" s="29">
        <v>0</v>
      </c>
      <c r="EI132" s="7">
        <v>0</v>
      </c>
      <c r="EJ132" s="30">
        <f t="shared" si="1037"/>
        <v>0</v>
      </c>
      <c r="EK132" s="29">
        <v>0</v>
      </c>
      <c r="EL132" s="7">
        <v>0</v>
      </c>
      <c r="EM132" s="30">
        <v>0</v>
      </c>
      <c r="EN132" s="29">
        <v>0</v>
      </c>
      <c r="EO132" s="7">
        <v>0</v>
      </c>
      <c r="EP132" s="30">
        <f t="shared" si="1038"/>
        <v>0</v>
      </c>
      <c r="EQ132" s="29">
        <v>0</v>
      </c>
      <c r="ER132" s="7">
        <v>0</v>
      </c>
      <c r="ES132" s="30">
        <v>0</v>
      </c>
      <c r="ET132" s="29">
        <v>0</v>
      </c>
      <c r="EU132" s="7">
        <v>0</v>
      </c>
      <c r="EV132" s="30">
        <v>0</v>
      </c>
      <c r="EW132" s="29">
        <v>0</v>
      </c>
      <c r="EX132" s="7">
        <v>0</v>
      </c>
      <c r="EY132" s="30">
        <v>0</v>
      </c>
      <c r="EZ132" s="29"/>
      <c r="FA132" s="7"/>
      <c r="FB132" s="30"/>
      <c r="FC132" s="29">
        <v>22.4</v>
      </c>
      <c r="FD132" s="7">
        <v>222.67699999999999</v>
      </c>
      <c r="FE132" s="30">
        <f t="shared" si="1040"/>
        <v>9940.9375</v>
      </c>
      <c r="FF132" s="29">
        <v>58.496000000000002</v>
      </c>
      <c r="FG132" s="7">
        <v>550.70399999999995</v>
      </c>
      <c r="FH132" s="30">
        <f t="shared" ref="FH132:FH134" si="1085">FG132/FF132*1000</f>
        <v>9414.3873085339164</v>
      </c>
      <c r="FI132" s="29">
        <v>0.189</v>
      </c>
      <c r="FJ132" s="7">
        <v>5.319</v>
      </c>
      <c r="FK132" s="30">
        <f t="shared" si="1071"/>
        <v>28142.857142857141</v>
      </c>
      <c r="FL132" s="29">
        <v>0</v>
      </c>
      <c r="FM132" s="7">
        <v>0</v>
      </c>
      <c r="FN132" s="30">
        <v>0</v>
      </c>
      <c r="FO132" s="29">
        <v>7.3259999999999996</v>
      </c>
      <c r="FP132" s="7">
        <v>16.074000000000002</v>
      </c>
      <c r="FQ132" s="30">
        <f t="shared" si="1041"/>
        <v>2194.1031941031947</v>
      </c>
      <c r="FR132" s="29">
        <v>0</v>
      </c>
      <c r="FS132" s="7">
        <v>0</v>
      </c>
      <c r="FT132" s="30">
        <v>0</v>
      </c>
      <c r="FU132" s="29">
        <v>5.28</v>
      </c>
      <c r="FV132" s="7">
        <v>67.331999999999994</v>
      </c>
      <c r="FW132" s="30">
        <f t="shared" si="1046"/>
        <v>12752.272727272724</v>
      </c>
      <c r="FX132" s="29">
        <v>0</v>
      </c>
      <c r="FY132" s="7">
        <v>0</v>
      </c>
      <c r="FZ132" s="30">
        <v>0</v>
      </c>
      <c r="GA132" s="29">
        <v>0</v>
      </c>
      <c r="GB132" s="7">
        <v>0</v>
      </c>
      <c r="GC132" s="30">
        <v>0</v>
      </c>
      <c r="GD132" s="29">
        <v>0</v>
      </c>
      <c r="GE132" s="7">
        <v>0</v>
      </c>
      <c r="GF132" s="30">
        <v>0</v>
      </c>
      <c r="GG132" s="29">
        <v>0</v>
      </c>
      <c r="GH132" s="7">
        <v>0</v>
      </c>
      <c r="GI132" s="30">
        <v>0</v>
      </c>
      <c r="GJ132" s="29">
        <v>37.93</v>
      </c>
      <c r="GK132" s="7">
        <v>318.37099999999998</v>
      </c>
      <c r="GL132" s="30">
        <f t="shared" si="1072"/>
        <v>8393.6461903506461</v>
      </c>
      <c r="GM132" s="29">
        <v>0</v>
      </c>
      <c r="GN132" s="7">
        <v>0</v>
      </c>
      <c r="GO132" s="30">
        <v>0</v>
      </c>
      <c r="GP132" s="29">
        <v>0</v>
      </c>
      <c r="GQ132" s="7">
        <v>0</v>
      </c>
      <c r="GR132" s="30">
        <v>0</v>
      </c>
      <c r="GS132" s="29">
        <v>0</v>
      </c>
      <c r="GT132" s="7">
        <v>0</v>
      </c>
      <c r="GU132" s="30">
        <v>0</v>
      </c>
      <c r="GV132" s="29">
        <v>0</v>
      </c>
      <c r="GW132" s="7">
        <v>0</v>
      </c>
      <c r="GX132" s="30">
        <v>0</v>
      </c>
      <c r="GY132" s="29">
        <v>0</v>
      </c>
      <c r="GZ132" s="7">
        <v>0</v>
      </c>
      <c r="HA132" s="30">
        <v>0</v>
      </c>
      <c r="HB132" s="29">
        <v>0</v>
      </c>
      <c r="HC132" s="7">
        <v>0</v>
      </c>
      <c r="HD132" s="30">
        <v>0</v>
      </c>
      <c r="HE132" s="29">
        <v>0</v>
      </c>
      <c r="HF132" s="7">
        <v>0</v>
      </c>
      <c r="HG132" s="30">
        <v>0</v>
      </c>
      <c r="HH132" s="29">
        <v>9.1110000000000007</v>
      </c>
      <c r="HI132" s="7">
        <v>41.134</v>
      </c>
      <c r="HJ132" s="30">
        <f t="shared" si="1075"/>
        <v>4514.7623751509154</v>
      </c>
      <c r="HK132" s="29">
        <v>22.227</v>
      </c>
      <c r="HL132" s="7">
        <v>600.09199999999998</v>
      </c>
      <c r="HM132" s="30">
        <f t="shared" si="1043"/>
        <v>26998.33535789805</v>
      </c>
      <c r="HN132" s="29">
        <v>0</v>
      </c>
      <c r="HO132" s="7">
        <v>0</v>
      </c>
      <c r="HP132" s="30">
        <v>0</v>
      </c>
      <c r="HQ132" s="29">
        <v>0</v>
      </c>
      <c r="HR132" s="7">
        <v>0</v>
      </c>
      <c r="HS132" s="30">
        <v>0</v>
      </c>
      <c r="HT132" s="29">
        <v>73</v>
      </c>
      <c r="HU132" s="7">
        <v>291.84899999999999</v>
      </c>
      <c r="HV132" s="30">
        <f t="shared" si="1044"/>
        <v>3997.9315068493147</v>
      </c>
      <c r="HW132" s="29">
        <v>0</v>
      </c>
      <c r="HX132" s="7">
        <v>0</v>
      </c>
      <c r="HY132" s="30">
        <v>0</v>
      </c>
      <c r="HZ132" s="29">
        <v>3.3000000000000002E-2</v>
      </c>
      <c r="IA132" s="7">
        <v>2.073</v>
      </c>
      <c r="IB132" s="30">
        <f t="shared" si="1077"/>
        <v>62818.181818181816</v>
      </c>
      <c r="IC132" s="29">
        <v>0</v>
      </c>
      <c r="ID132" s="7">
        <v>0</v>
      </c>
      <c r="IE132" s="30">
        <v>0</v>
      </c>
      <c r="IF132" s="29">
        <v>0</v>
      </c>
      <c r="IG132" s="7">
        <v>0</v>
      </c>
      <c r="IH132" s="30">
        <v>0</v>
      </c>
      <c r="II132" s="29">
        <v>2.6080000000000001</v>
      </c>
      <c r="IJ132" s="7">
        <v>55.32</v>
      </c>
      <c r="IK132" s="30">
        <f t="shared" si="1078"/>
        <v>21211.656441717791</v>
      </c>
      <c r="IL132" s="29">
        <v>0</v>
      </c>
      <c r="IM132" s="7">
        <v>0</v>
      </c>
      <c r="IN132" s="30">
        <v>0</v>
      </c>
      <c r="IO132" s="3" t="e">
        <f>C132+I132+L132+U132+X132+AD132+AJ132+AS132+BB132+BH132+BQ132+BW132+BZ132+CC132+CI132+CL132+CO132+CR132+CU132+CX132+DA132+DD132+DG132+DM132+DS132+DY132+EK132+ET132+EW132+FC132+FI132+FO132+FR132+FU132+FX132+GA132+GD132+GG132+GJ132+GM132+GP132+GS132+GY132+HB132+HE132+HH132+HK132+HN132+HQ132+HT132+HW132+HZ132+IC132+IF132+II132+#REF!+DV132+FF132</f>
        <v>#REF!</v>
      </c>
      <c r="IP132" s="13" t="e">
        <f>D132+J132+M132+V132+Y132+AE132+AK132+AT132+BC132+BI132+BR132+BX132+CA132+CD132+CJ132+CM132+CP132+CS132+CV132+CY132+DB132+DE132+DH132+DN132+DT132+DZ132+EL132+EU132+EX132+FD132+FJ132+FP132+FS132+FV132+FY132+GB132+GE132+GH132+GK132+GN132+GQ132+GT132+GZ132+HC132+HF132+HI132+HL132+HO132+HR132+HU132+HX132+IA132+ID132+IG132+IJ132+#REF!+DW132+FG132</f>
        <v>#REF!</v>
      </c>
    </row>
    <row r="133" spans="1:250" x14ac:dyDescent="0.3">
      <c r="A133" s="47">
        <v>2013</v>
      </c>
      <c r="B133" s="43" t="s">
        <v>15</v>
      </c>
      <c r="C133" s="29">
        <v>0</v>
      </c>
      <c r="D133" s="7">
        <v>0</v>
      </c>
      <c r="E133" s="30">
        <v>0</v>
      </c>
      <c r="F133" s="29">
        <v>0</v>
      </c>
      <c r="G133" s="7">
        <v>0</v>
      </c>
      <c r="H133" s="30">
        <v>0</v>
      </c>
      <c r="I133" s="29">
        <v>0</v>
      </c>
      <c r="J133" s="7">
        <v>0</v>
      </c>
      <c r="K133" s="30">
        <v>0</v>
      </c>
      <c r="L133" s="29">
        <v>0</v>
      </c>
      <c r="M133" s="7">
        <v>0</v>
      </c>
      <c r="N133" s="30">
        <v>0</v>
      </c>
      <c r="O133" s="29">
        <v>0</v>
      </c>
      <c r="P133" s="7">
        <v>0</v>
      </c>
      <c r="Q133" s="30">
        <v>0</v>
      </c>
      <c r="R133" s="29">
        <v>0</v>
      </c>
      <c r="S133" s="7">
        <v>0</v>
      </c>
      <c r="T133" s="30">
        <v>0</v>
      </c>
      <c r="U133" s="29">
        <v>0</v>
      </c>
      <c r="V133" s="7">
        <v>0</v>
      </c>
      <c r="W133" s="30">
        <v>0</v>
      </c>
      <c r="X133" s="29">
        <v>0</v>
      </c>
      <c r="Y133" s="7">
        <v>0</v>
      </c>
      <c r="Z133" s="30">
        <v>0</v>
      </c>
      <c r="AA133" s="29">
        <v>0</v>
      </c>
      <c r="AB133" s="7">
        <v>0</v>
      </c>
      <c r="AC133" s="30">
        <v>0</v>
      </c>
      <c r="AD133" s="29">
        <v>0</v>
      </c>
      <c r="AE133" s="7">
        <v>0</v>
      </c>
      <c r="AF133" s="30">
        <v>0</v>
      </c>
      <c r="AG133" s="29">
        <v>0</v>
      </c>
      <c r="AH133" s="7">
        <v>0</v>
      </c>
      <c r="AI133" s="30">
        <v>0</v>
      </c>
      <c r="AJ133" s="29">
        <v>0</v>
      </c>
      <c r="AK133" s="7">
        <v>0</v>
      </c>
      <c r="AL133" s="30">
        <v>0</v>
      </c>
      <c r="AM133" s="29">
        <v>0</v>
      </c>
      <c r="AN133" s="7">
        <v>0</v>
      </c>
      <c r="AO133" s="30">
        <f t="shared" si="1028"/>
        <v>0</v>
      </c>
      <c r="AP133" s="29">
        <v>0</v>
      </c>
      <c r="AQ133" s="7">
        <v>0</v>
      </c>
      <c r="AR133" s="30">
        <f t="shared" si="1029"/>
        <v>0</v>
      </c>
      <c r="AS133" s="29">
        <v>26.896000000000001</v>
      </c>
      <c r="AT133" s="7">
        <v>206.89</v>
      </c>
      <c r="AU133" s="30">
        <f t="shared" si="1030"/>
        <v>7692.221891731112</v>
      </c>
      <c r="AV133" s="29">
        <v>0</v>
      </c>
      <c r="AW133" s="7">
        <v>0</v>
      </c>
      <c r="AX133" s="30">
        <f t="shared" si="1031"/>
        <v>0</v>
      </c>
      <c r="AY133" s="29">
        <v>0</v>
      </c>
      <c r="AZ133" s="7">
        <v>0</v>
      </c>
      <c r="BA133" s="30">
        <v>0</v>
      </c>
      <c r="BB133" s="29">
        <v>0</v>
      </c>
      <c r="BC133" s="7">
        <v>0</v>
      </c>
      <c r="BD133" s="30">
        <v>0</v>
      </c>
      <c r="BE133" s="29">
        <v>0</v>
      </c>
      <c r="BF133" s="7">
        <v>0</v>
      </c>
      <c r="BG133" s="30">
        <v>0</v>
      </c>
      <c r="BH133" s="29">
        <v>0</v>
      </c>
      <c r="BI133" s="7">
        <v>0</v>
      </c>
      <c r="BJ133" s="30">
        <v>0</v>
      </c>
      <c r="BK133" s="29">
        <v>0</v>
      </c>
      <c r="BL133" s="7">
        <v>0</v>
      </c>
      <c r="BM133" s="30">
        <v>0</v>
      </c>
      <c r="BN133" s="29">
        <v>0</v>
      </c>
      <c r="BO133" s="7">
        <v>0</v>
      </c>
      <c r="BP133" s="30">
        <v>0</v>
      </c>
      <c r="BQ133" s="29">
        <v>0</v>
      </c>
      <c r="BR133" s="7">
        <v>0</v>
      </c>
      <c r="BS133" s="30">
        <v>0</v>
      </c>
      <c r="BT133" s="29">
        <v>0</v>
      </c>
      <c r="BU133" s="7">
        <v>0</v>
      </c>
      <c r="BV133" s="30">
        <v>0</v>
      </c>
      <c r="BW133" s="29">
        <v>0.113</v>
      </c>
      <c r="BX133" s="7">
        <v>2.73</v>
      </c>
      <c r="BY133" s="30">
        <f t="shared" si="1080"/>
        <v>24159.29203539823</v>
      </c>
      <c r="BZ133" s="29">
        <v>0</v>
      </c>
      <c r="CA133" s="7">
        <v>0</v>
      </c>
      <c r="CB133" s="30">
        <v>0</v>
      </c>
      <c r="CC133" s="29">
        <v>0</v>
      </c>
      <c r="CD133" s="7">
        <v>0</v>
      </c>
      <c r="CE133" s="30">
        <v>0</v>
      </c>
      <c r="CF133" s="29">
        <v>0</v>
      </c>
      <c r="CG133" s="7">
        <v>0</v>
      </c>
      <c r="CH133" s="30">
        <v>0</v>
      </c>
      <c r="CI133" s="29">
        <v>0</v>
      </c>
      <c r="CJ133" s="7">
        <v>0</v>
      </c>
      <c r="CK133" s="30">
        <v>0</v>
      </c>
      <c r="CL133" s="29">
        <v>0</v>
      </c>
      <c r="CM133" s="7">
        <v>0</v>
      </c>
      <c r="CN133" s="30">
        <v>0</v>
      </c>
      <c r="CO133" s="29">
        <v>0.27700000000000002</v>
      </c>
      <c r="CP133" s="7">
        <v>2.56</v>
      </c>
      <c r="CQ133" s="30">
        <f t="shared" si="1061"/>
        <v>9241.8772563176899</v>
      </c>
      <c r="CR133" s="29">
        <v>0</v>
      </c>
      <c r="CS133" s="7">
        <v>0</v>
      </c>
      <c r="CT133" s="30">
        <v>0</v>
      </c>
      <c r="CU133" s="29">
        <v>23.01</v>
      </c>
      <c r="CV133" s="7">
        <v>83.78</v>
      </c>
      <c r="CW133" s="30">
        <f t="shared" ref="CW133" si="1086">CV133/CU133*1000</f>
        <v>3641.0256410256411</v>
      </c>
      <c r="CX133" s="29">
        <v>0.57799999999999996</v>
      </c>
      <c r="CY133" s="7">
        <v>28.5</v>
      </c>
      <c r="CZ133" s="30">
        <f t="shared" ref="CZ133" si="1087">CY133/CX133*1000</f>
        <v>49307.958477508655</v>
      </c>
      <c r="DA133" s="29">
        <v>788.12300000000005</v>
      </c>
      <c r="DB133" s="7">
        <v>10366.6</v>
      </c>
      <c r="DC133" s="30">
        <f t="shared" si="1034"/>
        <v>13153.53060372556</v>
      </c>
      <c r="DD133" s="29">
        <v>0</v>
      </c>
      <c r="DE133" s="7">
        <v>0</v>
      </c>
      <c r="DF133" s="30">
        <v>0</v>
      </c>
      <c r="DG133" s="29">
        <v>0</v>
      </c>
      <c r="DH133" s="7">
        <v>0</v>
      </c>
      <c r="DI133" s="30">
        <v>0</v>
      </c>
      <c r="DJ133" s="29">
        <v>0</v>
      </c>
      <c r="DK133" s="7">
        <v>0</v>
      </c>
      <c r="DL133" s="30">
        <v>0</v>
      </c>
      <c r="DM133" s="29">
        <v>1E-3</v>
      </c>
      <c r="DN133" s="7">
        <v>0.11</v>
      </c>
      <c r="DO133" s="30">
        <f t="shared" si="1070"/>
        <v>110000</v>
      </c>
      <c r="DP133" s="29">
        <v>0</v>
      </c>
      <c r="DQ133" s="7">
        <v>0</v>
      </c>
      <c r="DR133" s="30">
        <v>0</v>
      </c>
      <c r="DS133" s="29">
        <v>0</v>
      </c>
      <c r="DT133" s="7">
        <v>0</v>
      </c>
      <c r="DU133" s="30">
        <v>0</v>
      </c>
      <c r="DV133" s="29">
        <v>0.14699999999999999</v>
      </c>
      <c r="DW133" s="7">
        <v>4.43</v>
      </c>
      <c r="DX133" s="30">
        <f t="shared" si="1084"/>
        <v>30136.054421768709</v>
      </c>
      <c r="DY133" s="29">
        <v>359.80799999999999</v>
      </c>
      <c r="DZ133" s="7">
        <v>3013.41</v>
      </c>
      <c r="EA133" s="30">
        <f t="shared" si="1035"/>
        <v>8375.0500266808958</v>
      </c>
      <c r="EB133" s="29">
        <v>0</v>
      </c>
      <c r="EC133" s="7">
        <v>0</v>
      </c>
      <c r="ED133" s="30">
        <v>0</v>
      </c>
      <c r="EE133" s="29">
        <v>0</v>
      </c>
      <c r="EF133" s="7">
        <v>0</v>
      </c>
      <c r="EG133" s="30">
        <f t="shared" si="1036"/>
        <v>0</v>
      </c>
      <c r="EH133" s="29">
        <v>0</v>
      </c>
      <c r="EI133" s="7">
        <v>0</v>
      </c>
      <c r="EJ133" s="30">
        <f t="shared" si="1037"/>
        <v>0</v>
      </c>
      <c r="EK133" s="29">
        <v>0</v>
      </c>
      <c r="EL133" s="7">
        <v>0</v>
      </c>
      <c r="EM133" s="30">
        <v>0</v>
      </c>
      <c r="EN133" s="29">
        <v>0</v>
      </c>
      <c r="EO133" s="7">
        <v>0</v>
      </c>
      <c r="EP133" s="30">
        <f t="shared" si="1038"/>
        <v>0</v>
      </c>
      <c r="EQ133" s="29">
        <v>0</v>
      </c>
      <c r="ER133" s="7">
        <v>0</v>
      </c>
      <c r="ES133" s="30">
        <v>0</v>
      </c>
      <c r="ET133" s="29">
        <v>15.37</v>
      </c>
      <c r="EU133" s="7">
        <v>230.75</v>
      </c>
      <c r="EV133" s="30">
        <f t="shared" si="1039"/>
        <v>15013.012361743657</v>
      </c>
      <c r="EW133" s="29">
        <v>0</v>
      </c>
      <c r="EX133" s="7">
        <v>0</v>
      </c>
      <c r="EY133" s="30">
        <v>0</v>
      </c>
      <c r="EZ133" s="29"/>
      <c r="FA133" s="7"/>
      <c r="FB133" s="30"/>
      <c r="FC133" s="29">
        <v>0</v>
      </c>
      <c r="FD133" s="7">
        <v>0</v>
      </c>
      <c r="FE133" s="30">
        <v>0</v>
      </c>
      <c r="FF133" s="29">
        <v>100.292</v>
      </c>
      <c r="FG133" s="7">
        <v>864.21</v>
      </c>
      <c r="FH133" s="30">
        <f t="shared" si="1085"/>
        <v>8616.9385394647634</v>
      </c>
      <c r="FI133" s="29">
        <v>0.17899999999999999</v>
      </c>
      <c r="FJ133" s="7">
        <v>20.62</v>
      </c>
      <c r="FK133" s="30">
        <f t="shared" si="1071"/>
        <v>115195.53072625698</v>
      </c>
      <c r="FL133" s="29">
        <v>0</v>
      </c>
      <c r="FM133" s="7">
        <v>0</v>
      </c>
      <c r="FN133" s="30">
        <v>0</v>
      </c>
      <c r="FO133" s="29">
        <v>2.0499999999999998</v>
      </c>
      <c r="FP133" s="7">
        <v>7.06</v>
      </c>
      <c r="FQ133" s="30">
        <f t="shared" si="1041"/>
        <v>3443.9024390243903</v>
      </c>
      <c r="FR133" s="29">
        <v>0</v>
      </c>
      <c r="FS133" s="7">
        <v>0</v>
      </c>
      <c r="FT133" s="30">
        <v>0</v>
      </c>
      <c r="FU133" s="29">
        <v>0</v>
      </c>
      <c r="FV133" s="7">
        <v>0</v>
      </c>
      <c r="FW133" s="30">
        <v>0</v>
      </c>
      <c r="FX133" s="29">
        <v>0</v>
      </c>
      <c r="FY133" s="7">
        <v>0</v>
      </c>
      <c r="FZ133" s="30">
        <v>0</v>
      </c>
      <c r="GA133" s="29">
        <v>0</v>
      </c>
      <c r="GB133" s="7">
        <v>0</v>
      </c>
      <c r="GC133" s="30">
        <v>0</v>
      </c>
      <c r="GD133" s="29">
        <v>0</v>
      </c>
      <c r="GE133" s="7">
        <v>0</v>
      </c>
      <c r="GF133" s="30">
        <v>0</v>
      </c>
      <c r="GG133" s="29">
        <v>0</v>
      </c>
      <c r="GH133" s="7">
        <v>0</v>
      </c>
      <c r="GI133" s="30">
        <v>0</v>
      </c>
      <c r="GJ133" s="29">
        <v>0</v>
      </c>
      <c r="GK133" s="7">
        <v>0</v>
      </c>
      <c r="GL133" s="30">
        <v>0</v>
      </c>
      <c r="GM133" s="29">
        <v>0</v>
      </c>
      <c r="GN133" s="7">
        <v>0</v>
      </c>
      <c r="GO133" s="30">
        <v>0</v>
      </c>
      <c r="GP133" s="29">
        <v>0</v>
      </c>
      <c r="GQ133" s="7">
        <v>0</v>
      </c>
      <c r="GR133" s="30">
        <v>0</v>
      </c>
      <c r="GS133" s="29">
        <v>0</v>
      </c>
      <c r="GT133" s="7">
        <v>0</v>
      </c>
      <c r="GU133" s="30">
        <v>0</v>
      </c>
      <c r="GV133" s="29">
        <v>0</v>
      </c>
      <c r="GW133" s="7">
        <v>0</v>
      </c>
      <c r="GX133" s="30">
        <v>0</v>
      </c>
      <c r="GY133" s="29">
        <v>0</v>
      </c>
      <c r="GZ133" s="7">
        <v>0</v>
      </c>
      <c r="HA133" s="30">
        <v>0</v>
      </c>
      <c r="HB133" s="29">
        <v>0</v>
      </c>
      <c r="HC133" s="7">
        <v>0</v>
      </c>
      <c r="HD133" s="30">
        <v>0</v>
      </c>
      <c r="HE133" s="29">
        <v>0</v>
      </c>
      <c r="HF133" s="7">
        <v>0</v>
      </c>
      <c r="HG133" s="30">
        <v>0</v>
      </c>
      <c r="HH133" s="29">
        <v>6.4530000000000003</v>
      </c>
      <c r="HI133" s="7">
        <v>23.34</v>
      </c>
      <c r="HJ133" s="30">
        <f t="shared" si="1075"/>
        <v>3616.9223616922359</v>
      </c>
      <c r="HK133" s="29">
        <v>5.657</v>
      </c>
      <c r="HL133" s="7">
        <v>134.06</v>
      </c>
      <c r="HM133" s="30">
        <f t="shared" si="1043"/>
        <v>23698.073183666253</v>
      </c>
      <c r="HN133" s="29">
        <v>0</v>
      </c>
      <c r="HO133" s="7">
        <v>0</v>
      </c>
      <c r="HP133" s="30">
        <v>0</v>
      </c>
      <c r="HQ133" s="29">
        <v>0</v>
      </c>
      <c r="HR133" s="7">
        <v>0</v>
      </c>
      <c r="HS133" s="30">
        <v>0</v>
      </c>
      <c r="HT133" s="29">
        <v>32.960999999999999</v>
      </c>
      <c r="HU133" s="7">
        <v>300.97000000000003</v>
      </c>
      <c r="HV133" s="30">
        <f t="shared" si="1044"/>
        <v>9131.0943235945524</v>
      </c>
      <c r="HW133" s="29">
        <v>0</v>
      </c>
      <c r="HX133" s="7">
        <v>0</v>
      </c>
      <c r="HY133" s="30">
        <v>0</v>
      </c>
      <c r="HZ133" s="29">
        <v>5.1999999999999998E-2</v>
      </c>
      <c r="IA133" s="7">
        <v>2.29</v>
      </c>
      <c r="IB133" s="30">
        <f t="shared" si="1077"/>
        <v>44038.461538461539</v>
      </c>
      <c r="IC133" s="29">
        <v>0</v>
      </c>
      <c r="ID133" s="7">
        <v>0</v>
      </c>
      <c r="IE133" s="30">
        <v>0</v>
      </c>
      <c r="IF133" s="29">
        <v>0</v>
      </c>
      <c r="IG133" s="7">
        <v>0</v>
      </c>
      <c r="IH133" s="30">
        <v>0</v>
      </c>
      <c r="II133" s="29">
        <v>0</v>
      </c>
      <c r="IJ133" s="7">
        <v>0</v>
      </c>
      <c r="IK133" s="30">
        <v>0</v>
      </c>
      <c r="IL133" s="29">
        <v>0</v>
      </c>
      <c r="IM133" s="7">
        <v>0</v>
      </c>
      <c r="IN133" s="30">
        <v>0</v>
      </c>
      <c r="IO133" s="3" t="e">
        <f>C133+I133+L133+U133+X133+AD133+AJ133+AS133+BB133+BH133+BQ133+BW133+BZ133+CC133+CI133+CL133+CO133+CR133+CU133+CX133+DA133+DD133+DG133+DM133+DS133+DY133+EK133+ET133+EW133+FC133+FI133+FO133+FR133+FU133+FX133+GA133+GD133+GG133+GJ133+GM133+GP133+GS133+GY133+HB133+HE133+HH133+HK133+HN133+HQ133+HT133+HW133+HZ133+IC133+IF133+II133+#REF!+DV133+FF133</f>
        <v>#REF!</v>
      </c>
      <c r="IP133" s="13" t="e">
        <f>D133+J133+M133+V133+Y133+AE133+AK133+AT133+BC133+BI133+BR133+BX133+CA133+CD133+CJ133+CM133+CP133+CS133+CV133+CY133+DB133+DE133+DH133+DN133+DT133+DZ133+EL133+EU133+EX133+FD133+FJ133+FP133+FS133+FV133+FY133+GB133+GE133+GH133+GK133+GN133+GQ133+GT133+GZ133+HC133+HF133+HI133+HL133+HO133+HR133+HU133+HX133+IA133+ID133+IG133+IJ133+#REF!+DW133+FG133</f>
        <v>#REF!</v>
      </c>
    </row>
    <row r="134" spans="1:250" x14ac:dyDescent="0.3">
      <c r="A134" s="47">
        <v>2013</v>
      </c>
      <c r="B134" s="43" t="s">
        <v>16</v>
      </c>
      <c r="C134" s="29">
        <v>0</v>
      </c>
      <c r="D134" s="7">
        <v>0</v>
      </c>
      <c r="E134" s="30">
        <v>0</v>
      </c>
      <c r="F134" s="29">
        <v>0</v>
      </c>
      <c r="G134" s="7">
        <v>0</v>
      </c>
      <c r="H134" s="30">
        <v>0</v>
      </c>
      <c r="I134" s="29">
        <v>0</v>
      </c>
      <c r="J134" s="7">
        <v>0</v>
      </c>
      <c r="K134" s="30">
        <v>0</v>
      </c>
      <c r="L134" s="29">
        <v>0.90800000000000003</v>
      </c>
      <c r="M134" s="7">
        <v>57.7</v>
      </c>
      <c r="N134" s="30">
        <f t="shared" si="1050"/>
        <v>63546.255506607929</v>
      </c>
      <c r="O134" s="29">
        <v>0</v>
      </c>
      <c r="P134" s="7">
        <v>0</v>
      </c>
      <c r="Q134" s="30">
        <v>0</v>
      </c>
      <c r="R134" s="29">
        <v>0</v>
      </c>
      <c r="S134" s="7">
        <v>0</v>
      </c>
      <c r="T134" s="30">
        <v>0</v>
      </c>
      <c r="U134" s="29">
        <v>0</v>
      </c>
      <c r="V134" s="7">
        <v>0</v>
      </c>
      <c r="W134" s="30">
        <v>0</v>
      </c>
      <c r="X134" s="29">
        <v>0</v>
      </c>
      <c r="Y134" s="7">
        <v>0</v>
      </c>
      <c r="Z134" s="30">
        <v>0</v>
      </c>
      <c r="AA134" s="29">
        <v>0</v>
      </c>
      <c r="AB134" s="7">
        <v>0</v>
      </c>
      <c r="AC134" s="30">
        <v>0</v>
      </c>
      <c r="AD134" s="29">
        <v>0</v>
      </c>
      <c r="AE134" s="7">
        <v>0</v>
      </c>
      <c r="AF134" s="30">
        <v>0</v>
      </c>
      <c r="AG134" s="29">
        <v>0</v>
      </c>
      <c r="AH134" s="7">
        <v>0</v>
      </c>
      <c r="AI134" s="30">
        <v>0</v>
      </c>
      <c r="AJ134" s="29">
        <v>0</v>
      </c>
      <c r="AK134" s="7">
        <v>0</v>
      </c>
      <c r="AL134" s="30">
        <v>0</v>
      </c>
      <c r="AM134" s="29">
        <v>0</v>
      </c>
      <c r="AN134" s="7">
        <v>0</v>
      </c>
      <c r="AO134" s="30">
        <f t="shared" si="1028"/>
        <v>0</v>
      </c>
      <c r="AP134" s="29">
        <v>0</v>
      </c>
      <c r="AQ134" s="7">
        <v>0</v>
      </c>
      <c r="AR134" s="30">
        <f t="shared" si="1029"/>
        <v>0</v>
      </c>
      <c r="AS134" s="29">
        <v>17</v>
      </c>
      <c r="AT134" s="7">
        <v>30.98</v>
      </c>
      <c r="AU134" s="30">
        <f t="shared" si="1030"/>
        <v>1822.3529411764705</v>
      </c>
      <c r="AV134" s="29">
        <v>0</v>
      </c>
      <c r="AW134" s="7">
        <v>0</v>
      </c>
      <c r="AX134" s="30">
        <f t="shared" si="1031"/>
        <v>0</v>
      </c>
      <c r="AY134" s="29">
        <v>0</v>
      </c>
      <c r="AZ134" s="7">
        <v>0</v>
      </c>
      <c r="BA134" s="30">
        <v>0</v>
      </c>
      <c r="BB134" s="29">
        <v>0</v>
      </c>
      <c r="BC134" s="7">
        <v>0</v>
      </c>
      <c r="BD134" s="30">
        <v>0</v>
      </c>
      <c r="BE134" s="29">
        <v>0</v>
      </c>
      <c r="BF134" s="7">
        <v>0</v>
      </c>
      <c r="BG134" s="30">
        <v>0</v>
      </c>
      <c r="BH134" s="29">
        <v>0</v>
      </c>
      <c r="BI134" s="7">
        <v>0</v>
      </c>
      <c r="BJ134" s="30">
        <v>0</v>
      </c>
      <c r="BK134" s="29">
        <v>0</v>
      </c>
      <c r="BL134" s="7">
        <v>0</v>
      </c>
      <c r="BM134" s="30">
        <v>0</v>
      </c>
      <c r="BN134" s="29">
        <v>0</v>
      </c>
      <c r="BO134" s="7">
        <v>0</v>
      </c>
      <c r="BP134" s="30">
        <v>0</v>
      </c>
      <c r="BQ134" s="29">
        <v>0</v>
      </c>
      <c r="BR134" s="7">
        <v>0</v>
      </c>
      <c r="BS134" s="30">
        <v>0</v>
      </c>
      <c r="BT134" s="29">
        <v>0</v>
      </c>
      <c r="BU134" s="7">
        <v>0</v>
      </c>
      <c r="BV134" s="30">
        <v>0</v>
      </c>
      <c r="BW134" s="29">
        <v>0</v>
      </c>
      <c r="BX134" s="7">
        <v>0</v>
      </c>
      <c r="BY134" s="30">
        <v>0</v>
      </c>
      <c r="BZ134" s="29">
        <v>0.8</v>
      </c>
      <c r="CA134" s="7">
        <v>6.42</v>
      </c>
      <c r="CB134" s="30">
        <f t="shared" si="1068"/>
        <v>8024.9999999999982</v>
      </c>
      <c r="CC134" s="29">
        <v>12.96</v>
      </c>
      <c r="CD134" s="7">
        <v>138.63</v>
      </c>
      <c r="CE134" s="30">
        <f t="shared" si="1055"/>
        <v>10696.759259259257</v>
      </c>
      <c r="CF134" s="29">
        <v>0</v>
      </c>
      <c r="CG134" s="7">
        <v>0</v>
      </c>
      <c r="CH134" s="30">
        <v>0</v>
      </c>
      <c r="CI134" s="29">
        <v>0.67900000000000005</v>
      </c>
      <c r="CJ134" s="7">
        <v>2.19</v>
      </c>
      <c r="CK134" s="30">
        <f t="shared" si="1033"/>
        <v>3225.3313696612663</v>
      </c>
      <c r="CL134" s="29">
        <v>0</v>
      </c>
      <c r="CM134" s="7">
        <v>0</v>
      </c>
      <c r="CN134" s="30">
        <v>0</v>
      </c>
      <c r="CO134" s="29">
        <v>0.83799999999999997</v>
      </c>
      <c r="CP134" s="7">
        <v>19.440000000000001</v>
      </c>
      <c r="CQ134" s="30">
        <f t="shared" si="1061"/>
        <v>23198.090692124108</v>
      </c>
      <c r="CR134" s="29">
        <v>0</v>
      </c>
      <c r="CS134" s="7">
        <v>0</v>
      </c>
      <c r="CT134" s="30">
        <v>0</v>
      </c>
      <c r="CU134" s="29">
        <v>0</v>
      </c>
      <c r="CV134" s="7">
        <v>0</v>
      </c>
      <c r="CW134" s="30">
        <v>0</v>
      </c>
      <c r="CX134" s="29">
        <v>0</v>
      </c>
      <c r="CY134" s="7">
        <v>0</v>
      </c>
      <c r="CZ134" s="30">
        <v>0</v>
      </c>
      <c r="DA134" s="29">
        <v>425.72800000000001</v>
      </c>
      <c r="DB134" s="7">
        <v>6127.45</v>
      </c>
      <c r="DC134" s="30">
        <f t="shared" si="1034"/>
        <v>14392.875263078773</v>
      </c>
      <c r="DD134" s="29">
        <v>0.08</v>
      </c>
      <c r="DE134" s="7">
        <v>11.63</v>
      </c>
      <c r="DF134" s="30">
        <f t="shared" si="1083"/>
        <v>145375</v>
      </c>
      <c r="DG134" s="29">
        <v>0</v>
      </c>
      <c r="DH134" s="7">
        <v>0</v>
      </c>
      <c r="DI134" s="30">
        <v>0</v>
      </c>
      <c r="DJ134" s="29">
        <v>0</v>
      </c>
      <c r="DK134" s="7">
        <v>0</v>
      </c>
      <c r="DL134" s="30">
        <v>0</v>
      </c>
      <c r="DM134" s="29">
        <v>0</v>
      </c>
      <c r="DN134" s="7">
        <v>0</v>
      </c>
      <c r="DO134" s="30">
        <v>0</v>
      </c>
      <c r="DP134" s="29">
        <v>0</v>
      </c>
      <c r="DQ134" s="7">
        <v>0</v>
      </c>
      <c r="DR134" s="30">
        <v>0</v>
      </c>
      <c r="DS134" s="29">
        <v>0</v>
      </c>
      <c r="DT134" s="7">
        <v>0</v>
      </c>
      <c r="DU134" s="30">
        <v>0</v>
      </c>
      <c r="DV134" s="29">
        <v>0.875</v>
      </c>
      <c r="DW134" s="7">
        <v>11.19</v>
      </c>
      <c r="DX134" s="30">
        <f t="shared" si="1084"/>
        <v>12788.571428571428</v>
      </c>
      <c r="DY134" s="29">
        <v>109.504</v>
      </c>
      <c r="DZ134" s="7">
        <v>961.97</v>
      </c>
      <c r="EA134" s="30">
        <f t="shared" si="1035"/>
        <v>8784.7932495616587</v>
      </c>
      <c r="EB134" s="29">
        <v>0</v>
      </c>
      <c r="EC134" s="7">
        <v>0</v>
      </c>
      <c r="ED134" s="30">
        <v>0</v>
      </c>
      <c r="EE134" s="29">
        <v>0</v>
      </c>
      <c r="EF134" s="7">
        <v>0</v>
      </c>
      <c r="EG134" s="30">
        <f t="shared" si="1036"/>
        <v>0</v>
      </c>
      <c r="EH134" s="29">
        <v>0</v>
      </c>
      <c r="EI134" s="7">
        <v>0</v>
      </c>
      <c r="EJ134" s="30">
        <f t="shared" si="1037"/>
        <v>0</v>
      </c>
      <c r="EK134" s="29">
        <v>0</v>
      </c>
      <c r="EL134" s="7">
        <v>0</v>
      </c>
      <c r="EM134" s="30">
        <v>0</v>
      </c>
      <c r="EN134" s="29">
        <v>0</v>
      </c>
      <c r="EO134" s="7">
        <v>0</v>
      </c>
      <c r="EP134" s="30">
        <f t="shared" si="1038"/>
        <v>0</v>
      </c>
      <c r="EQ134" s="29">
        <v>0</v>
      </c>
      <c r="ER134" s="7">
        <v>0</v>
      </c>
      <c r="ES134" s="30">
        <v>0</v>
      </c>
      <c r="ET134" s="29">
        <v>11.725</v>
      </c>
      <c r="EU134" s="7">
        <v>207.07</v>
      </c>
      <c r="EV134" s="30">
        <f t="shared" si="1039"/>
        <v>17660.55437100213</v>
      </c>
      <c r="EW134" s="29">
        <v>0</v>
      </c>
      <c r="EX134" s="7">
        <v>0</v>
      </c>
      <c r="EY134" s="30">
        <v>0</v>
      </c>
      <c r="EZ134" s="29"/>
      <c r="FA134" s="7"/>
      <c r="FB134" s="30"/>
      <c r="FC134" s="29">
        <v>45.6</v>
      </c>
      <c r="FD134" s="7">
        <v>450.45</v>
      </c>
      <c r="FE134" s="30">
        <f t="shared" si="1040"/>
        <v>9878.28947368421</v>
      </c>
      <c r="FF134" s="29">
        <v>196.208</v>
      </c>
      <c r="FG134" s="7">
        <v>1657.46</v>
      </c>
      <c r="FH134" s="30">
        <f t="shared" si="1085"/>
        <v>8447.4639158444115</v>
      </c>
      <c r="FI134" s="29">
        <v>0.01</v>
      </c>
      <c r="FJ134" s="7">
        <v>0.11</v>
      </c>
      <c r="FK134" s="30">
        <f t="shared" si="1071"/>
        <v>11000</v>
      </c>
      <c r="FL134" s="29">
        <v>0</v>
      </c>
      <c r="FM134" s="7">
        <v>0</v>
      </c>
      <c r="FN134" s="30">
        <v>0</v>
      </c>
      <c r="FO134" s="29">
        <v>6.2939999999999996</v>
      </c>
      <c r="FP134" s="7">
        <v>25.64</v>
      </c>
      <c r="FQ134" s="30">
        <f t="shared" si="1041"/>
        <v>4073.7210041309186</v>
      </c>
      <c r="FR134" s="29">
        <v>53.49</v>
      </c>
      <c r="FS134" s="7">
        <v>32.33</v>
      </c>
      <c r="FT134" s="30">
        <f t="shared" ref="FT134" si="1088">FS134/FR134*1000</f>
        <v>604.41203963357634</v>
      </c>
      <c r="FU134" s="29">
        <v>0.36</v>
      </c>
      <c r="FV134" s="7">
        <v>3.75</v>
      </c>
      <c r="FW134" s="30">
        <f t="shared" si="1046"/>
        <v>10416.666666666668</v>
      </c>
      <c r="FX134" s="29">
        <v>0</v>
      </c>
      <c r="FY134" s="7">
        <v>0</v>
      </c>
      <c r="FZ134" s="30">
        <v>0</v>
      </c>
      <c r="GA134" s="29">
        <v>0</v>
      </c>
      <c r="GB134" s="7">
        <v>0</v>
      </c>
      <c r="GC134" s="30">
        <v>0</v>
      </c>
      <c r="GD134" s="29">
        <v>0</v>
      </c>
      <c r="GE134" s="7">
        <v>0</v>
      </c>
      <c r="GF134" s="30">
        <v>0</v>
      </c>
      <c r="GG134" s="29">
        <v>0</v>
      </c>
      <c r="GH134" s="7">
        <v>0</v>
      </c>
      <c r="GI134" s="30">
        <v>0</v>
      </c>
      <c r="GJ134" s="29">
        <v>0</v>
      </c>
      <c r="GK134" s="7">
        <v>0</v>
      </c>
      <c r="GL134" s="30">
        <v>0</v>
      </c>
      <c r="GM134" s="29">
        <v>0</v>
      </c>
      <c r="GN134" s="7">
        <v>0</v>
      </c>
      <c r="GO134" s="30">
        <v>0</v>
      </c>
      <c r="GP134" s="29">
        <v>0</v>
      </c>
      <c r="GQ134" s="7">
        <v>0</v>
      </c>
      <c r="GR134" s="30">
        <v>0</v>
      </c>
      <c r="GS134" s="29">
        <v>0</v>
      </c>
      <c r="GT134" s="7">
        <v>0</v>
      </c>
      <c r="GU134" s="30">
        <v>0</v>
      </c>
      <c r="GV134" s="29">
        <v>0</v>
      </c>
      <c r="GW134" s="7">
        <v>0</v>
      </c>
      <c r="GX134" s="30">
        <v>0</v>
      </c>
      <c r="GY134" s="29">
        <v>0</v>
      </c>
      <c r="GZ134" s="7">
        <v>0</v>
      </c>
      <c r="HA134" s="30">
        <v>0</v>
      </c>
      <c r="HB134" s="29">
        <v>0</v>
      </c>
      <c r="HC134" s="7">
        <v>0</v>
      </c>
      <c r="HD134" s="30">
        <v>0</v>
      </c>
      <c r="HE134" s="29">
        <v>0</v>
      </c>
      <c r="HF134" s="7">
        <v>0</v>
      </c>
      <c r="HG134" s="30">
        <v>0</v>
      </c>
      <c r="HH134" s="29">
        <v>5.5309999999999997</v>
      </c>
      <c r="HI134" s="7">
        <v>17.02</v>
      </c>
      <c r="HJ134" s="30">
        <f t="shared" si="1075"/>
        <v>3077.2012294340989</v>
      </c>
      <c r="HK134" s="29">
        <v>3.1030000000000002</v>
      </c>
      <c r="HL134" s="7">
        <v>51.15</v>
      </c>
      <c r="HM134" s="30">
        <f t="shared" si="1043"/>
        <v>16484.047695778278</v>
      </c>
      <c r="HN134" s="29">
        <v>0</v>
      </c>
      <c r="HO134" s="7">
        <v>0</v>
      </c>
      <c r="HP134" s="30">
        <v>0</v>
      </c>
      <c r="HQ134" s="29">
        <v>0</v>
      </c>
      <c r="HR134" s="7">
        <v>0</v>
      </c>
      <c r="HS134" s="30">
        <v>0</v>
      </c>
      <c r="HT134" s="29">
        <v>52</v>
      </c>
      <c r="HU134" s="7">
        <v>302.85000000000002</v>
      </c>
      <c r="HV134" s="30">
        <f t="shared" si="1044"/>
        <v>5824.0384615384628</v>
      </c>
      <c r="HW134" s="29">
        <v>20.7</v>
      </c>
      <c r="HX134" s="7">
        <v>86.28</v>
      </c>
      <c r="HY134" s="30">
        <f t="shared" si="1076"/>
        <v>4168.115942028986</v>
      </c>
      <c r="HZ134" s="29">
        <v>1.4999999999999999E-2</v>
      </c>
      <c r="IA134" s="7">
        <v>2.77</v>
      </c>
      <c r="IB134" s="30">
        <f t="shared" si="1077"/>
        <v>184666.66666666669</v>
      </c>
      <c r="IC134" s="29">
        <v>4.0000000000000001E-3</v>
      </c>
      <c r="ID134" s="7">
        <v>1.2</v>
      </c>
      <c r="IE134" s="30">
        <f t="shared" ref="IE134" si="1089">ID134/IC134*1000</f>
        <v>300000</v>
      </c>
      <c r="IF134" s="29">
        <v>0</v>
      </c>
      <c r="IG134" s="7">
        <v>0</v>
      </c>
      <c r="IH134" s="30">
        <v>0</v>
      </c>
      <c r="II134" s="29">
        <v>0</v>
      </c>
      <c r="IJ134" s="7">
        <v>0</v>
      </c>
      <c r="IK134" s="30">
        <v>0</v>
      </c>
      <c r="IL134" s="29">
        <v>0</v>
      </c>
      <c r="IM134" s="7">
        <v>0</v>
      </c>
      <c r="IN134" s="30">
        <v>0</v>
      </c>
      <c r="IO134" s="3" t="e">
        <f>C134+I134+L134+U134+X134+AD134+AJ134+AS134+BB134+BH134+BQ134+BW134+BZ134+CC134+CI134+CL134+CO134+CR134+CU134+CX134+DA134+DD134+DG134+DM134+DS134+DY134+EK134+ET134+EW134+FC134+FI134+FO134+FR134+FU134+FX134+GA134+GD134+GG134+GJ134+GM134+GP134+GS134+GY134+HB134+HE134+HH134+HK134+HN134+HQ134+HT134+HW134+HZ134+IC134+IF134+II134+#REF!+DV134+FF134</f>
        <v>#REF!</v>
      </c>
      <c r="IP134" s="13" t="e">
        <f>D134+J134+M134+V134+Y134+AE134+AK134+AT134+BC134+BI134+BR134+BX134+CA134+CD134+CJ134+CM134+CP134+CS134+CV134+CY134+DB134+DE134+DH134+DN134+DT134+DZ134+EL134+EU134+EX134+FD134+FJ134+FP134+FS134+FV134+FY134+GB134+GE134+GH134+GK134+GN134+GQ134+GT134+GZ134+HC134+HF134+HI134+HL134+HO134+HR134+HU134+HX134+IA134+ID134+IG134+IJ134+#REF!+DW134+FG134</f>
        <v>#REF!</v>
      </c>
    </row>
    <row r="135" spans="1:250" ht="15" thickBot="1" x14ac:dyDescent="0.35">
      <c r="A135" s="44"/>
      <c r="B135" s="45" t="s">
        <v>17</v>
      </c>
      <c r="C135" s="32">
        <f t="shared" ref="C135:D135" si="1090">SUM(C123:C134)</f>
        <v>0</v>
      </c>
      <c r="D135" s="22">
        <f t="shared" si="1090"/>
        <v>0</v>
      </c>
      <c r="E135" s="33"/>
      <c r="F135" s="32">
        <f t="shared" ref="F135:G135" si="1091">SUM(F123:F134)</f>
        <v>0</v>
      </c>
      <c r="G135" s="22">
        <f t="shared" si="1091"/>
        <v>0</v>
      </c>
      <c r="H135" s="33"/>
      <c r="I135" s="32">
        <f t="shared" ref="I135:J135" si="1092">SUM(I123:I134)</f>
        <v>0</v>
      </c>
      <c r="J135" s="22">
        <f t="shared" si="1092"/>
        <v>0</v>
      </c>
      <c r="K135" s="33"/>
      <c r="L135" s="32">
        <f t="shared" ref="L135:M135" si="1093">SUM(L123:L134)</f>
        <v>33.1</v>
      </c>
      <c r="M135" s="22">
        <f t="shared" si="1093"/>
        <v>1561.787</v>
      </c>
      <c r="N135" s="33"/>
      <c r="O135" s="32">
        <f t="shared" ref="O135:P135" si="1094">SUM(O123:O134)</f>
        <v>0</v>
      </c>
      <c r="P135" s="22">
        <f t="shared" si="1094"/>
        <v>0</v>
      </c>
      <c r="Q135" s="33"/>
      <c r="R135" s="32">
        <f t="shared" ref="R135:S135" si="1095">SUM(R123:R134)</f>
        <v>0</v>
      </c>
      <c r="S135" s="22">
        <f t="shared" si="1095"/>
        <v>0</v>
      </c>
      <c r="T135" s="33"/>
      <c r="U135" s="32">
        <f t="shared" ref="U135:V135" si="1096">SUM(U123:U134)</f>
        <v>2.117</v>
      </c>
      <c r="V135" s="22">
        <f t="shared" si="1096"/>
        <v>5.8540000000000001</v>
      </c>
      <c r="W135" s="33"/>
      <c r="X135" s="32">
        <f t="shared" ref="X135:Y135" si="1097">SUM(X123:X134)</f>
        <v>38.503999999999998</v>
      </c>
      <c r="Y135" s="22">
        <f t="shared" si="1097"/>
        <v>873.31</v>
      </c>
      <c r="Z135" s="33"/>
      <c r="AA135" s="32">
        <f t="shared" ref="AA135:AB135" si="1098">SUM(AA123:AA134)</f>
        <v>0</v>
      </c>
      <c r="AB135" s="22">
        <f t="shared" si="1098"/>
        <v>0</v>
      </c>
      <c r="AC135" s="33"/>
      <c r="AD135" s="32">
        <f t="shared" ref="AD135:AE135" si="1099">SUM(AD123:AD134)</f>
        <v>0</v>
      </c>
      <c r="AE135" s="22">
        <f t="shared" si="1099"/>
        <v>0</v>
      </c>
      <c r="AF135" s="33"/>
      <c r="AG135" s="32">
        <f t="shared" ref="AG135:AH135" si="1100">SUM(AG123:AG134)</f>
        <v>0</v>
      </c>
      <c r="AH135" s="22">
        <f t="shared" si="1100"/>
        <v>0</v>
      </c>
      <c r="AI135" s="33"/>
      <c r="AJ135" s="32">
        <f t="shared" ref="AJ135:AK135" si="1101">SUM(AJ123:AJ134)</f>
        <v>0</v>
      </c>
      <c r="AK135" s="22">
        <f t="shared" si="1101"/>
        <v>0</v>
      </c>
      <c r="AL135" s="33"/>
      <c r="AM135" s="32">
        <f t="shared" ref="AM135:AN135" si="1102">SUM(AM123:AM134)</f>
        <v>0</v>
      </c>
      <c r="AN135" s="22">
        <f t="shared" si="1102"/>
        <v>0</v>
      </c>
      <c r="AO135" s="33"/>
      <c r="AP135" s="32">
        <f t="shared" ref="AP135:AQ135" si="1103">SUM(AP123:AP134)</f>
        <v>0</v>
      </c>
      <c r="AQ135" s="22">
        <f t="shared" si="1103"/>
        <v>0</v>
      </c>
      <c r="AR135" s="33"/>
      <c r="AS135" s="32">
        <f t="shared" ref="AS135:AT135" si="1104">SUM(AS123:AS134)</f>
        <v>453.78000000000009</v>
      </c>
      <c r="AT135" s="22">
        <f t="shared" si="1104"/>
        <v>2732.3689999999997</v>
      </c>
      <c r="AU135" s="33"/>
      <c r="AV135" s="32">
        <f t="shared" ref="AV135:AW135" si="1105">SUM(AV123:AV134)</f>
        <v>0</v>
      </c>
      <c r="AW135" s="22">
        <f t="shared" si="1105"/>
        <v>0</v>
      </c>
      <c r="AX135" s="33"/>
      <c r="AY135" s="32">
        <f t="shared" ref="AY135:AZ135" si="1106">SUM(AY123:AY134)</f>
        <v>0</v>
      </c>
      <c r="AZ135" s="22">
        <f t="shared" si="1106"/>
        <v>0</v>
      </c>
      <c r="BA135" s="33"/>
      <c r="BB135" s="32">
        <f t="shared" ref="BB135:BC135" si="1107">SUM(BB123:BB134)</f>
        <v>0</v>
      </c>
      <c r="BC135" s="22">
        <f t="shared" si="1107"/>
        <v>0</v>
      </c>
      <c r="BD135" s="33"/>
      <c r="BE135" s="32">
        <f t="shared" ref="BE135:BF135" si="1108">SUM(BE123:BE134)</f>
        <v>0</v>
      </c>
      <c r="BF135" s="22">
        <f t="shared" si="1108"/>
        <v>0</v>
      </c>
      <c r="BG135" s="33"/>
      <c r="BH135" s="32">
        <f t="shared" ref="BH135:BI135" si="1109">SUM(BH123:BH134)</f>
        <v>52.073</v>
      </c>
      <c r="BI135" s="22">
        <f t="shared" si="1109"/>
        <v>377.41700000000003</v>
      </c>
      <c r="BJ135" s="33"/>
      <c r="BK135" s="32">
        <f t="shared" ref="BK135:BL135" si="1110">SUM(BK123:BK134)</f>
        <v>0</v>
      </c>
      <c r="BL135" s="22">
        <f t="shared" si="1110"/>
        <v>0</v>
      </c>
      <c r="BM135" s="33"/>
      <c r="BN135" s="32">
        <f t="shared" ref="BN135:BO135" si="1111">SUM(BN123:BN134)</f>
        <v>0</v>
      </c>
      <c r="BO135" s="22">
        <f t="shared" si="1111"/>
        <v>0</v>
      </c>
      <c r="BP135" s="33"/>
      <c r="BQ135" s="32">
        <f t="shared" ref="BQ135:BR135" si="1112">SUM(BQ123:BQ134)</f>
        <v>10.36</v>
      </c>
      <c r="BR135" s="22">
        <f t="shared" si="1112"/>
        <v>259.351</v>
      </c>
      <c r="BS135" s="33"/>
      <c r="BT135" s="32">
        <f t="shared" ref="BT135:BU135" si="1113">SUM(BT123:BT134)</f>
        <v>0</v>
      </c>
      <c r="BU135" s="22">
        <f t="shared" si="1113"/>
        <v>0</v>
      </c>
      <c r="BV135" s="33"/>
      <c r="BW135" s="32">
        <f t="shared" ref="BW135:BX135" si="1114">SUM(BW123:BW134)</f>
        <v>0.28000000000000003</v>
      </c>
      <c r="BX135" s="22">
        <f t="shared" si="1114"/>
        <v>25.373000000000001</v>
      </c>
      <c r="BY135" s="33"/>
      <c r="BZ135" s="32">
        <f t="shared" ref="BZ135:CA135" si="1115">SUM(BZ123:BZ134)</f>
        <v>4.24</v>
      </c>
      <c r="CA135" s="22">
        <f t="shared" si="1115"/>
        <v>24.304000000000002</v>
      </c>
      <c r="CB135" s="33"/>
      <c r="CC135" s="32">
        <f t="shared" ref="CC135:CD135" si="1116">SUM(CC123:CC134)</f>
        <v>153.15799999999999</v>
      </c>
      <c r="CD135" s="22">
        <f t="shared" si="1116"/>
        <v>1328.1260000000002</v>
      </c>
      <c r="CE135" s="33"/>
      <c r="CF135" s="36">
        <f t="shared" ref="CF135:CG135" si="1117">SUM(CF123:CF134)</f>
        <v>0</v>
      </c>
      <c r="CG135" s="21">
        <f t="shared" si="1117"/>
        <v>0</v>
      </c>
      <c r="CH135" s="37"/>
      <c r="CI135" s="32">
        <f t="shared" ref="CI135:CJ135" si="1118">SUM(CI123:CI134)</f>
        <v>47.778000000000006</v>
      </c>
      <c r="CJ135" s="22">
        <f t="shared" si="1118"/>
        <v>172.15699999999998</v>
      </c>
      <c r="CK135" s="33"/>
      <c r="CL135" s="32">
        <f t="shared" ref="CL135:CM135" si="1119">SUM(CL123:CL134)</f>
        <v>0</v>
      </c>
      <c r="CM135" s="22">
        <f t="shared" si="1119"/>
        <v>0</v>
      </c>
      <c r="CN135" s="33"/>
      <c r="CO135" s="32">
        <f t="shared" ref="CO135:CP135" si="1120">SUM(CO123:CO134)</f>
        <v>22.745000000000001</v>
      </c>
      <c r="CP135" s="22">
        <f t="shared" si="1120"/>
        <v>358.80099999999999</v>
      </c>
      <c r="CQ135" s="33"/>
      <c r="CR135" s="32">
        <f t="shared" ref="CR135:CS135" si="1121">SUM(CR123:CR134)</f>
        <v>1.25</v>
      </c>
      <c r="CS135" s="22">
        <f t="shared" si="1121"/>
        <v>0.34899999999999998</v>
      </c>
      <c r="CT135" s="33"/>
      <c r="CU135" s="32">
        <f t="shared" ref="CU135:CV135" si="1122">SUM(CU123:CU134)</f>
        <v>38.010000000000005</v>
      </c>
      <c r="CV135" s="22">
        <f t="shared" si="1122"/>
        <v>136.78</v>
      </c>
      <c r="CW135" s="33"/>
      <c r="CX135" s="32">
        <f t="shared" ref="CX135:CY135" si="1123">SUM(CX123:CX134)</f>
        <v>0.57799999999999996</v>
      </c>
      <c r="CY135" s="22">
        <f t="shared" si="1123"/>
        <v>28.5</v>
      </c>
      <c r="CZ135" s="33"/>
      <c r="DA135" s="32">
        <f t="shared" ref="DA135:DB135" si="1124">SUM(DA123:DA134)</f>
        <v>6891.3329999999996</v>
      </c>
      <c r="DB135" s="22">
        <f t="shared" si="1124"/>
        <v>87587.734000000011</v>
      </c>
      <c r="DC135" s="33"/>
      <c r="DD135" s="32">
        <f t="shared" ref="DD135:DE135" si="1125">SUM(DD123:DD134)</f>
        <v>0.11</v>
      </c>
      <c r="DE135" s="22">
        <f t="shared" si="1125"/>
        <v>20.893999999999998</v>
      </c>
      <c r="DF135" s="33"/>
      <c r="DG135" s="32">
        <f t="shared" ref="DG135:DH135" si="1126">SUM(DG123:DG134)</f>
        <v>0</v>
      </c>
      <c r="DH135" s="22">
        <f t="shared" si="1126"/>
        <v>0</v>
      </c>
      <c r="DI135" s="33"/>
      <c r="DJ135" s="32">
        <f t="shared" ref="DJ135:DK135" si="1127">SUM(DJ123:DJ134)</f>
        <v>0</v>
      </c>
      <c r="DK135" s="22">
        <f t="shared" si="1127"/>
        <v>0</v>
      </c>
      <c r="DL135" s="33"/>
      <c r="DM135" s="32">
        <f t="shared" ref="DM135:DN135" si="1128">SUM(DM123:DM134)</f>
        <v>0.9830000000000001</v>
      </c>
      <c r="DN135" s="22">
        <f t="shared" si="1128"/>
        <v>17.298999999999999</v>
      </c>
      <c r="DO135" s="33"/>
      <c r="DP135" s="32">
        <f t="shared" ref="DP135:DQ135" si="1129">SUM(DP123:DP134)</f>
        <v>0</v>
      </c>
      <c r="DQ135" s="22">
        <f t="shared" si="1129"/>
        <v>0</v>
      </c>
      <c r="DR135" s="33"/>
      <c r="DS135" s="32">
        <f t="shared" ref="DS135:DT135" si="1130">SUM(DS123:DS134)</f>
        <v>0</v>
      </c>
      <c r="DT135" s="22">
        <f t="shared" si="1130"/>
        <v>0</v>
      </c>
      <c r="DU135" s="33"/>
      <c r="DV135" s="32">
        <f t="shared" ref="DV135:DW135" si="1131">SUM(DV123:DV134)</f>
        <v>1.599</v>
      </c>
      <c r="DW135" s="22">
        <f t="shared" si="1131"/>
        <v>20.567</v>
      </c>
      <c r="DX135" s="33"/>
      <c r="DY135" s="32">
        <f t="shared" ref="DY135:DZ135" si="1132">SUM(DY123:DY134)</f>
        <v>3172.2260000000001</v>
      </c>
      <c r="DZ135" s="22">
        <f t="shared" si="1132"/>
        <v>24143.612000000001</v>
      </c>
      <c r="EA135" s="33"/>
      <c r="EB135" s="32">
        <f t="shared" ref="EB135:EC135" si="1133">SUM(EB123:EB134)</f>
        <v>0</v>
      </c>
      <c r="EC135" s="22">
        <f t="shared" si="1133"/>
        <v>0</v>
      </c>
      <c r="ED135" s="33"/>
      <c r="EE135" s="32">
        <f t="shared" ref="EE135:EF135" si="1134">SUM(EE123:EE134)</f>
        <v>0</v>
      </c>
      <c r="EF135" s="22">
        <f t="shared" si="1134"/>
        <v>0</v>
      </c>
      <c r="EG135" s="33"/>
      <c r="EH135" s="32">
        <f t="shared" ref="EH135:EI135" si="1135">SUM(EH123:EH134)</f>
        <v>0</v>
      </c>
      <c r="EI135" s="22">
        <f t="shared" si="1135"/>
        <v>0</v>
      </c>
      <c r="EJ135" s="33"/>
      <c r="EK135" s="32">
        <f t="shared" ref="EK135:EL135" si="1136">SUM(EK123:EK134)</f>
        <v>0</v>
      </c>
      <c r="EL135" s="22">
        <f t="shared" si="1136"/>
        <v>0</v>
      </c>
      <c r="EM135" s="33"/>
      <c r="EN135" s="32">
        <f t="shared" ref="EN135:EO135" si="1137">SUM(EN123:EN134)</f>
        <v>0</v>
      </c>
      <c r="EO135" s="22">
        <f t="shared" si="1137"/>
        <v>0</v>
      </c>
      <c r="EP135" s="33"/>
      <c r="EQ135" s="32">
        <f t="shared" ref="EQ135:ER135" si="1138">SUM(EQ123:EQ134)</f>
        <v>0</v>
      </c>
      <c r="ER135" s="22">
        <f t="shared" si="1138"/>
        <v>0</v>
      </c>
      <c r="ES135" s="33"/>
      <c r="ET135" s="32">
        <f t="shared" ref="ET135:EU135" si="1139">SUM(ET123:ET134)</f>
        <v>372.44200000000001</v>
      </c>
      <c r="EU135" s="22">
        <f t="shared" si="1139"/>
        <v>3253.5259999999998</v>
      </c>
      <c r="EV135" s="33"/>
      <c r="EW135" s="32">
        <f t="shared" ref="EW135:EX135" si="1140">SUM(EW123:EW134)</f>
        <v>0</v>
      </c>
      <c r="EX135" s="22">
        <f t="shared" si="1140"/>
        <v>0</v>
      </c>
      <c r="EY135" s="33"/>
      <c r="EZ135" s="32"/>
      <c r="FA135" s="22"/>
      <c r="FB135" s="33"/>
      <c r="FC135" s="32">
        <f t="shared" ref="FC135:FD135" si="1141">SUM(FC123:FC134)</f>
        <v>202.6</v>
      </c>
      <c r="FD135" s="22">
        <f t="shared" si="1141"/>
        <v>1797.902</v>
      </c>
      <c r="FE135" s="33"/>
      <c r="FF135" s="32">
        <f t="shared" ref="FF135:FG135" si="1142">SUM(FF123:FF134)</f>
        <v>354.99599999999998</v>
      </c>
      <c r="FG135" s="22">
        <f t="shared" si="1142"/>
        <v>3072.3739999999998</v>
      </c>
      <c r="FH135" s="33"/>
      <c r="FI135" s="32">
        <f t="shared" ref="FI135:FJ135" si="1143">SUM(FI123:FI134)</f>
        <v>1.127</v>
      </c>
      <c r="FJ135" s="22">
        <f t="shared" si="1143"/>
        <v>38.066000000000003</v>
      </c>
      <c r="FK135" s="33"/>
      <c r="FL135" s="32">
        <f t="shared" ref="FL135:FM135" si="1144">SUM(FL123:FL134)</f>
        <v>0</v>
      </c>
      <c r="FM135" s="22">
        <f t="shared" si="1144"/>
        <v>0</v>
      </c>
      <c r="FN135" s="33"/>
      <c r="FO135" s="32">
        <f t="shared" ref="FO135:FP135" si="1145">SUM(FO123:FO134)</f>
        <v>84.079999999999984</v>
      </c>
      <c r="FP135" s="22">
        <f t="shared" si="1145"/>
        <v>197.95100000000002</v>
      </c>
      <c r="FQ135" s="87"/>
      <c r="FR135" s="32">
        <f t="shared" ref="FR135:FS135" si="1146">SUM(FR123:FR134)</f>
        <v>107.49000000000001</v>
      </c>
      <c r="FS135" s="22">
        <f t="shared" si="1146"/>
        <v>61.33</v>
      </c>
      <c r="FT135" s="33"/>
      <c r="FU135" s="32">
        <f t="shared" ref="FU135:FV135" si="1147">SUM(FU123:FU134)</f>
        <v>73.688000000000002</v>
      </c>
      <c r="FV135" s="22">
        <f t="shared" si="1147"/>
        <v>483.791</v>
      </c>
      <c r="FW135" s="33"/>
      <c r="FX135" s="32">
        <f t="shared" ref="FX135:FY135" si="1148">SUM(FX123:FX134)</f>
        <v>7.8E-2</v>
      </c>
      <c r="FY135" s="22">
        <f t="shared" si="1148"/>
        <v>0.80200000000000005</v>
      </c>
      <c r="FZ135" s="33"/>
      <c r="GA135" s="32">
        <f t="shared" ref="GA135:GB135" si="1149">SUM(GA123:GA134)</f>
        <v>0</v>
      </c>
      <c r="GB135" s="22">
        <f t="shared" si="1149"/>
        <v>0</v>
      </c>
      <c r="GC135" s="33"/>
      <c r="GD135" s="32">
        <f t="shared" ref="GD135:GE135" si="1150">SUM(GD123:GD134)</f>
        <v>3.12</v>
      </c>
      <c r="GE135" s="22">
        <f t="shared" si="1150"/>
        <v>40.268999999999998</v>
      </c>
      <c r="GF135" s="33"/>
      <c r="GG135" s="32">
        <f t="shared" ref="GG135:GH135" si="1151">SUM(GG123:GG134)</f>
        <v>0</v>
      </c>
      <c r="GH135" s="22">
        <f t="shared" si="1151"/>
        <v>0</v>
      </c>
      <c r="GI135" s="33"/>
      <c r="GJ135" s="32">
        <f t="shared" ref="GJ135:GK135" si="1152">SUM(GJ123:GJ134)</f>
        <v>73.650000000000006</v>
      </c>
      <c r="GK135" s="22">
        <f t="shared" si="1152"/>
        <v>912.18</v>
      </c>
      <c r="GL135" s="33"/>
      <c r="GM135" s="32">
        <f t="shared" ref="GM135:GN135" si="1153">SUM(GM123:GM134)</f>
        <v>0</v>
      </c>
      <c r="GN135" s="22">
        <f t="shared" si="1153"/>
        <v>0</v>
      </c>
      <c r="GO135" s="33"/>
      <c r="GP135" s="32">
        <f t="shared" ref="GP135:GQ135" si="1154">SUM(GP123:GP134)</f>
        <v>1.4E-2</v>
      </c>
      <c r="GQ135" s="22">
        <f t="shared" si="1154"/>
        <v>0.24099999999999999</v>
      </c>
      <c r="GR135" s="33"/>
      <c r="GS135" s="32">
        <f t="shared" ref="GS135:GT135" si="1155">SUM(GS123:GS134)</f>
        <v>6</v>
      </c>
      <c r="GT135" s="22">
        <f t="shared" si="1155"/>
        <v>170</v>
      </c>
      <c r="GU135" s="33"/>
      <c r="GV135" s="32">
        <f t="shared" ref="GV135:GW135" si="1156">SUM(GV123:GV134)</f>
        <v>0</v>
      </c>
      <c r="GW135" s="22">
        <f t="shared" si="1156"/>
        <v>0</v>
      </c>
      <c r="GX135" s="33"/>
      <c r="GY135" s="32">
        <f t="shared" ref="GY135:GZ135" si="1157">SUM(GY123:GY134)</f>
        <v>0</v>
      </c>
      <c r="GZ135" s="22">
        <f t="shared" si="1157"/>
        <v>0</v>
      </c>
      <c r="HA135" s="33"/>
      <c r="HB135" s="32">
        <f t="shared" ref="HB135:HC135" si="1158">SUM(HB123:HB134)</f>
        <v>0.54600000000000004</v>
      </c>
      <c r="HC135" s="22">
        <f t="shared" si="1158"/>
        <v>11.128</v>
      </c>
      <c r="HD135" s="33"/>
      <c r="HE135" s="32">
        <f t="shared" ref="HE135:HF135" si="1159">SUM(HE123:HE134)</f>
        <v>4.3999999999999997E-2</v>
      </c>
      <c r="HF135" s="22">
        <f t="shared" si="1159"/>
        <v>0.52800000000000002</v>
      </c>
      <c r="HG135" s="33"/>
      <c r="HH135" s="32">
        <f t="shared" ref="HH135:HI135" si="1160">SUM(HH123:HH134)</f>
        <v>59.720999999999997</v>
      </c>
      <c r="HI135" s="22">
        <f t="shared" si="1160"/>
        <v>235.13099999999997</v>
      </c>
      <c r="HJ135" s="33"/>
      <c r="HK135" s="32">
        <f t="shared" ref="HK135:HL135" si="1161">SUM(HK123:HK134)</f>
        <v>167.84400000000002</v>
      </c>
      <c r="HL135" s="22">
        <f t="shared" si="1161"/>
        <v>3360.7849999999999</v>
      </c>
      <c r="HM135" s="33"/>
      <c r="HN135" s="32">
        <f t="shared" ref="HN135:HO135" si="1162">SUM(HN123:HN134)</f>
        <v>0</v>
      </c>
      <c r="HO135" s="22">
        <f t="shared" si="1162"/>
        <v>0</v>
      </c>
      <c r="HP135" s="33"/>
      <c r="HQ135" s="32">
        <f t="shared" ref="HQ135:HR135" si="1163">SUM(HQ123:HQ134)</f>
        <v>28</v>
      </c>
      <c r="HR135" s="22">
        <f t="shared" si="1163"/>
        <v>99</v>
      </c>
      <c r="HS135" s="33"/>
      <c r="HT135" s="32">
        <f t="shared" ref="HT135:HU135" si="1164">SUM(HT123:HT134)</f>
        <v>1178.0820000000001</v>
      </c>
      <c r="HU135" s="22">
        <f t="shared" si="1164"/>
        <v>6313.9130000000005</v>
      </c>
      <c r="HV135" s="33"/>
      <c r="HW135" s="32">
        <f t="shared" ref="HW135:HX135" si="1165">SUM(HW123:HW134)</f>
        <v>189.56</v>
      </c>
      <c r="HX135" s="22">
        <f t="shared" si="1165"/>
        <v>704.51599999999996</v>
      </c>
      <c r="HY135" s="33"/>
      <c r="HZ135" s="32">
        <f t="shared" ref="HZ135:IA135" si="1166">SUM(HZ123:HZ134)</f>
        <v>2.149</v>
      </c>
      <c r="IA135" s="22">
        <f t="shared" si="1166"/>
        <v>60.195</v>
      </c>
      <c r="IB135" s="33"/>
      <c r="IC135" s="32">
        <f t="shared" ref="IC135:ID135" si="1167">SUM(IC123:IC134)</f>
        <v>4.0000000000000001E-3</v>
      </c>
      <c r="ID135" s="22">
        <f t="shared" si="1167"/>
        <v>9.1999999999999993</v>
      </c>
      <c r="IE135" s="33"/>
      <c r="IF135" s="32">
        <f t="shared" ref="IF135:IG135" si="1168">SUM(IF123:IF134)</f>
        <v>2</v>
      </c>
      <c r="IG135" s="22">
        <f t="shared" si="1168"/>
        <v>16</v>
      </c>
      <c r="IH135" s="33"/>
      <c r="II135" s="32">
        <f t="shared" ref="II135:IJ135" si="1169">SUM(II123:II134)</f>
        <v>8.3440000000000012</v>
      </c>
      <c r="IJ135" s="22">
        <f t="shared" si="1169"/>
        <v>159.58599999999998</v>
      </c>
      <c r="IK135" s="33"/>
      <c r="IL135" s="32">
        <f t="shared" ref="IL135:IM135" si="1170">SUM(IL123:IL134)</f>
        <v>13</v>
      </c>
      <c r="IM135" s="22">
        <f t="shared" si="1170"/>
        <v>176</v>
      </c>
      <c r="IN135" s="33"/>
      <c r="IO135" s="25" t="e">
        <f>C135+I135+L135+U135+X135+AD135+AJ135+AS135+BB135+BH135+BQ135+BW135+BZ135+CC135+CI135+CL135+CO135+CR135+CU135+CX135+DA135+DD135+DG135+DM135+DS135+DY135+EK135+ET135+EW135+FC135+FI135+FO135+FR135+FU135+FX135+GA135+GD135+GG135+GJ135+GM135+GP135+GS135+GY135+HB135+HE135+HH135+HK135+HN135+HQ135+HT135+HW135+HZ135+IC135+IF135+II135+#REF!+DV135+FF135</f>
        <v>#REF!</v>
      </c>
      <c r="IP135" s="26" t="e">
        <f>D135+J135+M135+V135+Y135+AE135+AK135+AT135+BC135+BI135+BR135+BX135+CA135+CD135+CJ135+CM135+CP135+CS135+CV135+CY135+DB135+DE135+DH135+DN135+DT135+DZ135+EL135+EU135+EX135+FD135+FJ135+FP135+FS135+FV135+FY135+GB135+GE135+GH135+GK135+GN135+GQ135+GT135+GZ135+HC135+HF135+HI135+HL135+HO135+HR135+HU135+HX135+IA135+ID135+IG135+IJ135+#REF!+DW135+FG135</f>
        <v>#REF!</v>
      </c>
    </row>
    <row r="136" spans="1:250" x14ac:dyDescent="0.3">
      <c r="A136" s="47">
        <v>2014</v>
      </c>
      <c r="B136" s="43" t="s">
        <v>5</v>
      </c>
      <c r="C136" s="29">
        <v>0</v>
      </c>
      <c r="D136" s="7">
        <v>0</v>
      </c>
      <c r="E136" s="30">
        <v>0</v>
      </c>
      <c r="F136" s="29">
        <v>0</v>
      </c>
      <c r="G136" s="7">
        <v>0</v>
      </c>
      <c r="H136" s="30">
        <v>0</v>
      </c>
      <c r="I136" s="29">
        <v>0</v>
      </c>
      <c r="J136" s="7">
        <v>0</v>
      </c>
      <c r="K136" s="30">
        <v>0</v>
      </c>
      <c r="L136" s="29">
        <v>0</v>
      </c>
      <c r="M136" s="7">
        <v>0</v>
      </c>
      <c r="N136" s="30">
        <v>0</v>
      </c>
      <c r="O136" s="29">
        <v>0</v>
      </c>
      <c r="P136" s="7">
        <v>0</v>
      </c>
      <c r="Q136" s="30">
        <v>0</v>
      </c>
      <c r="R136" s="29">
        <v>0</v>
      </c>
      <c r="S136" s="7">
        <v>0</v>
      </c>
      <c r="T136" s="30">
        <v>0</v>
      </c>
      <c r="U136" s="29">
        <v>6.5000000000000002E-2</v>
      </c>
      <c r="V136" s="7">
        <v>0.46</v>
      </c>
      <c r="W136" s="30">
        <f t="shared" ref="W136:W145" si="1171">V136/U136*1000</f>
        <v>7076.9230769230762</v>
      </c>
      <c r="X136" s="29">
        <v>0</v>
      </c>
      <c r="Y136" s="7">
        <v>0</v>
      </c>
      <c r="Z136" s="30">
        <v>0</v>
      </c>
      <c r="AA136" s="29">
        <v>0</v>
      </c>
      <c r="AB136" s="7">
        <v>0</v>
      </c>
      <c r="AC136" s="30">
        <v>0</v>
      </c>
      <c r="AD136" s="29">
        <v>0</v>
      </c>
      <c r="AE136" s="7">
        <v>0</v>
      </c>
      <c r="AF136" s="30">
        <v>0</v>
      </c>
      <c r="AG136" s="29">
        <v>0</v>
      </c>
      <c r="AH136" s="7">
        <v>0</v>
      </c>
      <c r="AI136" s="30">
        <v>0</v>
      </c>
      <c r="AJ136" s="29">
        <v>0</v>
      </c>
      <c r="AK136" s="7">
        <v>0</v>
      </c>
      <c r="AL136" s="30">
        <v>0</v>
      </c>
      <c r="AM136" s="29">
        <v>0</v>
      </c>
      <c r="AN136" s="7">
        <v>0</v>
      </c>
      <c r="AO136" s="30">
        <f t="shared" ref="AO136:AO147" si="1172">IF(AM136=0,0,AN136/AM136*1000)</f>
        <v>0</v>
      </c>
      <c r="AP136" s="29">
        <v>0</v>
      </c>
      <c r="AQ136" s="7">
        <v>0</v>
      </c>
      <c r="AR136" s="30">
        <f t="shared" ref="AR136:AR147" si="1173">IF(AP136=0,0,AQ136/AP136*1000)</f>
        <v>0</v>
      </c>
      <c r="AS136" s="29">
        <v>3.9969999999999999</v>
      </c>
      <c r="AT136" s="7">
        <v>17.16</v>
      </c>
      <c r="AU136" s="30">
        <f t="shared" ref="AU136:AU146" si="1174">AT136/AS136*1000</f>
        <v>4293.2199149362023</v>
      </c>
      <c r="AV136" s="29">
        <v>0</v>
      </c>
      <c r="AW136" s="7">
        <v>0</v>
      </c>
      <c r="AX136" s="30">
        <f t="shared" ref="AX136:AX147" si="1175">IF(AV136=0,0,AW136/AV136*1000)</f>
        <v>0</v>
      </c>
      <c r="AY136" s="29">
        <v>0</v>
      </c>
      <c r="AZ136" s="7">
        <v>0</v>
      </c>
      <c r="BA136" s="30">
        <v>0</v>
      </c>
      <c r="BB136" s="29">
        <v>0</v>
      </c>
      <c r="BC136" s="7">
        <v>0</v>
      </c>
      <c r="BD136" s="30">
        <v>0</v>
      </c>
      <c r="BE136" s="29">
        <v>0</v>
      </c>
      <c r="BF136" s="7">
        <v>0</v>
      </c>
      <c r="BG136" s="30">
        <v>0</v>
      </c>
      <c r="BH136" s="29">
        <v>0</v>
      </c>
      <c r="BI136" s="7">
        <v>0</v>
      </c>
      <c r="BJ136" s="30">
        <v>0</v>
      </c>
      <c r="BK136" s="29">
        <v>0</v>
      </c>
      <c r="BL136" s="7">
        <v>0</v>
      </c>
      <c r="BM136" s="30">
        <v>0</v>
      </c>
      <c r="BN136" s="29">
        <v>0</v>
      </c>
      <c r="BO136" s="7">
        <v>0</v>
      </c>
      <c r="BP136" s="30">
        <v>0</v>
      </c>
      <c r="BQ136" s="29">
        <v>0</v>
      </c>
      <c r="BR136" s="7">
        <v>0</v>
      </c>
      <c r="BS136" s="30">
        <v>0</v>
      </c>
      <c r="BT136" s="29">
        <v>0</v>
      </c>
      <c r="BU136" s="7">
        <v>0</v>
      </c>
      <c r="BV136" s="30">
        <v>0</v>
      </c>
      <c r="BW136" s="29">
        <v>0</v>
      </c>
      <c r="BX136" s="7">
        <v>0</v>
      </c>
      <c r="BY136" s="30">
        <v>0</v>
      </c>
      <c r="BZ136" s="29">
        <v>6.25</v>
      </c>
      <c r="CA136" s="7">
        <v>10.07</v>
      </c>
      <c r="CB136" s="30">
        <f t="shared" ref="CB136:CB146" si="1176">CA136/BZ136*1000</f>
        <v>1611.2</v>
      </c>
      <c r="CC136" s="29">
        <v>13.391999999999999</v>
      </c>
      <c r="CD136" s="7">
        <v>128.94999999999999</v>
      </c>
      <c r="CE136" s="30">
        <f t="shared" ref="CE136:CE145" si="1177">CD136/CC136*1000</f>
        <v>9628.8829151732371</v>
      </c>
      <c r="CF136" s="29">
        <v>0</v>
      </c>
      <c r="CG136" s="7">
        <v>0</v>
      </c>
      <c r="CH136" s="30">
        <v>0</v>
      </c>
      <c r="CI136" s="29">
        <v>6.8289999999999997</v>
      </c>
      <c r="CJ136" s="7">
        <v>15.64</v>
      </c>
      <c r="CK136" s="30">
        <f t="shared" ref="CK136:CK144" si="1178">CJ136/CI136*1000</f>
        <v>2290.2328305754872</v>
      </c>
      <c r="CL136" s="29">
        <v>0</v>
      </c>
      <c r="CM136" s="7">
        <v>0</v>
      </c>
      <c r="CN136" s="30">
        <v>0</v>
      </c>
      <c r="CO136" s="29">
        <v>0.8</v>
      </c>
      <c r="CP136" s="7">
        <v>28.8</v>
      </c>
      <c r="CQ136" s="30">
        <f t="shared" ref="CQ136:CQ147" si="1179">CP136/CO136*1000</f>
        <v>36000</v>
      </c>
      <c r="CR136" s="29">
        <v>0</v>
      </c>
      <c r="CS136" s="7">
        <v>0</v>
      </c>
      <c r="CT136" s="30">
        <v>0</v>
      </c>
      <c r="CU136" s="29">
        <v>0</v>
      </c>
      <c r="CV136" s="7">
        <v>0</v>
      </c>
      <c r="CW136" s="30">
        <v>0</v>
      </c>
      <c r="CX136" s="29">
        <v>0</v>
      </c>
      <c r="CY136" s="7">
        <v>0</v>
      </c>
      <c r="CZ136" s="30">
        <v>0</v>
      </c>
      <c r="DA136" s="29">
        <v>656.46500000000003</v>
      </c>
      <c r="DB136" s="7">
        <v>8404.52</v>
      </c>
      <c r="DC136" s="30">
        <f t="shared" ref="DC136:DC147" si="1180">DB136/DA136*1000</f>
        <v>12802.693212890252</v>
      </c>
      <c r="DD136" s="29">
        <v>0</v>
      </c>
      <c r="DE136" s="7">
        <v>0</v>
      </c>
      <c r="DF136" s="30">
        <v>0</v>
      </c>
      <c r="DG136" s="29">
        <v>0</v>
      </c>
      <c r="DH136" s="7">
        <v>0</v>
      </c>
      <c r="DI136" s="30">
        <v>0</v>
      </c>
      <c r="DJ136" s="29">
        <v>0</v>
      </c>
      <c r="DK136" s="7">
        <v>0</v>
      </c>
      <c r="DL136" s="30">
        <v>0</v>
      </c>
      <c r="DM136" s="29">
        <v>3.0000000000000001E-3</v>
      </c>
      <c r="DN136" s="7">
        <v>0.3</v>
      </c>
      <c r="DO136" s="30">
        <f t="shared" ref="DO136:DO147" si="1181">DN136/DM136*1000</f>
        <v>100000</v>
      </c>
      <c r="DP136" s="29">
        <v>0</v>
      </c>
      <c r="DQ136" s="7">
        <v>0</v>
      </c>
      <c r="DR136" s="30">
        <v>0</v>
      </c>
      <c r="DS136" s="29">
        <v>0</v>
      </c>
      <c r="DT136" s="7">
        <v>0</v>
      </c>
      <c r="DU136" s="30">
        <v>0</v>
      </c>
      <c r="DV136" s="29">
        <v>0.35599999999999998</v>
      </c>
      <c r="DW136" s="7">
        <v>7.76</v>
      </c>
      <c r="DX136" s="30">
        <f t="shared" ref="DX136:DX147" si="1182">DW136/DV136*1000</f>
        <v>21797.752808988764</v>
      </c>
      <c r="DY136" s="29">
        <v>380.79</v>
      </c>
      <c r="DZ136" s="7">
        <v>3061.21</v>
      </c>
      <c r="EA136" s="30">
        <f t="shared" ref="EA136:EA147" si="1183">DZ136/DY136*1000</f>
        <v>8039.1029176186348</v>
      </c>
      <c r="EB136" s="29">
        <v>0</v>
      </c>
      <c r="EC136" s="7">
        <v>0</v>
      </c>
      <c r="ED136" s="30">
        <v>0</v>
      </c>
      <c r="EE136" s="29">
        <v>0</v>
      </c>
      <c r="EF136" s="7">
        <v>0</v>
      </c>
      <c r="EG136" s="30">
        <f t="shared" ref="EG136:EG147" si="1184">IF(EE136=0,0,EF136/EE136*1000)</f>
        <v>0</v>
      </c>
      <c r="EH136" s="29">
        <v>0</v>
      </c>
      <c r="EI136" s="7">
        <v>0</v>
      </c>
      <c r="EJ136" s="30">
        <f t="shared" ref="EJ136:EJ147" si="1185">IF(EH136=0,0,EI136/EH136*1000)</f>
        <v>0</v>
      </c>
      <c r="EK136" s="29">
        <v>0</v>
      </c>
      <c r="EL136" s="7">
        <v>0</v>
      </c>
      <c r="EM136" s="30">
        <v>0</v>
      </c>
      <c r="EN136" s="29">
        <v>0</v>
      </c>
      <c r="EO136" s="7">
        <v>0</v>
      </c>
      <c r="EP136" s="30">
        <f t="shared" ref="EP136:EP147" si="1186">IF(EN136=0,0,EO136/EN136*1000)</f>
        <v>0</v>
      </c>
      <c r="EQ136" s="29">
        <v>0</v>
      </c>
      <c r="ER136" s="7">
        <v>0</v>
      </c>
      <c r="ES136" s="30">
        <v>0</v>
      </c>
      <c r="ET136" s="29">
        <v>21.498000000000001</v>
      </c>
      <c r="EU136" s="7">
        <v>158.94999999999999</v>
      </c>
      <c r="EV136" s="30">
        <f t="shared" ref="EV136:EV147" si="1187">EU136/ET136*1000</f>
        <v>7393.7110428877104</v>
      </c>
      <c r="EW136" s="29">
        <v>0</v>
      </c>
      <c r="EX136" s="7">
        <v>0</v>
      </c>
      <c r="EY136" s="30">
        <v>0</v>
      </c>
      <c r="EZ136" s="29"/>
      <c r="FA136" s="7"/>
      <c r="FB136" s="30"/>
      <c r="FC136" s="29">
        <v>13.6</v>
      </c>
      <c r="FD136" s="7">
        <v>135.13999999999999</v>
      </c>
      <c r="FE136" s="30">
        <f t="shared" ref="FE136:FE147" si="1188">FD136/FC136*1000</f>
        <v>9936.7647058823513</v>
      </c>
      <c r="FF136" s="29">
        <v>29.376000000000001</v>
      </c>
      <c r="FG136" s="7">
        <v>253.91</v>
      </c>
      <c r="FH136" s="30">
        <f t="shared" ref="FH136:FH147" si="1189">FG136/FF136*1000</f>
        <v>8643.4504357298465</v>
      </c>
      <c r="FI136" s="29">
        <v>0.44</v>
      </c>
      <c r="FJ136" s="7">
        <v>15.34</v>
      </c>
      <c r="FK136" s="30">
        <f t="shared" ref="FK136:FK142" si="1190">FJ136/FI136*1000</f>
        <v>34863.63636363636</v>
      </c>
      <c r="FL136" s="29">
        <v>0</v>
      </c>
      <c r="FM136" s="7">
        <v>0</v>
      </c>
      <c r="FN136" s="30">
        <v>0</v>
      </c>
      <c r="FO136" s="29">
        <v>1.35</v>
      </c>
      <c r="FP136" s="7">
        <v>3.47</v>
      </c>
      <c r="FQ136" s="30">
        <f t="shared" ref="FQ136:FQ147" si="1191">FP136/FO136*1000</f>
        <v>2570.3703703703704</v>
      </c>
      <c r="FR136" s="29">
        <v>0</v>
      </c>
      <c r="FS136" s="7">
        <v>0</v>
      </c>
      <c r="FT136" s="30">
        <v>0</v>
      </c>
      <c r="FU136" s="29">
        <v>5.0000000000000001E-3</v>
      </c>
      <c r="FV136" s="7">
        <v>0.1</v>
      </c>
      <c r="FW136" s="30">
        <f t="shared" ref="FW136:FW147" si="1192">FV136/FU136*1000</f>
        <v>20000</v>
      </c>
      <c r="FX136" s="29">
        <v>0</v>
      </c>
      <c r="FY136" s="7">
        <v>0</v>
      </c>
      <c r="FZ136" s="30">
        <v>0</v>
      </c>
      <c r="GA136" s="29">
        <v>0</v>
      </c>
      <c r="GB136" s="7">
        <v>0</v>
      </c>
      <c r="GC136" s="30">
        <v>0</v>
      </c>
      <c r="GD136" s="29">
        <v>0</v>
      </c>
      <c r="GE136" s="7">
        <v>0</v>
      </c>
      <c r="GF136" s="30">
        <v>0</v>
      </c>
      <c r="GG136" s="29">
        <v>0</v>
      </c>
      <c r="GH136" s="7">
        <v>0</v>
      </c>
      <c r="GI136" s="30">
        <v>0</v>
      </c>
      <c r="GJ136" s="29">
        <v>0</v>
      </c>
      <c r="GK136" s="7">
        <v>0</v>
      </c>
      <c r="GL136" s="30">
        <v>0</v>
      </c>
      <c r="GM136" s="29">
        <v>0</v>
      </c>
      <c r="GN136" s="7">
        <v>0</v>
      </c>
      <c r="GO136" s="30">
        <v>0</v>
      </c>
      <c r="GP136" s="29">
        <v>0</v>
      </c>
      <c r="GQ136" s="7">
        <v>0</v>
      </c>
      <c r="GR136" s="30">
        <v>0</v>
      </c>
      <c r="GS136" s="29">
        <v>0</v>
      </c>
      <c r="GT136" s="7">
        <v>0</v>
      </c>
      <c r="GU136" s="30">
        <v>0</v>
      </c>
      <c r="GV136" s="29">
        <v>0</v>
      </c>
      <c r="GW136" s="7">
        <v>0</v>
      </c>
      <c r="GX136" s="30">
        <v>0</v>
      </c>
      <c r="GY136" s="29">
        <v>0</v>
      </c>
      <c r="GZ136" s="7">
        <v>0</v>
      </c>
      <c r="HA136" s="30">
        <v>0</v>
      </c>
      <c r="HB136" s="29">
        <v>0</v>
      </c>
      <c r="HC136" s="7">
        <v>0</v>
      </c>
      <c r="HD136" s="30">
        <v>0</v>
      </c>
      <c r="HE136" s="29">
        <v>0</v>
      </c>
      <c r="HF136" s="7">
        <v>0</v>
      </c>
      <c r="HG136" s="30">
        <v>0</v>
      </c>
      <c r="HH136" s="29">
        <v>0.68300000000000005</v>
      </c>
      <c r="HI136" s="7">
        <v>1.9</v>
      </c>
      <c r="HJ136" s="30">
        <f t="shared" ref="HJ136:HJ147" si="1193">HI136/HH136*1000</f>
        <v>2781.8448023426058</v>
      </c>
      <c r="HK136" s="29">
        <v>3.4830000000000001</v>
      </c>
      <c r="HL136" s="7">
        <v>70.31</v>
      </c>
      <c r="HM136" s="30">
        <f t="shared" ref="HM136:HM147" si="1194">HL136/HK136*1000</f>
        <v>20186.620729256389</v>
      </c>
      <c r="HN136" s="29">
        <v>0</v>
      </c>
      <c r="HO136" s="7">
        <v>0</v>
      </c>
      <c r="HP136" s="30">
        <v>0</v>
      </c>
      <c r="HQ136" s="29">
        <v>0</v>
      </c>
      <c r="HR136" s="7">
        <v>0</v>
      </c>
      <c r="HS136" s="30">
        <v>0</v>
      </c>
      <c r="HT136" s="29">
        <v>152.18700000000001</v>
      </c>
      <c r="HU136" s="7">
        <v>840.29</v>
      </c>
      <c r="HV136" s="30">
        <f t="shared" ref="HV136:HV147" si="1195">HU136/HT136*1000</f>
        <v>5521.4308712307875</v>
      </c>
      <c r="HW136" s="29">
        <v>27.03</v>
      </c>
      <c r="HX136" s="7">
        <v>100.01</v>
      </c>
      <c r="HY136" s="30">
        <f t="shared" ref="HY136:HY147" si="1196">HX136/HW136*1000</f>
        <v>3699.9630040695524</v>
      </c>
      <c r="HZ136" s="29">
        <v>0</v>
      </c>
      <c r="IA136" s="7">
        <v>0</v>
      </c>
      <c r="IB136" s="30">
        <v>0</v>
      </c>
      <c r="IC136" s="29">
        <v>0</v>
      </c>
      <c r="ID136" s="7">
        <v>0</v>
      </c>
      <c r="IE136" s="30">
        <v>0</v>
      </c>
      <c r="IF136" s="29">
        <v>0</v>
      </c>
      <c r="IG136" s="7">
        <v>0</v>
      </c>
      <c r="IH136" s="30">
        <v>0</v>
      </c>
      <c r="II136" s="29">
        <v>0</v>
      </c>
      <c r="IJ136" s="7">
        <v>0</v>
      </c>
      <c r="IK136" s="30">
        <v>0</v>
      </c>
      <c r="IL136" s="29">
        <v>0</v>
      </c>
      <c r="IM136" s="7">
        <v>0</v>
      </c>
      <c r="IN136" s="30">
        <v>0</v>
      </c>
      <c r="IO136" s="3" t="e">
        <f>C136+I136+L136+U136+X136+AD136+AJ136+AS136+BB136+BH136+BQ136+BW136+BZ136+CC136+CI136+CL136+CO136+CR136+CU136+CX136+DA136+DD136+DG136+DM136+DS136+DY136+EK136+ET136+EW136+FC136+FI136+FO136+FR136+FU136+FX136+GA136+GD136+GG136+GJ136+GM136+GP136+GS136+GY136+HB136+HE136+HH136+HK136+HN136+HQ136+HT136+HW136+HZ136+IC136+IF136+II136+#REF!+DV136+FF136+BK136+DP136+R136</f>
        <v>#REF!</v>
      </c>
      <c r="IP136" s="13" t="e">
        <f>D136+J136+M136+V136+Y136+AE136+AK136+AT136+BC136+BI136+BR136+BX136+CA136+CD136+CJ136+CM136+CP136+CS136+CV136+CY136+DB136+DE136+DH136+DN136+DT136+DZ136+EL136+EU136+EX136+FD136+FJ136+FP136+FS136+FV136+FY136+GB136+GE136+GH136+GK136+GN136+GQ136+GT136+GZ136+HC136+HF136+HI136+HL136+HO136+HR136+HU136+HX136+IA136+ID136+IG136+IJ136+#REF!+DW136+FG136+BL136+DQ136+S136</f>
        <v>#REF!</v>
      </c>
    </row>
    <row r="137" spans="1:250" x14ac:dyDescent="0.3">
      <c r="A137" s="47">
        <v>2014</v>
      </c>
      <c r="B137" s="43" t="s">
        <v>6</v>
      </c>
      <c r="C137" s="29">
        <v>0</v>
      </c>
      <c r="D137" s="7">
        <v>0</v>
      </c>
      <c r="E137" s="30">
        <v>0</v>
      </c>
      <c r="F137" s="29">
        <v>0</v>
      </c>
      <c r="G137" s="7">
        <v>0</v>
      </c>
      <c r="H137" s="30">
        <v>0</v>
      </c>
      <c r="I137" s="29">
        <v>0</v>
      </c>
      <c r="J137" s="7">
        <v>0</v>
      </c>
      <c r="K137" s="30">
        <v>0</v>
      </c>
      <c r="L137" s="29">
        <v>2.08</v>
      </c>
      <c r="M137" s="7">
        <v>112.4</v>
      </c>
      <c r="N137" s="30">
        <f t="shared" ref="N137:N145" si="1197">M137/L137*1000</f>
        <v>54038.461538461539</v>
      </c>
      <c r="O137" s="29">
        <v>0</v>
      </c>
      <c r="P137" s="7">
        <v>0</v>
      </c>
      <c r="Q137" s="30">
        <v>0</v>
      </c>
      <c r="R137" s="29">
        <v>0</v>
      </c>
      <c r="S137" s="7">
        <v>0</v>
      </c>
      <c r="T137" s="30">
        <v>0</v>
      </c>
      <c r="U137" s="29">
        <v>0</v>
      </c>
      <c r="V137" s="7">
        <v>0</v>
      </c>
      <c r="W137" s="30">
        <v>0</v>
      </c>
      <c r="X137" s="29">
        <v>0</v>
      </c>
      <c r="Y137" s="7">
        <v>0</v>
      </c>
      <c r="Z137" s="30">
        <v>0</v>
      </c>
      <c r="AA137" s="29">
        <v>0</v>
      </c>
      <c r="AB137" s="7">
        <v>0</v>
      </c>
      <c r="AC137" s="30">
        <v>0</v>
      </c>
      <c r="AD137" s="29">
        <v>0</v>
      </c>
      <c r="AE137" s="7">
        <v>0</v>
      </c>
      <c r="AF137" s="30">
        <v>0</v>
      </c>
      <c r="AG137" s="29">
        <v>0</v>
      </c>
      <c r="AH137" s="7">
        <v>0</v>
      </c>
      <c r="AI137" s="30">
        <v>0</v>
      </c>
      <c r="AJ137" s="29">
        <v>0</v>
      </c>
      <c r="AK137" s="7">
        <v>0</v>
      </c>
      <c r="AL137" s="30">
        <v>0</v>
      </c>
      <c r="AM137" s="29">
        <v>0</v>
      </c>
      <c r="AN137" s="7">
        <v>0</v>
      </c>
      <c r="AO137" s="30">
        <f t="shared" si="1172"/>
        <v>0</v>
      </c>
      <c r="AP137" s="29">
        <v>0</v>
      </c>
      <c r="AQ137" s="7">
        <v>0</v>
      </c>
      <c r="AR137" s="30">
        <f t="shared" si="1173"/>
        <v>0</v>
      </c>
      <c r="AS137" s="29">
        <v>0</v>
      </c>
      <c r="AT137" s="7">
        <v>0</v>
      </c>
      <c r="AU137" s="30">
        <v>0</v>
      </c>
      <c r="AV137" s="29">
        <v>0</v>
      </c>
      <c r="AW137" s="7">
        <v>0</v>
      </c>
      <c r="AX137" s="30">
        <f t="shared" si="1175"/>
        <v>0</v>
      </c>
      <c r="AY137" s="29">
        <v>0</v>
      </c>
      <c r="AZ137" s="7">
        <v>0</v>
      </c>
      <c r="BA137" s="30">
        <v>0</v>
      </c>
      <c r="BB137" s="29">
        <v>0</v>
      </c>
      <c r="BC137" s="7">
        <v>0</v>
      </c>
      <c r="BD137" s="30">
        <v>0</v>
      </c>
      <c r="BE137" s="29">
        <v>0</v>
      </c>
      <c r="BF137" s="7">
        <v>0</v>
      </c>
      <c r="BG137" s="30">
        <v>0</v>
      </c>
      <c r="BH137" s="29">
        <v>0</v>
      </c>
      <c r="BI137" s="7">
        <v>0</v>
      </c>
      <c r="BJ137" s="30">
        <v>0</v>
      </c>
      <c r="BK137" s="29">
        <v>2E-3</v>
      </c>
      <c r="BL137" s="7">
        <v>0.1</v>
      </c>
      <c r="BM137" s="30">
        <f t="shared" ref="BM137" si="1198">BL137/BK137*1000</f>
        <v>50000</v>
      </c>
      <c r="BN137" s="29">
        <v>0</v>
      </c>
      <c r="BO137" s="7">
        <v>0</v>
      </c>
      <c r="BP137" s="30">
        <v>0</v>
      </c>
      <c r="BQ137" s="29">
        <v>12</v>
      </c>
      <c r="BR137" s="7">
        <v>95.03</v>
      </c>
      <c r="BS137" s="30">
        <f t="shared" ref="BS137:BS147" si="1199">BR137/BQ137*1000</f>
        <v>7919.1666666666661</v>
      </c>
      <c r="BT137" s="29">
        <v>0</v>
      </c>
      <c r="BU137" s="7">
        <v>0</v>
      </c>
      <c r="BV137" s="30">
        <v>0</v>
      </c>
      <c r="BW137" s="29">
        <v>4.2999999999999997E-2</v>
      </c>
      <c r="BX137" s="7">
        <v>4.28</v>
      </c>
      <c r="BY137" s="30">
        <f t="shared" ref="BY137:BY147" si="1200">BX137/BW137*1000</f>
        <v>99534.883720930258</v>
      </c>
      <c r="BZ137" s="29">
        <v>0</v>
      </c>
      <c r="CA137" s="7">
        <v>0</v>
      </c>
      <c r="CB137" s="30">
        <v>0</v>
      </c>
      <c r="CC137" s="29">
        <v>21.068999999999999</v>
      </c>
      <c r="CD137" s="7">
        <v>260.64999999999998</v>
      </c>
      <c r="CE137" s="30">
        <f t="shared" si="1177"/>
        <v>12371.256348189283</v>
      </c>
      <c r="CF137" s="29">
        <v>0</v>
      </c>
      <c r="CG137" s="7">
        <v>0</v>
      </c>
      <c r="CH137" s="30">
        <v>0</v>
      </c>
      <c r="CI137" s="29">
        <v>0</v>
      </c>
      <c r="CJ137" s="7">
        <v>0</v>
      </c>
      <c r="CK137" s="30">
        <v>0</v>
      </c>
      <c r="CL137" s="29">
        <v>0</v>
      </c>
      <c r="CM137" s="7">
        <v>0</v>
      </c>
      <c r="CN137" s="30">
        <v>0</v>
      </c>
      <c r="CO137" s="29">
        <v>0.14399999999999999</v>
      </c>
      <c r="CP137" s="7">
        <v>3.59</v>
      </c>
      <c r="CQ137" s="30">
        <f t="shared" si="1179"/>
        <v>24930.555555555558</v>
      </c>
      <c r="CR137" s="29">
        <v>5.94</v>
      </c>
      <c r="CS137" s="7">
        <v>35.979999999999997</v>
      </c>
      <c r="CT137" s="30">
        <f t="shared" ref="CT137:CT146" si="1201">CS137/CR137*1000</f>
        <v>6057.2390572390559</v>
      </c>
      <c r="CU137" s="29">
        <v>25</v>
      </c>
      <c r="CV137" s="7">
        <v>86.63</v>
      </c>
      <c r="CW137" s="30">
        <f t="shared" ref="CW137:CW146" si="1202">CV137/CU137*1000</f>
        <v>3465.2</v>
      </c>
      <c r="CX137" s="29">
        <v>0</v>
      </c>
      <c r="CY137" s="7">
        <v>0</v>
      </c>
      <c r="CZ137" s="30">
        <v>0</v>
      </c>
      <c r="DA137" s="29">
        <v>349.09500000000003</v>
      </c>
      <c r="DB137" s="7">
        <v>5939.69</v>
      </c>
      <c r="DC137" s="30">
        <f t="shared" si="1180"/>
        <v>17014.537590054282</v>
      </c>
      <c r="DD137" s="29">
        <v>2.9000000000000001E-2</v>
      </c>
      <c r="DE137" s="7">
        <v>3.08</v>
      </c>
      <c r="DF137" s="30">
        <f t="shared" ref="DF137:DF147" si="1203">DE137/DD137*1000</f>
        <v>106206.89655172413</v>
      </c>
      <c r="DG137" s="29">
        <v>0</v>
      </c>
      <c r="DH137" s="7">
        <v>0</v>
      </c>
      <c r="DI137" s="30">
        <v>0</v>
      </c>
      <c r="DJ137" s="29">
        <v>0</v>
      </c>
      <c r="DK137" s="7">
        <v>0</v>
      </c>
      <c r="DL137" s="30">
        <v>0</v>
      </c>
      <c r="DM137" s="29">
        <v>0</v>
      </c>
      <c r="DN137" s="7">
        <v>0</v>
      </c>
      <c r="DO137" s="30">
        <v>0</v>
      </c>
      <c r="DP137" s="29">
        <v>0</v>
      </c>
      <c r="DQ137" s="7">
        <v>0</v>
      </c>
      <c r="DR137" s="30">
        <v>0</v>
      </c>
      <c r="DS137" s="29">
        <v>0</v>
      </c>
      <c r="DT137" s="7">
        <v>0</v>
      </c>
      <c r="DU137" s="30">
        <v>0</v>
      </c>
      <c r="DV137" s="29">
        <v>0.22600000000000001</v>
      </c>
      <c r="DW137" s="7">
        <v>3.81</v>
      </c>
      <c r="DX137" s="30">
        <f t="shared" si="1182"/>
        <v>16858.407079646018</v>
      </c>
      <c r="DY137" s="29">
        <v>42.56</v>
      </c>
      <c r="DZ137" s="7">
        <v>406.95</v>
      </c>
      <c r="EA137" s="30">
        <f t="shared" si="1183"/>
        <v>9561.7951127819542</v>
      </c>
      <c r="EB137" s="29">
        <v>0</v>
      </c>
      <c r="EC137" s="7">
        <v>0</v>
      </c>
      <c r="ED137" s="30">
        <v>0</v>
      </c>
      <c r="EE137" s="29">
        <v>0</v>
      </c>
      <c r="EF137" s="7">
        <v>0</v>
      </c>
      <c r="EG137" s="30">
        <f t="shared" si="1184"/>
        <v>0</v>
      </c>
      <c r="EH137" s="29">
        <v>0</v>
      </c>
      <c r="EI137" s="7">
        <v>0</v>
      </c>
      <c r="EJ137" s="30">
        <f t="shared" si="1185"/>
        <v>0</v>
      </c>
      <c r="EK137" s="29">
        <v>0</v>
      </c>
      <c r="EL137" s="7">
        <v>0</v>
      </c>
      <c r="EM137" s="30">
        <v>0</v>
      </c>
      <c r="EN137" s="29">
        <v>0</v>
      </c>
      <c r="EO137" s="7">
        <v>0</v>
      </c>
      <c r="EP137" s="30">
        <f t="shared" si="1186"/>
        <v>0</v>
      </c>
      <c r="EQ137" s="29">
        <v>0</v>
      </c>
      <c r="ER137" s="7">
        <v>0</v>
      </c>
      <c r="ES137" s="30">
        <v>0</v>
      </c>
      <c r="ET137" s="29">
        <v>0</v>
      </c>
      <c r="EU137" s="7">
        <v>0</v>
      </c>
      <c r="EV137" s="30">
        <v>0</v>
      </c>
      <c r="EW137" s="29">
        <v>0</v>
      </c>
      <c r="EX137" s="7">
        <v>0</v>
      </c>
      <c r="EY137" s="30">
        <v>0</v>
      </c>
      <c r="EZ137" s="29"/>
      <c r="FA137" s="7"/>
      <c r="FB137" s="30"/>
      <c r="FC137" s="29">
        <v>0</v>
      </c>
      <c r="FD137" s="7">
        <v>0</v>
      </c>
      <c r="FE137" s="30">
        <v>0</v>
      </c>
      <c r="FF137" s="29">
        <v>257.44600000000003</v>
      </c>
      <c r="FG137" s="7">
        <v>2177.7800000000002</v>
      </c>
      <c r="FH137" s="30">
        <f t="shared" si="1189"/>
        <v>8459.1720205402289</v>
      </c>
      <c r="FI137" s="29">
        <v>0</v>
      </c>
      <c r="FJ137" s="7">
        <v>0</v>
      </c>
      <c r="FK137" s="30">
        <v>0</v>
      </c>
      <c r="FL137" s="29">
        <v>0</v>
      </c>
      <c r="FM137" s="7">
        <v>0</v>
      </c>
      <c r="FN137" s="30">
        <v>0</v>
      </c>
      <c r="FO137" s="29">
        <v>4.0119999999999996</v>
      </c>
      <c r="FP137" s="7">
        <v>18.39</v>
      </c>
      <c r="FQ137" s="30">
        <f t="shared" si="1191"/>
        <v>4583.7487537387842</v>
      </c>
      <c r="FR137" s="29">
        <v>0</v>
      </c>
      <c r="FS137" s="7">
        <v>0</v>
      </c>
      <c r="FT137" s="30">
        <v>0</v>
      </c>
      <c r="FU137" s="29">
        <v>1.056</v>
      </c>
      <c r="FV137" s="7">
        <v>6.58</v>
      </c>
      <c r="FW137" s="30">
        <f t="shared" si="1192"/>
        <v>6231.0606060606051</v>
      </c>
      <c r="FX137" s="29">
        <v>0</v>
      </c>
      <c r="FY137" s="7">
        <v>0</v>
      </c>
      <c r="FZ137" s="30">
        <v>0</v>
      </c>
      <c r="GA137" s="29">
        <v>0</v>
      </c>
      <c r="GB137" s="7">
        <v>0</v>
      </c>
      <c r="GC137" s="30">
        <v>0</v>
      </c>
      <c r="GD137" s="29">
        <v>0</v>
      </c>
      <c r="GE137" s="7">
        <v>0</v>
      </c>
      <c r="GF137" s="30">
        <v>0</v>
      </c>
      <c r="GG137" s="29">
        <v>0</v>
      </c>
      <c r="GH137" s="7">
        <v>0</v>
      </c>
      <c r="GI137" s="30">
        <v>0</v>
      </c>
      <c r="GJ137" s="29">
        <v>28</v>
      </c>
      <c r="GK137" s="7">
        <v>221.73</v>
      </c>
      <c r="GL137" s="30">
        <f t="shared" ref="GL137:GL146" si="1204">GK137/GJ137*1000</f>
        <v>7918.9285714285716</v>
      </c>
      <c r="GM137" s="29">
        <v>0</v>
      </c>
      <c r="GN137" s="7">
        <v>0</v>
      </c>
      <c r="GO137" s="30">
        <v>0</v>
      </c>
      <c r="GP137" s="29">
        <v>0</v>
      </c>
      <c r="GQ137" s="7">
        <v>0</v>
      </c>
      <c r="GR137" s="30">
        <v>0</v>
      </c>
      <c r="GS137" s="29">
        <v>0</v>
      </c>
      <c r="GT137" s="7">
        <v>0</v>
      </c>
      <c r="GU137" s="30">
        <v>0</v>
      </c>
      <c r="GV137" s="29">
        <v>0</v>
      </c>
      <c r="GW137" s="7">
        <v>0</v>
      </c>
      <c r="GX137" s="30">
        <v>0</v>
      </c>
      <c r="GY137" s="29">
        <v>0</v>
      </c>
      <c r="GZ137" s="7">
        <v>0</v>
      </c>
      <c r="HA137" s="30">
        <v>0</v>
      </c>
      <c r="HB137" s="29">
        <v>0</v>
      </c>
      <c r="HC137" s="7">
        <v>0</v>
      </c>
      <c r="HD137" s="30">
        <v>0</v>
      </c>
      <c r="HE137" s="29">
        <v>0</v>
      </c>
      <c r="HF137" s="7">
        <v>0</v>
      </c>
      <c r="HG137" s="30">
        <v>0</v>
      </c>
      <c r="HH137" s="29">
        <v>1E-3</v>
      </c>
      <c r="HI137" s="7">
        <v>0.27</v>
      </c>
      <c r="HJ137" s="30">
        <f t="shared" si="1193"/>
        <v>270000</v>
      </c>
      <c r="HK137" s="29">
        <v>11.791</v>
      </c>
      <c r="HL137" s="7">
        <v>312.36</v>
      </c>
      <c r="HM137" s="30">
        <f t="shared" si="1194"/>
        <v>26491.391739462302</v>
      </c>
      <c r="HN137" s="29">
        <v>0</v>
      </c>
      <c r="HO137" s="7">
        <v>0</v>
      </c>
      <c r="HP137" s="30">
        <v>0</v>
      </c>
      <c r="HQ137" s="29">
        <v>0</v>
      </c>
      <c r="HR137" s="7">
        <v>0</v>
      </c>
      <c r="HS137" s="30">
        <v>0</v>
      </c>
      <c r="HT137" s="29">
        <v>78</v>
      </c>
      <c r="HU137" s="7">
        <v>211.66</v>
      </c>
      <c r="HV137" s="30">
        <f t="shared" si="1195"/>
        <v>2713.5897435897432</v>
      </c>
      <c r="HW137" s="29">
        <v>0</v>
      </c>
      <c r="HX137" s="7">
        <v>0</v>
      </c>
      <c r="HY137" s="30">
        <v>0</v>
      </c>
      <c r="HZ137" s="29">
        <v>7.2140000000000004</v>
      </c>
      <c r="IA137" s="7">
        <v>207.25</v>
      </c>
      <c r="IB137" s="30">
        <f t="shared" ref="IB137:IB147" si="1205">IA137/HZ137*1000</f>
        <v>28728.860548932629</v>
      </c>
      <c r="IC137" s="29">
        <v>2E-3</v>
      </c>
      <c r="ID137" s="7">
        <v>0.02</v>
      </c>
      <c r="IE137" s="30">
        <f t="shared" ref="IE137:IE147" si="1206">ID137/IC137*1000</f>
        <v>10000</v>
      </c>
      <c r="IF137" s="29">
        <v>0</v>
      </c>
      <c r="IG137" s="7">
        <v>0</v>
      </c>
      <c r="IH137" s="30">
        <v>0</v>
      </c>
      <c r="II137" s="29">
        <v>2.6080000000000001</v>
      </c>
      <c r="IJ137" s="7">
        <v>61.28</v>
      </c>
      <c r="IK137" s="30">
        <f t="shared" ref="IK137:IK146" si="1207">IJ137/II137*1000</f>
        <v>23496.932515337423</v>
      </c>
      <c r="IL137" s="29">
        <v>0</v>
      </c>
      <c r="IM137" s="7">
        <v>0</v>
      </c>
      <c r="IN137" s="30">
        <v>0</v>
      </c>
      <c r="IO137" s="3" t="e">
        <f>C137+I137+L137+U137+X137+AD137+AJ137+AS137+BB137+BH137+BQ137+BW137+BZ137+CC137+CI137+CL137+CO137+CR137+CU137+CX137+DA137+DD137+DG137+DM137+DS137+DY137+EK137+ET137+EW137+FC137+FI137+FO137+FR137+FU137+FX137+GA137+GD137+GG137+GJ137+GM137+GP137+GS137+GY137+HB137+HE137+HH137+HK137+HN137+HQ137+HT137+HW137+HZ137+IC137+IF137+II137+#REF!+DV137+FF137+BK137+DP137+R137</f>
        <v>#REF!</v>
      </c>
      <c r="IP137" s="13" t="e">
        <f>D137+J137+M137+V137+Y137+AE137+AK137+AT137+BC137+BI137+BR137+BX137+CA137+CD137+CJ137+CM137+CP137+CS137+CV137+CY137+DB137+DE137+DH137+DN137+DT137+DZ137+EL137+EU137+EX137+FD137+FJ137+FP137+FS137+FV137+FY137+GB137+GE137+GH137+GK137+GN137+GQ137+GT137+GZ137+HC137+HF137+HI137+HL137+HO137+HR137+HU137+HX137+IA137+ID137+IG137+IJ137+#REF!+DW137+FG137+BL137+DQ137+S137</f>
        <v>#REF!</v>
      </c>
    </row>
    <row r="138" spans="1:250" x14ac:dyDescent="0.3">
      <c r="A138" s="47">
        <v>2014</v>
      </c>
      <c r="B138" s="43" t="s">
        <v>7</v>
      </c>
      <c r="C138" s="29">
        <v>0</v>
      </c>
      <c r="D138" s="7">
        <v>0</v>
      </c>
      <c r="E138" s="30">
        <v>0</v>
      </c>
      <c r="F138" s="29">
        <v>0</v>
      </c>
      <c r="G138" s="7">
        <v>0</v>
      </c>
      <c r="H138" s="30">
        <v>0</v>
      </c>
      <c r="I138" s="29">
        <v>0</v>
      </c>
      <c r="J138" s="7">
        <v>0</v>
      </c>
      <c r="K138" s="30">
        <v>0</v>
      </c>
      <c r="L138" s="29">
        <v>11.363</v>
      </c>
      <c r="M138" s="7">
        <v>448.9</v>
      </c>
      <c r="N138" s="30">
        <f t="shared" si="1197"/>
        <v>39505.412303088975</v>
      </c>
      <c r="O138" s="29">
        <v>0</v>
      </c>
      <c r="P138" s="7">
        <v>0</v>
      </c>
      <c r="Q138" s="30">
        <v>0</v>
      </c>
      <c r="R138" s="29">
        <v>0</v>
      </c>
      <c r="S138" s="7">
        <v>0</v>
      </c>
      <c r="T138" s="30">
        <v>0</v>
      </c>
      <c r="U138" s="29">
        <v>0</v>
      </c>
      <c r="V138" s="7">
        <v>0</v>
      </c>
      <c r="W138" s="30">
        <v>0</v>
      </c>
      <c r="X138" s="29">
        <v>10.295999999999999</v>
      </c>
      <c r="Y138" s="7">
        <v>260.27999999999997</v>
      </c>
      <c r="Z138" s="30">
        <f t="shared" ref="Z138:Z144" si="1208">Y138/X138*1000</f>
        <v>25279.720279720281</v>
      </c>
      <c r="AA138" s="29">
        <v>0</v>
      </c>
      <c r="AB138" s="7">
        <v>0</v>
      </c>
      <c r="AC138" s="30">
        <v>0</v>
      </c>
      <c r="AD138" s="29">
        <v>0</v>
      </c>
      <c r="AE138" s="7">
        <v>0</v>
      </c>
      <c r="AF138" s="30">
        <v>0</v>
      </c>
      <c r="AG138" s="29">
        <v>0</v>
      </c>
      <c r="AH138" s="7">
        <v>0</v>
      </c>
      <c r="AI138" s="30">
        <v>0</v>
      </c>
      <c r="AJ138" s="29">
        <v>0</v>
      </c>
      <c r="AK138" s="7">
        <v>0</v>
      </c>
      <c r="AL138" s="30">
        <v>0</v>
      </c>
      <c r="AM138" s="29">
        <v>0</v>
      </c>
      <c r="AN138" s="7">
        <v>0</v>
      </c>
      <c r="AO138" s="30">
        <f t="shared" si="1172"/>
        <v>0</v>
      </c>
      <c r="AP138" s="29">
        <v>0</v>
      </c>
      <c r="AQ138" s="7">
        <v>0</v>
      </c>
      <c r="AR138" s="30">
        <f t="shared" si="1173"/>
        <v>0</v>
      </c>
      <c r="AS138" s="29">
        <v>10.906000000000001</v>
      </c>
      <c r="AT138" s="7">
        <v>160.74</v>
      </c>
      <c r="AU138" s="30">
        <f t="shared" si="1174"/>
        <v>14738.675958188154</v>
      </c>
      <c r="AV138" s="29">
        <v>0</v>
      </c>
      <c r="AW138" s="7">
        <v>0</v>
      </c>
      <c r="AX138" s="30">
        <f t="shared" si="1175"/>
        <v>0</v>
      </c>
      <c r="AY138" s="29">
        <v>0</v>
      </c>
      <c r="AZ138" s="7">
        <v>0</v>
      </c>
      <c r="BA138" s="30">
        <v>0</v>
      </c>
      <c r="BB138" s="29">
        <v>0</v>
      </c>
      <c r="BC138" s="7">
        <v>0</v>
      </c>
      <c r="BD138" s="30">
        <v>0</v>
      </c>
      <c r="BE138" s="29">
        <v>0</v>
      </c>
      <c r="BF138" s="7">
        <v>0</v>
      </c>
      <c r="BG138" s="30">
        <v>0</v>
      </c>
      <c r="BH138" s="29">
        <v>0</v>
      </c>
      <c r="BI138" s="7">
        <v>0</v>
      </c>
      <c r="BJ138" s="30">
        <v>0</v>
      </c>
      <c r="BK138" s="29">
        <v>0</v>
      </c>
      <c r="BL138" s="7">
        <v>0</v>
      </c>
      <c r="BM138" s="30">
        <v>0</v>
      </c>
      <c r="BN138" s="29">
        <v>0</v>
      </c>
      <c r="BO138" s="7">
        <v>0</v>
      </c>
      <c r="BP138" s="30">
        <v>0</v>
      </c>
      <c r="BQ138" s="29">
        <v>0</v>
      </c>
      <c r="BR138" s="7">
        <v>0</v>
      </c>
      <c r="BS138" s="30">
        <v>0</v>
      </c>
      <c r="BT138" s="29">
        <v>0</v>
      </c>
      <c r="BU138" s="7">
        <v>0</v>
      </c>
      <c r="BV138" s="30">
        <v>0</v>
      </c>
      <c r="BW138" s="29">
        <v>0</v>
      </c>
      <c r="BX138" s="7">
        <v>0</v>
      </c>
      <c r="BY138" s="30">
        <v>0</v>
      </c>
      <c r="BZ138" s="29">
        <v>0</v>
      </c>
      <c r="CA138" s="7">
        <v>0</v>
      </c>
      <c r="CB138" s="30">
        <v>0</v>
      </c>
      <c r="CC138" s="29">
        <v>0.27</v>
      </c>
      <c r="CD138" s="7">
        <v>5.71</v>
      </c>
      <c r="CE138" s="30">
        <f t="shared" si="1177"/>
        <v>21148.148148148146</v>
      </c>
      <c r="CF138" s="29">
        <v>0</v>
      </c>
      <c r="CG138" s="7">
        <v>0</v>
      </c>
      <c r="CH138" s="30">
        <v>0</v>
      </c>
      <c r="CI138" s="29">
        <v>0</v>
      </c>
      <c r="CJ138" s="7">
        <v>0</v>
      </c>
      <c r="CK138" s="30">
        <v>0</v>
      </c>
      <c r="CL138" s="29">
        <v>0</v>
      </c>
      <c r="CM138" s="7">
        <v>0</v>
      </c>
      <c r="CN138" s="30">
        <v>0</v>
      </c>
      <c r="CO138" s="29">
        <v>0</v>
      </c>
      <c r="CP138" s="7">
        <v>0</v>
      </c>
      <c r="CQ138" s="30">
        <v>0</v>
      </c>
      <c r="CR138" s="29">
        <v>0</v>
      </c>
      <c r="CS138" s="7">
        <v>0</v>
      </c>
      <c r="CT138" s="30">
        <v>0</v>
      </c>
      <c r="CU138" s="29">
        <v>0</v>
      </c>
      <c r="CV138" s="7">
        <v>0</v>
      </c>
      <c r="CW138" s="30">
        <v>0</v>
      </c>
      <c r="CX138" s="29">
        <v>0</v>
      </c>
      <c r="CY138" s="7">
        <v>0</v>
      </c>
      <c r="CZ138" s="30">
        <v>0</v>
      </c>
      <c r="DA138" s="29">
        <v>404.464</v>
      </c>
      <c r="DB138" s="7">
        <v>6690.82</v>
      </c>
      <c r="DC138" s="30">
        <f t="shared" si="1180"/>
        <v>16542.436409668102</v>
      </c>
      <c r="DD138" s="29">
        <v>4.0000000000000001E-3</v>
      </c>
      <c r="DE138" s="7">
        <v>0.36</v>
      </c>
      <c r="DF138" s="30">
        <f t="shared" si="1203"/>
        <v>90000</v>
      </c>
      <c r="DG138" s="29">
        <v>0</v>
      </c>
      <c r="DH138" s="7">
        <v>0</v>
      </c>
      <c r="DI138" s="30">
        <v>0</v>
      </c>
      <c r="DJ138" s="29">
        <v>0</v>
      </c>
      <c r="DK138" s="7">
        <v>0</v>
      </c>
      <c r="DL138" s="30">
        <v>0</v>
      </c>
      <c r="DM138" s="29">
        <v>0</v>
      </c>
      <c r="DN138" s="7">
        <v>0</v>
      </c>
      <c r="DO138" s="30">
        <v>0</v>
      </c>
      <c r="DP138" s="29">
        <v>26.4</v>
      </c>
      <c r="DQ138" s="7">
        <v>207.27</v>
      </c>
      <c r="DR138" s="30">
        <f t="shared" ref="DR138:DR142" si="1209">DQ138/DP138*1000</f>
        <v>7851.136363636364</v>
      </c>
      <c r="DS138" s="29">
        <v>0</v>
      </c>
      <c r="DT138" s="7">
        <v>0</v>
      </c>
      <c r="DU138" s="30">
        <v>0</v>
      </c>
      <c r="DV138" s="29">
        <v>9.1999999999999998E-2</v>
      </c>
      <c r="DW138" s="7">
        <v>1.1100000000000001</v>
      </c>
      <c r="DX138" s="30">
        <f t="shared" si="1182"/>
        <v>12065.21739130435</v>
      </c>
      <c r="DY138" s="29">
        <v>174.01599999999999</v>
      </c>
      <c r="DZ138" s="7">
        <v>1480.68</v>
      </c>
      <c r="EA138" s="30">
        <f t="shared" si="1183"/>
        <v>8508.8727473335803</v>
      </c>
      <c r="EB138" s="29">
        <v>0</v>
      </c>
      <c r="EC138" s="7">
        <v>0</v>
      </c>
      <c r="ED138" s="30">
        <v>0</v>
      </c>
      <c r="EE138" s="29">
        <v>0</v>
      </c>
      <c r="EF138" s="7">
        <v>0</v>
      </c>
      <c r="EG138" s="30">
        <f t="shared" si="1184"/>
        <v>0</v>
      </c>
      <c r="EH138" s="29">
        <v>0</v>
      </c>
      <c r="EI138" s="7">
        <v>0</v>
      </c>
      <c r="EJ138" s="30">
        <f t="shared" si="1185"/>
        <v>0</v>
      </c>
      <c r="EK138" s="29">
        <v>0</v>
      </c>
      <c r="EL138" s="7">
        <v>0</v>
      </c>
      <c r="EM138" s="30">
        <v>0</v>
      </c>
      <c r="EN138" s="29">
        <v>0</v>
      </c>
      <c r="EO138" s="7">
        <v>0</v>
      </c>
      <c r="EP138" s="30">
        <f t="shared" si="1186"/>
        <v>0</v>
      </c>
      <c r="EQ138" s="29">
        <v>0</v>
      </c>
      <c r="ER138" s="7">
        <v>0</v>
      </c>
      <c r="ES138" s="30">
        <v>0</v>
      </c>
      <c r="ET138" s="29">
        <v>40.082999999999998</v>
      </c>
      <c r="EU138" s="7">
        <v>301.69</v>
      </c>
      <c r="EV138" s="30">
        <f t="shared" si="1187"/>
        <v>7526.6322381059308</v>
      </c>
      <c r="EW138" s="29">
        <v>0</v>
      </c>
      <c r="EX138" s="7">
        <v>0</v>
      </c>
      <c r="EY138" s="30">
        <v>0</v>
      </c>
      <c r="EZ138" s="29"/>
      <c r="FA138" s="7"/>
      <c r="FB138" s="30"/>
      <c r="FC138" s="29">
        <v>22.4</v>
      </c>
      <c r="FD138" s="7">
        <v>239.02099999999999</v>
      </c>
      <c r="FE138" s="30">
        <f t="shared" si="1188"/>
        <v>10670.580357142857</v>
      </c>
      <c r="FF138" s="29">
        <v>99.716999999999999</v>
      </c>
      <c r="FG138" s="7">
        <v>921.76</v>
      </c>
      <c r="FH138" s="30">
        <f t="shared" si="1189"/>
        <v>9243.7598403481843</v>
      </c>
      <c r="FI138" s="29">
        <v>0</v>
      </c>
      <c r="FJ138" s="7">
        <v>0</v>
      </c>
      <c r="FK138" s="30">
        <v>0</v>
      </c>
      <c r="FL138" s="29">
        <v>0</v>
      </c>
      <c r="FM138" s="7">
        <v>0</v>
      </c>
      <c r="FN138" s="30">
        <v>0</v>
      </c>
      <c r="FO138" s="29">
        <v>9.41</v>
      </c>
      <c r="FP138" s="7">
        <v>13.52</v>
      </c>
      <c r="FQ138" s="30">
        <f t="shared" si="1191"/>
        <v>1436.7693942614239</v>
      </c>
      <c r="FR138" s="29">
        <v>53.49</v>
      </c>
      <c r="FS138" s="7">
        <v>183.18</v>
      </c>
      <c r="FT138" s="30">
        <f t="shared" ref="FT138:FT145" si="1210">FS138/FR138*1000</f>
        <v>3424.56533931576</v>
      </c>
      <c r="FU138" s="29">
        <v>9</v>
      </c>
      <c r="FV138" s="7">
        <v>81.58</v>
      </c>
      <c r="FW138" s="30">
        <f t="shared" si="1192"/>
        <v>9064.4444444444434</v>
      </c>
      <c r="FX138" s="29">
        <v>0</v>
      </c>
      <c r="FY138" s="7">
        <v>0</v>
      </c>
      <c r="FZ138" s="30">
        <v>0</v>
      </c>
      <c r="GA138" s="29">
        <v>0</v>
      </c>
      <c r="GB138" s="7">
        <v>0</v>
      </c>
      <c r="GC138" s="30">
        <v>0</v>
      </c>
      <c r="GD138" s="29">
        <v>0</v>
      </c>
      <c r="GE138" s="7">
        <v>0</v>
      </c>
      <c r="GF138" s="30">
        <v>0</v>
      </c>
      <c r="GG138" s="29">
        <v>0</v>
      </c>
      <c r="GH138" s="7">
        <v>0</v>
      </c>
      <c r="GI138" s="30">
        <v>0</v>
      </c>
      <c r="GJ138" s="29">
        <v>0</v>
      </c>
      <c r="GK138" s="7">
        <v>0</v>
      </c>
      <c r="GL138" s="30">
        <v>0</v>
      </c>
      <c r="GM138" s="29">
        <v>0</v>
      </c>
      <c r="GN138" s="7">
        <v>0</v>
      </c>
      <c r="GO138" s="30">
        <v>0</v>
      </c>
      <c r="GP138" s="29">
        <v>0</v>
      </c>
      <c r="GQ138" s="7">
        <v>0</v>
      </c>
      <c r="GR138" s="30">
        <v>0</v>
      </c>
      <c r="GS138" s="29">
        <v>0</v>
      </c>
      <c r="GT138" s="7">
        <v>0</v>
      </c>
      <c r="GU138" s="30">
        <v>0</v>
      </c>
      <c r="GV138" s="29">
        <v>0</v>
      </c>
      <c r="GW138" s="7">
        <v>0</v>
      </c>
      <c r="GX138" s="30">
        <v>0</v>
      </c>
      <c r="GY138" s="29">
        <v>0</v>
      </c>
      <c r="GZ138" s="7">
        <v>0</v>
      </c>
      <c r="HA138" s="30">
        <v>0</v>
      </c>
      <c r="HB138" s="29">
        <v>0</v>
      </c>
      <c r="HC138" s="7">
        <v>0</v>
      </c>
      <c r="HD138" s="30">
        <v>0</v>
      </c>
      <c r="HE138" s="29">
        <v>0</v>
      </c>
      <c r="HF138" s="7">
        <v>0</v>
      </c>
      <c r="HG138" s="30">
        <v>0</v>
      </c>
      <c r="HH138" s="29">
        <v>3.4529999999999998</v>
      </c>
      <c r="HI138" s="7">
        <v>14.75</v>
      </c>
      <c r="HJ138" s="30">
        <f t="shared" si="1193"/>
        <v>4271.6478424558354</v>
      </c>
      <c r="HK138" s="29">
        <v>19.97</v>
      </c>
      <c r="HL138" s="7">
        <v>595.84</v>
      </c>
      <c r="HM138" s="30">
        <f t="shared" si="1194"/>
        <v>29836.755132699051</v>
      </c>
      <c r="HN138" s="29">
        <v>0</v>
      </c>
      <c r="HO138" s="7">
        <v>0</v>
      </c>
      <c r="HP138" s="30">
        <v>0</v>
      </c>
      <c r="HQ138" s="29">
        <v>0</v>
      </c>
      <c r="HR138" s="7">
        <v>0</v>
      </c>
      <c r="HS138" s="30">
        <v>0</v>
      </c>
      <c r="HT138" s="29">
        <v>62.6</v>
      </c>
      <c r="HU138" s="7">
        <v>237.75</v>
      </c>
      <c r="HV138" s="30">
        <f t="shared" si="1195"/>
        <v>3797.9233226837059</v>
      </c>
      <c r="HW138" s="29">
        <v>51.823</v>
      </c>
      <c r="HX138" s="7">
        <v>207.59</v>
      </c>
      <c r="HY138" s="30">
        <f t="shared" si="1196"/>
        <v>4005.7503425120126</v>
      </c>
      <c r="HZ138" s="29">
        <v>2.286</v>
      </c>
      <c r="IA138" s="7">
        <v>42.86</v>
      </c>
      <c r="IB138" s="30">
        <f t="shared" si="1205"/>
        <v>18748.906386701663</v>
      </c>
      <c r="IC138" s="29">
        <v>0</v>
      </c>
      <c r="ID138" s="7">
        <v>0</v>
      </c>
      <c r="IE138" s="30">
        <v>0</v>
      </c>
      <c r="IF138" s="29">
        <v>0</v>
      </c>
      <c r="IG138" s="7">
        <v>0</v>
      </c>
      <c r="IH138" s="30">
        <v>0</v>
      </c>
      <c r="II138" s="29">
        <v>0</v>
      </c>
      <c r="IJ138" s="7">
        <v>0</v>
      </c>
      <c r="IK138" s="30">
        <v>0</v>
      </c>
      <c r="IL138" s="29">
        <v>0</v>
      </c>
      <c r="IM138" s="7">
        <v>0</v>
      </c>
      <c r="IN138" s="30">
        <v>0</v>
      </c>
      <c r="IO138" s="3" t="e">
        <f>C138+I138+L138+U138+X138+AD138+AJ138+AS138+BB138+BH138+BQ138+BW138+BZ138+CC138+CI138+CL138+CO138+CR138+CU138+CX138+DA138+DD138+DG138+DM138+DS138+DY138+EK138+ET138+EW138+FC138+FI138+FO138+FR138+FU138+FX138+GA138+GD138+GG138+GJ138+GM138+GP138+GS138+GY138+HB138+HE138+HH138+HK138+HN138+HQ138+HT138+HW138+HZ138+IC138+IF138+II138+#REF!+DV138+FF138+BK138+DP138+R138</f>
        <v>#REF!</v>
      </c>
      <c r="IP138" s="13" t="e">
        <f>D138+J138+M138+V138+Y138+AE138+AK138+AT138+BC138+BI138+BR138+BX138+CA138+CD138+CJ138+CM138+CP138+CS138+CV138+CY138+DB138+DE138+DH138+DN138+DT138+DZ138+EL138+EU138+EX138+FD138+FJ138+FP138+FS138+FV138+FY138+GB138+GE138+GH138+GK138+GN138+GQ138+GT138+GZ138+HC138+HF138+HI138+HL138+HO138+HR138+HU138+HX138+IA138+ID138+IG138+IJ138+#REF!+DW138+FG138+BL138+DQ138+S138</f>
        <v>#REF!</v>
      </c>
    </row>
    <row r="139" spans="1:250" x14ac:dyDescent="0.3">
      <c r="A139" s="47">
        <v>2014</v>
      </c>
      <c r="B139" s="43" t="s">
        <v>8</v>
      </c>
      <c r="C139" s="29">
        <v>0</v>
      </c>
      <c r="D139" s="7">
        <v>0</v>
      </c>
      <c r="E139" s="30">
        <v>0</v>
      </c>
      <c r="F139" s="29">
        <v>0</v>
      </c>
      <c r="G139" s="7">
        <v>0</v>
      </c>
      <c r="H139" s="30">
        <v>0</v>
      </c>
      <c r="I139" s="29">
        <v>0</v>
      </c>
      <c r="J139" s="7">
        <v>0</v>
      </c>
      <c r="K139" s="30">
        <v>0</v>
      </c>
      <c r="L139" s="29">
        <v>2.08</v>
      </c>
      <c r="M139" s="7">
        <v>112.4</v>
      </c>
      <c r="N139" s="30">
        <f t="shared" si="1197"/>
        <v>54038.461538461539</v>
      </c>
      <c r="O139" s="29">
        <v>0</v>
      </c>
      <c r="P139" s="7">
        <v>0</v>
      </c>
      <c r="Q139" s="30">
        <v>0</v>
      </c>
      <c r="R139" s="29">
        <v>1E-3</v>
      </c>
      <c r="S139" s="7">
        <v>0.27</v>
      </c>
      <c r="T139" s="30">
        <f t="shared" ref="T139" si="1211">S139/R139*1000</f>
        <v>270000</v>
      </c>
      <c r="U139" s="29">
        <v>0</v>
      </c>
      <c r="V139" s="7">
        <v>0</v>
      </c>
      <c r="W139" s="30">
        <v>0</v>
      </c>
      <c r="X139" s="29">
        <v>9.5039999999999996</v>
      </c>
      <c r="Y139" s="7">
        <v>266.92</v>
      </c>
      <c r="Z139" s="30">
        <f t="shared" si="1208"/>
        <v>28085.016835016839</v>
      </c>
      <c r="AA139" s="29">
        <v>0</v>
      </c>
      <c r="AB139" s="7">
        <v>0</v>
      </c>
      <c r="AC139" s="30">
        <v>0</v>
      </c>
      <c r="AD139" s="29">
        <v>0</v>
      </c>
      <c r="AE139" s="7">
        <v>0</v>
      </c>
      <c r="AF139" s="30">
        <v>0</v>
      </c>
      <c r="AG139" s="29">
        <v>0</v>
      </c>
      <c r="AH139" s="7">
        <v>0</v>
      </c>
      <c r="AI139" s="30">
        <v>0</v>
      </c>
      <c r="AJ139" s="29">
        <v>0</v>
      </c>
      <c r="AK139" s="7">
        <v>0</v>
      </c>
      <c r="AL139" s="30">
        <v>0</v>
      </c>
      <c r="AM139" s="29">
        <v>0</v>
      </c>
      <c r="AN139" s="7">
        <v>0</v>
      </c>
      <c r="AO139" s="30">
        <f t="shared" si="1172"/>
        <v>0</v>
      </c>
      <c r="AP139" s="29">
        <v>0</v>
      </c>
      <c r="AQ139" s="7">
        <v>0</v>
      </c>
      <c r="AR139" s="30">
        <f t="shared" si="1173"/>
        <v>0</v>
      </c>
      <c r="AS139" s="29">
        <v>23.315000000000001</v>
      </c>
      <c r="AT139" s="7">
        <v>216.48</v>
      </c>
      <c r="AU139" s="30">
        <f t="shared" si="1174"/>
        <v>9285.0096504396297</v>
      </c>
      <c r="AV139" s="29">
        <v>0</v>
      </c>
      <c r="AW139" s="7">
        <v>0</v>
      </c>
      <c r="AX139" s="30">
        <f t="shared" si="1175"/>
        <v>0</v>
      </c>
      <c r="AY139" s="29">
        <v>0</v>
      </c>
      <c r="AZ139" s="7">
        <v>0</v>
      </c>
      <c r="BA139" s="30">
        <v>0</v>
      </c>
      <c r="BB139" s="29">
        <v>0</v>
      </c>
      <c r="BC139" s="7">
        <v>0</v>
      </c>
      <c r="BD139" s="30">
        <v>0</v>
      </c>
      <c r="BE139" s="29">
        <v>0</v>
      </c>
      <c r="BF139" s="7">
        <v>0</v>
      </c>
      <c r="BG139" s="30">
        <v>0</v>
      </c>
      <c r="BH139" s="29">
        <v>0</v>
      </c>
      <c r="BI139" s="7">
        <v>0</v>
      </c>
      <c r="BJ139" s="30">
        <v>0</v>
      </c>
      <c r="BK139" s="29">
        <v>0</v>
      </c>
      <c r="BL139" s="7">
        <v>0</v>
      </c>
      <c r="BM139" s="30">
        <v>0</v>
      </c>
      <c r="BN139" s="29">
        <v>0</v>
      </c>
      <c r="BO139" s="7">
        <v>0</v>
      </c>
      <c r="BP139" s="30">
        <v>0</v>
      </c>
      <c r="BQ139" s="29">
        <v>1.35</v>
      </c>
      <c r="BR139" s="7">
        <v>37.94</v>
      </c>
      <c r="BS139" s="30">
        <f t="shared" si="1199"/>
        <v>28103.703703703701</v>
      </c>
      <c r="BT139" s="29">
        <v>0</v>
      </c>
      <c r="BU139" s="7">
        <v>0</v>
      </c>
      <c r="BV139" s="30">
        <v>0</v>
      </c>
      <c r="BW139" s="29">
        <v>0</v>
      </c>
      <c r="BX139" s="7">
        <v>0</v>
      </c>
      <c r="BY139" s="30">
        <v>0</v>
      </c>
      <c r="BZ139" s="29">
        <v>1.25</v>
      </c>
      <c r="CA139" s="7">
        <v>23.79</v>
      </c>
      <c r="CB139" s="30">
        <f t="shared" si="1176"/>
        <v>19032</v>
      </c>
      <c r="CC139" s="29">
        <v>10.78</v>
      </c>
      <c r="CD139" s="7">
        <v>118.93</v>
      </c>
      <c r="CE139" s="30">
        <f t="shared" si="1177"/>
        <v>11032.467532467534</v>
      </c>
      <c r="CF139" s="29">
        <v>0</v>
      </c>
      <c r="CG139" s="7">
        <v>0</v>
      </c>
      <c r="CH139" s="30">
        <v>0</v>
      </c>
      <c r="CI139" s="29">
        <v>9.5860000000000003</v>
      </c>
      <c r="CJ139" s="7">
        <v>17.64</v>
      </c>
      <c r="CK139" s="30">
        <f t="shared" si="1178"/>
        <v>1840.1836010849156</v>
      </c>
      <c r="CL139" s="29">
        <v>0</v>
      </c>
      <c r="CM139" s="7">
        <v>0</v>
      </c>
      <c r="CN139" s="30">
        <v>0</v>
      </c>
      <c r="CO139" s="29">
        <v>0.86199999999999999</v>
      </c>
      <c r="CP139" s="7">
        <v>4.6100000000000003</v>
      </c>
      <c r="CQ139" s="30">
        <f t="shared" si="1179"/>
        <v>5348.0278422273786</v>
      </c>
      <c r="CR139" s="29">
        <v>0</v>
      </c>
      <c r="CS139" s="7">
        <v>0</v>
      </c>
      <c r="CT139" s="30">
        <v>0</v>
      </c>
      <c r="CU139" s="29">
        <v>0</v>
      </c>
      <c r="CV139" s="7">
        <v>0</v>
      </c>
      <c r="CW139" s="30">
        <v>0</v>
      </c>
      <c r="CX139" s="29">
        <v>0</v>
      </c>
      <c r="CY139" s="7">
        <v>0</v>
      </c>
      <c r="CZ139" s="30">
        <v>0</v>
      </c>
      <c r="DA139" s="29">
        <v>600.69100000000003</v>
      </c>
      <c r="DB139" s="7">
        <v>9078.84</v>
      </c>
      <c r="DC139" s="30">
        <f t="shared" si="1180"/>
        <v>15113.993717235649</v>
      </c>
      <c r="DD139" s="29">
        <v>0</v>
      </c>
      <c r="DE139" s="7">
        <v>0</v>
      </c>
      <c r="DF139" s="30">
        <v>0</v>
      </c>
      <c r="DG139" s="29">
        <v>0</v>
      </c>
      <c r="DH139" s="7">
        <v>0</v>
      </c>
      <c r="DI139" s="30">
        <v>0</v>
      </c>
      <c r="DJ139" s="29">
        <v>0</v>
      </c>
      <c r="DK139" s="7">
        <v>0</v>
      </c>
      <c r="DL139" s="30">
        <v>0</v>
      </c>
      <c r="DM139" s="29">
        <v>0</v>
      </c>
      <c r="DN139" s="7">
        <v>0</v>
      </c>
      <c r="DO139" s="30">
        <v>0</v>
      </c>
      <c r="DP139" s="29">
        <v>0</v>
      </c>
      <c r="DQ139" s="7">
        <v>0</v>
      </c>
      <c r="DR139" s="30">
        <v>0</v>
      </c>
      <c r="DS139" s="29">
        <v>0</v>
      </c>
      <c r="DT139" s="7">
        <v>0</v>
      </c>
      <c r="DU139" s="30">
        <v>0</v>
      </c>
      <c r="DV139" s="29">
        <v>0.19</v>
      </c>
      <c r="DW139" s="7">
        <v>12.44</v>
      </c>
      <c r="DX139" s="30">
        <f t="shared" si="1182"/>
        <v>65473.684210526313</v>
      </c>
      <c r="DY139" s="29">
        <v>146.68799999999999</v>
      </c>
      <c r="DZ139" s="7">
        <v>1187.82</v>
      </c>
      <c r="EA139" s="30">
        <f t="shared" si="1183"/>
        <v>8097.594895287958</v>
      </c>
      <c r="EB139" s="29">
        <v>0</v>
      </c>
      <c r="EC139" s="7">
        <v>0</v>
      </c>
      <c r="ED139" s="30">
        <v>0</v>
      </c>
      <c r="EE139" s="29">
        <v>0</v>
      </c>
      <c r="EF139" s="7">
        <v>0</v>
      </c>
      <c r="EG139" s="30">
        <f t="shared" si="1184"/>
        <v>0</v>
      </c>
      <c r="EH139" s="29">
        <v>0</v>
      </c>
      <c r="EI139" s="7">
        <v>0</v>
      </c>
      <c r="EJ139" s="30">
        <f t="shared" si="1185"/>
        <v>0</v>
      </c>
      <c r="EK139" s="29">
        <v>0</v>
      </c>
      <c r="EL139" s="7">
        <v>0</v>
      </c>
      <c r="EM139" s="30">
        <v>0</v>
      </c>
      <c r="EN139" s="29">
        <v>0</v>
      </c>
      <c r="EO139" s="7">
        <v>0</v>
      </c>
      <c r="EP139" s="30">
        <f t="shared" si="1186"/>
        <v>0</v>
      </c>
      <c r="EQ139" s="29">
        <v>0</v>
      </c>
      <c r="ER139" s="7">
        <v>0</v>
      </c>
      <c r="ES139" s="30">
        <v>0</v>
      </c>
      <c r="ET139" s="29">
        <v>41.957999999999998</v>
      </c>
      <c r="EU139" s="7">
        <v>317.85000000000002</v>
      </c>
      <c r="EV139" s="30">
        <f t="shared" si="1187"/>
        <v>7575.4325754325764</v>
      </c>
      <c r="EW139" s="29">
        <v>0</v>
      </c>
      <c r="EX139" s="7">
        <v>0</v>
      </c>
      <c r="EY139" s="30">
        <v>0</v>
      </c>
      <c r="EZ139" s="29"/>
      <c r="FA139" s="7"/>
      <c r="FB139" s="30"/>
      <c r="FC139" s="29">
        <v>31.2</v>
      </c>
      <c r="FD139" s="7">
        <v>314</v>
      </c>
      <c r="FE139" s="30">
        <f t="shared" si="1188"/>
        <v>10064.102564102564</v>
      </c>
      <c r="FF139" s="29">
        <v>156.155</v>
      </c>
      <c r="FG139" s="7">
        <v>1470.34</v>
      </c>
      <c r="FH139" s="30">
        <f t="shared" si="1189"/>
        <v>9415.9008677275779</v>
      </c>
      <c r="FI139" s="29">
        <v>0.106</v>
      </c>
      <c r="FJ139" s="7">
        <v>3.55</v>
      </c>
      <c r="FK139" s="30">
        <f t="shared" si="1190"/>
        <v>33490.566037735844</v>
      </c>
      <c r="FL139" s="29">
        <v>0</v>
      </c>
      <c r="FM139" s="7">
        <v>0</v>
      </c>
      <c r="FN139" s="30">
        <v>0</v>
      </c>
      <c r="FO139" s="29">
        <v>0.74</v>
      </c>
      <c r="FP139" s="7">
        <v>8.69</v>
      </c>
      <c r="FQ139" s="30">
        <f t="shared" si="1191"/>
        <v>11743.243243243242</v>
      </c>
      <c r="FR139" s="29">
        <v>0</v>
      </c>
      <c r="FS139" s="7">
        <v>0</v>
      </c>
      <c r="FT139" s="30">
        <v>0</v>
      </c>
      <c r="FU139" s="29">
        <v>0</v>
      </c>
      <c r="FV139" s="7">
        <v>0</v>
      </c>
      <c r="FW139" s="30">
        <v>0</v>
      </c>
      <c r="FX139" s="29">
        <v>0</v>
      </c>
      <c r="FY139" s="7">
        <v>0</v>
      </c>
      <c r="FZ139" s="30">
        <v>0</v>
      </c>
      <c r="GA139" s="29">
        <v>20.9</v>
      </c>
      <c r="GB139" s="7">
        <v>140.15</v>
      </c>
      <c r="GC139" s="30">
        <f t="shared" ref="GC139" si="1212">GB139/GA139*1000</f>
        <v>6705.741626794259</v>
      </c>
      <c r="GD139" s="29">
        <v>0.72</v>
      </c>
      <c r="GE139" s="7">
        <v>9.18</v>
      </c>
      <c r="GF139" s="30">
        <f t="shared" ref="GF139:GF147" si="1213">GE139/GD139*1000</f>
        <v>12750</v>
      </c>
      <c r="GG139" s="29">
        <v>0</v>
      </c>
      <c r="GH139" s="7">
        <v>0</v>
      </c>
      <c r="GI139" s="30">
        <v>0</v>
      </c>
      <c r="GJ139" s="29">
        <v>41.122999999999998</v>
      </c>
      <c r="GK139" s="7">
        <v>490.31</v>
      </c>
      <c r="GL139" s="30">
        <f t="shared" si="1204"/>
        <v>11923.011453444546</v>
      </c>
      <c r="GM139" s="29">
        <v>0</v>
      </c>
      <c r="GN139" s="7">
        <v>0</v>
      </c>
      <c r="GO139" s="30">
        <v>0</v>
      </c>
      <c r="GP139" s="29">
        <v>0</v>
      </c>
      <c r="GQ139" s="7">
        <v>0</v>
      </c>
      <c r="GR139" s="30">
        <v>0</v>
      </c>
      <c r="GS139" s="29">
        <v>0</v>
      </c>
      <c r="GT139" s="7">
        <v>0</v>
      </c>
      <c r="GU139" s="30">
        <v>0</v>
      </c>
      <c r="GV139" s="29">
        <v>0</v>
      </c>
      <c r="GW139" s="7">
        <v>0</v>
      </c>
      <c r="GX139" s="30">
        <v>0</v>
      </c>
      <c r="GY139" s="29">
        <v>0</v>
      </c>
      <c r="GZ139" s="7">
        <v>0</v>
      </c>
      <c r="HA139" s="30">
        <v>0</v>
      </c>
      <c r="HB139" s="29">
        <v>0</v>
      </c>
      <c r="HC139" s="7">
        <v>0</v>
      </c>
      <c r="HD139" s="30">
        <v>0</v>
      </c>
      <c r="HE139" s="29">
        <v>0</v>
      </c>
      <c r="HF139" s="7">
        <v>0</v>
      </c>
      <c r="HG139" s="30">
        <v>0</v>
      </c>
      <c r="HH139" s="29">
        <v>2.226</v>
      </c>
      <c r="HI139" s="7">
        <v>4.75</v>
      </c>
      <c r="HJ139" s="30">
        <f t="shared" si="1193"/>
        <v>2133.872416891285</v>
      </c>
      <c r="HK139" s="29">
        <v>14.285</v>
      </c>
      <c r="HL139" s="7">
        <v>351.98</v>
      </c>
      <c r="HM139" s="30">
        <f t="shared" si="1194"/>
        <v>24639.831991599582</v>
      </c>
      <c r="HN139" s="29">
        <v>0</v>
      </c>
      <c r="HO139" s="7">
        <v>0</v>
      </c>
      <c r="HP139" s="30">
        <v>0</v>
      </c>
      <c r="HQ139" s="29">
        <v>0</v>
      </c>
      <c r="HR139" s="7">
        <v>0</v>
      </c>
      <c r="HS139" s="30">
        <v>0</v>
      </c>
      <c r="HT139" s="29">
        <v>44.223999999999997</v>
      </c>
      <c r="HU139" s="7">
        <v>242.9</v>
      </c>
      <c r="HV139" s="30">
        <f t="shared" si="1195"/>
        <v>5492.4927641099866</v>
      </c>
      <c r="HW139" s="29">
        <v>0</v>
      </c>
      <c r="HX139" s="7">
        <v>0</v>
      </c>
      <c r="HY139" s="30">
        <v>0</v>
      </c>
      <c r="HZ139" s="29">
        <v>0.66800000000000004</v>
      </c>
      <c r="IA139" s="7">
        <v>28.95</v>
      </c>
      <c r="IB139" s="30">
        <f t="shared" si="1205"/>
        <v>43338.32335329341</v>
      </c>
      <c r="IC139" s="29">
        <v>0</v>
      </c>
      <c r="ID139" s="7">
        <v>0</v>
      </c>
      <c r="IE139" s="30">
        <v>0</v>
      </c>
      <c r="IF139" s="29">
        <v>0</v>
      </c>
      <c r="IG139" s="7">
        <v>0</v>
      </c>
      <c r="IH139" s="30">
        <v>0</v>
      </c>
      <c r="II139" s="29">
        <v>0</v>
      </c>
      <c r="IJ139" s="7">
        <v>0</v>
      </c>
      <c r="IK139" s="30">
        <v>0</v>
      </c>
      <c r="IL139" s="29">
        <v>23.94</v>
      </c>
      <c r="IM139" s="7">
        <v>44.62</v>
      </c>
      <c r="IN139" s="30">
        <f t="shared" ref="IN139" si="1214">IM139/IL139*1000</f>
        <v>1863.8262322472847</v>
      </c>
      <c r="IO139" s="3" t="e">
        <f>C139+I139+L139+U139+X139+AD139+AJ139+AS139+BB139+BH139+BQ139+BW139+BZ139+CC139+CI139+CL139+CO139+CR139+CU139+CX139+DA139+DD139+DG139+DM139+DS139+DY139+EK139+ET139+EW139+FC139+FI139+FO139+FR139+FU139+FX139+GA139+GD139+GG139+GJ139+GM139+GP139+GS139+GY139+HB139+HE139+HH139+HK139+HN139+HQ139+HT139+HW139+HZ139+IC139+IF139+II139+#REF!+DV139+FF139+BK139+DP139+R139</f>
        <v>#REF!</v>
      </c>
      <c r="IP139" s="13" t="e">
        <f>D139+J139+M139+V139+Y139+AE139+AK139+AT139+BC139+BI139+BR139+BX139+CA139+CD139+CJ139+CM139+CP139+CS139+CV139+CY139+DB139+DE139+DH139+DN139+DT139+DZ139+EL139+EU139+EX139+FD139+FJ139+FP139+FS139+FV139+FY139+GB139+GE139+GH139+GK139+GN139+GQ139+GT139+GZ139+HC139+HF139+HI139+HL139+HO139+HR139+HU139+HX139+IA139+ID139+IG139+IJ139+#REF!+DW139+FG139+BL139+DQ139+S139</f>
        <v>#REF!</v>
      </c>
    </row>
    <row r="140" spans="1:250" x14ac:dyDescent="0.3">
      <c r="A140" s="47">
        <v>2014</v>
      </c>
      <c r="B140" s="43" t="s">
        <v>9</v>
      </c>
      <c r="C140" s="29">
        <v>0</v>
      </c>
      <c r="D140" s="7">
        <v>0</v>
      </c>
      <c r="E140" s="30">
        <v>0</v>
      </c>
      <c r="F140" s="29">
        <v>0</v>
      </c>
      <c r="G140" s="7">
        <v>0</v>
      </c>
      <c r="H140" s="30">
        <v>0</v>
      </c>
      <c r="I140" s="29">
        <v>0</v>
      </c>
      <c r="J140" s="7">
        <v>0</v>
      </c>
      <c r="K140" s="30">
        <v>0</v>
      </c>
      <c r="L140" s="29">
        <v>8.8089999999999993</v>
      </c>
      <c r="M140" s="7">
        <v>248.14</v>
      </c>
      <c r="N140" s="30">
        <f t="shared" si="1197"/>
        <v>28168.918151890113</v>
      </c>
      <c r="O140" s="29">
        <v>0</v>
      </c>
      <c r="P140" s="7">
        <v>0</v>
      </c>
      <c r="Q140" s="30">
        <v>0</v>
      </c>
      <c r="R140" s="29">
        <v>0</v>
      </c>
      <c r="S140" s="7">
        <v>0</v>
      </c>
      <c r="T140" s="30">
        <v>0</v>
      </c>
      <c r="U140" s="29">
        <v>0</v>
      </c>
      <c r="V140" s="7">
        <v>0</v>
      </c>
      <c r="W140" s="30">
        <v>0</v>
      </c>
      <c r="X140" s="29">
        <v>0</v>
      </c>
      <c r="Y140" s="7">
        <v>0</v>
      </c>
      <c r="Z140" s="30">
        <v>0</v>
      </c>
      <c r="AA140" s="29">
        <v>0</v>
      </c>
      <c r="AB140" s="7">
        <v>0</v>
      </c>
      <c r="AC140" s="30">
        <v>0</v>
      </c>
      <c r="AD140" s="29">
        <v>0</v>
      </c>
      <c r="AE140" s="7">
        <v>0</v>
      </c>
      <c r="AF140" s="30">
        <v>0</v>
      </c>
      <c r="AG140" s="29">
        <v>0</v>
      </c>
      <c r="AH140" s="7">
        <v>0</v>
      </c>
      <c r="AI140" s="30">
        <v>0</v>
      </c>
      <c r="AJ140" s="29">
        <v>0</v>
      </c>
      <c r="AK140" s="7">
        <v>0</v>
      </c>
      <c r="AL140" s="30">
        <v>0</v>
      </c>
      <c r="AM140" s="29">
        <v>0</v>
      </c>
      <c r="AN140" s="7">
        <v>0</v>
      </c>
      <c r="AO140" s="30">
        <f t="shared" si="1172"/>
        <v>0</v>
      </c>
      <c r="AP140" s="29">
        <v>0</v>
      </c>
      <c r="AQ140" s="7">
        <v>0</v>
      </c>
      <c r="AR140" s="30">
        <f t="shared" si="1173"/>
        <v>0</v>
      </c>
      <c r="AS140" s="29">
        <v>22.332000000000001</v>
      </c>
      <c r="AT140" s="7">
        <v>109.37</v>
      </c>
      <c r="AU140" s="30">
        <f t="shared" si="1174"/>
        <v>4897.456564571019</v>
      </c>
      <c r="AV140" s="29">
        <v>0</v>
      </c>
      <c r="AW140" s="7">
        <v>0</v>
      </c>
      <c r="AX140" s="30">
        <f t="shared" si="1175"/>
        <v>0</v>
      </c>
      <c r="AY140" s="29">
        <v>0</v>
      </c>
      <c r="AZ140" s="7">
        <v>0</v>
      </c>
      <c r="BA140" s="30">
        <v>0</v>
      </c>
      <c r="BB140" s="29">
        <v>0</v>
      </c>
      <c r="BC140" s="7">
        <v>0</v>
      </c>
      <c r="BD140" s="30">
        <v>0</v>
      </c>
      <c r="BE140" s="29">
        <v>0</v>
      </c>
      <c r="BF140" s="7">
        <v>0</v>
      </c>
      <c r="BG140" s="30">
        <v>0</v>
      </c>
      <c r="BH140" s="29">
        <v>0</v>
      </c>
      <c r="BI140" s="7">
        <v>0</v>
      </c>
      <c r="BJ140" s="30">
        <v>0</v>
      </c>
      <c r="BK140" s="29">
        <v>0</v>
      </c>
      <c r="BL140" s="7">
        <v>0</v>
      </c>
      <c r="BM140" s="30">
        <v>0</v>
      </c>
      <c r="BN140" s="29">
        <v>0</v>
      </c>
      <c r="BO140" s="7">
        <v>0</v>
      </c>
      <c r="BP140" s="30">
        <v>0</v>
      </c>
      <c r="BQ140" s="29">
        <v>0</v>
      </c>
      <c r="BR140" s="7">
        <v>0</v>
      </c>
      <c r="BS140" s="30">
        <v>0</v>
      </c>
      <c r="BT140" s="29">
        <v>0</v>
      </c>
      <c r="BU140" s="7">
        <v>0</v>
      </c>
      <c r="BV140" s="30">
        <v>0</v>
      </c>
      <c r="BW140" s="29">
        <v>0.25</v>
      </c>
      <c r="BX140" s="7">
        <v>6.28</v>
      </c>
      <c r="BY140" s="30">
        <f t="shared" si="1200"/>
        <v>25120</v>
      </c>
      <c r="BZ140" s="29">
        <v>0</v>
      </c>
      <c r="CA140" s="7">
        <v>0</v>
      </c>
      <c r="CB140" s="30">
        <v>0</v>
      </c>
      <c r="CC140" s="29">
        <v>0</v>
      </c>
      <c r="CD140" s="7">
        <v>0</v>
      </c>
      <c r="CE140" s="30">
        <v>0</v>
      </c>
      <c r="CF140" s="29">
        <v>0</v>
      </c>
      <c r="CG140" s="7">
        <v>0</v>
      </c>
      <c r="CH140" s="30">
        <v>0</v>
      </c>
      <c r="CI140" s="29">
        <v>0.42099999999999999</v>
      </c>
      <c r="CJ140" s="7">
        <v>1.1100000000000001</v>
      </c>
      <c r="CK140" s="30">
        <f t="shared" si="1178"/>
        <v>2636.5795724465561</v>
      </c>
      <c r="CL140" s="29">
        <v>0</v>
      </c>
      <c r="CM140" s="7">
        <v>0</v>
      </c>
      <c r="CN140" s="30">
        <v>0</v>
      </c>
      <c r="CO140" s="29">
        <v>4.9630000000000001</v>
      </c>
      <c r="CP140" s="7">
        <v>144.74</v>
      </c>
      <c r="CQ140" s="30">
        <f t="shared" si="1179"/>
        <v>29163.812210356638</v>
      </c>
      <c r="CR140" s="29">
        <v>0</v>
      </c>
      <c r="CS140" s="7">
        <v>0</v>
      </c>
      <c r="CT140" s="30">
        <v>0</v>
      </c>
      <c r="CU140" s="29">
        <v>0</v>
      </c>
      <c r="CV140" s="7">
        <v>0</v>
      </c>
      <c r="CW140" s="30">
        <v>0</v>
      </c>
      <c r="CX140" s="29">
        <v>0</v>
      </c>
      <c r="CY140" s="7">
        <v>0</v>
      </c>
      <c r="CZ140" s="30">
        <v>0</v>
      </c>
      <c r="DA140" s="29">
        <v>525.09900000000005</v>
      </c>
      <c r="DB140" s="7">
        <v>7249.38</v>
      </c>
      <c r="DC140" s="30">
        <f t="shared" si="1180"/>
        <v>13805.739489124906</v>
      </c>
      <c r="DD140" s="29">
        <v>6.0000000000000001E-3</v>
      </c>
      <c r="DE140" s="7">
        <v>1.47</v>
      </c>
      <c r="DF140" s="30">
        <f t="shared" si="1203"/>
        <v>245000</v>
      </c>
      <c r="DG140" s="29">
        <v>0</v>
      </c>
      <c r="DH140" s="7">
        <v>0</v>
      </c>
      <c r="DI140" s="30">
        <v>0</v>
      </c>
      <c r="DJ140" s="29">
        <v>0</v>
      </c>
      <c r="DK140" s="7">
        <v>0</v>
      </c>
      <c r="DL140" s="30">
        <v>0</v>
      </c>
      <c r="DM140" s="29">
        <v>0.38600000000000001</v>
      </c>
      <c r="DN140" s="7">
        <v>14.44</v>
      </c>
      <c r="DO140" s="30">
        <f t="shared" si="1181"/>
        <v>37409.326424870465</v>
      </c>
      <c r="DP140" s="29">
        <v>0</v>
      </c>
      <c r="DQ140" s="7">
        <v>0</v>
      </c>
      <c r="DR140" s="30">
        <v>0</v>
      </c>
      <c r="DS140" s="29">
        <v>2.5000000000000001E-2</v>
      </c>
      <c r="DT140" s="7">
        <v>0.32</v>
      </c>
      <c r="DU140" s="30">
        <f t="shared" ref="DU140" si="1215">DT140/DS140*1000</f>
        <v>12799.999999999998</v>
      </c>
      <c r="DV140" s="29">
        <v>0.26500000000000001</v>
      </c>
      <c r="DW140" s="7">
        <v>17.739999999999998</v>
      </c>
      <c r="DX140" s="30">
        <f t="shared" si="1182"/>
        <v>66943.39622641509</v>
      </c>
      <c r="DY140" s="29">
        <v>372.16</v>
      </c>
      <c r="DZ140" s="7">
        <v>2928.19</v>
      </c>
      <c r="EA140" s="30">
        <f t="shared" si="1183"/>
        <v>7868.094368013757</v>
      </c>
      <c r="EB140" s="29">
        <v>0</v>
      </c>
      <c r="EC140" s="7">
        <v>0</v>
      </c>
      <c r="ED140" s="30">
        <v>0</v>
      </c>
      <c r="EE140" s="29">
        <v>0</v>
      </c>
      <c r="EF140" s="7">
        <v>0</v>
      </c>
      <c r="EG140" s="30">
        <f t="shared" si="1184"/>
        <v>0</v>
      </c>
      <c r="EH140" s="29">
        <v>0</v>
      </c>
      <c r="EI140" s="7">
        <v>0</v>
      </c>
      <c r="EJ140" s="30">
        <f t="shared" si="1185"/>
        <v>0</v>
      </c>
      <c r="EK140" s="29">
        <v>0</v>
      </c>
      <c r="EL140" s="7">
        <v>0</v>
      </c>
      <c r="EM140" s="30">
        <v>0</v>
      </c>
      <c r="EN140" s="29">
        <v>0</v>
      </c>
      <c r="EO140" s="7">
        <v>0</v>
      </c>
      <c r="EP140" s="30">
        <f t="shared" si="1186"/>
        <v>0</v>
      </c>
      <c r="EQ140" s="29">
        <v>0</v>
      </c>
      <c r="ER140" s="7">
        <v>0</v>
      </c>
      <c r="ES140" s="30">
        <v>0</v>
      </c>
      <c r="ET140" s="29">
        <v>38.874000000000002</v>
      </c>
      <c r="EU140" s="7">
        <v>424.4</v>
      </c>
      <c r="EV140" s="30">
        <f t="shared" si="1187"/>
        <v>10917.322632093428</v>
      </c>
      <c r="EW140" s="29">
        <v>0</v>
      </c>
      <c r="EX140" s="7">
        <v>0</v>
      </c>
      <c r="EY140" s="30">
        <v>0</v>
      </c>
      <c r="EZ140" s="29"/>
      <c r="FA140" s="7"/>
      <c r="FB140" s="30"/>
      <c r="FC140" s="29">
        <v>0</v>
      </c>
      <c r="FD140" s="7">
        <v>0</v>
      </c>
      <c r="FE140" s="30">
        <v>0</v>
      </c>
      <c r="FF140" s="29">
        <v>60.66</v>
      </c>
      <c r="FG140" s="7">
        <v>543.91999999999996</v>
      </c>
      <c r="FH140" s="30">
        <f t="shared" si="1189"/>
        <v>8966.699637322783</v>
      </c>
      <c r="FI140" s="29">
        <v>0.34499999999999997</v>
      </c>
      <c r="FJ140" s="7">
        <v>43.99</v>
      </c>
      <c r="FK140" s="30">
        <f t="shared" si="1190"/>
        <v>127507.24637681161</v>
      </c>
      <c r="FL140" s="29">
        <v>0</v>
      </c>
      <c r="FM140" s="7">
        <v>0</v>
      </c>
      <c r="FN140" s="30">
        <v>0</v>
      </c>
      <c r="FO140" s="29">
        <v>9.2789999999999999</v>
      </c>
      <c r="FP140" s="7">
        <v>82.2</v>
      </c>
      <c r="FQ140" s="30">
        <f t="shared" si="1191"/>
        <v>8858.7132234076962</v>
      </c>
      <c r="FR140" s="29">
        <v>0</v>
      </c>
      <c r="FS140" s="7">
        <v>0</v>
      </c>
      <c r="FT140" s="30">
        <v>0</v>
      </c>
      <c r="FU140" s="29">
        <v>8.06</v>
      </c>
      <c r="FV140" s="7">
        <v>40.76</v>
      </c>
      <c r="FW140" s="30">
        <f t="shared" si="1192"/>
        <v>5057.0719602977661</v>
      </c>
      <c r="FX140" s="29">
        <v>0</v>
      </c>
      <c r="FY140" s="7">
        <v>0</v>
      </c>
      <c r="FZ140" s="30">
        <v>0</v>
      </c>
      <c r="GA140" s="29">
        <v>0</v>
      </c>
      <c r="GB140" s="7">
        <v>0</v>
      </c>
      <c r="GC140" s="30">
        <v>0</v>
      </c>
      <c r="GD140" s="29">
        <v>0</v>
      </c>
      <c r="GE140" s="7">
        <v>0</v>
      </c>
      <c r="GF140" s="30">
        <v>0</v>
      </c>
      <c r="GG140" s="29">
        <v>0</v>
      </c>
      <c r="GH140" s="7">
        <v>0</v>
      </c>
      <c r="GI140" s="30">
        <v>0</v>
      </c>
      <c r="GJ140" s="29">
        <v>17.12</v>
      </c>
      <c r="GK140" s="7">
        <v>125.59</v>
      </c>
      <c r="GL140" s="30">
        <f t="shared" si="1204"/>
        <v>7335.8644859813085</v>
      </c>
      <c r="GM140" s="29">
        <v>0</v>
      </c>
      <c r="GN140" s="7">
        <v>0</v>
      </c>
      <c r="GO140" s="30">
        <v>0</v>
      </c>
      <c r="GP140" s="29">
        <v>0</v>
      </c>
      <c r="GQ140" s="7">
        <v>0</v>
      </c>
      <c r="GR140" s="30">
        <v>0</v>
      </c>
      <c r="GS140" s="29">
        <v>0</v>
      </c>
      <c r="GT140" s="7">
        <v>0</v>
      </c>
      <c r="GU140" s="30">
        <v>0</v>
      </c>
      <c r="GV140" s="29">
        <v>0</v>
      </c>
      <c r="GW140" s="7">
        <v>0</v>
      </c>
      <c r="GX140" s="30">
        <v>0</v>
      </c>
      <c r="GY140" s="29">
        <v>0</v>
      </c>
      <c r="GZ140" s="7">
        <v>0</v>
      </c>
      <c r="HA140" s="30">
        <v>0</v>
      </c>
      <c r="HB140" s="29">
        <v>0</v>
      </c>
      <c r="HC140" s="7">
        <v>0</v>
      </c>
      <c r="HD140" s="30">
        <v>0</v>
      </c>
      <c r="HE140" s="29">
        <v>0</v>
      </c>
      <c r="HF140" s="7">
        <v>0</v>
      </c>
      <c r="HG140" s="30">
        <v>0</v>
      </c>
      <c r="HH140" s="29">
        <v>0.501</v>
      </c>
      <c r="HI140" s="7">
        <v>1.84</v>
      </c>
      <c r="HJ140" s="30">
        <f t="shared" si="1193"/>
        <v>3672.6546906187627</v>
      </c>
      <c r="HK140" s="29">
        <v>11.132</v>
      </c>
      <c r="HL140" s="7">
        <v>232.39</v>
      </c>
      <c r="HM140" s="30">
        <f t="shared" si="1194"/>
        <v>20875.853395616239</v>
      </c>
      <c r="HN140" s="29">
        <v>0</v>
      </c>
      <c r="HO140" s="7">
        <v>0</v>
      </c>
      <c r="HP140" s="30">
        <v>0</v>
      </c>
      <c r="HQ140" s="29">
        <v>0</v>
      </c>
      <c r="HR140" s="7">
        <v>0</v>
      </c>
      <c r="HS140" s="30">
        <v>0</v>
      </c>
      <c r="HT140" s="29">
        <v>150.94999999999999</v>
      </c>
      <c r="HU140" s="7">
        <v>754.37</v>
      </c>
      <c r="HV140" s="30">
        <f t="shared" si="1195"/>
        <v>4997.4826101358067</v>
      </c>
      <c r="HW140" s="29">
        <v>0</v>
      </c>
      <c r="HX140" s="7">
        <v>0</v>
      </c>
      <c r="HY140" s="30">
        <v>0</v>
      </c>
      <c r="HZ140" s="29">
        <v>2.4E-2</v>
      </c>
      <c r="IA140" s="7">
        <v>3.48</v>
      </c>
      <c r="IB140" s="30">
        <f t="shared" si="1205"/>
        <v>145000</v>
      </c>
      <c r="IC140" s="29">
        <v>0</v>
      </c>
      <c r="ID140" s="7">
        <v>0</v>
      </c>
      <c r="IE140" s="30">
        <v>0</v>
      </c>
      <c r="IF140" s="29">
        <v>0</v>
      </c>
      <c r="IG140" s="7">
        <v>0</v>
      </c>
      <c r="IH140" s="30">
        <v>0</v>
      </c>
      <c r="II140" s="29">
        <v>3.4119999999999999</v>
      </c>
      <c r="IJ140" s="7">
        <v>77.010000000000005</v>
      </c>
      <c r="IK140" s="30">
        <f t="shared" si="1207"/>
        <v>22570.339976553343</v>
      </c>
      <c r="IL140" s="29">
        <v>0</v>
      </c>
      <c r="IM140" s="7">
        <v>0</v>
      </c>
      <c r="IN140" s="30">
        <v>0</v>
      </c>
      <c r="IO140" s="3" t="e">
        <f>C140+I140+L140+U140+X140+AD140+AJ140+AS140+BB140+BH140+BQ140+BW140+BZ140+CC140+CI140+CL140+CO140+CR140+CU140+CX140+DA140+DD140+DG140+DM140+DS140+DY140+EK140+ET140+EW140+FC140+FI140+FO140+FR140+FU140+FX140+GA140+GD140+GG140+GJ140+GM140+GP140+GS140+GY140+HB140+HE140+HH140+HK140+HN140+HQ140+HT140+HW140+HZ140+IC140+IF140+II140+#REF!+DV140+FF140+BK140+DP140+R140</f>
        <v>#REF!</v>
      </c>
      <c r="IP140" s="13" t="e">
        <f>D140+J140+M140+V140+Y140+AE140+AK140+AT140+BC140+BI140+BR140+BX140+CA140+CD140+CJ140+CM140+CP140+CS140+CV140+CY140+DB140+DE140+DH140+DN140+DT140+DZ140+EL140+EU140+EX140+FD140+FJ140+FP140+FS140+FV140+FY140+GB140+GE140+GH140+GK140+GN140+GQ140+GT140+GZ140+HC140+HF140+HI140+HL140+HO140+HR140+HU140+HX140+IA140+ID140+IG140+IJ140+#REF!+DW140+FG140+BL140+DQ140+S140</f>
        <v>#REF!</v>
      </c>
    </row>
    <row r="141" spans="1:250" x14ac:dyDescent="0.3">
      <c r="A141" s="47">
        <v>2014</v>
      </c>
      <c r="B141" s="43" t="s">
        <v>10</v>
      </c>
      <c r="C141" s="29">
        <v>0</v>
      </c>
      <c r="D141" s="7">
        <v>0</v>
      </c>
      <c r="E141" s="30">
        <v>0</v>
      </c>
      <c r="F141" s="29">
        <v>0</v>
      </c>
      <c r="G141" s="7">
        <v>0</v>
      </c>
      <c r="H141" s="30">
        <v>0</v>
      </c>
      <c r="I141" s="29">
        <v>0</v>
      </c>
      <c r="J141" s="7">
        <v>0</v>
      </c>
      <c r="K141" s="30">
        <v>0</v>
      </c>
      <c r="L141" s="29">
        <v>0</v>
      </c>
      <c r="M141" s="7">
        <v>0</v>
      </c>
      <c r="N141" s="30">
        <v>0</v>
      </c>
      <c r="O141" s="29">
        <v>0</v>
      </c>
      <c r="P141" s="7">
        <v>0</v>
      </c>
      <c r="Q141" s="30">
        <v>0</v>
      </c>
      <c r="R141" s="29">
        <v>0</v>
      </c>
      <c r="S141" s="7">
        <v>0</v>
      </c>
      <c r="T141" s="30">
        <v>0</v>
      </c>
      <c r="U141" s="29">
        <v>0</v>
      </c>
      <c r="V141" s="7">
        <v>0</v>
      </c>
      <c r="W141" s="30">
        <v>0</v>
      </c>
      <c r="X141" s="29">
        <v>0</v>
      </c>
      <c r="Y141" s="7">
        <v>0</v>
      </c>
      <c r="Z141" s="30">
        <v>0</v>
      </c>
      <c r="AA141" s="29">
        <v>0</v>
      </c>
      <c r="AB141" s="7">
        <v>0</v>
      </c>
      <c r="AC141" s="30">
        <v>0</v>
      </c>
      <c r="AD141" s="29">
        <v>0</v>
      </c>
      <c r="AE141" s="7">
        <v>0</v>
      </c>
      <c r="AF141" s="30">
        <v>0</v>
      </c>
      <c r="AG141" s="29">
        <v>0</v>
      </c>
      <c r="AH141" s="7">
        <v>0</v>
      </c>
      <c r="AI141" s="30">
        <v>0</v>
      </c>
      <c r="AJ141" s="29">
        <v>0</v>
      </c>
      <c r="AK141" s="7">
        <v>0</v>
      </c>
      <c r="AL141" s="30">
        <v>0</v>
      </c>
      <c r="AM141" s="29">
        <v>0</v>
      </c>
      <c r="AN141" s="7">
        <v>0</v>
      </c>
      <c r="AO141" s="30">
        <f t="shared" si="1172"/>
        <v>0</v>
      </c>
      <c r="AP141" s="29">
        <v>0</v>
      </c>
      <c r="AQ141" s="7">
        <v>0</v>
      </c>
      <c r="AR141" s="30">
        <f t="shared" si="1173"/>
        <v>0</v>
      </c>
      <c r="AS141" s="29">
        <v>2.274</v>
      </c>
      <c r="AT141" s="7">
        <v>19.899999999999999</v>
      </c>
      <c r="AU141" s="30">
        <f t="shared" si="1174"/>
        <v>8751.099384344765</v>
      </c>
      <c r="AV141" s="29">
        <v>0</v>
      </c>
      <c r="AW141" s="7">
        <v>0</v>
      </c>
      <c r="AX141" s="30">
        <f t="shared" si="1175"/>
        <v>0</v>
      </c>
      <c r="AY141" s="29">
        <v>0</v>
      </c>
      <c r="AZ141" s="7">
        <v>0</v>
      </c>
      <c r="BA141" s="30">
        <v>0</v>
      </c>
      <c r="BB141" s="29">
        <v>0</v>
      </c>
      <c r="BC141" s="7">
        <v>0</v>
      </c>
      <c r="BD141" s="30">
        <v>0</v>
      </c>
      <c r="BE141" s="29">
        <v>0</v>
      </c>
      <c r="BF141" s="7">
        <v>0</v>
      </c>
      <c r="BG141" s="30">
        <v>0</v>
      </c>
      <c r="BH141" s="29">
        <v>0</v>
      </c>
      <c r="BI141" s="7">
        <v>0</v>
      </c>
      <c r="BJ141" s="30">
        <v>0</v>
      </c>
      <c r="BK141" s="29">
        <v>0</v>
      </c>
      <c r="BL141" s="7">
        <v>0</v>
      </c>
      <c r="BM141" s="30">
        <v>0</v>
      </c>
      <c r="BN141" s="29">
        <v>0</v>
      </c>
      <c r="BO141" s="7">
        <v>0</v>
      </c>
      <c r="BP141" s="30">
        <v>0</v>
      </c>
      <c r="BQ141" s="29">
        <v>0</v>
      </c>
      <c r="BR141" s="7">
        <v>0</v>
      </c>
      <c r="BS141" s="30">
        <v>0</v>
      </c>
      <c r="BT141" s="29">
        <v>0</v>
      </c>
      <c r="BU141" s="7">
        <v>0</v>
      </c>
      <c r="BV141" s="30">
        <v>0</v>
      </c>
      <c r="BW141" s="29">
        <v>0</v>
      </c>
      <c r="BX141" s="7">
        <v>0</v>
      </c>
      <c r="BY141" s="30">
        <v>0</v>
      </c>
      <c r="BZ141" s="29">
        <v>0.5</v>
      </c>
      <c r="CA141" s="7">
        <v>1.99</v>
      </c>
      <c r="CB141" s="30">
        <f t="shared" si="1176"/>
        <v>3980</v>
      </c>
      <c r="CC141" s="29">
        <v>0</v>
      </c>
      <c r="CD141" s="7">
        <v>0</v>
      </c>
      <c r="CE141" s="30">
        <v>0</v>
      </c>
      <c r="CF141" s="29">
        <v>0</v>
      </c>
      <c r="CG141" s="7">
        <v>0</v>
      </c>
      <c r="CH141" s="30">
        <v>0</v>
      </c>
      <c r="CI141" s="29">
        <v>0</v>
      </c>
      <c r="CJ141" s="7">
        <v>0</v>
      </c>
      <c r="CK141" s="30">
        <v>0</v>
      </c>
      <c r="CL141" s="29">
        <v>0</v>
      </c>
      <c r="CM141" s="7">
        <v>0</v>
      </c>
      <c r="CN141" s="30">
        <v>0</v>
      </c>
      <c r="CO141" s="29">
        <v>0</v>
      </c>
      <c r="CP141" s="7">
        <v>0</v>
      </c>
      <c r="CQ141" s="30">
        <v>0</v>
      </c>
      <c r="CR141" s="29">
        <v>0</v>
      </c>
      <c r="CS141" s="7">
        <v>0</v>
      </c>
      <c r="CT141" s="30">
        <v>0</v>
      </c>
      <c r="CU141" s="29">
        <v>62.2</v>
      </c>
      <c r="CV141" s="7">
        <v>227.43</v>
      </c>
      <c r="CW141" s="30">
        <f t="shared" si="1202"/>
        <v>3656.4308681672023</v>
      </c>
      <c r="CX141" s="29">
        <v>0</v>
      </c>
      <c r="CY141" s="7">
        <v>0</v>
      </c>
      <c r="CZ141" s="30">
        <v>0</v>
      </c>
      <c r="DA141" s="29">
        <v>548.78399999999999</v>
      </c>
      <c r="DB141" s="7">
        <v>7771.74</v>
      </c>
      <c r="DC141" s="30">
        <f t="shared" si="1180"/>
        <v>14161.746698154464</v>
      </c>
      <c r="DD141" s="29">
        <v>3.6999999999999998E-2</v>
      </c>
      <c r="DE141" s="7">
        <v>3.62</v>
      </c>
      <c r="DF141" s="30">
        <f t="shared" si="1203"/>
        <v>97837.83783783784</v>
      </c>
      <c r="DG141" s="29">
        <v>0</v>
      </c>
      <c r="DH141" s="7">
        <v>0</v>
      </c>
      <c r="DI141" s="30">
        <v>0</v>
      </c>
      <c r="DJ141" s="29">
        <v>0</v>
      </c>
      <c r="DK141" s="7">
        <v>0</v>
      </c>
      <c r="DL141" s="30">
        <v>0</v>
      </c>
      <c r="DM141" s="29">
        <v>8.0000000000000002E-3</v>
      </c>
      <c r="DN141" s="7">
        <v>7.0000000000000007E-2</v>
      </c>
      <c r="DO141" s="30">
        <f t="shared" si="1181"/>
        <v>8750</v>
      </c>
      <c r="DP141" s="29">
        <v>0</v>
      </c>
      <c r="DQ141" s="7">
        <v>0</v>
      </c>
      <c r="DR141" s="30">
        <v>0</v>
      </c>
      <c r="DS141" s="29">
        <v>0</v>
      </c>
      <c r="DT141" s="7">
        <v>0</v>
      </c>
      <c r="DU141" s="30">
        <v>0</v>
      </c>
      <c r="DV141" s="29">
        <v>5.8999999999999997E-2</v>
      </c>
      <c r="DW141" s="7">
        <v>0.8</v>
      </c>
      <c r="DX141" s="30">
        <f t="shared" si="1182"/>
        <v>13559.322033898306</v>
      </c>
      <c r="DY141" s="29">
        <v>425.97399999999999</v>
      </c>
      <c r="DZ141" s="7">
        <v>3213.12</v>
      </c>
      <c r="EA141" s="30">
        <f t="shared" si="1183"/>
        <v>7542.9955818899743</v>
      </c>
      <c r="EB141" s="29">
        <v>0</v>
      </c>
      <c r="EC141" s="7">
        <v>0</v>
      </c>
      <c r="ED141" s="30">
        <v>0</v>
      </c>
      <c r="EE141" s="29">
        <v>0</v>
      </c>
      <c r="EF141" s="7">
        <v>0</v>
      </c>
      <c r="EG141" s="30">
        <f t="shared" si="1184"/>
        <v>0</v>
      </c>
      <c r="EH141" s="29">
        <v>0</v>
      </c>
      <c r="EI141" s="7">
        <v>0</v>
      </c>
      <c r="EJ141" s="30">
        <f t="shared" si="1185"/>
        <v>0</v>
      </c>
      <c r="EK141" s="29">
        <v>1.1339999999999999</v>
      </c>
      <c r="EL141" s="7">
        <v>5.86</v>
      </c>
      <c r="EM141" s="30">
        <f t="shared" ref="EM141" si="1216">EL141/EK141*1000</f>
        <v>5167.548500881835</v>
      </c>
      <c r="EN141" s="29">
        <v>0</v>
      </c>
      <c r="EO141" s="7">
        <v>0</v>
      </c>
      <c r="EP141" s="30">
        <f t="shared" si="1186"/>
        <v>0</v>
      </c>
      <c r="EQ141" s="29">
        <v>1.1339999999999999</v>
      </c>
      <c r="ER141" s="7">
        <v>5.86</v>
      </c>
      <c r="ES141" s="30">
        <f t="shared" ref="ES141" si="1217">ER141/EQ141*1000</f>
        <v>5167.548500881835</v>
      </c>
      <c r="ET141" s="29">
        <v>11.628</v>
      </c>
      <c r="EU141" s="7">
        <v>199.66</v>
      </c>
      <c r="EV141" s="30">
        <f t="shared" si="1187"/>
        <v>17170.622635018921</v>
      </c>
      <c r="EW141" s="29">
        <v>0</v>
      </c>
      <c r="EX141" s="7">
        <v>0</v>
      </c>
      <c r="EY141" s="30">
        <v>0</v>
      </c>
      <c r="EZ141" s="29"/>
      <c r="FA141" s="7"/>
      <c r="FB141" s="30"/>
      <c r="FC141" s="29">
        <v>23.2</v>
      </c>
      <c r="FD141" s="7">
        <v>239.05</v>
      </c>
      <c r="FE141" s="30">
        <f t="shared" si="1188"/>
        <v>10303.87931034483</v>
      </c>
      <c r="FF141" s="29">
        <v>96.97</v>
      </c>
      <c r="FG141" s="7">
        <v>874.1</v>
      </c>
      <c r="FH141" s="30">
        <f t="shared" si="1189"/>
        <v>9014.1280808497486</v>
      </c>
      <c r="FI141" s="29">
        <v>0.154</v>
      </c>
      <c r="FJ141" s="7">
        <v>18.11</v>
      </c>
      <c r="FK141" s="30">
        <f t="shared" si="1190"/>
        <v>117597.40259740259</v>
      </c>
      <c r="FL141" s="29">
        <v>0</v>
      </c>
      <c r="FM141" s="7">
        <v>0</v>
      </c>
      <c r="FN141" s="30">
        <v>0</v>
      </c>
      <c r="FO141" s="29">
        <v>4.6890000000000001</v>
      </c>
      <c r="FP141" s="7">
        <v>24.19</v>
      </c>
      <c r="FQ141" s="30">
        <f t="shared" si="1191"/>
        <v>5158.8824909362338</v>
      </c>
      <c r="FR141" s="29">
        <v>0</v>
      </c>
      <c r="FS141" s="7">
        <v>0</v>
      </c>
      <c r="FT141" s="30">
        <v>0</v>
      </c>
      <c r="FU141" s="29">
        <v>7.806</v>
      </c>
      <c r="FV141" s="7">
        <v>44.46</v>
      </c>
      <c r="FW141" s="30">
        <f t="shared" si="1192"/>
        <v>5695.618754803997</v>
      </c>
      <c r="FX141" s="29">
        <v>0</v>
      </c>
      <c r="FY141" s="7">
        <v>0</v>
      </c>
      <c r="FZ141" s="30">
        <v>0</v>
      </c>
      <c r="GA141" s="29">
        <v>0</v>
      </c>
      <c r="GB141" s="7">
        <v>0</v>
      </c>
      <c r="GC141" s="30">
        <v>0</v>
      </c>
      <c r="GD141" s="29">
        <v>0</v>
      </c>
      <c r="GE141" s="7">
        <v>0</v>
      </c>
      <c r="GF141" s="30">
        <v>0</v>
      </c>
      <c r="GG141" s="29">
        <v>0</v>
      </c>
      <c r="GH141" s="7">
        <v>0</v>
      </c>
      <c r="GI141" s="30">
        <v>0</v>
      </c>
      <c r="GJ141" s="29">
        <v>20.442</v>
      </c>
      <c r="GK141" s="7">
        <v>123.64</v>
      </c>
      <c r="GL141" s="30">
        <f t="shared" si="1204"/>
        <v>6048.3318657665586</v>
      </c>
      <c r="GM141" s="29">
        <v>0</v>
      </c>
      <c r="GN141" s="7">
        <v>0</v>
      </c>
      <c r="GO141" s="30">
        <v>0</v>
      </c>
      <c r="GP141" s="29">
        <v>0</v>
      </c>
      <c r="GQ141" s="7">
        <v>0</v>
      </c>
      <c r="GR141" s="30">
        <v>0</v>
      </c>
      <c r="GS141" s="29">
        <v>0</v>
      </c>
      <c r="GT141" s="7">
        <v>0</v>
      </c>
      <c r="GU141" s="30">
        <v>0</v>
      </c>
      <c r="GV141" s="29">
        <v>0</v>
      </c>
      <c r="GW141" s="7">
        <v>0</v>
      </c>
      <c r="GX141" s="30">
        <v>0</v>
      </c>
      <c r="GY141" s="29">
        <v>0</v>
      </c>
      <c r="GZ141" s="7">
        <v>0</v>
      </c>
      <c r="HA141" s="30">
        <v>0</v>
      </c>
      <c r="HB141" s="29">
        <v>0</v>
      </c>
      <c r="HC141" s="7">
        <v>0</v>
      </c>
      <c r="HD141" s="30">
        <v>0</v>
      </c>
      <c r="HE141" s="29">
        <v>0</v>
      </c>
      <c r="HF141" s="7">
        <v>0</v>
      </c>
      <c r="HG141" s="30">
        <v>0</v>
      </c>
      <c r="HH141" s="29">
        <v>0.34</v>
      </c>
      <c r="HI141" s="7">
        <v>3.36</v>
      </c>
      <c r="HJ141" s="30">
        <f t="shared" si="1193"/>
        <v>9882.3529411764684</v>
      </c>
      <c r="HK141" s="29">
        <v>9.94</v>
      </c>
      <c r="HL141" s="7">
        <v>238.96</v>
      </c>
      <c r="HM141" s="30">
        <f t="shared" si="1194"/>
        <v>24040.241448692155</v>
      </c>
      <c r="HN141" s="29">
        <v>0</v>
      </c>
      <c r="HO141" s="7">
        <v>0</v>
      </c>
      <c r="HP141" s="30">
        <v>0</v>
      </c>
      <c r="HQ141" s="29">
        <v>3.6</v>
      </c>
      <c r="HR141" s="7">
        <v>30.24</v>
      </c>
      <c r="HS141" s="30">
        <f t="shared" ref="HS141" si="1218">HR141/HQ141*1000</f>
        <v>8399.9999999999982</v>
      </c>
      <c r="HT141" s="29">
        <v>29.471</v>
      </c>
      <c r="HU141" s="7">
        <v>287.38</v>
      </c>
      <c r="HV141" s="30">
        <f t="shared" si="1195"/>
        <v>9751.2809202266635</v>
      </c>
      <c r="HW141" s="29">
        <v>22.05</v>
      </c>
      <c r="HX141" s="7">
        <v>93.64</v>
      </c>
      <c r="HY141" s="30">
        <f t="shared" si="1196"/>
        <v>4246.712018140589</v>
      </c>
      <c r="HZ141" s="29">
        <v>1.4E-2</v>
      </c>
      <c r="IA141" s="7">
        <v>1.46</v>
      </c>
      <c r="IB141" s="30">
        <f t="shared" si="1205"/>
        <v>104285.71428571428</v>
      </c>
      <c r="IC141" s="29">
        <v>0</v>
      </c>
      <c r="ID141" s="7">
        <v>0</v>
      </c>
      <c r="IE141" s="30">
        <v>0</v>
      </c>
      <c r="IF141" s="29">
        <v>0</v>
      </c>
      <c r="IG141" s="7">
        <v>0</v>
      </c>
      <c r="IH141" s="30">
        <v>0</v>
      </c>
      <c r="II141" s="29">
        <v>0</v>
      </c>
      <c r="IJ141" s="7">
        <v>0</v>
      </c>
      <c r="IK141" s="30">
        <v>0</v>
      </c>
      <c r="IL141" s="29">
        <v>0</v>
      </c>
      <c r="IM141" s="7">
        <v>0</v>
      </c>
      <c r="IN141" s="30">
        <v>0</v>
      </c>
      <c r="IO141" s="3" t="e">
        <f>C141+I141+L141+U141+X141+AD141+AJ141+AS141+BB141+BH141+BQ141+BW141+BZ141+CC141+CI141+CL141+CO141+CR141+CU141+CX141+DA141+DD141+DG141+DM141+DS141+DY141+EK141+ET141+EW141+FC141+FI141+FO141+FR141+FU141+FX141+GA141+GD141+GG141+GJ141+GM141+GP141+GS141+GY141+HB141+HE141+HH141+HK141+HN141+HQ141+HT141+HW141+HZ141+IC141+IF141+II141+#REF!+DV141+FF141+BK141+DP141+R141</f>
        <v>#REF!</v>
      </c>
      <c r="IP141" s="13" t="e">
        <f>D141+J141+M141+V141+Y141+AE141+AK141+AT141+BC141+BI141+BR141+BX141+CA141+CD141+CJ141+CM141+CP141+CS141+CV141+CY141+DB141+DE141+DH141+DN141+DT141+DZ141+EL141+EU141+EX141+FD141+FJ141+FP141+FS141+FV141+FY141+GB141+GE141+GH141+GK141+GN141+GQ141+GT141+GZ141+HC141+HF141+HI141+HL141+HO141+HR141+HU141+HX141+IA141+ID141+IG141+IJ141+#REF!+DW141+FG141+BL141+DQ141+S141</f>
        <v>#REF!</v>
      </c>
    </row>
    <row r="142" spans="1:250" x14ac:dyDescent="0.3">
      <c r="A142" s="47">
        <v>2014</v>
      </c>
      <c r="B142" s="43" t="s">
        <v>11</v>
      </c>
      <c r="C142" s="29">
        <v>0</v>
      </c>
      <c r="D142" s="7">
        <v>0</v>
      </c>
      <c r="E142" s="30">
        <v>0</v>
      </c>
      <c r="F142" s="29">
        <v>0</v>
      </c>
      <c r="G142" s="7">
        <v>0</v>
      </c>
      <c r="H142" s="30">
        <v>0</v>
      </c>
      <c r="I142" s="29">
        <v>0</v>
      </c>
      <c r="J142" s="7">
        <v>0</v>
      </c>
      <c r="K142" s="30">
        <v>0</v>
      </c>
      <c r="L142" s="29">
        <v>14.28</v>
      </c>
      <c r="M142" s="7">
        <v>550.09</v>
      </c>
      <c r="N142" s="30">
        <f t="shared" si="1197"/>
        <v>38521.708683473393</v>
      </c>
      <c r="O142" s="29">
        <v>0</v>
      </c>
      <c r="P142" s="7">
        <v>0</v>
      </c>
      <c r="Q142" s="30">
        <v>0</v>
      </c>
      <c r="R142" s="29">
        <v>0</v>
      </c>
      <c r="S142" s="7">
        <v>0</v>
      </c>
      <c r="T142" s="30">
        <v>0</v>
      </c>
      <c r="U142" s="29">
        <v>0</v>
      </c>
      <c r="V142" s="7">
        <v>0</v>
      </c>
      <c r="W142" s="30">
        <v>0</v>
      </c>
      <c r="X142" s="29">
        <v>0</v>
      </c>
      <c r="Y142" s="7">
        <v>0</v>
      </c>
      <c r="Z142" s="30">
        <v>0</v>
      </c>
      <c r="AA142" s="29">
        <v>0</v>
      </c>
      <c r="AB142" s="7">
        <v>0</v>
      </c>
      <c r="AC142" s="30">
        <v>0</v>
      </c>
      <c r="AD142" s="29">
        <v>0</v>
      </c>
      <c r="AE142" s="7">
        <v>0</v>
      </c>
      <c r="AF142" s="30">
        <v>0</v>
      </c>
      <c r="AG142" s="29">
        <v>0</v>
      </c>
      <c r="AH142" s="7">
        <v>0</v>
      </c>
      <c r="AI142" s="30">
        <v>0</v>
      </c>
      <c r="AJ142" s="29">
        <v>0</v>
      </c>
      <c r="AK142" s="7">
        <v>0</v>
      </c>
      <c r="AL142" s="30">
        <v>0</v>
      </c>
      <c r="AM142" s="29">
        <v>0</v>
      </c>
      <c r="AN142" s="7">
        <v>0</v>
      </c>
      <c r="AO142" s="30">
        <f t="shared" si="1172"/>
        <v>0</v>
      </c>
      <c r="AP142" s="29">
        <v>0</v>
      </c>
      <c r="AQ142" s="7">
        <v>0</v>
      </c>
      <c r="AR142" s="30">
        <f t="shared" si="1173"/>
        <v>0</v>
      </c>
      <c r="AS142" s="29">
        <v>12.959</v>
      </c>
      <c r="AT142" s="7">
        <v>180.42</v>
      </c>
      <c r="AU142" s="30">
        <f t="shared" si="1174"/>
        <v>13922.370553283432</v>
      </c>
      <c r="AV142" s="29">
        <v>0</v>
      </c>
      <c r="AW142" s="7">
        <v>0</v>
      </c>
      <c r="AX142" s="30">
        <f t="shared" si="1175"/>
        <v>0</v>
      </c>
      <c r="AY142" s="29">
        <v>0</v>
      </c>
      <c r="AZ142" s="7">
        <v>0</v>
      </c>
      <c r="BA142" s="30">
        <v>0</v>
      </c>
      <c r="BB142" s="29">
        <v>0</v>
      </c>
      <c r="BC142" s="7">
        <v>0</v>
      </c>
      <c r="BD142" s="30">
        <v>0</v>
      </c>
      <c r="BE142" s="29">
        <v>0</v>
      </c>
      <c r="BF142" s="7">
        <v>0</v>
      </c>
      <c r="BG142" s="30">
        <v>0</v>
      </c>
      <c r="BH142" s="29">
        <v>0</v>
      </c>
      <c r="BI142" s="7">
        <v>0</v>
      </c>
      <c r="BJ142" s="30">
        <v>0</v>
      </c>
      <c r="BK142" s="29">
        <v>0</v>
      </c>
      <c r="BL142" s="7">
        <v>0</v>
      </c>
      <c r="BM142" s="30">
        <v>0</v>
      </c>
      <c r="BN142" s="29">
        <v>0</v>
      </c>
      <c r="BO142" s="7">
        <v>0</v>
      </c>
      <c r="BP142" s="30">
        <v>0</v>
      </c>
      <c r="BQ142" s="29">
        <v>0</v>
      </c>
      <c r="BR142" s="7">
        <v>0</v>
      </c>
      <c r="BS142" s="30">
        <v>0</v>
      </c>
      <c r="BT142" s="29">
        <v>0</v>
      </c>
      <c r="BU142" s="7">
        <v>0</v>
      </c>
      <c r="BV142" s="30">
        <v>0</v>
      </c>
      <c r="BW142" s="29">
        <v>0</v>
      </c>
      <c r="BX142" s="7">
        <v>0</v>
      </c>
      <c r="BY142" s="30">
        <v>0</v>
      </c>
      <c r="BZ142" s="29">
        <v>0</v>
      </c>
      <c r="CA142" s="7">
        <v>0</v>
      </c>
      <c r="CB142" s="30">
        <v>0</v>
      </c>
      <c r="CC142" s="29">
        <v>25.558</v>
      </c>
      <c r="CD142" s="7">
        <v>307.13</v>
      </c>
      <c r="CE142" s="30">
        <f t="shared" si="1177"/>
        <v>12016.980984427577</v>
      </c>
      <c r="CF142" s="29">
        <v>0</v>
      </c>
      <c r="CG142" s="7">
        <v>0</v>
      </c>
      <c r="CH142" s="30">
        <v>0</v>
      </c>
      <c r="CI142" s="29">
        <v>4.46</v>
      </c>
      <c r="CJ142" s="7">
        <v>5.61</v>
      </c>
      <c r="CK142" s="30">
        <f t="shared" si="1178"/>
        <v>1257.8475336322872</v>
      </c>
      <c r="CL142" s="29">
        <v>0</v>
      </c>
      <c r="CM142" s="7">
        <v>0</v>
      </c>
      <c r="CN142" s="30">
        <v>0</v>
      </c>
      <c r="CO142" s="29">
        <v>0</v>
      </c>
      <c r="CP142" s="7">
        <v>0</v>
      </c>
      <c r="CQ142" s="30">
        <v>0</v>
      </c>
      <c r="CR142" s="29">
        <v>0</v>
      </c>
      <c r="CS142" s="7">
        <v>0</v>
      </c>
      <c r="CT142" s="30">
        <v>0</v>
      </c>
      <c r="CU142" s="29">
        <v>0</v>
      </c>
      <c r="CV142" s="7">
        <v>0</v>
      </c>
      <c r="CW142" s="30">
        <v>0</v>
      </c>
      <c r="CX142" s="29">
        <v>1.0980000000000001</v>
      </c>
      <c r="CY142" s="7">
        <v>20.89</v>
      </c>
      <c r="CZ142" s="30">
        <f t="shared" ref="CZ142" si="1219">CY142/CX142*1000</f>
        <v>19025.50091074681</v>
      </c>
      <c r="DA142" s="29">
        <v>651.10599999999999</v>
      </c>
      <c r="DB142" s="7">
        <v>9629.81</v>
      </c>
      <c r="DC142" s="30">
        <f t="shared" si="1180"/>
        <v>14789.926678605327</v>
      </c>
      <c r="DD142" s="29">
        <v>0</v>
      </c>
      <c r="DE142" s="7">
        <v>0</v>
      </c>
      <c r="DF142" s="30">
        <v>0</v>
      </c>
      <c r="DG142" s="29">
        <v>0</v>
      </c>
      <c r="DH142" s="7">
        <v>0</v>
      </c>
      <c r="DI142" s="30">
        <v>0</v>
      </c>
      <c r="DJ142" s="29">
        <v>0</v>
      </c>
      <c r="DK142" s="7">
        <v>0</v>
      </c>
      <c r="DL142" s="30">
        <v>0</v>
      </c>
      <c r="DM142" s="29">
        <v>0.38300000000000001</v>
      </c>
      <c r="DN142" s="7">
        <v>4.7300000000000004</v>
      </c>
      <c r="DO142" s="30">
        <f t="shared" si="1181"/>
        <v>12349.86945169713</v>
      </c>
      <c r="DP142" s="29">
        <v>27</v>
      </c>
      <c r="DQ142" s="7">
        <v>182.73</v>
      </c>
      <c r="DR142" s="30">
        <f t="shared" si="1209"/>
        <v>6767.7777777777774</v>
      </c>
      <c r="DS142" s="29">
        <v>0</v>
      </c>
      <c r="DT142" s="7">
        <v>0</v>
      </c>
      <c r="DU142" s="30">
        <v>0</v>
      </c>
      <c r="DV142" s="29">
        <v>0.10100000000000001</v>
      </c>
      <c r="DW142" s="7">
        <v>1.35</v>
      </c>
      <c r="DX142" s="30">
        <f t="shared" si="1182"/>
        <v>13366.336633663366</v>
      </c>
      <c r="DY142" s="29">
        <v>289.08800000000002</v>
      </c>
      <c r="DZ142" s="7">
        <v>2316.84</v>
      </c>
      <c r="EA142" s="30">
        <f t="shared" si="1183"/>
        <v>8014.307062209431</v>
      </c>
      <c r="EB142" s="29">
        <v>0</v>
      </c>
      <c r="EC142" s="7">
        <v>0</v>
      </c>
      <c r="ED142" s="30">
        <v>0</v>
      </c>
      <c r="EE142" s="29">
        <v>0</v>
      </c>
      <c r="EF142" s="7">
        <v>0</v>
      </c>
      <c r="EG142" s="30">
        <f t="shared" si="1184"/>
        <v>0</v>
      </c>
      <c r="EH142" s="29">
        <v>0</v>
      </c>
      <c r="EI142" s="7">
        <v>0</v>
      </c>
      <c r="EJ142" s="30">
        <f t="shared" si="1185"/>
        <v>0</v>
      </c>
      <c r="EK142" s="29">
        <v>0</v>
      </c>
      <c r="EL142" s="7">
        <v>0</v>
      </c>
      <c r="EM142" s="30">
        <v>0</v>
      </c>
      <c r="EN142" s="29">
        <v>0</v>
      </c>
      <c r="EO142" s="7">
        <v>0</v>
      </c>
      <c r="EP142" s="30">
        <f t="shared" si="1186"/>
        <v>0</v>
      </c>
      <c r="EQ142" s="29">
        <v>0</v>
      </c>
      <c r="ER142" s="7">
        <v>0</v>
      </c>
      <c r="ES142" s="30">
        <v>0</v>
      </c>
      <c r="ET142" s="29">
        <v>40.65</v>
      </c>
      <c r="EU142" s="7">
        <v>309.17</v>
      </c>
      <c r="EV142" s="30">
        <f t="shared" si="1187"/>
        <v>7605.6580565805662</v>
      </c>
      <c r="EW142" s="29">
        <v>0</v>
      </c>
      <c r="EX142" s="7">
        <v>0</v>
      </c>
      <c r="EY142" s="30">
        <v>0</v>
      </c>
      <c r="EZ142" s="29"/>
      <c r="FA142" s="7"/>
      <c r="FB142" s="30"/>
      <c r="FC142" s="29">
        <v>23.2</v>
      </c>
      <c r="FD142" s="7">
        <v>235.82</v>
      </c>
      <c r="FE142" s="30">
        <f t="shared" si="1188"/>
        <v>10164.655172413793</v>
      </c>
      <c r="FF142" s="29">
        <v>162.36000000000001</v>
      </c>
      <c r="FG142" s="7">
        <v>1380.54</v>
      </c>
      <c r="FH142" s="30">
        <f t="shared" si="1189"/>
        <v>8502.9563932002948</v>
      </c>
      <c r="FI142" s="29">
        <v>8.6999999999999994E-2</v>
      </c>
      <c r="FJ142" s="7">
        <v>5.3</v>
      </c>
      <c r="FK142" s="30">
        <f t="shared" si="1190"/>
        <v>60919.54022988506</v>
      </c>
      <c r="FL142" s="29">
        <v>0</v>
      </c>
      <c r="FM142" s="7">
        <v>0</v>
      </c>
      <c r="FN142" s="30">
        <v>0</v>
      </c>
      <c r="FO142" s="29">
        <v>3.53</v>
      </c>
      <c r="FP142" s="7">
        <v>6</v>
      </c>
      <c r="FQ142" s="30">
        <f t="shared" si="1191"/>
        <v>1699.7167138810198</v>
      </c>
      <c r="FR142" s="29">
        <v>0</v>
      </c>
      <c r="FS142" s="7">
        <v>0</v>
      </c>
      <c r="FT142" s="30">
        <v>0</v>
      </c>
      <c r="FU142" s="29">
        <v>10.923</v>
      </c>
      <c r="FV142" s="7">
        <v>65.73</v>
      </c>
      <c r="FW142" s="30">
        <f t="shared" si="1192"/>
        <v>6017.5775885745679</v>
      </c>
      <c r="FX142" s="29">
        <v>0</v>
      </c>
      <c r="FY142" s="7">
        <v>0</v>
      </c>
      <c r="FZ142" s="30">
        <v>0</v>
      </c>
      <c r="GA142" s="29">
        <v>0</v>
      </c>
      <c r="GB142" s="7">
        <v>0</v>
      </c>
      <c r="GC142" s="30">
        <v>0</v>
      </c>
      <c r="GD142" s="29">
        <v>0</v>
      </c>
      <c r="GE142" s="7">
        <v>0</v>
      </c>
      <c r="GF142" s="30">
        <v>0</v>
      </c>
      <c r="GG142" s="29">
        <v>0</v>
      </c>
      <c r="GH142" s="7">
        <v>0</v>
      </c>
      <c r="GI142" s="30">
        <v>0</v>
      </c>
      <c r="GJ142" s="29">
        <v>0</v>
      </c>
      <c r="GK142" s="7">
        <v>0</v>
      </c>
      <c r="GL142" s="30">
        <v>0</v>
      </c>
      <c r="GM142" s="29">
        <v>0</v>
      </c>
      <c r="GN142" s="7">
        <v>0</v>
      </c>
      <c r="GO142" s="30">
        <v>0</v>
      </c>
      <c r="GP142" s="29">
        <v>0</v>
      </c>
      <c r="GQ142" s="7">
        <v>0</v>
      </c>
      <c r="GR142" s="30">
        <v>0</v>
      </c>
      <c r="GS142" s="29">
        <v>0</v>
      </c>
      <c r="GT142" s="7">
        <v>0</v>
      </c>
      <c r="GU142" s="30">
        <v>0</v>
      </c>
      <c r="GV142" s="29">
        <v>0</v>
      </c>
      <c r="GW142" s="7">
        <v>0</v>
      </c>
      <c r="GX142" s="30">
        <v>0</v>
      </c>
      <c r="GY142" s="29">
        <v>0</v>
      </c>
      <c r="GZ142" s="7">
        <v>0</v>
      </c>
      <c r="HA142" s="30">
        <v>0</v>
      </c>
      <c r="HB142" s="29">
        <v>0</v>
      </c>
      <c r="HC142" s="7">
        <v>0</v>
      </c>
      <c r="HD142" s="30">
        <v>0</v>
      </c>
      <c r="HE142" s="29">
        <v>0</v>
      </c>
      <c r="HF142" s="7">
        <v>0</v>
      </c>
      <c r="HG142" s="30">
        <v>0</v>
      </c>
      <c r="HH142" s="29">
        <v>6.4720000000000004</v>
      </c>
      <c r="HI142" s="7">
        <v>15.81</v>
      </c>
      <c r="HJ142" s="30">
        <f t="shared" si="1193"/>
        <v>2442.8306551297896</v>
      </c>
      <c r="HK142" s="29">
        <v>5.7750000000000004</v>
      </c>
      <c r="HL142" s="7">
        <v>189.94</v>
      </c>
      <c r="HM142" s="30">
        <f t="shared" si="1194"/>
        <v>32890.043290043286</v>
      </c>
      <c r="HN142" s="29">
        <v>0</v>
      </c>
      <c r="HO142" s="7">
        <v>0</v>
      </c>
      <c r="HP142" s="30">
        <v>0</v>
      </c>
      <c r="HQ142" s="29">
        <v>0</v>
      </c>
      <c r="HR142" s="7">
        <v>0</v>
      </c>
      <c r="HS142" s="30">
        <v>0</v>
      </c>
      <c r="HT142" s="29">
        <v>94.74</v>
      </c>
      <c r="HU142" s="7">
        <v>281.44</v>
      </c>
      <c r="HV142" s="30">
        <f t="shared" si="1195"/>
        <v>2970.6565336711001</v>
      </c>
      <c r="HW142" s="29">
        <v>0</v>
      </c>
      <c r="HX142" s="7">
        <v>0</v>
      </c>
      <c r="HY142" s="30">
        <v>0</v>
      </c>
      <c r="HZ142" s="29">
        <v>2.1000000000000001E-2</v>
      </c>
      <c r="IA142" s="7">
        <v>1.53</v>
      </c>
      <c r="IB142" s="30">
        <f t="shared" si="1205"/>
        <v>72857.142857142841</v>
      </c>
      <c r="IC142" s="29">
        <v>0</v>
      </c>
      <c r="ID142" s="7">
        <v>0</v>
      </c>
      <c r="IE142" s="30">
        <v>0</v>
      </c>
      <c r="IF142" s="29">
        <v>97.846000000000004</v>
      </c>
      <c r="IG142" s="7">
        <v>833.07</v>
      </c>
      <c r="IH142" s="30">
        <f t="shared" ref="IH142:IH145" si="1220">IG142/IF142*1000</f>
        <v>8514.0935756188301</v>
      </c>
      <c r="II142" s="29">
        <v>0</v>
      </c>
      <c r="IJ142" s="7">
        <v>0</v>
      </c>
      <c r="IK142" s="30">
        <v>0</v>
      </c>
      <c r="IL142" s="29">
        <v>23.94</v>
      </c>
      <c r="IM142" s="7">
        <v>43.9</v>
      </c>
      <c r="IN142" s="30">
        <f t="shared" ref="IN142" si="1221">IM142/IL142*1000</f>
        <v>1833.7510442773598</v>
      </c>
      <c r="IO142" s="3" t="e">
        <f>C142+I142+L142+U142+X142+AD142+AJ142+AS142+BB142+BH142+BQ142+BW142+BZ142+CC142+CI142+CL142+CO142+CR142+CU142+CX142+DA142+DD142+DG142+DM142+DS142+DY142+EK142+ET142+EW142+FC142+FI142+FO142+FR142+FU142+FX142+GA142+GD142+GG142+GJ142+GM142+GP142+GS142+GY142+HB142+HE142+HH142+HK142+HN142+HQ142+HT142+HW142+HZ142+IC142+IF142+II142+#REF!+DV142+FF142+BK142+DP142+R142</f>
        <v>#REF!</v>
      </c>
      <c r="IP142" s="13" t="e">
        <f>D142+J142+M142+V142+Y142+AE142+AK142+AT142+BC142+BI142+BR142+BX142+CA142+CD142+CJ142+CM142+CP142+CS142+CV142+CY142+DB142+DE142+DH142+DN142+DT142+DZ142+EL142+EU142+EX142+FD142+FJ142+FP142+FS142+FV142+FY142+GB142+GE142+GH142+GK142+GN142+GQ142+GT142+GZ142+HC142+HF142+HI142+HL142+HO142+HR142+HU142+HX142+IA142+ID142+IG142+IJ142+#REF!+DW142+FG142+BL142+DQ142+S142</f>
        <v>#REF!</v>
      </c>
    </row>
    <row r="143" spans="1:250" x14ac:dyDescent="0.3">
      <c r="A143" s="47">
        <v>2014</v>
      </c>
      <c r="B143" s="43" t="s">
        <v>12</v>
      </c>
      <c r="C143" s="29">
        <v>0</v>
      </c>
      <c r="D143" s="7">
        <v>0</v>
      </c>
      <c r="E143" s="30">
        <v>0</v>
      </c>
      <c r="F143" s="29">
        <v>0</v>
      </c>
      <c r="G143" s="7">
        <v>0</v>
      </c>
      <c r="H143" s="30">
        <v>0</v>
      </c>
      <c r="I143" s="29">
        <v>0</v>
      </c>
      <c r="J143" s="7">
        <v>0</v>
      </c>
      <c r="K143" s="30">
        <v>0</v>
      </c>
      <c r="L143" s="29">
        <v>3.5</v>
      </c>
      <c r="M143" s="7">
        <v>227.99</v>
      </c>
      <c r="N143" s="30">
        <f t="shared" si="1197"/>
        <v>65140</v>
      </c>
      <c r="O143" s="29">
        <v>0</v>
      </c>
      <c r="P143" s="7">
        <v>0</v>
      </c>
      <c r="Q143" s="30">
        <v>0</v>
      </c>
      <c r="R143" s="29">
        <v>0</v>
      </c>
      <c r="S143" s="7">
        <v>0</v>
      </c>
      <c r="T143" s="30">
        <v>0</v>
      </c>
      <c r="U143" s="29">
        <v>0</v>
      </c>
      <c r="V143" s="7">
        <v>0</v>
      </c>
      <c r="W143" s="30">
        <v>0</v>
      </c>
      <c r="X143" s="29">
        <v>0</v>
      </c>
      <c r="Y143" s="7">
        <v>0</v>
      </c>
      <c r="Z143" s="30">
        <v>0</v>
      </c>
      <c r="AA143" s="29">
        <v>0</v>
      </c>
      <c r="AB143" s="7">
        <v>0</v>
      </c>
      <c r="AC143" s="30">
        <v>0</v>
      </c>
      <c r="AD143" s="29">
        <v>0</v>
      </c>
      <c r="AE143" s="7">
        <v>0</v>
      </c>
      <c r="AF143" s="30">
        <v>0</v>
      </c>
      <c r="AG143" s="29">
        <v>0</v>
      </c>
      <c r="AH143" s="7">
        <v>0</v>
      </c>
      <c r="AI143" s="30">
        <v>0</v>
      </c>
      <c r="AJ143" s="29">
        <v>0</v>
      </c>
      <c r="AK143" s="7">
        <v>0</v>
      </c>
      <c r="AL143" s="30">
        <v>0</v>
      </c>
      <c r="AM143" s="29">
        <v>0</v>
      </c>
      <c r="AN143" s="7">
        <v>0</v>
      </c>
      <c r="AO143" s="30">
        <f t="shared" si="1172"/>
        <v>0</v>
      </c>
      <c r="AP143" s="29">
        <v>0</v>
      </c>
      <c r="AQ143" s="7">
        <v>0</v>
      </c>
      <c r="AR143" s="30">
        <f t="shared" si="1173"/>
        <v>0</v>
      </c>
      <c r="AS143" s="29">
        <v>38.677</v>
      </c>
      <c r="AT143" s="7">
        <v>524.27</v>
      </c>
      <c r="AU143" s="30">
        <f t="shared" si="1174"/>
        <v>13555.084417095431</v>
      </c>
      <c r="AV143" s="29">
        <v>0</v>
      </c>
      <c r="AW143" s="7">
        <v>0</v>
      </c>
      <c r="AX143" s="30">
        <f t="shared" si="1175"/>
        <v>0</v>
      </c>
      <c r="AY143" s="29">
        <v>0</v>
      </c>
      <c r="AZ143" s="7">
        <v>0</v>
      </c>
      <c r="BA143" s="30">
        <v>0</v>
      </c>
      <c r="BB143" s="29">
        <v>0</v>
      </c>
      <c r="BC143" s="7">
        <v>0</v>
      </c>
      <c r="BD143" s="30">
        <v>0</v>
      </c>
      <c r="BE143" s="29">
        <v>0</v>
      </c>
      <c r="BF143" s="7">
        <v>0</v>
      </c>
      <c r="BG143" s="30">
        <v>0</v>
      </c>
      <c r="BH143" s="29">
        <v>0</v>
      </c>
      <c r="BI143" s="7">
        <v>0</v>
      </c>
      <c r="BJ143" s="30">
        <v>0</v>
      </c>
      <c r="BK143" s="29">
        <v>0</v>
      </c>
      <c r="BL143" s="7">
        <v>0</v>
      </c>
      <c r="BM143" s="30">
        <v>0</v>
      </c>
      <c r="BN143" s="29">
        <v>0</v>
      </c>
      <c r="BO143" s="7">
        <v>0</v>
      </c>
      <c r="BP143" s="30">
        <v>0</v>
      </c>
      <c r="BQ143" s="29">
        <v>0</v>
      </c>
      <c r="BR143" s="7">
        <v>0</v>
      </c>
      <c r="BS143" s="30">
        <v>0</v>
      </c>
      <c r="BT143" s="29">
        <v>0</v>
      </c>
      <c r="BU143" s="7">
        <v>0</v>
      </c>
      <c r="BV143" s="30">
        <v>0</v>
      </c>
      <c r="BW143" s="29">
        <v>0.29799999999999999</v>
      </c>
      <c r="BX143" s="7">
        <v>6.44</v>
      </c>
      <c r="BY143" s="30">
        <f t="shared" si="1200"/>
        <v>21610.738255033561</v>
      </c>
      <c r="BZ143" s="29">
        <v>0.89</v>
      </c>
      <c r="CA143" s="7">
        <v>7.15</v>
      </c>
      <c r="CB143" s="30">
        <f t="shared" si="1176"/>
        <v>8033.7078651685388</v>
      </c>
      <c r="CC143" s="29">
        <v>12.257999999999999</v>
      </c>
      <c r="CD143" s="7">
        <v>121.15</v>
      </c>
      <c r="CE143" s="30">
        <f t="shared" si="1177"/>
        <v>9883.3414912710068</v>
      </c>
      <c r="CF143" s="29">
        <v>0</v>
      </c>
      <c r="CG143" s="7">
        <v>0</v>
      </c>
      <c r="CH143" s="30">
        <v>0</v>
      </c>
      <c r="CI143" s="29">
        <v>0.20699999999999999</v>
      </c>
      <c r="CJ143" s="7">
        <v>0.54</v>
      </c>
      <c r="CK143" s="30">
        <f t="shared" si="1178"/>
        <v>2608.6956521739135</v>
      </c>
      <c r="CL143" s="29">
        <v>0</v>
      </c>
      <c r="CM143" s="7">
        <v>0</v>
      </c>
      <c r="CN143" s="30">
        <v>0</v>
      </c>
      <c r="CO143" s="29">
        <v>0</v>
      </c>
      <c r="CP143" s="7">
        <v>0</v>
      </c>
      <c r="CQ143" s="30">
        <v>0</v>
      </c>
      <c r="CR143" s="29">
        <v>0</v>
      </c>
      <c r="CS143" s="7">
        <v>0</v>
      </c>
      <c r="CT143" s="30">
        <v>0</v>
      </c>
      <c r="CU143" s="29">
        <v>0</v>
      </c>
      <c r="CV143" s="7">
        <v>0</v>
      </c>
      <c r="CW143" s="30">
        <v>0</v>
      </c>
      <c r="CX143" s="29">
        <v>0</v>
      </c>
      <c r="CY143" s="7">
        <v>0</v>
      </c>
      <c r="CZ143" s="30">
        <v>0</v>
      </c>
      <c r="DA143" s="29">
        <v>477.37700000000001</v>
      </c>
      <c r="DB143" s="7">
        <v>6353.68</v>
      </c>
      <c r="DC143" s="30">
        <f t="shared" si="1180"/>
        <v>13309.564557990856</v>
      </c>
      <c r="DD143" s="29">
        <v>0.03</v>
      </c>
      <c r="DE143" s="7">
        <v>2.36</v>
      </c>
      <c r="DF143" s="30">
        <f t="shared" si="1203"/>
        <v>78666.666666666672</v>
      </c>
      <c r="DG143" s="29">
        <v>0</v>
      </c>
      <c r="DH143" s="7">
        <v>0</v>
      </c>
      <c r="DI143" s="30">
        <v>0</v>
      </c>
      <c r="DJ143" s="29">
        <v>0</v>
      </c>
      <c r="DK143" s="7">
        <v>0</v>
      </c>
      <c r="DL143" s="30">
        <v>0</v>
      </c>
      <c r="DM143" s="29">
        <v>0</v>
      </c>
      <c r="DN143" s="7">
        <v>0</v>
      </c>
      <c r="DO143" s="30">
        <v>0</v>
      </c>
      <c r="DP143" s="29">
        <v>0</v>
      </c>
      <c r="DQ143" s="7">
        <v>0</v>
      </c>
      <c r="DR143" s="30">
        <v>0</v>
      </c>
      <c r="DS143" s="29">
        <v>0</v>
      </c>
      <c r="DT143" s="7">
        <v>0</v>
      </c>
      <c r="DU143" s="30">
        <v>0</v>
      </c>
      <c r="DV143" s="29">
        <v>0.21299999999999999</v>
      </c>
      <c r="DW143" s="7">
        <v>2.52</v>
      </c>
      <c r="DX143" s="30">
        <f t="shared" si="1182"/>
        <v>11830.985915492958</v>
      </c>
      <c r="DY143" s="29">
        <v>591.80799999999999</v>
      </c>
      <c r="DZ143" s="7">
        <v>4543.34</v>
      </c>
      <c r="EA143" s="30">
        <f t="shared" si="1183"/>
        <v>7677.0506650805673</v>
      </c>
      <c r="EB143" s="29">
        <v>0</v>
      </c>
      <c r="EC143" s="7">
        <v>0</v>
      </c>
      <c r="ED143" s="30">
        <v>0</v>
      </c>
      <c r="EE143" s="29">
        <v>0</v>
      </c>
      <c r="EF143" s="7">
        <v>0</v>
      </c>
      <c r="EG143" s="30">
        <f t="shared" si="1184"/>
        <v>0</v>
      </c>
      <c r="EH143" s="29">
        <v>0</v>
      </c>
      <c r="EI143" s="7">
        <v>0</v>
      </c>
      <c r="EJ143" s="30">
        <f t="shared" si="1185"/>
        <v>0</v>
      </c>
      <c r="EK143" s="29">
        <v>0</v>
      </c>
      <c r="EL143" s="7">
        <v>0</v>
      </c>
      <c r="EM143" s="30">
        <v>0</v>
      </c>
      <c r="EN143" s="29">
        <v>0</v>
      </c>
      <c r="EO143" s="7">
        <v>0</v>
      </c>
      <c r="EP143" s="30">
        <f t="shared" si="1186"/>
        <v>0</v>
      </c>
      <c r="EQ143" s="29">
        <v>0</v>
      </c>
      <c r="ER143" s="7">
        <v>0</v>
      </c>
      <c r="ES143" s="30">
        <v>0</v>
      </c>
      <c r="ET143" s="29">
        <v>55.470999999999997</v>
      </c>
      <c r="EU143" s="7">
        <v>533.01</v>
      </c>
      <c r="EV143" s="30">
        <f t="shared" si="1187"/>
        <v>9608.8046006021159</v>
      </c>
      <c r="EW143" s="29">
        <v>0</v>
      </c>
      <c r="EX143" s="7">
        <v>0</v>
      </c>
      <c r="EY143" s="30">
        <v>0</v>
      </c>
      <c r="EZ143" s="29"/>
      <c r="FA143" s="7"/>
      <c r="FB143" s="30"/>
      <c r="FC143" s="29">
        <v>24.515999999999998</v>
      </c>
      <c r="FD143" s="7">
        <v>271.41000000000003</v>
      </c>
      <c r="FE143" s="30">
        <f t="shared" si="1188"/>
        <v>11070.729319628001</v>
      </c>
      <c r="FF143" s="29">
        <v>63.335999999999999</v>
      </c>
      <c r="FG143" s="7">
        <v>571.92999999999995</v>
      </c>
      <c r="FH143" s="30">
        <f t="shared" si="1189"/>
        <v>9030.0934697486409</v>
      </c>
      <c r="FI143" s="29">
        <v>0</v>
      </c>
      <c r="FJ143" s="7">
        <v>0</v>
      </c>
      <c r="FK143" s="30">
        <v>0</v>
      </c>
      <c r="FL143" s="29">
        <v>0</v>
      </c>
      <c r="FM143" s="7">
        <v>0</v>
      </c>
      <c r="FN143" s="30">
        <v>0</v>
      </c>
      <c r="FO143" s="29">
        <v>1.625</v>
      </c>
      <c r="FP143" s="7">
        <v>2.4500000000000002</v>
      </c>
      <c r="FQ143" s="30">
        <f t="shared" si="1191"/>
        <v>1507.6923076923078</v>
      </c>
      <c r="FR143" s="29">
        <v>0</v>
      </c>
      <c r="FS143" s="7">
        <v>0</v>
      </c>
      <c r="FT143" s="30">
        <v>0</v>
      </c>
      <c r="FU143" s="29">
        <v>0</v>
      </c>
      <c r="FV143" s="7">
        <v>0</v>
      </c>
      <c r="FW143" s="30">
        <v>0</v>
      </c>
      <c r="FX143" s="29">
        <v>0</v>
      </c>
      <c r="FY143" s="7">
        <v>0</v>
      </c>
      <c r="FZ143" s="30">
        <v>0</v>
      </c>
      <c r="GA143" s="29">
        <v>0</v>
      </c>
      <c r="GB143" s="7">
        <v>0</v>
      </c>
      <c r="GC143" s="30">
        <v>0</v>
      </c>
      <c r="GD143" s="29">
        <v>0</v>
      </c>
      <c r="GE143" s="7">
        <v>0</v>
      </c>
      <c r="GF143" s="30">
        <v>0</v>
      </c>
      <c r="GG143" s="29">
        <v>0</v>
      </c>
      <c r="GH143" s="7">
        <v>0</v>
      </c>
      <c r="GI143" s="30">
        <v>0</v>
      </c>
      <c r="GJ143" s="29">
        <v>18.402000000000001</v>
      </c>
      <c r="GK143" s="7">
        <v>364.6</v>
      </c>
      <c r="GL143" s="30">
        <f t="shared" si="1204"/>
        <v>19813.063797413324</v>
      </c>
      <c r="GM143" s="29">
        <v>0</v>
      </c>
      <c r="GN143" s="7">
        <v>0</v>
      </c>
      <c r="GO143" s="30">
        <v>0</v>
      </c>
      <c r="GP143" s="29">
        <v>0</v>
      </c>
      <c r="GQ143" s="7">
        <v>0</v>
      </c>
      <c r="GR143" s="30">
        <v>0</v>
      </c>
      <c r="GS143" s="29">
        <v>0</v>
      </c>
      <c r="GT143" s="7">
        <v>0</v>
      </c>
      <c r="GU143" s="30">
        <v>0</v>
      </c>
      <c r="GV143" s="29">
        <v>0</v>
      </c>
      <c r="GW143" s="7">
        <v>0</v>
      </c>
      <c r="GX143" s="30">
        <v>0</v>
      </c>
      <c r="GY143" s="29">
        <v>0</v>
      </c>
      <c r="GZ143" s="7">
        <v>0</v>
      </c>
      <c r="HA143" s="30">
        <v>0</v>
      </c>
      <c r="HB143" s="29">
        <v>0</v>
      </c>
      <c r="HC143" s="7">
        <v>0</v>
      </c>
      <c r="HD143" s="30">
        <v>0</v>
      </c>
      <c r="HE143" s="29">
        <v>0</v>
      </c>
      <c r="HF143" s="7">
        <v>0</v>
      </c>
      <c r="HG143" s="30">
        <v>0</v>
      </c>
      <c r="HH143" s="29">
        <v>4.7569999999999997</v>
      </c>
      <c r="HI143" s="7">
        <v>16.690000000000001</v>
      </c>
      <c r="HJ143" s="30">
        <f t="shared" si="1193"/>
        <v>3508.5137691822583</v>
      </c>
      <c r="HK143" s="29">
        <v>11.111000000000001</v>
      </c>
      <c r="HL143" s="7">
        <v>307.63</v>
      </c>
      <c r="HM143" s="30">
        <f t="shared" si="1194"/>
        <v>27686.976869768696</v>
      </c>
      <c r="HN143" s="29">
        <v>0</v>
      </c>
      <c r="HO143" s="7">
        <v>0</v>
      </c>
      <c r="HP143" s="30">
        <v>0</v>
      </c>
      <c r="HQ143" s="29">
        <v>0</v>
      </c>
      <c r="HR143" s="7">
        <v>0</v>
      </c>
      <c r="HS143" s="30">
        <v>0</v>
      </c>
      <c r="HT143" s="29">
        <v>49.720999999999997</v>
      </c>
      <c r="HU143" s="7">
        <v>310.7</v>
      </c>
      <c r="HV143" s="30">
        <f t="shared" si="1195"/>
        <v>6248.868687274995</v>
      </c>
      <c r="HW143" s="29">
        <v>0</v>
      </c>
      <c r="HX143" s="7">
        <v>0</v>
      </c>
      <c r="HY143" s="30">
        <v>0</v>
      </c>
      <c r="HZ143" s="29">
        <v>0.04</v>
      </c>
      <c r="IA143" s="7">
        <v>3.64</v>
      </c>
      <c r="IB143" s="30">
        <f t="shared" si="1205"/>
        <v>91000</v>
      </c>
      <c r="IC143" s="29">
        <v>4.0000000000000001E-3</v>
      </c>
      <c r="ID143" s="7">
        <v>0.5</v>
      </c>
      <c r="IE143" s="30">
        <f t="shared" si="1206"/>
        <v>125000</v>
      </c>
      <c r="IF143" s="29">
        <v>32.795999999999999</v>
      </c>
      <c r="IG143" s="7">
        <v>296.77999999999997</v>
      </c>
      <c r="IH143" s="30">
        <f t="shared" si="1220"/>
        <v>9049.2743017441153</v>
      </c>
      <c r="II143" s="29">
        <v>3.25</v>
      </c>
      <c r="IJ143" s="7">
        <v>74.06</v>
      </c>
      <c r="IK143" s="30">
        <f t="shared" si="1207"/>
        <v>22787.692307692309</v>
      </c>
      <c r="IL143" s="29">
        <v>0</v>
      </c>
      <c r="IM143" s="7">
        <v>0</v>
      </c>
      <c r="IN143" s="30">
        <v>0</v>
      </c>
      <c r="IO143" s="3" t="e">
        <f>C143+I143+L143+U143+X143+AD143+AJ143+AS143+BB143+BH143+BQ143+BW143+BZ143+CC143+CI143+CL143+CO143+CR143+CU143+CX143+DA143+DD143+DG143+DM143+DS143+DY143+EK143+ET143+EW143+FC143+FI143+FO143+FR143+FU143+FX143+GA143+GD143+GG143+GJ143+GM143+GP143+GS143+GY143+HB143+HE143+HH143+HK143+HN143+HQ143+HT143+HW143+HZ143+IC143+IF143+II143+#REF!+DV143+FF143+BK143+DP143+R143</f>
        <v>#REF!</v>
      </c>
      <c r="IP143" s="13" t="e">
        <f>D143+J143+M143+V143+Y143+AE143+AK143+AT143+BC143+BI143+BR143+BX143+CA143+CD143+CJ143+CM143+CP143+CS143+CV143+CY143+DB143+DE143+DH143+DN143+DT143+DZ143+EL143+EU143+EX143+FD143+FJ143+FP143+FS143+FV143+FY143+GB143+GE143+GH143+GK143+GN143+GQ143+GT143+GZ143+HC143+HF143+HI143+HL143+HO143+HR143+HU143+HX143+IA143+ID143+IG143+IJ143+#REF!+DW143+FG143+BL143+DQ143+S143</f>
        <v>#REF!</v>
      </c>
    </row>
    <row r="144" spans="1:250" x14ac:dyDescent="0.3">
      <c r="A144" s="47">
        <v>2014</v>
      </c>
      <c r="B144" s="43" t="s">
        <v>13</v>
      </c>
      <c r="C144" s="29">
        <v>0</v>
      </c>
      <c r="D144" s="7">
        <v>0</v>
      </c>
      <c r="E144" s="30">
        <v>0</v>
      </c>
      <c r="F144" s="29">
        <v>0</v>
      </c>
      <c r="G144" s="7">
        <v>0</v>
      </c>
      <c r="H144" s="30">
        <v>0</v>
      </c>
      <c r="I144" s="29">
        <v>0</v>
      </c>
      <c r="J144" s="7">
        <v>0</v>
      </c>
      <c r="K144" s="30">
        <v>0</v>
      </c>
      <c r="L144" s="29">
        <v>4.1180000000000003</v>
      </c>
      <c r="M144" s="7">
        <v>184.89</v>
      </c>
      <c r="N144" s="30">
        <f t="shared" si="1197"/>
        <v>44898.008742107813</v>
      </c>
      <c r="O144" s="29">
        <v>0</v>
      </c>
      <c r="P144" s="7">
        <v>0</v>
      </c>
      <c r="Q144" s="30">
        <v>0</v>
      </c>
      <c r="R144" s="29">
        <v>0</v>
      </c>
      <c r="S144" s="7">
        <v>0</v>
      </c>
      <c r="T144" s="30">
        <v>0</v>
      </c>
      <c r="U144" s="29">
        <v>0</v>
      </c>
      <c r="V144" s="7">
        <v>0</v>
      </c>
      <c r="W144" s="30">
        <v>0</v>
      </c>
      <c r="X144" s="29">
        <v>9.0719999999999992</v>
      </c>
      <c r="Y144" s="7">
        <v>236.31</v>
      </c>
      <c r="Z144" s="30">
        <f t="shared" si="1208"/>
        <v>26048.280423280423</v>
      </c>
      <c r="AA144" s="29">
        <v>0</v>
      </c>
      <c r="AB144" s="7">
        <v>0</v>
      </c>
      <c r="AC144" s="30">
        <v>0</v>
      </c>
      <c r="AD144" s="29">
        <v>0</v>
      </c>
      <c r="AE144" s="7">
        <v>0</v>
      </c>
      <c r="AF144" s="30">
        <v>0</v>
      </c>
      <c r="AG144" s="29">
        <v>0</v>
      </c>
      <c r="AH144" s="7">
        <v>0</v>
      </c>
      <c r="AI144" s="30">
        <v>0</v>
      </c>
      <c r="AJ144" s="29">
        <v>0</v>
      </c>
      <c r="AK144" s="7">
        <v>0</v>
      </c>
      <c r="AL144" s="30">
        <v>0</v>
      </c>
      <c r="AM144" s="29">
        <v>0</v>
      </c>
      <c r="AN144" s="7">
        <v>0</v>
      </c>
      <c r="AO144" s="30">
        <f t="shared" si="1172"/>
        <v>0</v>
      </c>
      <c r="AP144" s="29">
        <v>0</v>
      </c>
      <c r="AQ144" s="7">
        <v>0</v>
      </c>
      <c r="AR144" s="30">
        <f t="shared" si="1173"/>
        <v>0</v>
      </c>
      <c r="AS144" s="29">
        <v>27.782</v>
      </c>
      <c r="AT144" s="7">
        <v>301.12</v>
      </c>
      <c r="AU144" s="30">
        <f t="shared" si="1174"/>
        <v>10838.672521776691</v>
      </c>
      <c r="AV144" s="29">
        <v>0</v>
      </c>
      <c r="AW144" s="7">
        <v>0</v>
      </c>
      <c r="AX144" s="30">
        <f t="shared" si="1175"/>
        <v>0</v>
      </c>
      <c r="AY144" s="29">
        <v>0</v>
      </c>
      <c r="AZ144" s="7">
        <v>0</v>
      </c>
      <c r="BA144" s="30">
        <v>0</v>
      </c>
      <c r="BB144" s="29">
        <v>0</v>
      </c>
      <c r="BC144" s="7">
        <v>0</v>
      </c>
      <c r="BD144" s="30">
        <v>0</v>
      </c>
      <c r="BE144" s="29">
        <v>0</v>
      </c>
      <c r="BF144" s="7">
        <v>0</v>
      </c>
      <c r="BG144" s="30">
        <v>0</v>
      </c>
      <c r="BH144" s="29">
        <v>0</v>
      </c>
      <c r="BI144" s="7">
        <v>0</v>
      </c>
      <c r="BJ144" s="30">
        <v>0</v>
      </c>
      <c r="BK144" s="29">
        <v>0</v>
      </c>
      <c r="BL144" s="7">
        <v>0</v>
      </c>
      <c r="BM144" s="30">
        <v>0</v>
      </c>
      <c r="BN144" s="29">
        <v>0</v>
      </c>
      <c r="BO144" s="7">
        <v>0</v>
      </c>
      <c r="BP144" s="30">
        <v>0</v>
      </c>
      <c r="BQ144" s="29">
        <v>0</v>
      </c>
      <c r="BR144" s="7">
        <v>0</v>
      </c>
      <c r="BS144" s="30">
        <v>0</v>
      </c>
      <c r="BT144" s="29">
        <v>0</v>
      </c>
      <c r="BU144" s="7">
        <v>0</v>
      </c>
      <c r="BV144" s="30">
        <v>0</v>
      </c>
      <c r="BW144" s="29">
        <v>0.20300000000000001</v>
      </c>
      <c r="BX144" s="7">
        <v>4.4000000000000004</v>
      </c>
      <c r="BY144" s="30">
        <f t="shared" si="1200"/>
        <v>21674.876847290641</v>
      </c>
      <c r="BZ144" s="29">
        <v>0</v>
      </c>
      <c r="CA144" s="7">
        <v>0</v>
      </c>
      <c r="CB144" s="30">
        <v>0</v>
      </c>
      <c r="CC144" s="29">
        <v>9.16</v>
      </c>
      <c r="CD144" s="7">
        <v>86.51</v>
      </c>
      <c r="CE144" s="30">
        <f t="shared" si="1177"/>
        <v>9444.3231441048029</v>
      </c>
      <c r="CF144" s="29">
        <v>0</v>
      </c>
      <c r="CG144" s="7">
        <v>0</v>
      </c>
      <c r="CH144" s="30">
        <v>0</v>
      </c>
      <c r="CI144" s="29">
        <v>3.8319999999999999</v>
      </c>
      <c r="CJ144" s="7">
        <v>11.17</v>
      </c>
      <c r="CK144" s="30">
        <f t="shared" si="1178"/>
        <v>2914.9269311064718</v>
      </c>
      <c r="CL144" s="29">
        <v>0</v>
      </c>
      <c r="CM144" s="7">
        <v>0</v>
      </c>
      <c r="CN144" s="30">
        <v>0</v>
      </c>
      <c r="CO144" s="29">
        <v>1.4999999999999999E-2</v>
      </c>
      <c r="CP144" s="7">
        <v>0.8</v>
      </c>
      <c r="CQ144" s="30">
        <f t="shared" si="1179"/>
        <v>53333.333333333336</v>
      </c>
      <c r="CR144" s="29">
        <v>0</v>
      </c>
      <c r="CS144" s="7">
        <v>0</v>
      </c>
      <c r="CT144" s="30">
        <v>0</v>
      </c>
      <c r="CU144" s="29">
        <v>26.87</v>
      </c>
      <c r="CV144" s="7">
        <v>69.83</v>
      </c>
      <c r="CW144" s="30">
        <f t="shared" si="1202"/>
        <v>2598.8090807592112</v>
      </c>
      <c r="CX144" s="29">
        <v>0</v>
      </c>
      <c r="CY144" s="7">
        <v>0</v>
      </c>
      <c r="CZ144" s="30">
        <v>0</v>
      </c>
      <c r="DA144" s="29">
        <v>545.601</v>
      </c>
      <c r="DB144" s="7">
        <v>7355.88</v>
      </c>
      <c r="DC144" s="30">
        <f t="shared" si="1180"/>
        <v>13482.160040029254</v>
      </c>
      <c r="DD144" s="29">
        <v>4.0000000000000001E-3</v>
      </c>
      <c r="DE144" s="7">
        <v>0.09</v>
      </c>
      <c r="DF144" s="30">
        <f t="shared" si="1203"/>
        <v>22500</v>
      </c>
      <c r="DG144" s="29">
        <v>0</v>
      </c>
      <c r="DH144" s="7">
        <v>0</v>
      </c>
      <c r="DI144" s="30">
        <v>0</v>
      </c>
      <c r="DJ144" s="29">
        <v>0</v>
      </c>
      <c r="DK144" s="7">
        <v>0</v>
      </c>
      <c r="DL144" s="30">
        <v>0</v>
      </c>
      <c r="DM144" s="29">
        <v>0.27200000000000002</v>
      </c>
      <c r="DN144" s="7">
        <v>3.7</v>
      </c>
      <c r="DO144" s="30">
        <f t="shared" si="1181"/>
        <v>13602.941176470589</v>
      </c>
      <c r="DP144" s="29">
        <v>0</v>
      </c>
      <c r="DQ144" s="7">
        <v>0</v>
      </c>
      <c r="DR144" s="30">
        <v>0</v>
      </c>
      <c r="DS144" s="29">
        <v>0</v>
      </c>
      <c r="DT144" s="7">
        <v>0</v>
      </c>
      <c r="DU144" s="30">
        <v>0</v>
      </c>
      <c r="DV144" s="29">
        <v>0.34599999999999997</v>
      </c>
      <c r="DW144" s="7">
        <v>4.24</v>
      </c>
      <c r="DX144" s="30">
        <f t="shared" si="1182"/>
        <v>12254.335260115608</v>
      </c>
      <c r="DY144" s="29">
        <v>195.52</v>
      </c>
      <c r="DZ144" s="7">
        <v>1536.38</v>
      </c>
      <c r="EA144" s="30">
        <f t="shared" si="1183"/>
        <v>7857.9173486088384</v>
      </c>
      <c r="EB144" s="29">
        <v>0</v>
      </c>
      <c r="EC144" s="7">
        <v>0</v>
      </c>
      <c r="ED144" s="30">
        <v>0</v>
      </c>
      <c r="EE144" s="29">
        <v>0</v>
      </c>
      <c r="EF144" s="7">
        <v>0</v>
      </c>
      <c r="EG144" s="30">
        <f t="shared" si="1184"/>
        <v>0</v>
      </c>
      <c r="EH144" s="29">
        <v>0</v>
      </c>
      <c r="EI144" s="7">
        <v>0</v>
      </c>
      <c r="EJ144" s="30">
        <f t="shared" si="1185"/>
        <v>0</v>
      </c>
      <c r="EK144" s="29">
        <v>0</v>
      </c>
      <c r="EL144" s="7">
        <v>0</v>
      </c>
      <c r="EM144" s="30">
        <v>0</v>
      </c>
      <c r="EN144" s="29">
        <v>0</v>
      </c>
      <c r="EO144" s="7">
        <v>0</v>
      </c>
      <c r="EP144" s="30">
        <f t="shared" si="1186"/>
        <v>0</v>
      </c>
      <c r="EQ144" s="29">
        <v>0</v>
      </c>
      <c r="ER144" s="7">
        <v>0</v>
      </c>
      <c r="ES144" s="30">
        <v>0</v>
      </c>
      <c r="ET144" s="29">
        <v>42.71</v>
      </c>
      <c r="EU144" s="7">
        <v>561.72</v>
      </c>
      <c r="EV144" s="30">
        <f t="shared" si="1187"/>
        <v>13151.955045656756</v>
      </c>
      <c r="EW144" s="29">
        <v>0</v>
      </c>
      <c r="EX144" s="7">
        <v>0</v>
      </c>
      <c r="EY144" s="30">
        <v>0</v>
      </c>
      <c r="EZ144" s="29"/>
      <c r="FA144" s="7"/>
      <c r="FB144" s="30"/>
      <c r="FC144" s="29">
        <v>23.6</v>
      </c>
      <c r="FD144" s="7">
        <v>248.32</v>
      </c>
      <c r="FE144" s="30">
        <f t="shared" si="1188"/>
        <v>10522.033898305084</v>
      </c>
      <c r="FF144" s="29">
        <v>121.93600000000001</v>
      </c>
      <c r="FG144" s="7">
        <v>1086.6099999999999</v>
      </c>
      <c r="FH144" s="30">
        <f t="shared" si="1189"/>
        <v>8911.3141320036721</v>
      </c>
      <c r="FI144" s="29">
        <v>0</v>
      </c>
      <c r="FJ144" s="7">
        <v>0</v>
      </c>
      <c r="FK144" s="30">
        <v>0</v>
      </c>
      <c r="FL144" s="29">
        <v>0</v>
      </c>
      <c r="FM144" s="7">
        <v>0</v>
      </c>
      <c r="FN144" s="30">
        <v>0</v>
      </c>
      <c r="FO144" s="29">
        <v>2.782</v>
      </c>
      <c r="FP144" s="7">
        <v>17.100000000000001</v>
      </c>
      <c r="FQ144" s="30">
        <f t="shared" si="1191"/>
        <v>6146.6570812365208</v>
      </c>
      <c r="FR144" s="29">
        <v>0</v>
      </c>
      <c r="FS144" s="7">
        <v>0</v>
      </c>
      <c r="FT144" s="30">
        <v>0</v>
      </c>
      <c r="FU144" s="29">
        <v>0.126</v>
      </c>
      <c r="FV144" s="7">
        <v>3.44</v>
      </c>
      <c r="FW144" s="30">
        <f t="shared" si="1192"/>
        <v>27301.5873015873</v>
      </c>
      <c r="FX144" s="29">
        <v>0</v>
      </c>
      <c r="FY144" s="7">
        <v>0</v>
      </c>
      <c r="FZ144" s="30">
        <v>0</v>
      </c>
      <c r="GA144" s="29">
        <v>0</v>
      </c>
      <c r="GB144" s="7">
        <v>0</v>
      </c>
      <c r="GC144" s="30">
        <v>0</v>
      </c>
      <c r="GD144" s="29">
        <v>0</v>
      </c>
      <c r="GE144" s="7">
        <v>0</v>
      </c>
      <c r="GF144" s="30">
        <v>0</v>
      </c>
      <c r="GG144" s="29">
        <v>0</v>
      </c>
      <c r="GH144" s="7">
        <v>0</v>
      </c>
      <c r="GI144" s="30">
        <v>0</v>
      </c>
      <c r="GJ144" s="29">
        <v>21.494</v>
      </c>
      <c r="GK144" s="7">
        <v>125.97</v>
      </c>
      <c r="GL144" s="30">
        <f t="shared" si="1204"/>
        <v>5860.7053131106359</v>
      </c>
      <c r="GM144" s="29">
        <v>0</v>
      </c>
      <c r="GN144" s="7">
        <v>0</v>
      </c>
      <c r="GO144" s="30">
        <v>0</v>
      </c>
      <c r="GP144" s="29">
        <v>0</v>
      </c>
      <c r="GQ144" s="7">
        <v>0</v>
      </c>
      <c r="GR144" s="30">
        <v>0</v>
      </c>
      <c r="GS144" s="29">
        <v>0</v>
      </c>
      <c r="GT144" s="7">
        <v>0</v>
      </c>
      <c r="GU144" s="30">
        <v>0</v>
      </c>
      <c r="GV144" s="29">
        <v>0</v>
      </c>
      <c r="GW144" s="7">
        <v>0</v>
      </c>
      <c r="GX144" s="30">
        <v>0</v>
      </c>
      <c r="GY144" s="29">
        <v>0</v>
      </c>
      <c r="GZ144" s="7">
        <v>0</v>
      </c>
      <c r="HA144" s="30">
        <v>0</v>
      </c>
      <c r="HB144" s="29">
        <v>0</v>
      </c>
      <c r="HC144" s="7">
        <v>0</v>
      </c>
      <c r="HD144" s="30">
        <v>0</v>
      </c>
      <c r="HE144" s="29">
        <v>0</v>
      </c>
      <c r="HF144" s="7">
        <v>0</v>
      </c>
      <c r="HG144" s="30">
        <v>0</v>
      </c>
      <c r="HH144" s="29">
        <v>3.702</v>
      </c>
      <c r="HI144" s="7">
        <v>10.45</v>
      </c>
      <c r="HJ144" s="30">
        <f t="shared" si="1193"/>
        <v>2822.7984873041596</v>
      </c>
      <c r="HK144" s="29">
        <v>0</v>
      </c>
      <c r="HL144" s="7">
        <v>0</v>
      </c>
      <c r="HM144" s="30">
        <v>0</v>
      </c>
      <c r="HN144" s="29">
        <v>0</v>
      </c>
      <c r="HO144" s="7">
        <v>0</v>
      </c>
      <c r="HP144" s="30">
        <v>0</v>
      </c>
      <c r="HQ144" s="29">
        <v>0</v>
      </c>
      <c r="HR144" s="7">
        <v>0</v>
      </c>
      <c r="HS144" s="30">
        <v>0</v>
      </c>
      <c r="HT144" s="29">
        <v>149.71700000000001</v>
      </c>
      <c r="HU144" s="7">
        <v>1008.92</v>
      </c>
      <c r="HV144" s="30">
        <f t="shared" si="1195"/>
        <v>6738.8472918907</v>
      </c>
      <c r="HW144" s="29">
        <v>47.88</v>
      </c>
      <c r="HX144" s="7">
        <v>212.29</v>
      </c>
      <c r="HY144" s="30">
        <f t="shared" si="1196"/>
        <v>4433.7928153717621</v>
      </c>
      <c r="HZ144" s="29">
        <v>2.4710000000000001</v>
      </c>
      <c r="IA144" s="7">
        <v>93.88</v>
      </c>
      <c r="IB144" s="30">
        <f t="shared" si="1205"/>
        <v>37992.715499797647</v>
      </c>
      <c r="IC144" s="29">
        <v>0</v>
      </c>
      <c r="ID144" s="7">
        <v>0</v>
      </c>
      <c r="IE144" s="30">
        <v>0</v>
      </c>
      <c r="IF144" s="29">
        <v>0</v>
      </c>
      <c r="IG144" s="7">
        <v>0</v>
      </c>
      <c r="IH144" s="30">
        <v>0</v>
      </c>
      <c r="II144" s="29">
        <v>0</v>
      </c>
      <c r="IJ144" s="7">
        <v>0</v>
      </c>
      <c r="IK144" s="30">
        <v>0</v>
      </c>
      <c r="IL144" s="29">
        <v>0</v>
      </c>
      <c r="IM144" s="7">
        <v>0</v>
      </c>
      <c r="IN144" s="30">
        <v>0</v>
      </c>
      <c r="IO144" s="3" t="e">
        <f>C144+I144+L144+U144+X144+AD144+AJ144+AS144+BB144+BH144+BQ144+BW144+BZ144+CC144+CI144+CL144+CO144+CR144+CU144+CX144+DA144+DD144+DG144+DM144+DS144+DY144+EK144+ET144+EW144+FC144+FI144+FO144+FR144+FU144+FX144+GA144+GD144+GG144+GJ144+GM144+GP144+GS144+GY144+HB144+HE144+HH144+HK144+HN144+HQ144+HT144+HW144+HZ144+IC144+IF144+II144+#REF!+DV144+FF144+BK144+DP144+R144</f>
        <v>#REF!</v>
      </c>
      <c r="IP144" s="13" t="e">
        <f>D144+J144+M144+V144+Y144+AE144+AK144+AT144+BC144+BI144+BR144+BX144+CA144+CD144+CJ144+CM144+CP144+CS144+CV144+CY144+DB144+DE144+DH144+DN144+DT144+DZ144+EL144+EU144+EX144+FD144+FJ144+FP144+FS144+FV144+FY144+GB144+GE144+GH144+GK144+GN144+GQ144+GT144+GZ144+HC144+HF144+HI144+HL144+HO144+HR144+HU144+HX144+IA144+ID144+IG144+IJ144+#REF!+DW144+FG144+BL144+DQ144+S144</f>
        <v>#REF!</v>
      </c>
    </row>
    <row r="145" spans="1:250" x14ac:dyDescent="0.3">
      <c r="A145" s="47">
        <v>2014</v>
      </c>
      <c r="B145" s="43" t="s">
        <v>14</v>
      </c>
      <c r="C145" s="29">
        <v>0</v>
      </c>
      <c r="D145" s="7">
        <v>0</v>
      </c>
      <c r="E145" s="30">
        <v>0</v>
      </c>
      <c r="F145" s="29">
        <v>0</v>
      </c>
      <c r="G145" s="7">
        <v>0</v>
      </c>
      <c r="H145" s="30">
        <v>0</v>
      </c>
      <c r="I145" s="29">
        <v>0</v>
      </c>
      <c r="J145" s="7">
        <v>0</v>
      </c>
      <c r="K145" s="30">
        <v>0</v>
      </c>
      <c r="L145" s="29">
        <v>5.0049999999999999</v>
      </c>
      <c r="M145" s="7">
        <v>153.97</v>
      </c>
      <c r="N145" s="30">
        <f t="shared" si="1197"/>
        <v>30763.236763236764</v>
      </c>
      <c r="O145" s="29">
        <v>0</v>
      </c>
      <c r="P145" s="7">
        <v>0</v>
      </c>
      <c r="Q145" s="30">
        <v>0</v>
      </c>
      <c r="R145" s="29">
        <v>0</v>
      </c>
      <c r="S145" s="7">
        <v>0</v>
      </c>
      <c r="T145" s="30">
        <v>0</v>
      </c>
      <c r="U145" s="29">
        <v>0.10100000000000001</v>
      </c>
      <c r="V145" s="7">
        <v>0.56999999999999995</v>
      </c>
      <c r="W145" s="30">
        <f t="shared" si="1171"/>
        <v>5643.5643564356424</v>
      </c>
      <c r="X145" s="29">
        <v>0</v>
      </c>
      <c r="Y145" s="7">
        <v>0</v>
      </c>
      <c r="Z145" s="30">
        <v>0</v>
      </c>
      <c r="AA145" s="29">
        <v>0</v>
      </c>
      <c r="AB145" s="7">
        <v>0</v>
      </c>
      <c r="AC145" s="30">
        <v>0</v>
      </c>
      <c r="AD145" s="29">
        <v>0</v>
      </c>
      <c r="AE145" s="7">
        <v>0</v>
      </c>
      <c r="AF145" s="30">
        <v>0</v>
      </c>
      <c r="AG145" s="29">
        <v>0</v>
      </c>
      <c r="AH145" s="7">
        <v>0</v>
      </c>
      <c r="AI145" s="30">
        <v>0</v>
      </c>
      <c r="AJ145" s="29">
        <v>0</v>
      </c>
      <c r="AK145" s="7">
        <v>0</v>
      </c>
      <c r="AL145" s="30">
        <v>0</v>
      </c>
      <c r="AM145" s="29">
        <v>0</v>
      </c>
      <c r="AN145" s="7">
        <v>0</v>
      </c>
      <c r="AO145" s="30">
        <f t="shared" si="1172"/>
        <v>0</v>
      </c>
      <c r="AP145" s="29">
        <v>0</v>
      </c>
      <c r="AQ145" s="7">
        <v>0</v>
      </c>
      <c r="AR145" s="30">
        <f t="shared" si="1173"/>
        <v>0</v>
      </c>
      <c r="AS145" s="29">
        <v>11.228999999999999</v>
      </c>
      <c r="AT145" s="7">
        <v>44.88</v>
      </c>
      <c r="AU145" s="30">
        <f t="shared" si="1174"/>
        <v>3996.7940154955922</v>
      </c>
      <c r="AV145" s="29">
        <v>0</v>
      </c>
      <c r="AW145" s="7">
        <v>0</v>
      </c>
      <c r="AX145" s="30">
        <f t="shared" si="1175"/>
        <v>0</v>
      </c>
      <c r="AY145" s="29">
        <v>0</v>
      </c>
      <c r="AZ145" s="7">
        <v>0</v>
      </c>
      <c r="BA145" s="30">
        <v>0</v>
      </c>
      <c r="BB145" s="29">
        <v>0</v>
      </c>
      <c r="BC145" s="7">
        <v>0</v>
      </c>
      <c r="BD145" s="30">
        <v>0</v>
      </c>
      <c r="BE145" s="29">
        <v>0</v>
      </c>
      <c r="BF145" s="7">
        <v>0</v>
      </c>
      <c r="BG145" s="30">
        <v>0</v>
      </c>
      <c r="BH145" s="29">
        <v>0</v>
      </c>
      <c r="BI145" s="7">
        <v>0</v>
      </c>
      <c r="BJ145" s="30">
        <v>0</v>
      </c>
      <c r="BK145" s="29">
        <v>0</v>
      </c>
      <c r="BL145" s="7">
        <v>0</v>
      </c>
      <c r="BM145" s="30">
        <v>0</v>
      </c>
      <c r="BN145" s="29">
        <v>0</v>
      </c>
      <c r="BO145" s="7">
        <v>0</v>
      </c>
      <c r="BP145" s="30">
        <v>0</v>
      </c>
      <c r="BQ145" s="29">
        <v>0</v>
      </c>
      <c r="BR145" s="7">
        <v>0</v>
      </c>
      <c r="BS145" s="30">
        <v>0</v>
      </c>
      <c r="BT145" s="29">
        <v>0</v>
      </c>
      <c r="BU145" s="7">
        <v>0</v>
      </c>
      <c r="BV145" s="30">
        <v>0</v>
      </c>
      <c r="BW145" s="29">
        <v>2.9000000000000001E-2</v>
      </c>
      <c r="BX145" s="7">
        <v>1.44</v>
      </c>
      <c r="BY145" s="30">
        <f t="shared" si="1200"/>
        <v>49655.172413793094</v>
      </c>
      <c r="BZ145" s="29">
        <v>0</v>
      </c>
      <c r="CA145" s="7">
        <v>0</v>
      </c>
      <c r="CB145" s="30">
        <v>0</v>
      </c>
      <c r="CC145" s="29">
        <v>7.44</v>
      </c>
      <c r="CD145" s="7">
        <v>83.71</v>
      </c>
      <c r="CE145" s="30">
        <f t="shared" si="1177"/>
        <v>11251.344086021505</v>
      </c>
      <c r="CF145" s="29">
        <v>0</v>
      </c>
      <c r="CG145" s="7">
        <v>0</v>
      </c>
      <c r="CH145" s="30">
        <v>0</v>
      </c>
      <c r="CI145" s="29">
        <v>0</v>
      </c>
      <c r="CJ145" s="7">
        <v>0</v>
      </c>
      <c r="CK145" s="30">
        <v>0</v>
      </c>
      <c r="CL145" s="29">
        <v>0</v>
      </c>
      <c r="CM145" s="7">
        <v>0</v>
      </c>
      <c r="CN145" s="30">
        <v>0</v>
      </c>
      <c r="CO145" s="29">
        <v>0.26900000000000002</v>
      </c>
      <c r="CP145" s="7">
        <v>8.1</v>
      </c>
      <c r="CQ145" s="30">
        <f t="shared" si="1179"/>
        <v>30111.524163568771</v>
      </c>
      <c r="CR145" s="29">
        <v>0</v>
      </c>
      <c r="CS145" s="7">
        <v>0</v>
      </c>
      <c r="CT145" s="30">
        <v>0</v>
      </c>
      <c r="CU145" s="29">
        <v>0</v>
      </c>
      <c r="CV145" s="7">
        <v>0</v>
      </c>
      <c r="CW145" s="30">
        <v>0</v>
      </c>
      <c r="CX145" s="29">
        <v>0</v>
      </c>
      <c r="CY145" s="7">
        <v>0</v>
      </c>
      <c r="CZ145" s="30">
        <v>0</v>
      </c>
      <c r="DA145" s="29">
        <v>774.74199999999996</v>
      </c>
      <c r="DB145" s="7">
        <v>11914.4</v>
      </c>
      <c r="DC145" s="30">
        <f t="shared" si="1180"/>
        <v>15378.538920053385</v>
      </c>
      <c r="DD145" s="29">
        <v>5.0999999999999997E-2</v>
      </c>
      <c r="DE145" s="7">
        <v>5.97</v>
      </c>
      <c r="DF145" s="30">
        <f t="shared" si="1203"/>
        <v>117058.82352941176</v>
      </c>
      <c r="DG145" s="29">
        <v>0</v>
      </c>
      <c r="DH145" s="7">
        <v>0</v>
      </c>
      <c r="DI145" s="30">
        <v>0</v>
      </c>
      <c r="DJ145" s="29">
        <v>0</v>
      </c>
      <c r="DK145" s="7">
        <v>0</v>
      </c>
      <c r="DL145" s="30">
        <v>0</v>
      </c>
      <c r="DM145" s="29">
        <v>0</v>
      </c>
      <c r="DN145" s="7">
        <v>0</v>
      </c>
      <c r="DO145" s="30">
        <v>0</v>
      </c>
      <c r="DP145" s="29">
        <v>0</v>
      </c>
      <c r="DQ145" s="7">
        <v>0</v>
      </c>
      <c r="DR145" s="30">
        <v>0</v>
      </c>
      <c r="DS145" s="29">
        <v>0</v>
      </c>
      <c r="DT145" s="7">
        <v>0</v>
      </c>
      <c r="DU145" s="30">
        <v>0</v>
      </c>
      <c r="DV145" s="29">
        <v>0.67</v>
      </c>
      <c r="DW145" s="7">
        <v>9.41</v>
      </c>
      <c r="DX145" s="30">
        <f t="shared" si="1182"/>
        <v>14044.776119402984</v>
      </c>
      <c r="DY145" s="29">
        <v>574.84799999999996</v>
      </c>
      <c r="DZ145" s="7">
        <v>4502.9399999999996</v>
      </c>
      <c r="EA145" s="30">
        <f t="shared" si="1183"/>
        <v>7833.2707080828322</v>
      </c>
      <c r="EB145" s="29">
        <v>0</v>
      </c>
      <c r="EC145" s="7">
        <v>0</v>
      </c>
      <c r="ED145" s="30">
        <v>0</v>
      </c>
      <c r="EE145" s="29">
        <v>0</v>
      </c>
      <c r="EF145" s="7">
        <v>0</v>
      </c>
      <c r="EG145" s="30">
        <f t="shared" si="1184"/>
        <v>0</v>
      </c>
      <c r="EH145" s="29">
        <v>0</v>
      </c>
      <c r="EI145" s="7">
        <v>0</v>
      </c>
      <c r="EJ145" s="30">
        <f t="shared" si="1185"/>
        <v>0</v>
      </c>
      <c r="EK145" s="29">
        <v>0</v>
      </c>
      <c r="EL145" s="7">
        <v>0</v>
      </c>
      <c r="EM145" s="30">
        <v>0</v>
      </c>
      <c r="EN145" s="29">
        <v>0</v>
      </c>
      <c r="EO145" s="7">
        <v>0</v>
      </c>
      <c r="EP145" s="30">
        <f t="shared" si="1186"/>
        <v>0</v>
      </c>
      <c r="EQ145" s="29">
        <v>0</v>
      </c>
      <c r="ER145" s="7">
        <v>0</v>
      </c>
      <c r="ES145" s="30">
        <v>0</v>
      </c>
      <c r="ET145" s="29">
        <v>0</v>
      </c>
      <c r="EU145" s="7">
        <v>0</v>
      </c>
      <c r="EV145" s="30">
        <v>0</v>
      </c>
      <c r="EW145" s="29">
        <v>0</v>
      </c>
      <c r="EX145" s="7">
        <v>0</v>
      </c>
      <c r="EY145" s="30">
        <v>0</v>
      </c>
      <c r="EZ145" s="29"/>
      <c r="FA145" s="7"/>
      <c r="FB145" s="30"/>
      <c r="FC145" s="29">
        <v>24</v>
      </c>
      <c r="FD145" s="7">
        <v>244.14</v>
      </c>
      <c r="FE145" s="30">
        <f t="shared" si="1188"/>
        <v>10172.5</v>
      </c>
      <c r="FF145" s="29">
        <v>185.78399999999999</v>
      </c>
      <c r="FG145" s="7">
        <v>1795</v>
      </c>
      <c r="FH145" s="30">
        <f t="shared" si="1189"/>
        <v>9661.7577401713825</v>
      </c>
      <c r="FI145" s="29">
        <v>0</v>
      </c>
      <c r="FJ145" s="7">
        <v>0</v>
      </c>
      <c r="FK145" s="30">
        <v>0</v>
      </c>
      <c r="FL145" s="29">
        <v>0</v>
      </c>
      <c r="FM145" s="7">
        <v>0</v>
      </c>
      <c r="FN145" s="30">
        <v>0</v>
      </c>
      <c r="FO145" s="29">
        <v>1.4</v>
      </c>
      <c r="FP145" s="7">
        <v>8.7899999999999991</v>
      </c>
      <c r="FQ145" s="30">
        <f t="shared" si="1191"/>
        <v>6278.5714285714284</v>
      </c>
      <c r="FR145" s="29">
        <v>54</v>
      </c>
      <c r="FS145" s="7">
        <v>192.75</v>
      </c>
      <c r="FT145" s="30">
        <f t="shared" si="1210"/>
        <v>3569.4444444444448</v>
      </c>
      <c r="FU145" s="29">
        <v>0.9</v>
      </c>
      <c r="FV145" s="7">
        <v>3.27</v>
      </c>
      <c r="FW145" s="30">
        <f t="shared" si="1192"/>
        <v>3633.3333333333335</v>
      </c>
      <c r="FX145" s="29">
        <v>0.111</v>
      </c>
      <c r="FY145" s="7">
        <v>2.0299999999999998</v>
      </c>
      <c r="FZ145" s="30">
        <f t="shared" ref="FZ145" si="1222">FY145/FX145*1000</f>
        <v>18288.288288288284</v>
      </c>
      <c r="GA145" s="29">
        <v>0</v>
      </c>
      <c r="GB145" s="7">
        <v>0</v>
      </c>
      <c r="GC145" s="30">
        <v>0</v>
      </c>
      <c r="GD145" s="29">
        <v>0</v>
      </c>
      <c r="GE145" s="7">
        <v>0</v>
      </c>
      <c r="GF145" s="30">
        <v>0</v>
      </c>
      <c r="GG145" s="29">
        <v>0</v>
      </c>
      <c r="GH145" s="7">
        <v>0</v>
      </c>
      <c r="GI145" s="30">
        <v>0</v>
      </c>
      <c r="GJ145" s="29">
        <v>0</v>
      </c>
      <c r="GK145" s="7">
        <v>0</v>
      </c>
      <c r="GL145" s="30">
        <v>0</v>
      </c>
      <c r="GM145" s="29">
        <v>0</v>
      </c>
      <c r="GN145" s="7">
        <v>0</v>
      </c>
      <c r="GO145" s="30">
        <v>0</v>
      </c>
      <c r="GP145" s="29">
        <v>0</v>
      </c>
      <c r="GQ145" s="7">
        <v>0</v>
      </c>
      <c r="GR145" s="30">
        <v>0</v>
      </c>
      <c r="GS145" s="29">
        <v>0</v>
      </c>
      <c r="GT145" s="7">
        <v>0</v>
      </c>
      <c r="GU145" s="30">
        <v>0</v>
      </c>
      <c r="GV145" s="29">
        <v>0</v>
      </c>
      <c r="GW145" s="7">
        <v>0</v>
      </c>
      <c r="GX145" s="30">
        <v>0</v>
      </c>
      <c r="GY145" s="29">
        <v>0</v>
      </c>
      <c r="GZ145" s="7">
        <v>0</v>
      </c>
      <c r="HA145" s="30">
        <v>0</v>
      </c>
      <c r="HB145" s="29">
        <v>0</v>
      </c>
      <c r="HC145" s="7">
        <v>0</v>
      </c>
      <c r="HD145" s="30">
        <v>0</v>
      </c>
      <c r="HE145" s="29">
        <v>0</v>
      </c>
      <c r="HF145" s="7">
        <v>0</v>
      </c>
      <c r="HG145" s="30">
        <v>0</v>
      </c>
      <c r="HH145" s="29">
        <v>6.117</v>
      </c>
      <c r="HI145" s="7">
        <v>17.510000000000002</v>
      </c>
      <c r="HJ145" s="30">
        <f t="shared" si="1193"/>
        <v>2862.5143043975809</v>
      </c>
      <c r="HK145" s="29">
        <v>2.57</v>
      </c>
      <c r="HL145" s="7">
        <v>77.930000000000007</v>
      </c>
      <c r="HM145" s="30">
        <f t="shared" si="1194"/>
        <v>30322.957198443586</v>
      </c>
      <c r="HN145" s="29">
        <v>0</v>
      </c>
      <c r="HO145" s="7">
        <v>0</v>
      </c>
      <c r="HP145" s="30">
        <v>0</v>
      </c>
      <c r="HQ145" s="29">
        <v>0</v>
      </c>
      <c r="HR145" s="7">
        <v>0</v>
      </c>
      <c r="HS145" s="30">
        <v>0</v>
      </c>
      <c r="HT145" s="29">
        <v>84.983000000000004</v>
      </c>
      <c r="HU145" s="7">
        <v>638.16</v>
      </c>
      <c r="HV145" s="30">
        <f t="shared" si="1195"/>
        <v>7509.2665591941904</v>
      </c>
      <c r="HW145" s="29">
        <v>54.09</v>
      </c>
      <c r="HX145" s="7">
        <v>152.58000000000001</v>
      </c>
      <c r="HY145" s="30">
        <f t="shared" si="1196"/>
        <v>2820.8541320022186</v>
      </c>
      <c r="HZ145" s="29">
        <v>1.7000000000000001E-2</v>
      </c>
      <c r="IA145" s="7">
        <v>1.39</v>
      </c>
      <c r="IB145" s="30">
        <f t="shared" si="1205"/>
        <v>81764.705882352922</v>
      </c>
      <c r="IC145" s="29">
        <v>1E-3</v>
      </c>
      <c r="ID145" s="7">
        <v>0.91</v>
      </c>
      <c r="IE145" s="30">
        <f t="shared" si="1206"/>
        <v>910000</v>
      </c>
      <c r="IF145" s="29">
        <v>30.936</v>
      </c>
      <c r="IG145" s="7">
        <v>275.17</v>
      </c>
      <c r="IH145" s="30">
        <f t="shared" si="1220"/>
        <v>8894.8151021463673</v>
      </c>
      <c r="II145" s="29">
        <v>0</v>
      </c>
      <c r="IJ145" s="7">
        <v>0</v>
      </c>
      <c r="IK145" s="30">
        <v>0</v>
      </c>
      <c r="IL145" s="29">
        <v>0</v>
      </c>
      <c r="IM145" s="7">
        <v>0</v>
      </c>
      <c r="IN145" s="30">
        <v>0</v>
      </c>
      <c r="IO145" s="3" t="e">
        <f>C145+I145+L145+U145+X145+AD145+AJ145+AS145+BB145+BH145+BQ145+BW145+BZ145+CC145+CI145+CL145+CO145+CR145+CU145+CX145+DA145+DD145+DG145+DM145+DS145+DY145+EK145+ET145+EW145+FC145+FI145+FO145+FR145+FU145+FX145+GA145+GD145+GG145+GJ145+GM145+GP145+GS145+GY145+HB145+HE145+HH145+HK145+HN145+HQ145+HT145+HW145+HZ145+IC145+IF145+II145+#REF!+DV145+FF145+BK145+DP145+R145</f>
        <v>#REF!</v>
      </c>
      <c r="IP145" s="13" t="e">
        <f>D145+J145+M145+V145+Y145+AE145+AK145+AT145+BC145+BI145+BR145+BX145+CA145+CD145+CJ145+CM145+CP145+CS145+CV145+CY145+DB145+DE145+DH145+DN145+DT145+DZ145+EL145+EU145+EX145+FD145+FJ145+FP145+FS145+FV145+FY145+GB145+GE145+GH145+GK145+GN145+GQ145+GT145+GZ145+HC145+HF145+HI145+HL145+HO145+HR145+HU145+HX145+IA145+ID145+IG145+IJ145+#REF!+DW145+FG145+BL145+DQ145+S145</f>
        <v>#REF!</v>
      </c>
    </row>
    <row r="146" spans="1:250" x14ac:dyDescent="0.3">
      <c r="A146" s="47">
        <v>2014</v>
      </c>
      <c r="B146" s="43" t="s">
        <v>15</v>
      </c>
      <c r="C146" s="29">
        <v>0</v>
      </c>
      <c r="D146" s="7">
        <v>0</v>
      </c>
      <c r="E146" s="30">
        <v>0</v>
      </c>
      <c r="F146" s="29">
        <v>0</v>
      </c>
      <c r="G146" s="7">
        <v>0</v>
      </c>
      <c r="H146" s="30">
        <v>0</v>
      </c>
      <c r="I146" s="29">
        <v>0</v>
      </c>
      <c r="J146" s="7">
        <v>0</v>
      </c>
      <c r="K146" s="30">
        <v>0</v>
      </c>
      <c r="L146" s="29">
        <v>0</v>
      </c>
      <c r="M146" s="7">
        <v>0</v>
      </c>
      <c r="N146" s="30">
        <v>0</v>
      </c>
      <c r="O146" s="29">
        <v>0</v>
      </c>
      <c r="P146" s="7">
        <v>0</v>
      </c>
      <c r="Q146" s="30">
        <v>0</v>
      </c>
      <c r="R146" s="29">
        <v>0</v>
      </c>
      <c r="S146" s="7">
        <v>0</v>
      </c>
      <c r="T146" s="30">
        <v>0</v>
      </c>
      <c r="U146" s="29">
        <v>0</v>
      </c>
      <c r="V146" s="7">
        <v>0</v>
      </c>
      <c r="W146" s="30">
        <v>0</v>
      </c>
      <c r="X146" s="29">
        <v>0</v>
      </c>
      <c r="Y146" s="7">
        <v>0</v>
      </c>
      <c r="Z146" s="30">
        <v>0</v>
      </c>
      <c r="AA146" s="29">
        <v>0</v>
      </c>
      <c r="AB146" s="7">
        <v>0</v>
      </c>
      <c r="AC146" s="30">
        <v>0</v>
      </c>
      <c r="AD146" s="29">
        <v>0</v>
      </c>
      <c r="AE146" s="7">
        <v>0</v>
      </c>
      <c r="AF146" s="30">
        <v>0</v>
      </c>
      <c r="AG146" s="29">
        <v>0</v>
      </c>
      <c r="AH146" s="7">
        <v>0</v>
      </c>
      <c r="AI146" s="30">
        <v>0</v>
      </c>
      <c r="AJ146" s="29">
        <v>0</v>
      </c>
      <c r="AK146" s="7">
        <v>0</v>
      </c>
      <c r="AL146" s="30">
        <v>0</v>
      </c>
      <c r="AM146" s="29">
        <v>0</v>
      </c>
      <c r="AN146" s="7">
        <v>0</v>
      </c>
      <c r="AO146" s="30">
        <f t="shared" si="1172"/>
        <v>0</v>
      </c>
      <c r="AP146" s="29">
        <v>0</v>
      </c>
      <c r="AQ146" s="7">
        <v>0</v>
      </c>
      <c r="AR146" s="30">
        <f t="shared" si="1173"/>
        <v>0</v>
      </c>
      <c r="AS146" s="29">
        <v>2.2080000000000002</v>
      </c>
      <c r="AT146" s="7">
        <v>11.14</v>
      </c>
      <c r="AU146" s="30">
        <f t="shared" si="1174"/>
        <v>5045.289855072464</v>
      </c>
      <c r="AV146" s="29">
        <v>0</v>
      </c>
      <c r="AW146" s="7">
        <v>0</v>
      </c>
      <c r="AX146" s="30">
        <f t="shared" si="1175"/>
        <v>0</v>
      </c>
      <c r="AY146" s="29">
        <v>0</v>
      </c>
      <c r="AZ146" s="7">
        <v>0</v>
      </c>
      <c r="BA146" s="30">
        <v>0</v>
      </c>
      <c r="BB146" s="29">
        <v>0</v>
      </c>
      <c r="BC146" s="7">
        <v>0</v>
      </c>
      <c r="BD146" s="30">
        <v>0</v>
      </c>
      <c r="BE146" s="29">
        <v>0</v>
      </c>
      <c r="BF146" s="7">
        <v>0</v>
      </c>
      <c r="BG146" s="30">
        <v>0</v>
      </c>
      <c r="BH146" s="29">
        <v>25</v>
      </c>
      <c r="BI146" s="7">
        <v>165.08</v>
      </c>
      <c r="BJ146" s="30">
        <f t="shared" ref="BJ146" si="1223">BI146/BH146*1000</f>
        <v>6603.2</v>
      </c>
      <c r="BK146" s="29">
        <v>0</v>
      </c>
      <c r="BL146" s="7">
        <v>0</v>
      </c>
      <c r="BM146" s="30">
        <v>0</v>
      </c>
      <c r="BN146" s="29">
        <v>0</v>
      </c>
      <c r="BO146" s="7">
        <v>0</v>
      </c>
      <c r="BP146" s="30">
        <v>0</v>
      </c>
      <c r="BQ146" s="29">
        <v>0</v>
      </c>
      <c r="BR146" s="7">
        <v>0</v>
      </c>
      <c r="BS146" s="30">
        <v>0</v>
      </c>
      <c r="BT146" s="29">
        <v>0</v>
      </c>
      <c r="BU146" s="7">
        <v>0</v>
      </c>
      <c r="BV146" s="30">
        <v>0</v>
      </c>
      <c r="BW146" s="29">
        <v>0.22900000000000001</v>
      </c>
      <c r="BX146" s="7">
        <v>4.4800000000000004</v>
      </c>
      <c r="BY146" s="30">
        <f t="shared" si="1200"/>
        <v>19563.318777292578</v>
      </c>
      <c r="BZ146" s="29">
        <v>0.35</v>
      </c>
      <c r="CA146" s="7">
        <v>18.75</v>
      </c>
      <c r="CB146" s="30">
        <f t="shared" si="1176"/>
        <v>53571.42857142858</v>
      </c>
      <c r="CC146" s="29">
        <v>0</v>
      </c>
      <c r="CD146" s="7">
        <v>0</v>
      </c>
      <c r="CE146" s="30">
        <v>0</v>
      </c>
      <c r="CF146" s="29">
        <v>0</v>
      </c>
      <c r="CG146" s="7">
        <v>0</v>
      </c>
      <c r="CH146" s="30">
        <v>0</v>
      </c>
      <c r="CI146" s="29">
        <v>0</v>
      </c>
      <c r="CJ146" s="7">
        <v>0</v>
      </c>
      <c r="CK146" s="30">
        <v>0</v>
      </c>
      <c r="CL146" s="29">
        <v>0</v>
      </c>
      <c r="CM146" s="7">
        <v>0</v>
      </c>
      <c r="CN146" s="30">
        <v>0</v>
      </c>
      <c r="CO146" s="29">
        <v>1.5449999999999999</v>
      </c>
      <c r="CP146" s="7">
        <v>26.24</v>
      </c>
      <c r="CQ146" s="30">
        <f t="shared" si="1179"/>
        <v>16983.818770226539</v>
      </c>
      <c r="CR146" s="29">
        <v>24</v>
      </c>
      <c r="CS146" s="7">
        <v>387.33</v>
      </c>
      <c r="CT146" s="30">
        <f t="shared" si="1201"/>
        <v>16138.749999999998</v>
      </c>
      <c r="CU146" s="29">
        <v>55.185000000000002</v>
      </c>
      <c r="CV146" s="7">
        <v>216.1</v>
      </c>
      <c r="CW146" s="30">
        <f t="shared" si="1202"/>
        <v>3915.9191809368485</v>
      </c>
      <c r="CX146" s="29">
        <v>0</v>
      </c>
      <c r="CY146" s="7">
        <v>0</v>
      </c>
      <c r="CZ146" s="30">
        <v>0</v>
      </c>
      <c r="DA146" s="29">
        <v>572.44500000000005</v>
      </c>
      <c r="DB146" s="7">
        <v>7927.39</v>
      </c>
      <c r="DC146" s="30">
        <f t="shared" si="1180"/>
        <v>13848.29983666553</v>
      </c>
      <c r="DD146" s="29">
        <v>0</v>
      </c>
      <c r="DE146" s="7">
        <v>0</v>
      </c>
      <c r="DF146" s="30">
        <v>0</v>
      </c>
      <c r="DG146" s="29">
        <v>0</v>
      </c>
      <c r="DH146" s="7">
        <v>0</v>
      </c>
      <c r="DI146" s="30">
        <v>0</v>
      </c>
      <c r="DJ146" s="29">
        <v>0</v>
      </c>
      <c r="DK146" s="7">
        <v>0</v>
      </c>
      <c r="DL146" s="30">
        <v>0</v>
      </c>
      <c r="DM146" s="29">
        <v>1E-3</v>
      </c>
      <c r="DN146" s="7">
        <v>0.11</v>
      </c>
      <c r="DO146" s="30">
        <f t="shared" si="1181"/>
        <v>110000</v>
      </c>
      <c r="DP146" s="29">
        <v>0</v>
      </c>
      <c r="DQ146" s="7">
        <v>0</v>
      </c>
      <c r="DR146" s="30">
        <v>0</v>
      </c>
      <c r="DS146" s="29">
        <v>0</v>
      </c>
      <c r="DT146" s="7">
        <v>0</v>
      </c>
      <c r="DU146" s="30">
        <v>0</v>
      </c>
      <c r="DV146" s="29">
        <v>0.124</v>
      </c>
      <c r="DW146" s="7">
        <v>2.09</v>
      </c>
      <c r="DX146" s="30">
        <f t="shared" si="1182"/>
        <v>16854.83870967742</v>
      </c>
      <c r="DY146" s="29">
        <v>186.88</v>
      </c>
      <c r="DZ146" s="7">
        <v>1495.59</v>
      </c>
      <c r="EA146" s="30">
        <f t="shared" si="1183"/>
        <v>8002.9430650684926</v>
      </c>
      <c r="EB146" s="29">
        <v>0</v>
      </c>
      <c r="EC146" s="7">
        <v>0</v>
      </c>
      <c r="ED146" s="30">
        <v>0</v>
      </c>
      <c r="EE146" s="29">
        <v>0</v>
      </c>
      <c r="EF146" s="7">
        <v>0</v>
      </c>
      <c r="EG146" s="30">
        <f t="shared" si="1184"/>
        <v>0</v>
      </c>
      <c r="EH146" s="29">
        <v>0</v>
      </c>
      <c r="EI146" s="7">
        <v>0</v>
      </c>
      <c r="EJ146" s="30">
        <f t="shared" si="1185"/>
        <v>0</v>
      </c>
      <c r="EK146" s="29">
        <v>0</v>
      </c>
      <c r="EL146" s="7">
        <v>0</v>
      </c>
      <c r="EM146" s="30">
        <v>0</v>
      </c>
      <c r="EN146" s="29">
        <v>0</v>
      </c>
      <c r="EO146" s="7">
        <v>0</v>
      </c>
      <c r="EP146" s="30">
        <f t="shared" si="1186"/>
        <v>0</v>
      </c>
      <c r="EQ146" s="29">
        <v>0</v>
      </c>
      <c r="ER146" s="7">
        <v>0</v>
      </c>
      <c r="ES146" s="30">
        <v>0</v>
      </c>
      <c r="ET146" s="29">
        <v>12.41</v>
      </c>
      <c r="EU146" s="7">
        <v>210.72</v>
      </c>
      <c r="EV146" s="30">
        <f t="shared" si="1187"/>
        <v>16979.854955680901</v>
      </c>
      <c r="EW146" s="29">
        <v>0</v>
      </c>
      <c r="EX146" s="7">
        <v>0</v>
      </c>
      <c r="EY146" s="30">
        <v>0</v>
      </c>
      <c r="EZ146" s="29"/>
      <c r="FA146" s="7"/>
      <c r="FB146" s="30"/>
      <c r="FC146" s="29">
        <v>17.600000000000001</v>
      </c>
      <c r="FD146" s="7">
        <v>173.88</v>
      </c>
      <c r="FE146" s="30">
        <f t="shared" si="1188"/>
        <v>9879.545454545454</v>
      </c>
      <c r="FF146" s="29">
        <v>33.6</v>
      </c>
      <c r="FG146" s="7">
        <v>315.83999999999997</v>
      </c>
      <c r="FH146" s="30">
        <f t="shared" si="1189"/>
        <v>9399.9999999999982</v>
      </c>
      <c r="FI146" s="29">
        <v>0</v>
      </c>
      <c r="FJ146" s="7">
        <v>0</v>
      </c>
      <c r="FK146" s="30">
        <v>0</v>
      </c>
      <c r="FL146" s="29">
        <v>0</v>
      </c>
      <c r="FM146" s="7">
        <v>0</v>
      </c>
      <c r="FN146" s="30">
        <v>0</v>
      </c>
      <c r="FO146" s="29">
        <v>1.46</v>
      </c>
      <c r="FP146" s="7">
        <v>6.06</v>
      </c>
      <c r="FQ146" s="30">
        <f t="shared" si="1191"/>
        <v>4150.6849315068494</v>
      </c>
      <c r="FR146" s="29">
        <v>0</v>
      </c>
      <c r="FS146" s="7">
        <v>0</v>
      </c>
      <c r="FT146" s="30">
        <v>0</v>
      </c>
      <c r="FU146" s="29">
        <v>0</v>
      </c>
      <c r="FV146" s="7">
        <v>0</v>
      </c>
      <c r="FW146" s="30">
        <v>0</v>
      </c>
      <c r="FX146" s="29">
        <v>0</v>
      </c>
      <c r="FY146" s="7">
        <v>0</v>
      </c>
      <c r="FZ146" s="30">
        <v>0</v>
      </c>
      <c r="GA146" s="29">
        <v>0</v>
      </c>
      <c r="GB146" s="7">
        <v>0</v>
      </c>
      <c r="GC146" s="30">
        <v>0</v>
      </c>
      <c r="GD146" s="29">
        <v>0</v>
      </c>
      <c r="GE146" s="7">
        <v>0</v>
      </c>
      <c r="GF146" s="30">
        <v>0</v>
      </c>
      <c r="GG146" s="29">
        <v>0</v>
      </c>
      <c r="GH146" s="7">
        <v>0</v>
      </c>
      <c r="GI146" s="30">
        <v>0</v>
      </c>
      <c r="GJ146" s="29">
        <v>38.131</v>
      </c>
      <c r="GK146" s="7">
        <v>478.52</v>
      </c>
      <c r="GL146" s="30">
        <f t="shared" si="1204"/>
        <v>12549.369279588786</v>
      </c>
      <c r="GM146" s="29">
        <v>0</v>
      </c>
      <c r="GN146" s="7">
        <v>0</v>
      </c>
      <c r="GO146" s="30">
        <v>0</v>
      </c>
      <c r="GP146" s="29">
        <v>0</v>
      </c>
      <c r="GQ146" s="7">
        <v>0</v>
      </c>
      <c r="GR146" s="30">
        <v>0</v>
      </c>
      <c r="GS146" s="29">
        <v>0</v>
      </c>
      <c r="GT146" s="7">
        <v>0</v>
      </c>
      <c r="GU146" s="30">
        <v>0</v>
      </c>
      <c r="GV146" s="29">
        <v>0</v>
      </c>
      <c r="GW146" s="7">
        <v>0</v>
      </c>
      <c r="GX146" s="30">
        <v>0</v>
      </c>
      <c r="GY146" s="29">
        <v>0</v>
      </c>
      <c r="GZ146" s="7">
        <v>0</v>
      </c>
      <c r="HA146" s="30">
        <v>0</v>
      </c>
      <c r="HB146" s="29">
        <v>0</v>
      </c>
      <c r="HC146" s="7">
        <v>0</v>
      </c>
      <c r="HD146" s="30">
        <v>0</v>
      </c>
      <c r="HE146" s="29">
        <v>0</v>
      </c>
      <c r="HF146" s="7">
        <v>0</v>
      </c>
      <c r="HG146" s="30">
        <v>0</v>
      </c>
      <c r="HH146" s="29">
        <v>2.7210000000000001</v>
      </c>
      <c r="HI146" s="7">
        <v>17.14</v>
      </c>
      <c r="HJ146" s="30">
        <f t="shared" si="1193"/>
        <v>6299.1547225284821</v>
      </c>
      <c r="HK146" s="29">
        <v>9.4610000000000003</v>
      </c>
      <c r="HL146" s="7">
        <v>290.5</v>
      </c>
      <c r="HM146" s="30">
        <f t="shared" si="1194"/>
        <v>30704.999471514639</v>
      </c>
      <c r="HN146" s="29">
        <v>0</v>
      </c>
      <c r="HO146" s="7">
        <v>0</v>
      </c>
      <c r="HP146" s="30">
        <v>0</v>
      </c>
      <c r="HQ146" s="29">
        <v>0</v>
      </c>
      <c r="HR146" s="7">
        <v>0</v>
      </c>
      <c r="HS146" s="30">
        <v>0</v>
      </c>
      <c r="HT146" s="29">
        <v>22.8</v>
      </c>
      <c r="HU146" s="7">
        <v>179.26</v>
      </c>
      <c r="HV146" s="30">
        <f t="shared" si="1195"/>
        <v>7862.2807017543855</v>
      </c>
      <c r="HW146" s="29">
        <v>0</v>
      </c>
      <c r="HX146" s="7">
        <v>0</v>
      </c>
      <c r="HY146" s="30">
        <v>0</v>
      </c>
      <c r="HZ146" s="29">
        <v>5.0599999999999996</v>
      </c>
      <c r="IA146" s="7">
        <v>213.96</v>
      </c>
      <c r="IB146" s="30">
        <f t="shared" si="1205"/>
        <v>42284.584980237159</v>
      </c>
      <c r="IC146" s="29">
        <v>0</v>
      </c>
      <c r="ID146" s="7">
        <v>0</v>
      </c>
      <c r="IE146" s="30">
        <v>0</v>
      </c>
      <c r="IF146" s="29">
        <v>0</v>
      </c>
      <c r="IG146" s="7">
        <v>0</v>
      </c>
      <c r="IH146" s="30">
        <v>0</v>
      </c>
      <c r="II146" s="29">
        <v>3.3860000000000001</v>
      </c>
      <c r="IJ146" s="7">
        <v>104.96</v>
      </c>
      <c r="IK146" s="30">
        <f t="shared" si="1207"/>
        <v>30998.227997637325</v>
      </c>
      <c r="IL146" s="29">
        <v>0</v>
      </c>
      <c r="IM146" s="7">
        <v>0</v>
      </c>
      <c r="IN146" s="30">
        <v>0</v>
      </c>
      <c r="IO146" s="3" t="e">
        <f>C146+I146+L146+U146+X146+AD146+AJ146+AS146+BB146+BH146+BQ146+BW146+BZ146+CC146+CI146+CL146+CO146+CR146+CU146+CX146+DA146+DD146+DG146+DM146+DS146+DY146+EK146+ET146+EW146+FC146+FI146+FO146+FR146+FU146+FX146+GA146+GD146+GG146+GJ146+GM146+GP146+GS146+GY146+HB146+HE146+HH146+HK146+HN146+HQ146+HT146+HW146+HZ146+IC146+IF146+II146+#REF!+DV146+FF146+BK146+DP146+R146</f>
        <v>#REF!</v>
      </c>
      <c r="IP146" s="13" t="e">
        <f>D146+J146+M146+V146+Y146+AE146+AK146+AT146+BC146+BI146+BR146+BX146+CA146+CD146+CJ146+CM146+CP146+CS146+CV146+CY146+DB146+DE146+DH146+DN146+DT146+DZ146+EL146+EU146+EX146+FD146+FJ146+FP146+FS146+FV146+FY146+GB146+GE146+GH146+GK146+GN146+GQ146+GT146+GZ146+HC146+HF146+HI146+HL146+HO146+HR146+HU146+HX146+IA146+ID146+IG146+IJ146+#REF!+DW146+FG146+BL146+DQ146+S146</f>
        <v>#REF!</v>
      </c>
    </row>
    <row r="147" spans="1:250" x14ac:dyDescent="0.3">
      <c r="A147" s="47">
        <v>2014</v>
      </c>
      <c r="B147" s="43" t="s">
        <v>16</v>
      </c>
      <c r="C147" s="29">
        <v>0</v>
      </c>
      <c r="D147" s="7">
        <v>0</v>
      </c>
      <c r="E147" s="30">
        <v>0</v>
      </c>
      <c r="F147" s="29">
        <v>0</v>
      </c>
      <c r="G147" s="7">
        <v>0</v>
      </c>
      <c r="H147" s="30">
        <v>0</v>
      </c>
      <c r="I147" s="29">
        <v>0</v>
      </c>
      <c r="J147" s="7">
        <v>0</v>
      </c>
      <c r="K147" s="30">
        <v>0</v>
      </c>
      <c r="L147" s="29">
        <v>0</v>
      </c>
      <c r="M147" s="7">
        <v>0</v>
      </c>
      <c r="N147" s="30">
        <v>0</v>
      </c>
      <c r="O147" s="29">
        <v>0</v>
      </c>
      <c r="P147" s="7">
        <v>0</v>
      </c>
      <c r="Q147" s="30">
        <v>0</v>
      </c>
      <c r="R147" s="29">
        <v>0</v>
      </c>
      <c r="S147" s="7">
        <v>0</v>
      </c>
      <c r="T147" s="30">
        <v>0</v>
      </c>
      <c r="U147" s="29">
        <v>0</v>
      </c>
      <c r="V147" s="7">
        <v>0</v>
      </c>
      <c r="W147" s="30">
        <v>0</v>
      </c>
      <c r="X147" s="29">
        <v>0</v>
      </c>
      <c r="Y147" s="7">
        <v>0</v>
      </c>
      <c r="Z147" s="30">
        <v>0</v>
      </c>
      <c r="AA147" s="29">
        <v>0</v>
      </c>
      <c r="AB147" s="7">
        <v>0</v>
      </c>
      <c r="AC147" s="30">
        <v>0</v>
      </c>
      <c r="AD147" s="29">
        <v>0</v>
      </c>
      <c r="AE147" s="7">
        <v>0</v>
      </c>
      <c r="AF147" s="30">
        <v>0</v>
      </c>
      <c r="AG147" s="29">
        <v>0</v>
      </c>
      <c r="AH147" s="7">
        <v>0</v>
      </c>
      <c r="AI147" s="30">
        <v>0</v>
      </c>
      <c r="AJ147" s="29">
        <v>0</v>
      </c>
      <c r="AK147" s="7">
        <v>0</v>
      </c>
      <c r="AL147" s="30">
        <v>0</v>
      </c>
      <c r="AM147" s="29">
        <v>0</v>
      </c>
      <c r="AN147" s="7">
        <v>0</v>
      </c>
      <c r="AO147" s="30">
        <f t="shared" si="1172"/>
        <v>0</v>
      </c>
      <c r="AP147" s="29">
        <v>0</v>
      </c>
      <c r="AQ147" s="7">
        <v>0</v>
      </c>
      <c r="AR147" s="30">
        <f t="shared" si="1173"/>
        <v>0</v>
      </c>
      <c r="AS147" s="29">
        <v>0</v>
      </c>
      <c r="AT147" s="7">
        <v>0</v>
      </c>
      <c r="AU147" s="30">
        <v>0</v>
      </c>
      <c r="AV147" s="29">
        <v>0</v>
      </c>
      <c r="AW147" s="7">
        <v>0</v>
      </c>
      <c r="AX147" s="30">
        <f t="shared" si="1175"/>
        <v>0</v>
      </c>
      <c r="AY147" s="29">
        <v>0</v>
      </c>
      <c r="AZ147" s="7">
        <v>0</v>
      </c>
      <c r="BA147" s="30">
        <v>0</v>
      </c>
      <c r="BB147" s="29">
        <v>0</v>
      </c>
      <c r="BC147" s="7">
        <v>0</v>
      </c>
      <c r="BD147" s="30">
        <v>0</v>
      </c>
      <c r="BE147" s="29">
        <v>0</v>
      </c>
      <c r="BF147" s="7">
        <v>0</v>
      </c>
      <c r="BG147" s="30">
        <v>0</v>
      </c>
      <c r="BH147" s="29">
        <v>0</v>
      </c>
      <c r="BI147" s="7">
        <v>0</v>
      </c>
      <c r="BJ147" s="30">
        <v>0</v>
      </c>
      <c r="BK147" s="29">
        <v>0</v>
      </c>
      <c r="BL147" s="7">
        <v>0</v>
      </c>
      <c r="BM147" s="30">
        <v>0</v>
      </c>
      <c r="BN147" s="29">
        <v>0</v>
      </c>
      <c r="BO147" s="7">
        <v>0</v>
      </c>
      <c r="BP147" s="30">
        <v>0</v>
      </c>
      <c r="BQ147" s="29">
        <v>0.77100000000000002</v>
      </c>
      <c r="BR147" s="7">
        <v>24.42</v>
      </c>
      <c r="BS147" s="30">
        <f t="shared" si="1199"/>
        <v>31673.151750972764</v>
      </c>
      <c r="BT147" s="29">
        <v>0</v>
      </c>
      <c r="BU147" s="7">
        <v>0</v>
      </c>
      <c r="BV147" s="30">
        <v>0</v>
      </c>
      <c r="BW147" s="29">
        <v>1.4590000000000001</v>
      </c>
      <c r="BX147" s="7">
        <v>24.87</v>
      </c>
      <c r="BY147" s="30">
        <f t="shared" si="1200"/>
        <v>17045.921864290609</v>
      </c>
      <c r="BZ147" s="29">
        <v>0</v>
      </c>
      <c r="CA147" s="7">
        <v>0</v>
      </c>
      <c r="CB147" s="30">
        <v>0</v>
      </c>
      <c r="CC147" s="29">
        <v>0</v>
      </c>
      <c r="CD147" s="7">
        <v>0</v>
      </c>
      <c r="CE147" s="30">
        <v>0</v>
      </c>
      <c r="CF147" s="29">
        <v>0</v>
      </c>
      <c r="CG147" s="7">
        <v>0</v>
      </c>
      <c r="CH147" s="30">
        <v>0</v>
      </c>
      <c r="CI147" s="29">
        <v>0</v>
      </c>
      <c r="CJ147" s="7">
        <v>0</v>
      </c>
      <c r="CK147" s="30">
        <v>0</v>
      </c>
      <c r="CL147" s="29">
        <v>0</v>
      </c>
      <c r="CM147" s="7">
        <v>0</v>
      </c>
      <c r="CN147" s="30">
        <v>0</v>
      </c>
      <c r="CO147" s="29">
        <v>10.163</v>
      </c>
      <c r="CP147" s="7">
        <v>181.15</v>
      </c>
      <c r="CQ147" s="30">
        <f t="shared" si="1179"/>
        <v>17824.461281117779</v>
      </c>
      <c r="CR147" s="29">
        <v>0</v>
      </c>
      <c r="CS147" s="7">
        <v>0</v>
      </c>
      <c r="CT147" s="30">
        <v>0</v>
      </c>
      <c r="CU147" s="29">
        <v>0</v>
      </c>
      <c r="CV147" s="7">
        <v>0</v>
      </c>
      <c r="CW147" s="30">
        <v>0</v>
      </c>
      <c r="CX147" s="29">
        <v>0</v>
      </c>
      <c r="CY147" s="7">
        <v>0</v>
      </c>
      <c r="CZ147" s="30">
        <v>0</v>
      </c>
      <c r="DA147" s="29">
        <v>699.53499999999997</v>
      </c>
      <c r="DB147" s="7">
        <v>9798.1200000000008</v>
      </c>
      <c r="DC147" s="30">
        <f t="shared" si="1180"/>
        <v>14006.618682410461</v>
      </c>
      <c r="DD147" s="29">
        <v>9.6000000000000002E-2</v>
      </c>
      <c r="DE147" s="7">
        <v>7.07</v>
      </c>
      <c r="DF147" s="30">
        <f t="shared" si="1203"/>
        <v>73645.833333333328</v>
      </c>
      <c r="DG147" s="29">
        <v>0</v>
      </c>
      <c r="DH147" s="7">
        <v>0</v>
      </c>
      <c r="DI147" s="30">
        <v>0</v>
      </c>
      <c r="DJ147" s="29">
        <v>0</v>
      </c>
      <c r="DK147" s="7">
        <v>0</v>
      </c>
      <c r="DL147" s="30">
        <v>0</v>
      </c>
      <c r="DM147" s="29">
        <v>0.44500000000000001</v>
      </c>
      <c r="DN147" s="7">
        <v>10.07</v>
      </c>
      <c r="DO147" s="30">
        <f t="shared" si="1181"/>
        <v>22629.213483146068</v>
      </c>
      <c r="DP147" s="29">
        <v>0</v>
      </c>
      <c r="DQ147" s="7">
        <v>0</v>
      </c>
      <c r="DR147" s="30">
        <v>0</v>
      </c>
      <c r="DS147" s="29">
        <v>0</v>
      </c>
      <c r="DT147" s="7">
        <v>0</v>
      </c>
      <c r="DU147" s="30">
        <v>0</v>
      </c>
      <c r="DV147" s="29">
        <v>5.8999999999999997E-2</v>
      </c>
      <c r="DW147" s="7">
        <v>0.82</v>
      </c>
      <c r="DX147" s="30">
        <f t="shared" si="1182"/>
        <v>13898.305084745763</v>
      </c>
      <c r="DY147" s="29">
        <v>558.78399999999999</v>
      </c>
      <c r="DZ147" s="7">
        <v>4548.93</v>
      </c>
      <c r="EA147" s="30">
        <f t="shared" si="1183"/>
        <v>8140.7663784217166</v>
      </c>
      <c r="EB147" s="29">
        <v>0</v>
      </c>
      <c r="EC147" s="7">
        <v>0</v>
      </c>
      <c r="ED147" s="30">
        <v>0</v>
      </c>
      <c r="EE147" s="29">
        <v>0</v>
      </c>
      <c r="EF147" s="7">
        <v>0</v>
      </c>
      <c r="EG147" s="30">
        <f t="shared" si="1184"/>
        <v>0</v>
      </c>
      <c r="EH147" s="29">
        <v>0</v>
      </c>
      <c r="EI147" s="7">
        <v>0</v>
      </c>
      <c r="EJ147" s="30">
        <f t="shared" si="1185"/>
        <v>0</v>
      </c>
      <c r="EK147" s="29">
        <v>0</v>
      </c>
      <c r="EL147" s="7">
        <v>0</v>
      </c>
      <c r="EM147" s="30">
        <v>0</v>
      </c>
      <c r="EN147" s="29">
        <v>0</v>
      </c>
      <c r="EO147" s="7">
        <v>0</v>
      </c>
      <c r="EP147" s="30">
        <f t="shared" si="1186"/>
        <v>0</v>
      </c>
      <c r="EQ147" s="29">
        <v>0</v>
      </c>
      <c r="ER147" s="7">
        <v>0</v>
      </c>
      <c r="ES147" s="30">
        <v>0</v>
      </c>
      <c r="ET147" s="29">
        <v>19.785</v>
      </c>
      <c r="EU147" s="7">
        <v>371.77</v>
      </c>
      <c r="EV147" s="30">
        <f t="shared" si="1187"/>
        <v>18790.49785190801</v>
      </c>
      <c r="EW147" s="29">
        <v>0</v>
      </c>
      <c r="EX147" s="7">
        <v>0</v>
      </c>
      <c r="EY147" s="30">
        <v>0</v>
      </c>
      <c r="EZ147" s="29"/>
      <c r="FA147" s="7"/>
      <c r="FB147" s="30"/>
      <c r="FC147" s="29">
        <v>19.661000000000001</v>
      </c>
      <c r="FD147" s="7">
        <v>196.61</v>
      </c>
      <c r="FE147" s="30">
        <f t="shared" si="1188"/>
        <v>10000</v>
      </c>
      <c r="FF147" s="29">
        <v>67.858999999999995</v>
      </c>
      <c r="FG147" s="7">
        <v>623.49</v>
      </c>
      <c r="FH147" s="30">
        <f t="shared" si="1189"/>
        <v>9188.0222225497</v>
      </c>
      <c r="FI147" s="29">
        <v>0</v>
      </c>
      <c r="FJ147" s="7">
        <v>0</v>
      </c>
      <c r="FK147" s="30">
        <v>0</v>
      </c>
      <c r="FL147" s="29">
        <v>0</v>
      </c>
      <c r="FM147" s="7">
        <v>0</v>
      </c>
      <c r="FN147" s="30">
        <v>0</v>
      </c>
      <c r="FO147" s="29">
        <v>6.8949999999999996</v>
      </c>
      <c r="FP147" s="7">
        <v>30.69</v>
      </c>
      <c r="FQ147" s="30">
        <f t="shared" si="1191"/>
        <v>4451.0514865844816</v>
      </c>
      <c r="FR147" s="29">
        <v>0</v>
      </c>
      <c r="FS147" s="7">
        <v>0</v>
      </c>
      <c r="FT147" s="30">
        <v>0</v>
      </c>
      <c r="FU147" s="29">
        <v>4.8</v>
      </c>
      <c r="FV147" s="7">
        <v>32.76</v>
      </c>
      <c r="FW147" s="30">
        <f t="shared" si="1192"/>
        <v>6825</v>
      </c>
      <c r="FX147" s="29">
        <v>0</v>
      </c>
      <c r="FY147" s="7">
        <v>0</v>
      </c>
      <c r="FZ147" s="30">
        <v>0</v>
      </c>
      <c r="GA147" s="29">
        <v>0</v>
      </c>
      <c r="GB147" s="7">
        <v>0</v>
      </c>
      <c r="GC147" s="30">
        <v>0</v>
      </c>
      <c r="GD147" s="29">
        <v>3.24</v>
      </c>
      <c r="GE147" s="7">
        <v>34.770000000000003</v>
      </c>
      <c r="GF147" s="30">
        <f t="shared" si="1213"/>
        <v>10731.481481481482</v>
      </c>
      <c r="GG147" s="29">
        <v>0</v>
      </c>
      <c r="GH147" s="7">
        <v>0</v>
      </c>
      <c r="GI147" s="30">
        <v>0</v>
      </c>
      <c r="GJ147" s="29">
        <v>0</v>
      </c>
      <c r="GK147" s="7">
        <v>0</v>
      </c>
      <c r="GL147" s="30">
        <v>0</v>
      </c>
      <c r="GM147" s="29">
        <v>0</v>
      </c>
      <c r="GN147" s="7">
        <v>0</v>
      </c>
      <c r="GO147" s="30">
        <v>0</v>
      </c>
      <c r="GP147" s="29">
        <v>0</v>
      </c>
      <c r="GQ147" s="7">
        <v>0</v>
      </c>
      <c r="GR147" s="30">
        <v>0</v>
      </c>
      <c r="GS147" s="29">
        <v>0</v>
      </c>
      <c r="GT147" s="7">
        <v>0</v>
      </c>
      <c r="GU147" s="30">
        <v>0</v>
      </c>
      <c r="GV147" s="29">
        <v>0</v>
      </c>
      <c r="GW147" s="7">
        <v>0</v>
      </c>
      <c r="GX147" s="30">
        <v>0</v>
      </c>
      <c r="GY147" s="29">
        <v>0</v>
      </c>
      <c r="GZ147" s="7">
        <v>0</v>
      </c>
      <c r="HA147" s="30">
        <v>0</v>
      </c>
      <c r="HB147" s="29">
        <v>0</v>
      </c>
      <c r="HC147" s="7">
        <v>0</v>
      </c>
      <c r="HD147" s="30">
        <v>0</v>
      </c>
      <c r="HE147" s="29">
        <v>0</v>
      </c>
      <c r="HF147" s="7">
        <v>0</v>
      </c>
      <c r="HG147" s="30">
        <v>0</v>
      </c>
      <c r="HH147" s="29">
        <v>0.20300000000000001</v>
      </c>
      <c r="HI147" s="7">
        <v>1.58</v>
      </c>
      <c r="HJ147" s="30">
        <f t="shared" si="1193"/>
        <v>7783.2512315270933</v>
      </c>
      <c r="HK147" s="29">
        <v>3.66</v>
      </c>
      <c r="HL147" s="7">
        <v>60.21</v>
      </c>
      <c r="HM147" s="30">
        <f t="shared" si="1194"/>
        <v>16450.819672131147</v>
      </c>
      <c r="HN147" s="29">
        <v>0</v>
      </c>
      <c r="HO147" s="7">
        <v>0</v>
      </c>
      <c r="HP147" s="30">
        <v>0</v>
      </c>
      <c r="HQ147" s="29">
        <v>0</v>
      </c>
      <c r="HR147" s="7">
        <v>0</v>
      </c>
      <c r="HS147" s="30">
        <v>0</v>
      </c>
      <c r="HT147" s="29">
        <v>137.95099999999999</v>
      </c>
      <c r="HU147" s="7">
        <v>815.87</v>
      </c>
      <c r="HV147" s="30">
        <f t="shared" si="1195"/>
        <v>5914.2014193445502</v>
      </c>
      <c r="HW147" s="29">
        <v>48.677999999999997</v>
      </c>
      <c r="HX147" s="7">
        <v>223.51</v>
      </c>
      <c r="HY147" s="30">
        <f t="shared" si="1196"/>
        <v>4591.6019557089448</v>
      </c>
      <c r="HZ147" s="29">
        <v>2.581</v>
      </c>
      <c r="IA147" s="7">
        <v>179.49</v>
      </c>
      <c r="IB147" s="30">
        <f t="shared" si="1205"/>
        <v>69542.812863231302</v>
      </c>
      <c r="IC147" s="29">
        <v>0.622</v>
      </c>
      <c r="ID147" s="7">
        <v>27.07</v>
      </c>
      <c r="IE147" s="30">
        <f t="shared" si="1206"/>
        <v>43520.900321543406</v>
      </c>
      <c r="IF147" s="29">
        <v>0</v>
      </c>
      <c r="IG147" s="7">
        <v>0</v>
      </c>
      <c r="IH147" s="30">
        <v>0</v>
      </c>
      <c r="II147" s="29">
        <v>0</v>
      </c>
      <c r="IJ147" s="7">
        <v>0</v>
      </c>
      <c r="IK147" s="30">
        <v>0</v>
      </c>
      <c r="IL147" s="29">
        <v>0</v>
      </c>
      <c r="IM147" s="7">
        <v>0</v>
      </c>
      <c r="IN147" s="30">
        <v>0</v>
      </c>
      <c r="IO147" s="3" t="e">
        <f>C147+I147+L147+U147+X147+AD147+AJ147+AS147+BB147+BH147+BQ147+BW147+BZ147+CC147+CI147+CL147+CO147+CR147+CU147+CX147+DA147+DD147+DG147+DM147+DS147+DY147+EK147+ET147+EW147+FC147+FI147+FO147+FR147+FU147+FX147+GA147+GD147+GG147+GJ147+GM147+GP147+GS147+GY147+HB147+HE147+HH147+HK147+HN147+HQ147+HT147+HW147+HZ147+IC147+IF147+II147+#REF!+DV147+FF147+BK147+DP147+R147</f>
        <v>#REF!</v>
      </c>
      <c r="IP147" s="13" t="e">
        <f>D147+J147+M147+V147+Y147+AE147+AK147+AT147+BC147+BI147+BR147+BX147+CA147+CD147+CJ147+CM147+CP147+CS147+CV147+CY147+DB147+DE147+DH147+DN147+DT147+DZ147+EL147+EU147+EX147+FD147+FJ147+FP147+FS147+FV147+FY147+GB147+GE147+GH147+GK147+GN147+GQ147+GT147+GZ147+HC147+HF147+HI147+HL147+HO147+HR147+HU147+HX147+IA147+ID147+IG147+IJ147+#REF!+DW147+FG147+BL147+DQ147+S147</f>
        <v>#REF!</v>
      </c>
    </row>
    <row r="148" spans="1:250" ht="15" thickBot="1" x14ac:dyDescent="0.35">
      <c r="A148" s="44"/>
      <c r="B148" s="45" t="s">
        <v>17</v>
      </c>
      <c r="C148" s="32">
        <f t="shared" ref="C148:D148" si="1224">SUM(C136:C147)</f>
        <v>0</v>
      </c>
      <c r="D148" s="22">
        <f t="shared" si="1224"/>
        <v>0</v>
      </c>
      <c r="E148" s="33"/>
      <c r="F148" s="32">
        <f t="shared" ref="F148:G148" si="1225">SUM(F136:F147)</f>
        <v>0</v>
      </c>
      <c r="G148" s="22">
        <f t="shared" si="1225"/>
        <v>0</v>
      </c>
      <c r="H148" s="33"/>
      <c r="I148" s="32">
        <f t="shared" ref="I148:J148" si="1226">SUM(I136:I147)</f>
        <v>0</v>
      </c>
      <c r="J148" s="22">
        <f t="shared" si="1226"/>
        <v>0</v>
      </c>
      <c r="K148" s="33"/>
      <c r="L148" s="32">
        <f t="shared" ref="L148:M148" si="1227">SUM(L136:L147)</f>
        <v>51.235000000000007</v>
      </c>
      <c r="M148" s="22">
        <f t="shared" si="1227"/>
        <v>2038.78</v>
      </c>
      <c r="N148" s="33"/>
      <c r="O148" s="32">
        <f t="shared" ref="O148:P148" si="1228">SUM(O136:O147)</f>
        <v>0</v>
      </c>
      <c r="P148" s="22">
        <f t="shared" si="1228"/>
        <v>0</v>
      </c>
      <c r="Q148" s="33"/>
      <c r="R148" s="32">
        <f t="shared" ref="R148:S148" si="1229">SUM(R136:R147)</f>
        <v>1E-3</v>
      </c>
      <c r="S148" s="22">
        <f t="shared" si="1229"/>
        <v>0.27</v>
      </c>
      <c r="T148" s="33"/>
      <c r="U148" s="32">
        <f t="shared" ref="U148:V148" si="1230">SUM(U136:U147)</f>
        <v>0.16600000000000001</v>
      </c>
      <c r="V148" s="22">
        <f t="shared" si="1230"/>
        <v>1.03</v>
      </c>
      <c r="W148" s="33"/>
      <c r="X148" s="32">
        <f t="shared" ref="X148:Y148" si="1231">SUM(X136:X147)</f>
        <v>28.871999999999996</v>
      </c>
      <c r="Y148" s="22">
        <f t="shared" si="1231"/>
        <v>763.51</v>
      </c>
      <c r="Z148" s="33"/>
      <c r="AA148" s="32">
        <f t="shared" ref="AA148:AB148" si="1232">SUM(AA136:AA147)</f>
        <v>0</v>
      </c>
      <c r="AB148" s="22">
        <f t="shared" si="1232"/>
        <v>0</v>
      </c>
      <c r="AC148" s="33"/>
      <c r="AD148" s="32">
        <f t="shared" ref="AD148:AE148" si="1233">SUM(AD136:AD147)</f>
        <v>0</v>
      </c>
      <c r="AE148" s="22">
        <f t="shared" si="1233"/>
        <v>0</v>
      </c>
      <c r="AF148" s="33"/>
      <c r="AG148" s="32">
        <f t="shared" ref="AG148:AH148" si="1234">SUM(AG136:AG147)</f>
        <v>0</v>
      </c>
      <c r="AH148" s="22">
        <f t="shared" si="1234"/>
        <v>0</v>
      </c>
      <c r="AI148" s="33"/>
      <c r="AJ148" s="32">
        <f t="shared" ref="AJ148:AK148" si="1235">SUM(AJ136:AJ147)</f>
        <v>0</v>
      </c>
      <c r="AK148" s="22">
        <f t="shared" si="1235"/>
        <v>0</v>
      </c>
      <c r="AL148" s="33"/>
      <c r="AM148" s="32">
        <f t="shared" ref="AM148:AN148" si="1236">SUM(AM136:AM147)</f>
        <v>0</v>
      </c>
      <c r="AN148" s="22">
        <f t="shared" si="1236"/>
        <v>0</v>
      </c>
      <c r="AO148" s="33"/>
      <c r="AP148" s="32">
        <f t="shared" ref="AP148:AQ148" si="1237">SUM(AP136:AP147)</f>
        <v>0</v>
      </c>
      <c r="AQ148" s="22">
        <f t="shared" si="1237"/>
        <v>0</v>
      </c>
      <c r="AR148" s="33"/>
      <c r="AS148" s="32">
        <f t="shared" ref="AS148:AT148" si="1238">SUM(AS136:AS147)</f>
        <v>155.679</v>
      </c>
      <c r="AT148" s="22">
        <f t="shared" si="1238"/>
        <v>1585.4800000000002</v>
      </c>
      <c r="AU148" s="33"/>
      <c r="AV148" s="32">
        <f t="shared" ref="AV148:AW148" si="1239">SUM(AV136:AV147)</f>
        <v>0</v>
      </c>
      <c r="AW148" s="22">
        <f t="shared" si="1239"/>
        <v>0</v>
      </c>
      <c r="AX148" s="33"/>
      <c r="AY148" s="32">
        <f t="shared" ref="AY148:AZ148" si="1240">SUM(AY136:AY147)</f>
        <v>0</v>
      </c>
      <c r="AZ148" s="22">
        <f t="shared" si="1240"/>
        <v>0</v>
      </c>
      <c r="BA148" s="33"/>
      <c r="BB148" s="32">
        <f t="shared" ref="BB148:BC148" si="1241">SUM(BB136:BB147)</f>
        <v>0</v>
      </c>
      <c r="BC148" s="22">
        <f t="shared" si="1241"/>
        <v>0</v>
      </c>
      <c r="BD148" s="33"/>
      <c r="BE148" s="32">
        <f t="shared" ref="BE148:BF148" si="1242">SUM(BE136:BE147)</f>
        <v>0</v>
      </c>
      <c r="BF148" s="22">
        <f t="shared" si="1242"/>
        <v>0</v>
      </c>
      <c r="BG148" s="33"/>
      <c r="BH148" s="32">
        <f t="shared" ref="BH148:BI148" si="1243">SUM(BH136:BH147)</f>
        <v>25</v>
      </c>
      <c r="BI148" s="22">
        <f t="shared" si="1243"/>
        <v>165.08</v>
      </c>
      <c r="BJ148" s="33"/>
      <c r="BK148" s="32">
        <f t="shared" ref="BK148:BL148" si="1244">SUM(BK136:BK147)</f>
        <v>2E-3</v>
      </c>
      <c r="BL148" s="22">
        <f t="shared" si="1244"/>
        <v>0.1</v>
      </c>
      <c r="BM148" s="33"/>
      <c r="BN148" s="32">
        <f t="shared" ref="BN148:BO148" si="1245">SUM(BN136:BN147)</f>
        <v>0</v>
      </c>
      <c r="BO148" s="22">
        <f t="shared" si="1245"/>
        <v>0</v>
      </c>
      <c r="BP148" s="33"/>
      <c r="BQ148" s="32">
        <f t="shared" ref="BQ148:BR148" si="1246">SUM(BQ136:BQ147)</f>
        <v>14.121</v>
      </c>
      <c r="BR148" s="22">
        <f t="shared" si="1246"/>
        <v>157.38999999999999</v>
      </c>
      <c r="BS148" s="33"/>
      <c r="BT148" s="32">
        <f t="shared" ref="BT148:BU148" si="1247">SUM(BT136:BT147)</f>
        <v>0</v>
      </c>
      <c r="BU148" s="22">
        <f t="shared" si="1247"/>
        <v>0</v>
      </c>
      <c r="BV148" s="33"/>
      <c r="BW148" s="32">
        <f t="shared" ref="BW148:BX148" si="1248">SUM(BW136:BW147)</f>
        <v>2.5110000000000001</v>
      </c>
      <c r="BX148" s="22">
        <f t="shared" si="1248"/>
        <v>52.19</v>
      </c>
      <c r="BY148" s="33"/>
      <c r="BZ148" s="32">
        <f t="shared" ref="BZ148:CA148" si="1249">SUM(BZ136:BZ147)</f>
        <v>9.24</v>
      </c>
      <c r="CA148" s="22">
        <f t="shared" si="1249"/>
        <v>61.75</v>
      </c>
      <c r="CB148" s="33"/>
      <c r="CC148" s="32">
        <f t="shared" ref="CC148:CD148" si="1250">SUM(CC136:CC147)</f>
        <v>99.926999999999992</v>
      </c>
      <c r="CD148" s="22">
        <f t="shared" si="1250"/>
        <v>1112.74</v>
      </c>
      <c r="CE148" s="33"/>
      <c r="CF148" s="36">
        <f t="shared" ref="CF148:CG148" si="1251">SUM(CF136:CF147)</f>
        <v>0</v>
      </c>
      <c r="CG148" s="21">
        <f t="shared" si="1251"/>
        <v>0</v>
      </c>
      <c r="CH148" s="37"/>
      <c r="CI148" s="32">
        <f t="shared" ref="CI148:CJ148" si="1252">SUM(CI136:CI147)</f>
        <v>25.335000000000001</v>
      </c>
      <c r="CJ148" s="22">
        <f t="shared" si="1252"/>
        <v>51.71</v>
      </c>
      <c r="CK148" s="33"/>
      <c r="CL148" s="32">
        <f t="shared" ref="CL148:CM148" si="1253">SUM(CL136:CL147)</f>
        <v>0</v>
      </c>
      <c r="CM148" s="22">
        <f t="shared" si="1253"/>
        <v>0</v>
      </c>
      <c r="CN148" s="33"/>
      <c r="CO148" s="32">
        <f t="shared" ref="CO148:CP148" si="1254">SUM(CO136:CO147)</f>
        <v>18.760999999999999</v>
      </c>
      <c r="CP148" s="22">
        <f t="shared" si="1254"/>
        <v>398.03000000000003</v>
      </c>
      <c r="CQ148" s="33"/>
      <c r="CR148" s="32">
        <f t="shared" ref="CR148:CS148" si="1255">SUM(CR136:CR147)</f>
        <v>29.94</v>
      </c>
      <c r="CS148" s="22">
        <f t="shared" si="1255"/>
        <v>423.31</v>
      </c>
      <c r="CT148" s="33"/>
      <c r="CU148" s="32">
        <f t="shared" ref="CU148:CV148" si="1256">SUM(CU136:CU147)</f>
        <v>169.255</v>
      </c>
      <c r="CV148" s="22">
        <f t="shared" si="1256"/>
        <v>599.99</v>
      </c>
      <c r="CW148" s="33"/>
      <c r="CX148" s="32">
        <f t="shared" ref="CX148:CY148" si="1257">SUM(CX136:CX147)</f>
        <v>1.0980000000000001</v>
      </c>
      <c r="CY148" s="22">
        <f t="shared" si="1257"/>
        <v>20.89</v>
      </c>
      <c r="CZ148" s="33"/>
      <c r="DA148" s="32">
        <f t="shared" ref="DA148:DB148" si="1258">SUM(DA136:DA147)</f>
        <v>6805.4040000000005</v>
      </c>
      <c r="DB148" s="22">
        <f t="shared" si="1258"/>
        <v>98114.26999999999</v>
      </c>
      <c r="DC148" s="33"/>
      <c r="DD148" s="32">
        <f t="shared" ref="DD148:DE148" si="1259">SUM(DD136:DD147)</f>
        <v>0.25700000000000001</v>
      </c>
      <c r="DE148" s="22">
        <f t="shared" si="1259"/>
        <v>24.02</v>
      </c>
      <c r="DF148" s="33"/>
      <c r="DG148" s="32">
        <f t="shared" ref="DG148:DH148" si="1260">SUM(DG136:DG147)</f>
        <v>0</v>
      </c>
      <c r="DH148" s="22">
        <f t="shared" si="1260"/>
        <v>0</v>
      </c>
      <c r="DI148" s="33"/>
      <c r="DJ148" s="32">
        <f t="shared" ref="DJ148:DK148" si="1261">SUM(DJ136:DJ147)</f>
        <v>0</v>
      </c>
      <c r="DK148" s="22">
        <f t="shared" si="1261"/>
        <v>0</v>
      </c>
      <c r="DL148" s="33"/>
      <c r="DM148" s="32">
        <f t="shared" ref="DM148:DN148" si="1262">SUM(DM136:DM147)</f>
        <v>1.498</v>
      </c>
      <c r="DN148" s="22">
        <f t="shared" si="1262"/>
        <v>33.42</v>
      </c>
      <c r="DO148" s="33"/>
      <c r="DP148" s="32">
        <f t="shared" ref="DP148:DQ148" si="1263">SUM(DP136:DP147)</f>
        <v>53.4</v>
      </c>
      <c r="DQ148" s="22">
        <f t="shared" si="1263"/>
        <v>390</v>
      </c>
      <c r="DR148" s="33"/>
      <c r="DS148" s="32">
        <f t="shared" ref="DS148:DT148" si="1264">SUM(DS136:DS147)</f>
        <v>2.5000000000000001E-2</v>
      </c>
      <c r="DT148" s="22">
        <f t="shared" si="1264"/>
        <v>0.32</v>
      </c>
      <c r="DU148" s="33"/>
      <c r="DV148" s="32">
        <f t="shared" ref="DV148:DW148" si="1265">SUM(DV136:DV147)</f>
        <v>2.7010000000000001</v>
      </c>
      <c r="DW148" s="22">
        <f t="shared" si="1265"/>
        <v>64.09</v>
      </c>
      <c r="DX148" s="33"/>
      <c r="DY148" s="32">
        <f t="shared" ref="DY148:DZ148" si="1266">SUM(DY136:DY147)</f>
        <v>3939.116</v>
      </c>
      <c r="DZ148" s="22">
        <f t="shared" si="1266"/>
        <v>31221.99</v>
      </c>
      <c r="EA148" s="33"/>
      <c r="EB148" s="32">
        <f t="shared" ref="EB148:EC148" si="1267">SUM(EB136:EB147)</f>
        <v>0</v>
      </c>
      <c r="EC148" s="22">
        <f t="shared" si="1267"/>
        <v>0</v>
      </c>
      <c r="ED148" s="33"/>
      <c r="EE148" s="32">
        <f t="shared" ref="EE148:EF148" si="1268">SUM(EE136:EE147)</f>
        <v>0</v>
      </c>
      <c r="EF148" s="22">
        <f t="shared" si="1268"/>
        <v>0</v>
      </c>
      <c r="EG148" s="33"/>
      <c r="EH148" s="32">
        <f t="shared" ref="EH148:EI148" si="1269">SUM(EH136:EH147)</f>
        <v>0</v>
      </c>
      <c r="EI148" s="22">
        <f t="shared" si="1269"/>
        <v>0</v>
      </c>
      <c r="EJ148" s="33"/>
      <c r="EK148" s="32">
        <f t="shared" ref="EK148:EL148" si="1270">SUM(EK136:EK147)</f>
        <v>1.1339999999999999</v>
      </c>
      <c r="EL148" s="22">
        <f t="shared" si="1270"/>
        <v>5.86</v>
      </c>
      <c r="EM148" s="33"/>
      <c r="EN148" s="32">
        <f t="shared" ref="EN148:EO148" si="1271">SUM(EN136:EN147)</f>
        <v>0</v>
      </c>
      <c r="EO148" s="22">
        <f t="shared" si="1271"/>
        <v>0</v>
      </c>
      <c r="EP148" s="33"/>
      <c r="EQ148" s="32">
        <f t="shared" ref="EQ148:ER148" si="1272">SUM(EQ136:EQ147)</f>
        <v>1.1339999999999999</v>
      </c>
      <c r="ER148" s="22">
        <f t="shared" si="1272"/>
        <v>5.86</v>
      </c>
      <c r="ES148" s="33"/>
      <c r="ET148" s="32">
        <f t="shared" ref="ET148:EU148" si="1273">SUM(ET136:ET147)</f>
        <v>325.06700000000006</v>
      </c>
      <c r="EU148" s="22">
        <f t="shared" si="1273"/>
        <v>3388.9399999999996</v>
      </c>
      <c r="EV148" s="33"/>
      <c r="EW148" s="32">
        <f t="shared" ref="EW148:EX148" si="1274">SUM(EW136:EW147)</f>
        <v>0</v>
      </c>
      <c r="EX148" s="22">
        <f t="shared" si="1274"/>
        <v>0</v>
      </c>
      <c r="EY148" s="33"/>
      <c r="EZ148" s="32"/>
      <c r="FA148" s="22"/>
      <c r="FB148" s="33"/>
      <c r="FC148" s="32">
        <f t="shared" ref="FC148:FD148" si="1275">SUM(FC136:FC147)</f>
        <v>222.977</v>
      </c>
      <c r="FD148" s="22">
        <f t="shared" si="1275"/>
        <v>2297.3910000000001</v>
      </c>
      <c r="FE148" s="33"/>
      <c r="FF148" s="32">
        <f t="shared" ref="FF148:FG148" si="1276">SUM(FF136:FF147)</f>
        <v>1335.1989999999996</v>
      </c>
      <c r="FG148" s="22">
        <f t="shared" si="1276"/>
        <v>12015.220000000001</v>
      </c>
      <c r="FH148" s="33"/>
      <c r="FI148" s="32">
        <f t="shared" ref="FI148:FJ148" si="1277">SUM(FI136:FI147)</f>
        <v>1.1319999999999999</v>
      </c>
      <c r="FJ148" s="22">
        <f t="shared" si="1277"/>
        <v>86.29</v>
      </c>
      <c r="FK148" s="33"/>
      <c r="FL148" s="32">
        <f t="shared" ref="FL148:FM148" si="1278">SUM(FL136:FL147)</f>
        <v>0</v>
      </c>
      <c r="FM148" s="22">
        <f t="shared" si="1278"/>
        <v>0</v>
      </c>
      <c r="FN148" s="33"/>
      <c r="FO148" s="32">
        <f t="shared" ref="FO148:FP148" si="1279">SUM(FO136:FO147)</f>
        <v>47.171999999999997</v>
      </c>
      <c r="FP148" s="22">
        <f t="shared" si="1279"/>
        <v>221.54999999999998</v>
      </c>
      <c r="FQ148" s="87"/>
      <c r="FR148" s="32">
        <f t="shared" ref="FR148:FS148" si="1280">SUM(FR136:FR147)</f>
        <v>107.49000000000001</v>
      </c>
      <c r="FS148" s="22">
        <f t="shared" si="1280"/>
        <v>375.93</v>
      </c>
      <c r="FT148" s="33"/>
      <c r="FU148" s="32">
        <f t="shared" ref="FU148:FV148" si="1281">SUM(FU136:FU147)</f>
        <v>42.675999999999995</v>
      </c>
      <c r="FV148" s="22">
        <f t="shared" si="1281"/>
        <v>278.68</v>
      </c>
      <c r="FW148" s="33"/>
      <c r="FX148" s="32">
        <f t="shared" ref="FX148:FY148" si="1282">SUM(FX136:FX147)</f>
        <v>0.111</v>
      </c>
      <c r="FY148" s="22">
        <f t="shared" si="1282"/>
        <v>2.0299999999999998</v>
      </c>
      <c r="FZ148" s="33"/>
      <c r="GA148" s="32">
        <f t="shared" ref="GA148:GB148" si="1283">SUM(GA136:GA147)</f>
        <v>20.9</v>
      </c>
      <c r="GB148" s="22">
        <f t="shared" si="1283"/>
        <v>140.15</v>
      </c>
      <c r="GC148" s="33"/>
      <c r="GD148" s="32">
        <f t="shared" ref="GD148:GE148" si="1284">SUM(GD136:GD147)</f>
        <v>3.96</v>
      </c>
      <c r="GE148" s="22">
        <f t="shared" si="1284"/>
        <v>43.95</v>
      </c>
      <c r="GF148" s="33"/>
      <c r="GG148" s="32">
        <f t="shared" ref="GG148:GH148" si="1285">SUM(GG136:GG147)</f>
        <v>0</v>
      </c>
      <c r="GH148" s="22">
        <f t="shared" si="1285"/>
        <v>0</v>
      </c>
      <c r="GI148" s="33"/>
      <c r="GJ148" s="32">
        <f t="shared" ref="GJ148:GK148" si="1286">SUM(GJ136:GJ147)</f>
        <v>184.71200000000002</v>
      </c>
      <c r="GK148" s="22">
        <f t="shared" si="1286"/>
        <v>1930.36</v>
      </c>
      <c r="GL148" s="33"/>
      <c r="GM148" s="32">
        <f t="shared" ref="GM148:GN148" si="1287">SUM(GM136:GM147)</f>
        <v>0</v>
      </c>
      <c r="GN148" s="22">
        <f t="shared" si="1287"/>
        <v>0</v>
      </c>
      <c r="GO148" s="33"/>
      <c r="GP148" s="32">
        <f t="shared" ref="GP148:GQ148" si="1288">SUM(GP136:GP147)</f>
        <v>0</v>
      </c>
      <c r="GQ148" s="22">
        <f t="shared" si="1288"/>
        <v>0</v>
      </c>
      <c r="GR148" s="33"/>
      <c r="GS148" s="32">
        <f t="shared" ref="GS148:GT148" si="1289">SUM(GS136:GS147)</f>
        <v>0</v>
      </c>
      <c r="GT148" s="22">
        <f t="shared" si="1289"/>
        <v>0</v>
      </c>
      <c r="GU148" s="33"/>
      <c r="GV148" s="32">
        <f t="shared" ref="GV148:GW148" si="1290">SUM(GV136:GV147)</f>
        <v>0</v>
      </c>
      <c r="GW148" s="22">
        <f t="shared" si="1290"/>
        <v>0</v>
      </c>
      <c r="GX148" s="33"/>
      <c r="GY148" s="32">
        <f t="shared" ref="GY148:GZ148" si="1291">SUM(GY136:GY147)</f>
        <v>0</v>
      </c>
      <c r="GZ148" s="22">
        <f t="shared" si="1291"/>
        <v>0</v>
      </c>
      <c r="HA148" s="33"/>
      <c r="HB148" s="32">
        <f t="shared" ref="HB148:HC148" si="1292">SUM(HB136:HB147)</f>
        <v>0</v>
      </c>
      <c r="HC148" s="22">
        <f t="shared" si="1292"/>
        <v>0</v>
      </c>
      <c r="HD148" s="33"/>
      <c r="HE148" s="32">
        <f t="shared" ref="HE148:HF148" si="1293">SUM(HE136:HE147)</f>
        <v>0</v>
      </c>
      <c r="HF148" s="22">
        <f t="shared" si="1293"/>
        <v>0</v>
      </c>
      <c r="HG148" s="33"/>
      <c r="HH148" s="32">
        <f t="shared" ref="HH148:HI148" si="1294">SUM(HH136:HH147)</f>
        <v>31.175999999999998</v>
      </c>
      <c r="HI148" s="22">
        <f t="shared" si="1294"/>
        <v>106.05000000000001</v>
      </c>
      <c r="HJ148" s="33"/>
      <c r="HK148" s="32">
        <f t="shared" ref="HK148:HL148" si="1295">SUM(HK136:HK147)</f>
        <v>103.178</v>
      </c>
      <c r="HL148" s="22">
        <f t="shared" si="1295"/>
        <v>2728.05</v>
      </c>
      <c r="HM148" s="33"/>
      <c r="HN148" s="32">
        <f t="shared" ref="HN148:HO148" si="1296">SUM(HN136:HN147)</f>
        <v>0</v>
      </c>
      <c r="HO148" s="22">
        <f t="shared" si="1296"/>
        <v>0</v>
      </c>
      <c r="HP148" s="33"/>
      <c r="HQ148" s="32">
        <f t="shared" ref="HQ148:HR148" si="1297">SUM(HQ136:HQ147)</f>
        <v>3.6</v>
      </c>
      <c r="HR148" s="22">
        <f t="shared" si="1297"/>
        <v>30.24</v>
      </c>
      <c r="HS148" s="33"/>
      <c r="HT148" s="32">
        <f t="shared" ref="HT148:HU148" si="1298">SUM(HT136:HT147)</f>
        <v>1057.3440000000001</v>
      </c>
      <c r="HU148" s="22">
        <f t="shared" si="1298"/>
        <v>5808.7</v>
      </c>
      <c r="HV148" s="33"/>
      <c r="HW148" s="32">
        <f t="shared" ref="HW148:HX148" si="1299">SUM(HW136:HW147)</f>
        <v>251.55100000000002</v>
      </c>
      <c r="HX148" s="22">
        <f t="shared" si="1299"/>
        <v>989.62</v>
      </c>
      <c r="HY148" s="33"/>
      <c r="HZ148" s="32">
        <f t="shared" ref="HZ148:IA148" si="1300">SUM(HZ136:HZ147)</f>
        <v>20.395999999999997</v>
      </c>
      <c r="IA148" s="22">
        <f t="shared" si="1300"/>
        <v>777.89</v>
      </c>
      <c r="IB148" s="33"/>
      <c r="IC148" s="32">
        <f t="shared" ref="IC148:ID148" si="1301">SUM(IC136:IC147)</f>
        <v>0.629</v>
      </c>
      <c r="ID148" s="22">
        <f t="shared" si="1301"/>
        <v>28.5</v>
      </c>
      <c r="IE148" s="33"/>
      <c r="IF148" s="32">
        <f t="shared" ref="IF148:IG148" si="1302">SUM(IF136:IF147)</f>
        <v>161.578</v>
      </c>
      <c r="IG148" s="22">
        <f t="shared" si="1302"/>
        <v>1405.02</v>
      </c>
      <c r="IH148" s="33"/>
      <c r="II148" s="32">
        <f t="shared" ref="II148:IJ148" si="1303">SUM(II136:II147)</f>
        <v>12.655999999999999</v>
      </c>
      <c r="IJ148" s="22">
        <f t="shared" si="1303"/>
        <v>317.31</v>
      </c>
      <c r="IK148" s="33"/>
      <c r="IL148" s="32">
        <f t="shared" ref="IL148:IM148" si="1304">SUM(IL136:IL147)</f>
        <v>47.88</v>
      </c>
      <c r="IM148" s="22">
        <f t="shared" si="1304"/>
        <v>88.52</v>
      </c>
      <c r="IN148" s="33"/>
      <c r="IO148" s="25" t="e">
        <f>C148+I148+L148+U148+X148+AD148+AJ148+AS148+BB148+BH148+BQ148+BW148+BZ148+CC148+CI148+CL148+CO148+CR148+CU148+CX148+DA148+DD148+DG148+DM148+DS148+DY148+EK148+ET148+EW148+FC148+FI148+FO148+FR148+FU148+FX148+GA148+GD148+GG148+GJ148+GM148+GP148+GS148+GY148+HB148+HE148+HH148+HK148+HN148+HQ148+HT148+HW148+HZ148+IC148+IF148+II148+#REF!+DV148+FF148+BK148+DP148+R148</f>
        <v>#REF!</v>
      </c>
      <c r="IP148" s="26" t="e">
        <f>D148+J148+M148+V148+Y148+AE148+AK148+AT148+BC148+BI148+BR148+BX148+CA148+CD148+CJ148+CM148+CP148+CS148+CV148+CY148+DB148+DE148+DH148+DN148+DT148+DZ148+EL148+EU148+EX148+FD148+FJ148+FP148+FS148+FV148+FY148+GB148+GE148+GH148+GK148+GN148+GQ148+GT148+GZ148+HC148+HF148+HI148+HL148+HO148+HR148+HU148+HX148+IA148+ID148+IG148+IJ148+#REF!+DW148+FG148+BL148+DQ148+S148</f>
        <v>#REF!</v>
      </c>
    </row>
    <row r="149" spans="1:250" x14ac:dyDescent="0.3">
      <c r="A149" s="47">
        <v>2015</v>
      </c>
      <c r="B149" s="43" t="s">
        <v>5</v>
      </c>
      <c r="C149" s="29">
        <v>0</v>
      </c>
      <c r="D149" s="7">
        <v>0</v>
      </c>
      <c r="E149" s="30">
        <v>0</v>
      </c>
      <c r="F149" s="29">
        <v>0</v>
      </c>
      <c r="G149" s="7">
        <v>0</v>
      </c>
      <c r="H149" s="30">
        <v>0</v>
      </c>
      <c r="I149" s="29">
        <v>0</v>
      </c>
      <c r="J149" s="7">
        <v>0</v>
      </c>
      <c r="K149" s="30">
        <v>0</v>
      </c>
      <c r="L149" s="29">
        <v>2.774</v>
      </c>
      <c r="M149" s="7">
        <v>188.65</v>
      </c>
      <c r="N149" s="30">
        <f t="shared" ref="N149:N160" si="1305">M149/L149*1000</f>
        <v>68006.488824801738</v>
      </c>
      <c r="O149" s="29">
        <v>0</v>
      </c>
      <c r="P149" s="7">
        <v>0</v>
      </c>
      <c r="Q149" s="30">
        <v>0</v>
      </c>
      <c r="R149" s="29">
        <v>0</v>
      </c>
      <c r="S149" s="7">
        <v>0</v>
      </c>
      <c r="T149" s="30">
        <v>0</v>
      </c>
      <c r="U149" s="29">
        <v>0</v>
      </c>
      <c r="V149" s="7">
        <v>0</v>
      </c>
      <c r="W149" s="30">
        <v>0</v>
      </c>
      <c r="X149" s="29">
        <v>9.5039999999999996</v>
      </c>
      <c r="Y149" s="7">
        <v>255.7</v>
      </c>
      <c r="Z149" s="30">
        <f t="shared" ref="Z149:Z153" si="1306">Y149/X149*1000</f>
        <v>26904.46127946128</v>
      </c>
      <c r="AA149" s="29">
        <v>0</v>
      </c>
      <c r="AB149" s="7">
        <v>0</v>
      </c>
      <c r="AC149" s="30">
        <v>0</v>
      </c>
      <c r="AD149" s="29">
        <v>0</v>
      </c>
      <c r="AE149" s="7">
        <v>0</v>
      </c>
      <c r="AF149" s="30">
        <v>0</v>
      </c>
      <c r="AG149" s="29">
        <v>0</v>
      </c>
      <c r="AH149" s="7">
        <v>0</v>
      </c>
      <c r="AI149" s="30">
        <v>0</v>
      </c>
      <c r="AJ149" s="29">
        <v>0</v>
      </c>
      <c r="AK149" s="7">
        <v>0</v>
      </c>
      <c r="AL149" s="30">
        <v>0</v>
      </c>
      <c r="AM149" s="29">
        <v>0</v>
      </c>
      <c r="AN149" s="7">
        <v>0</v>
      </c>
      <c r="AO149" s="30">
        <f t="shared" ref="AO149:AO160" si="1307">IF(AM149=0,0,AN149/AM149*1000)</f>
        <v>0</v>
      </c>
      <c r="AP149" s="29">
        <v>0</v>
      </c>
      <c r="AQ149" s="7">
        <v>0</v>
      </c>
      <c r="AR149" s="30">
        <f t="shared" ref="AR149:AR160" si="1308">IF(AP149=0,0,AQ149/AP149*1000)</f>
        <v>0</v>
      </c>
      <c r="AS149" s="29">
        <v>14.955</v>
      </c>
      <c r="AT149" s="7">
        <v>135.68</v>
      </c>
      <c r="AU149" s="30">
        <f t="shared" ref="AU149:AU160" si="1309">AT149/AS149*1000</f>
        <v>9072.5509862922099</v>
      </c>
      <c r="AV149" s="29">
        <v>0</v>
      </c>
      <c r="AW149" s="7">
        <v>0</v>
      </c>
      <c r="AX149" s="30">
        <f t="shared" ref="AX149:AX160" si="1310">IF(AV149=0,0,AW149/AV149*1000)</f>
        <v>0</v>
      </c>
      <c r="AY149" s="29">
        <v>0</v>
      </c>
      <c r="AZ149" s="7">
        <v>0</v>
      </c>
      <c r="BA149" s="30">
        <v>0</v>
      </c>
      <c r="BB149" s="29">
        <v>0</v>
      </c>
      <c r="BC149" s="7">
        <v>0</v>
      </c>
      <c r="BD149" s="30">
        <v>0</v>
      </c>
      <c r="BE149" s="29">
        <v>0</v>
      </c>
      <c r="BF149" s="7">
        <v>0</v>
      </c>
      <c r="BG149" s="30">
        <v>0</v>
      </c>
      <c r="BH149" s="29">
        <v>0</v>
      </c>
      <c r="BI149" s="7">
        <v>0</v>
      </c>
      <c r="BJ149" s="30">
        <v>0</v>
      </c>
      <c r="BK149" s="29">
        <v>0</v>
      </c>
      <c r="BL149" s="7">
        <v>0</v>
      </c>
      <c r="BM149" s="30">
        <v>0</v>
      </c>
      <c r="BN149" s="29">
        <v>0</v>
      </c>
      <c r="BO149" s="7">
        <v>0</v>
      </c>
      <c r="BP149" s="30">
        <v>0</v>
      </c>
      <c r="BQ149" s="29">
        <v>0</v>
      </c>
      <c r="BR149" s="7">
        <v>0</v>
      </c>
      <c r="BS149" s="30">
        <v>0</v>
      </c>
      <c r="BT149" s="29">
        <v>0</v>
      </c>
      <c r="BU149" s="7">
        <v>0</v>
      </c>
      <c r="BV149" s="30">
        <v>0</v>
      </c>
      <c r="BW149" s="29">
        <v>6.0000000000000001E-3</v>
      </c>
      <c r="BX149" s="7">
        <v>0.38</v>
      </c>
      <c r="BY149" s="30">
        <f t="shared" ref="BY149:BY159" si="1311">BX149/BW149*1000</f>
        <v>63333.333333333336</v>
      </c>
      <c r="BZ149" s="29">
        <v>0</v>
      </c>
      <c r="CA149" s="7">
        <v>0</v>
      </c>
      <c r="CB149" s="30">
        <v>0</v>
      </c>
      <c r="CC149" s="29">
        <v>27.562000000000001</v>
      </c>
      <c r="CD149" s="7">
        <v>324.44</v>
      </c>
      <c r="CE149" s="30">
        <f t="shared" ref="CE149:CE160" si="1312">CD149/CC149*1000</f>
        <v>11771.279297583629</v>
      </c>
      <c r="CF149" s="29">
        <v>0</v>
      </c>
      <c r="CG149" s="7">
        <v>0</v>
      </c>
      <c r="CH149" s="30">
        <v>0</v>
      </c>
      <c r="CI149" s="29">
        <v>0</v>
      </c>
      <c r="CJ149" s="7">
        <v>0</v>
      </c>
      <c r="CK149" s="30">
        <v>0</v>
      </c>
      <c r="CL149" s="29">
        <v>0</v>
      </c>
      <c r="CM149" s="7">
        <v>0</v>
      </c>
      <c r="CN149" s="30">
        <v>0</v>
      </c>
      <c r="CO149" s="29">
        <v>0.72</v>
      </c>
      <c r="CP149" s="7">
        <v>4.5</v>
      </c>
      <c r="CQ149" s="30">
        <f t="shared" ref="CQ149:CQ160" si="1313">CP149/CO149*1000</f>
        <v>6250</v>
      </c>
      <c r="CR149" s="29">
        <v>0</v>
      </c>
      <c r="CS149" s="7">
        <v>0</v>
      </c>
      <c r="CT149" s="30">
        <v>0</v>
      </c>
      <c r="CU149" s="29">
        <v>0</v>
      </c>
      <c r="CV149" s="7">
        <v>0</v>
      </c>
      <c r="CW149" s="30">
        <v>0</v>
      </c>
      <c r="CX149" s="29">
        <v>0</v>
      </c>
      <c r="CY149" s="7">
        <v>0</v>
      </c>
      <c r="CZ149" s="30">
        <v>0</v>
      </c>
      <c r="DA149" s="29">
        <v>380.29500000000002</v>
      </c>
      <c r="DB149" s="7">
        <v>5946.18</v>
      </c>
      <c r="DC149" s="30">
        <f t="shared" ref="DC149:DC160" si="1314">DB149/DA149*1000</f>
        <v>15635.70386147596</v>
      </c>
      <c r="DD149" s="29">
        <v>0</v>
      </c>
      <c r="DE149" s="7">
        <v>0</v>
      </c>
      <c r="DF149" s="30">
        <v>0</v>
      </c>
      <c r="DG149" s="29">
        <v>0</v>
      </c>
      <c r="DH149" s="7">
        <v>0</v>
      </c>
      <c r="DI149" s="30">
        <v>0</v>
      </c>
      <c r="DJ149" s="29">
        <v>0</v>
      </c>
      <c r="DK149" s="7">
        <v>0</v>
      </c>
      <c r="DL149" s="30">
        <v>0</v>
      </c>
      <c r="DM149" s="29">
        <v>0</v>
      </c>
      <c r="DN149" s="7">
        <v>0</v>
      </c>
      <c r="DO149" s="30">
        <v>0</v>
      </c>
      <c r="DP149" s="29">
        <v>0</v>
      </c>
      <c r="DQ149" s="7">
        <v>0</v>
      </c>
      <c r="DR149" s="30">
        <v>0</v>
      </c>
      <c r="DS149" s="29">
        <v>0</v>
      </c>
      <c r="DT149" s="7">
        <v>0</v>
      </c>
      <c r="DU149" s="30">
        <v>0</v>
      </c>
      <c r="DV149" s="29">
        <v>0.03</v>
      </c>
      <c r="DW149" s="7">
        <v>0.4</v>
      </c>
      <c r="DX149" s="30">
        <f t="shared" ref="DX149:DX160" si="1315">DW149/DV149*1000</f>
        <v>13333.333333333334</v>
      </c>
      <c r="DY149" s="29">
        <v>303.29599999999999</v>
      </c>
      <c r="DZ149" s="7">
        <v>2490.61</v>
      </c>
      <c r="EA149" s="30">
        <f t="shared" ref="EA149:EA160" si="1316">DZ149/DY149*1000</f>
        <v>8211.8128824646556</v>
      </c>
      <c r="EB149" s="29">
        <v>2.5000000000000001E-2</v>
      </c>
      <c r="EC149" s="7">
        <v>0.08</v>
      </c>
      <c r="ED149" s="30">
        <f t="shared" ref="ED149" si="1317">EC149/EB149*1000</f>
        <v>3199.9999999999995</v>
      </c>
      <c r="EE149" s="29">
        <v>0</v>
      </c>
      <c r="EF149" s="7">
        <v>0</v>
      </c>
      <c r="EG149" s="30">
        <f t="shared" ref="EG149:EG160" si="1318">IF(EE149=0,0,EF149/EE149*1000)</f>
        <v>0</v>
      </c>
      <c r="EH149" s="29">
        <v>0</v>
      </c>
      <c r="EI149" s="7">
        <v>0</v>
      </c>
      <c r="EJ149" s="30">
        <f t="shared" ref="EJ149:EJ160" si="1319">IF(EH149=0,0,EI149/EH149*1000)</f>
        <v>0</v>
      </c>
      <c r="EK149" s="29">
        <v>0</v>
      </c>
      <c r="EL149" s="7">
        <v>0</v>
      </c>
      <c r="EM149" s="30">
        <v>0</v>
      </c>
      <c r="EN149" s="29">
        <v>0</v>
      </c>
      <c r="EO149" s="7">
        <v>0</v>
      </c>
      <c r="EP149" s="30">
        <f t="shared" ref="EP149:EP160" si="1320">IF(EN149=0,0,EO149/EN149*1000)</f>
        <v>0</v>
      </c>
      <c r="EQ149" s="29">
        <v>0</v>
      </c>
      <c r="ER149" s="7">
        <v>0</v>
      </c>
      <c r="ES149" s="30">
        <v>0</v>
      </c>
      <c r="ET149" s="29">
        <v>15.875999999999999</v>
      </c>
      <c r="EU149" s="7">
        <v>130.54</v>
      </c>
      <c r="EV149" s="30">
        <f t="shared" ref="EV149:EV160" si="1321">EU149/ET149*1000</f>
        <v>8222.4741748551278</v>
      </c>
      <c r="EW149" s="29">
        <v>0</v>
      </c>
      <c r="EX149" s="7">
        <v>0</v>
      </c>
      <c r="EY149" s="30">
        <v>0</v>
      </c>
      <c r="EZ149" s="29"/>
      <c r="FA149" s="7"/>
      <c r="FB149" s="30"/>
      <c r="FC149" s="29">
        <v>48.8</v>
      </c>
      <c r="FD149" s="7">
        <v>472.9</v>
      </c>
      <c r="FE149" s="30">
        <f t="shared" ref="FE149:FE154" si="1322">FD149/FC149*1000</f>
        <v>9690.5737704918047</v>
      </c>
      <c r="FF149" s="29">
        <v>32</v>
      </c>
      <c r="FG149" s="7">
        <v>283.29000000000002</v>
      </c>
      <c r="FH149" s="30">
        <f t="shared" ref="FH149:FH160" si="1323">FG149/FF149*1000</f>
        <v>8852.8125</v>
      </c>
      <c r="FI149" s="29">
        <v>0</v>
      </c>
      <c r="FJ149" s="7">
        <v>0</v>
      </c>
      <c r="FK149" s="30">
        <v>0</v>
      </c>
      <c r="FL149" s="34">
        <v>0</v>
      </c>
      <c r="FM149" s="19">
        <v>0</v>
      </c>
      <c r="FN149" s="35">
        <v>0</v>
      </c>
      <c r="FO149" s="29">
        <v>3.2879999999999998</v>
      </c>
      <c r="FP149" s="7">
        <v>3.5</v>
      </c>
      <c r="FQ149" s="30">
        <f t="shared" ref="FQ149:FQ160" si="1324">FP149/FO149*1000</f>
        <v>1064.4768856447688</v>
      </c>
      <c r="FR149" s="29">
        <v>0</v>
      </c>
      <c r="FS149" s="7">
        <v>0</v>
      </c>
      <c r="FT149" s="30">
        <v>0</v>
      </c>
      <c r="FU149" s="29">
        <v>0</v>
      </c>
      <c r="FV149" s="7">
        <v>0</v>
      </c>
      <c r="FW149" s="30">
        <v>0</v>
      </c>
      <c r="FX149" s="29">
        <v>0</v>
      </c>
      <c r="FY149" s="7">
        <v>0</v>
      </c>
      <c r="FZ149" s="30">
        <v>0</v>
      </c>
      <c r="GA149" s="29">
        <v>0</v>
      </c>
      <c r="GB149" s="7">
        <v>0</v>
      </c>
      <c r="GC149" s="30">
        <v>0</v>
      </c>
      <c r="GD149" s="29">
        <v>0</v>
      </c>
      <c r="GE149" s="7">
        <v>0</v>
      </c>
      <c r="GF149" s="30">
        <v>0</v>
      </c>
      <c r="GG149" s="29">
        <v>0</v>
      </c>
      <c r="GH149" s="7">
        <v>0</v>
      </c>
      <c r="GI149" s="30">
        <v>0</v>
      </c>
      <c r="GJ149" s="29">
        <v>18.234000000000002</v>
      </c>
      <c r="GK149" s="7">
        <v>344.65</v>
      </c>
      <c r="GL149" s="30">
        <f t="shared" ref="GL149:GL158" si="1325">GK149/GJ149*1000</f>
        <v>18901.502687287484</v>
      </c>
      <c r="GM149" s="29">
        <v>0</v>
      </c>
      <c r="GN149" s="7">
        <v>0</v>
      </c>
      <c r="GO149" s="30">
        <v>0</v>
      </c>
      <c r="GP149" s="29">
        <v>0</v>
      </c>
      <c r="GQ149" s="7">
        <v>0</v>
      </c>
      <c r="GR149" s="30">
        <v>0</v>
      </c>
      <c r="GS149" s="29">
        <v>0</v>
      </c>
      <c r="GT149" s="7">
        <v>0</v>
      </c>
      <c r="GU149" s="30">
        <v>0</v>
      </c>
      <c r="GV149" s="29">
        <v>0</v>
      </c>
      <c r="GW149" s="7">
        <v>0</v>
      </c>
      <c r="GX149" s="30">
        <v>0</v>
      </c>
      <c r="GY149" s="29">
        <v>0</v>
      </c>
      <c r="GZ149" s="7">
        <v>0</v>
      </c>
      <c r="HA149" s="30">
        <v>0</v>
      </c>
      <c r="HB149" s="29">
        <v>0</v>
      </c>
      <c r="HC149" s="7">
        <v>0</v>
      </c>
      <c r="HD149" s="30">
        <v>0</v>
      </c>
      <c r="HE149" s="29">
        <v>0</v>
      </c>
      <c r="HF149" s="7">
        <v>0</v>
      </c>
      <c r="HG149" s="30">
        <v>0</v>
      </c>
      <c r="HH149" s="29">
        <v>3.0219999999999998</v>
      </c>
      <c r="HI149" s="7">
        <v>7.55</v>
      </c>
      <c r="HJ149" s="30">
        <f t="shared" ref="HJ149:HJ160" si="1326">HI149/HH149*1000</f>
        <v>2498.3454665784247</v>
      </c>
      <c r="HK149" s="29">
        <v>20.015999999999998</v>
      </c>
      <c r="HL149" s="7">
        <v>561.66999999999996</v>
      </c>
      <c r="HM149" s="30">
        <f t="shared" ref="HM149:HM160" si="1327">HL149/HK149*1000</f>
        <v>28061.051159072744</v>
      </c>
      <c r="HN149" s="29">
        <v>0</v>
      </c>
      <c r="HO149" s="7">
        <v>0</v>
      </c>
      <c r="HP149" s="30">
        <v>0</v>
      </c>
      <c r="HQ149" s="29">
        <v>0</v>
      </c>
      <c r="HR149" s="7">
        <v>0</v>
      </c>
      <c r="HS149" s="30">
        <v>0</v>
      </c>
      <c r="HT149" s="29">
        <v>71.685000000000002</v>
      </c>
      <c r="HU149" s="7">
        <v>601.23</v>
      </c>
      <c r="HV149" s="30">
        <f t="shared" ref="HV149:HV160" si="1328">HU149/HT149*1000</f>
        <v>8387.1102741159248</v>
      </c>
      <c r="HW149" s="29">
        <v>0</v>
      </c>
      <c r="HX149" s="7">
        <v>0</v>
      </c>
      <c r="HY149" s="30">
        <v>0</v>
      </c>
      <c r="HZ149" s="29">
        <v>1E-3</v>
      </c>
      <c r="IA149" s="7">
        <v>0.17</v>
      </c>
      <c r="IB149" s="30">
        <f t="shared" ref="IB149:IB160" si="1329">IA149/HZ149*1000</f>
        <v>170000</v>
      </c>
      <c r="IC149" s="29">
        <v>4.0000000000000001E-3</v>
      </c>
      <c r="ID149" s="7">
        <v>0.9</v>
      </c>
      <c r="IE149" s="30">
        <f t="shared" ref="IE149:IE153" si="1330">ID149/IC149*1000</f>
        <v>225000</v>
      </c>
      <c r="IF149" s="29">
        <v>0</v>
      </c>
      <c r="IG149" s="7">
        <v>0</v>
      </c>
      <c r="IH149" s="30">
        <v>0</v>
      </c>
      <c r="II149" s="29">
        <v>4</v>
      </c>
      <c r="IJ149" s="7">
        <v>99.73</v>
      </c>
      <c r="IK149" s="30">
        <f t="shared" ref="IK149:IK153" si="1331">IJ149/II149*1000</f>
        <v>24932.5</v>
      </c>
      <c r="IL149" s="29">
        <v>0</v>
      </c>
      <c r="IM149" s="7">
        <v>0</v>
      </c>
      <c r="IN149" s="30">
        <v>0</v>
      </c>
      <c r="IO149" s="3" t="e">
        <f>C149+I149+L149+U149+X149+AD149+AJ149+AS149+BB149+BH149+BQ149+BW149+BZ149+CC149+CI149+CL149+CO149+CR149+CU149+CX149+DA149+DD149+DG149+DM149+DS149+DY149+EK149+ET149+EW149+FC149+FI149+FO149+FR149+FU149+FX149+GA149+GD149+GG149+GJ149+GM149+GP149+GS149+GY149+HB149+HE149+HH149+HK149+HN149+HQ149+HT149+HW149+HZ149+IC149+IF149+II149+#REF!+DV149+FF149+BK149+DP149+R149+EB149+AG149+O149+F149</f>
        <v>#REF!</v>
      </c>
      <c r="IP149" s="13" t="e">
        <f>D149+J149+M149+V149+Y149+AE149+AK149+AT149+BC149+BI149+BR149+BX149+CA149+CD149+CJ149+CM149+CP149+CS149+CV149+CY149+DB149+DE149+DH149+DN149+DT149+DZ149+EL149+EU149+EX149+FD149+FJ149+FP149+FS149+FV149+FY149+GB149+GE149+GH149+GK149+GN149+GQ149+GT149+GZ149+HC149+HF149+HI149+HL149+HO149+HR149+HU149+HX149+IA149+ID149+IG149+IJ149+#REF!+DW149+FG149+BL149+DQ149+S149+EC149+AH149+P149+G149</f>
        <v>#REF!</v>
      </c>
    </row>
    <row r="150" spans="1:250" x14ac:dyDescent="0.3">
      <c r="A150" s="47">
        <v>2015</v>
      </c>
      <c r="B150" s="43" t="s">
        <v>6</v>
      </c>
      <c r="C150" s="29">
        <v>0</v>
      </c>
      <c r="D150" s="7">
        <v>0</v>
      </c>
      <c r="E150" s="30">
        <v>0</v>
      </c>
      <c r="F150" s="29">
        <v>0</v>
      </c>
      <c r="G150" s="7">
        <v>0</v>
      </c>
      <c r="H150" s="30">
        <v>0</v>
      </c>
      <c r="I150" s="29">
        <v>0</v>
      </c>
      <c r="J150" s="7">
        <v>0</v>
      </c>
      <c r="K150" s="30">
        <v>0</v>
      </c>
      <c r="L150" s="29">
        <v>0</v>
      </c>
      <c r="M150" s="7">
        <v>0</v>
      </c>
      <c r="N150" s="30">
        <v>0</v>
      </c>
      <c r="O150" s="29">
        <v>0</v>
      </c>
      <c r="P150" s="7">
        <v>0</v>
      </c>
      <c r="Q150" s="30">
        <v>0</v>
      </c>
      <c r="R150" s="29">
        <v>0</v>
      </c>
      <c r="S150" s="7">
        <v>0</v>
      </c>
      <c r="T150" s="30">
        <v>0</v>
      </c>
      <c r="U150" s="29">
        <v>0</v>
      </c>
      <c r="V150" s="7">
        <v>0</v>
      </c>
      <c r="W150" s="30">
        <v>0</v>
      </c>
      <c r="X150" s="29">
        <v>0</v>
      </c>
      <c r="Y150" s="7">
        <v>0</v>
      </c>
      <c r="Z150" s="30">
        <v>0</v>
      </c>
      <c r="AA150" s="29">
        <v>0</v>
      </c>
      <c r="AB150" s="7">
        <v>0</v>
      </c>
      <c r="AC150" s="30">
        <v>0</v>
      </c>
      <c r="AD150" s="29">
        <v>0</v>
      </c>
      <c r="AE150" s="7">
        <v>0</v>
      </c>
      <c r="AF150" s="30">
        <v>0</v>
      </c>
      <c r="AG150" s="29">
        <v>2.3E-2</v>
      </c>
      <c r="AH150" s="7">
        <v>2.77</v>
      </c>
      <c r="AI150" s="30">
        <f t="shared" ref="AI150" si="1332">AH150/AG150*1000</f>
        <v>120434.78260869566</v>
      </c>
      <c r="AJ150" s="29">
        <v>0</v>
      </c>
      <c r="AK150" s="7">
        <v>0</v>
      </c>
      <c r="AL150" s="30">
        <v>0</v>
      </c>
      <c r="AM150" s="29">
        <v>0</v>
      </c>
      <c r="AN150" s="7">
        <v>0</v>
      </c>
      <c r="AO150" s="30">
        <f t="shared" si="1307"/>
        <v>0</v>
      </c>
      <c r="AP150" s="29">
        <v>0</v>
      </c>
      <c r="AQ150" s="7">
        <v>0</v>
      </c>
      <c r="AR150" s="30">
        <f t="shared" si="1308"/>
        <v>0</v>
      </c>
      <c r="AS150" s="29">
        <v>11.333</v>
      </c>
      <c r="AT150" s="7">
        <v>120.04</v>
      </c>
      <c r="AU150" s="30">
        <f t="shared" si="1309"/>
        <v>10592.076237536397</v>
      </c>
      <c r="AV150" s="29">
        <v>0</v>
      </c>
      <c r="AW150" s="7">
        <v>0</v>
      </c>
      <c r="AX150" s="30">
        <f t="shared" si="1310"/>
        <v>0</v>
      </c>
      <c r="AY150" s="29">
        <v>0</v>
      </c>
      <c r="AZ150" s="7">
        <v>0</v>
      </c>
      <c r="BA150" s="30">
        <v>0</v>
      </c>
      <c r="BB150" s="29">
        <v>0</v>
      </c>
      <c r="BC150" s="7">
        <v>0</v>
      </c>
      <c r="BD150" s="30">
        <v>0</v>
      </c>
      <c r="BE150" s="29">
        <v>0</v>
      </c>
      <c r="BF150" s="7">
        <v>0</v>
      </c>
      <c r="BG150" s="30">
        <v>0</v>
      </c>
      <c r="BH150" s="29">
        <v>0</v>
      </c>
      <c r="BI150" s="7">
        <v>0</v>
      </c>
      <c r="BJ150" s="30">
        <v>0</v>
      </c>
      <c r="BK150" s="29">
        <v>0</v>
      </c>
      <c r="BL150" s="7">
        <v>0</v>
      </c>
      <c r="BM150" s="30">
        <v>0</v>
      </c>
      <c r="BN150" s="29">
        <v>0</v>
      </c>
      <c r="BO150" s="7">
        <v>0</v>
      </c>
      <c r="BP150" s="30">
        <v>0</v>
      </c>
      <c r="BQ150" s="29">
        <v>0</v>
      </c>
      <c r="BR150" s="7">
        <v>0</v>
      </c>
      <c r="BS150" s="30">
        <v>0</v>
      </c>
      <c r="BT150" s="29">
        <v>0</v>
      </c>
      <c r="BU150" s="7">
        <v>0</v>
      </c>
      <c r="BV150" s="30">
        <v>0</v>
      </c>
      <c r="BW150" s="29">
        <v>0.16800000000000001</v>
      </c>
      <c r="BX150" s="7">
        <v>5.87</v>
      </c>
      <c r="BY150" s="30">
        <f t="shared" si="1311"/>
        <v>34940.476190476191</v>
      </c>
      <c r="BZ150" s="29">
        <v>0.35</v>
      </c>
      <c r="CA150" s="7">
        <v>6.35</v>
      </c>
      <c r="CB150" s="30">
        <f t="shared" ref="CB150:CB160" si="1333">CA150/BZ150*1000</f>
        <v>18142.857142857141</v>
      </c>
      <c r="CC150" s="29">
        <v>0</v>
      </c>
      <c r="CD150" s="7">
        <v>0</v>
      </c>
      <c r="CE150" s="30">
        <v>0</v>
      </c>
      <c r="CF150" s="29">
        <v>0</v>
      </c>
      <c r="CG150" s="7">
        <v>0</v>
      </c>
      <c r="CH150" s="30">
        <v>0</v>
      </c>
      <c r="CI150" s="29">
        <v>0.14599999999999999</v>
      </c>
      <c r="CJ150" s="7">
        <v>2.21</v>
      </c>
      <c r="CK150" s="30">
        <f t="shared" ref="CK150:CK156" si="1334">CJ150/CI150*1000</f>
        <v>15136.986301369865</v>
      </c>
      <c r="CL150" s="29">
        <v>0</v>
      </c>
      <c r="CM150" s="7">
        <v>0</v>
      </c>
      <c r="CN150" s="30">
        <v>0</v>
      </c>
      <c r="CO150" s="29">
        <v>0</v>
      </c>
      <c r="CP150" s="7">
        <v>0</v>
      </c>
      <c r="CQ150" s="30">
        <v>0</v>
      </c>
      <c r="CR150" s="29">
        <v>0</v>
      </c>
      <c r="CS150" s="7">
        <v>0</v>
      </c>
      <c r="CT150" s="30">
        <v>0</v>
      </c>
      <c r="CU150" s="29">
        <v>0</v>
      </c>
      <c r="CV150" s="7">
        <v>0</v>
      </c>
      <c r="CW150" s="30">
        <v>0</v>
      </c>
      <c r="CX150" s="29">
        <v>0</v>
      </c>
      <c r="CY150" s="7">
        <v>0</v>
      </c>
      <c r="CZ150" s="30">
        <v>0</v>
      </c>
      <c r="DA150" s="29">
        <v>589.74900000000002</v>
      </c>
      <c r="DB150" s="7">
        <v>7858.09</v>
      </c>
      <c r="DC150" s="30">
        <f t="shared" si="1314"/>
        <v>13324.465153819676</v>
      </c>
      <c r="DD150" s="29">
        <v>2E-3</v>
      </c>
      <c r="DE150" s="7">
        <v>0.06</v>
      </c>
      <c r="DF150" s="30">
        <f t="shared" ref="DF150:DF160" si="1335">DE150/DD150*1000</f>
        <v>30000</v>
      </c>
      <c r="DG150" s="29">
        <v>0</v>
      </c>
      <c r="DH150" s="7">
        <v>0</v>
      </c>
      <c r="DI150" s="30">
        <v>0</v>
      </c>
      <c r="DJ150" s="29">
        <v>0</v>
      </c>
      <c r="DK150" s="7">
        <v>0</v>
      </c>
      <c r="DL150" s="30">
        <v>0</v>
      </c>
      <c r="DM150" s="29">
        <v>0.27500000000000002</v>
      </c>
      <c r="DN150" s="7">
        <v>7.09</v>
      </c>
      <c r="DO150" s="30">
        <f t="shared" ref="DO150:DO160" si="1336">DN150/DM150*1000</f>
        <v>25781.818181818177</v>
      </c>
      <c r="DP150" s="29">
        <v>0</v>
      </c>
      <c r="DQ150" s="7">
        <v>0</v>
      </c>
      <c r="DR150" s="30">
        <v>0</v>
      </c>
      <c r="DS150" s="29">
        <v>0</v>
      </c>
      <c r="DT150" s="7">
        <v>0</v>
      </c>
      <c r="DU150" s="30">
        <v>0</v>
      </c>
      <c r="DV150" s="29">
        <v>0.122</v>
      </c>
      <c r="DW150" s="7">
        <v>1.99</v>
      </c>
      <c r="DX150" s="30">
        <f t="shared" si="1315"/>
        <v>16311.475409836066</v>
      </c>
      <c r="DY150" s="29">
        <v>152.06399999999999</v>
      </c>
      <c r="DZ150" s="7">
        <v>1242.01</v>
      </c>
      <c r="EA150" s="30">
        <f t="shared" si="1316"/>
        <v>8167.6793981481487</v>
      </c>
      <c r="EB150" s="29">
        <v>0</v>
      </c>
      <c r="EC150" s="7">
        <v>0</v>
      </c>
      <c r="ED150" s="30">
        <v>0</v>
      </c>
      <c r="EE150" s="29">
        <v>0</v>
      </c>
      <c r="EF150" s="7">
        <v>0</v>
      </c>
      <c r="EG150" s="30">
        <f t="shared" si="1318"/>
        <v>0</v>
      </c>
      <c r="EH150" s="29">
        <v>0</v>
      </c>
      <c r="EI150" s="7">
        <v>0</v>
      </c>
      <c r="EJ150" s="30">
        <f t="shared" si="1319"/>
        <v>0</v>
      </c>
      <c r="EK150" s="29">
        <v>0</v>
      </c>
      <c r="EL150" s="7">
        <v>0</v>
      </c>
      <c r="EM150" s="30">
        <v>0</v>
      </c>
      <c r="EN150" s="29">
        <v>0</v>
      </c>
      <c r="EO150" s="7">
        <v>0</v>
      </c>
      <c r="EP150" s="30">
        <f t="shared" si="1320"/>
        <v>0</v>
      </c>
      <c r="EQ150" s="29">
        <v>0</v>
      </c>
      <c r="ER150" s="7">
        <v>0</v>
      </c>
      <c r="ES150" s="30">
        <v>0</v>
      </c>
      <c r="ET150" s="29">
        <v>34.139000000000003</v>
      </c>
      <c r="EU150" s="7">
        <v>398.69</v>
      </c>
      <c r="EV150" s="30">
        <f t="shared" si="1321"/>
        <v>11678.432291514102</v>
      </c>
      <c r="EW150" s="29">
        <v>0</v>
      </c>
      <c r="EX150" s="7">
        <v>0</v>
      </c>
      <c r="EY150" s="30">
        <v>0</v>
      </c>
      <c r="EZ150" s="29"/>
      <c r="FA150" s="7"/>
      <c r="FB150" s="30"/>
      <c r="FC150" s="29">
        <v>0</v>
      </c>
      <c r="FD150" s="7">
        <v>0</v>
      </c>
      <c r="FE150" s="30">
        <v>0</v>
      </c>
      <c r="FF150" s="29">
        <v>225.86</v>
      </c>
      <c r="FG150" s="7">
        <v>2067.7399999999998</v>
      </c>
      <c r="FH150" s="30">
        <f t="shared" si="1323"/>
        <v>9154.9632515717676</v>
      </c>
      <c r="FI150" s="29">
        <v>0.65900000000000003</v>
      </c>
      <c r="FJ150" s="7">
        <v>29.76</v>
      </c>
      <c r="FK150" s="30">
        <f t="shared" ref="FK150:FK160" si="1337">FJ150/FI150*1000</f>
        <v>45159.332321699541</v>
      </c>
      <c r="FL150" s="29">
        <v>0</v>
      </c>
      <c r="FM150" s="7">
        <v>0</v>
      </c>
      <c r="FN150" s="30">
        <v>0</v>
      </c>
      <c r="FO150" s="29">
        <v>4.8600000000000003</v>
      </c>
      <c r="FP150" s="7">
        <v>31.38</v>
      </c>
      <c r="FQ150" s="30">
        <f t="shared" si="1324"/>
        <v>6456.7901234567898</v>
      </c>
      <c r="FR150" s="29">
        <v>0</v>
      </c>
      <c r="FS150" s="7">
        <v>0</v>
      </c>
      <c r="FT150" s="30">
        <v>0</v>
      </c>
      <c r="FU150" s="29">
        <v>1.101</v>
      </c>
      <c r="FV150" s="7">
        <v>8.57</v>
      </c>
      <c r="FW150" s="30">
        <f t="shared" ref="FW150:FW160" si="1338">FV150/FU150*1000</f>
        <v>7783.8328792007269</v>
      </c>
      <c r="FX150" s="29">
        <v>7.0000000000000007E-2</v>
      </c>
      <c r="FY150" s="7">
        <v>2.87</v>
      </c>
      <c r="FZ150" s="30">
        <f t="shared" ref="FZ150:FZ160" si="1339">FY150/FX150*1000</f>
        <v>41000</v>
      </c>
      <c r="GA150" s="29">
        <v>0</v>
      </c>
      <c r="GB150" s="7">
        <v>0</v>
      </c>
      <c r="GC150" s="30">
        <v>0</v>
      </c>
      <c r="GD150" s="29">
        <v>0</v>
      </c>
      <c r="GE150" s="7">
        <v>0</v>
      </c>
      <c r="GF150" s="30">
        <v>0</v>
      </c>
      <c r="GG150" s="29">
        <v>0</v>
      </c>
      <c r="GH150" s="7">
        <v>0</v>
      </c>
      <c r="GI150" s="30">
        <v>0</v>
      </c>
      <c r="GJ150" s="29">
        <v>0</v>
      </c>
      <c r="GK150" s="7">
        <v>0</v>
      </c>
      <c r="GL150" s="30">
        <v>0</v>
      </c>
      <c r="GM150" s="29">
        <v>0</v>
      </c>
      <c r="GN150" s="7">
        <v>0</v>
      </c>
      <c r="GO150" s="30">
        <v>0</v>
      </c>
      <c r="GP150" s="29">
        <v>0</v>
      </c>
      <c r="GQ150" s="7">
        <v>0</v>
      </c>
      <c r="GR150" s="30">
        <v>0</v>
      </c>
      <c r="GS150" s="29">
        <v>0</v>
      </c>
      <c r="GT150" s="7">
        <v>0</v>
      </c>
      <c r="GU150" s="30">
        <v>0</v>
      </c>
      <c r="GV150" s="29">
        <v>0</v>
      </c>
      <c r="GW150" s="7">
        <v>0</v>
      </c>
      <c r="GX150" s="30">
        <v>0</v>
      </c>
      <c r="GY150" s="29">
        <v>0</v>
      </c>
      <c r="GZ150" s="7">
        <v>0</v>
      </c>
      <c r="HA150" s="30">
        <v>0</v>
      </c>
      <c r="HB150" s="29">
        <v>0</v>
      </c>
      <c r="HC150" s="7">
        <v>0</v>
      </c>
      <c r="HD150" s="30">
        <v>0</v>
      </c>
      <c r="HE150" s="29">
        <v>0</v>
      </c>
      <c r="HF150" s="7">
        <v>0</v>
      </c>
      <c r="HG150" s="30">
        <v>0</v>
      </c>
      <c r="HH150" s="29">
        <v>3.0510000000000002</v>
      </c>
      <c r="HI150" s="7">
        <v>11.69</v>
      </c>
      <c r="HJ150" s="30">
        <f t="shared" si="1326"/>
        <v>3831.5306456899375</v>
      </c>
      <c r="HK150" s="29">
        <v>0</v>
      </c>
      <c r="HL150" s="7">
        <v>0</v>
      </c>
      <c r="HM150" s="30">
        <v>0</v>
      </c>
      <c r="HN150" s="29">
        <v>0</v>
      </c>
      <c r="HO150" s="7">
        <v>0</v>
      </c>
      <c r="HP150" s="30">
        <v>0</v>
      </c>
      <c r="HQ150" s="29">
        <v>0</v>
      </c>
      <c r="HR150" s="7">
        <v>0</v>
      </c>
      <c r="HS150" s="30">
        <v>0</v>
      </c>
      <c r="HT150" s="29">
        <v>100.88</v>
      </c>
      <c r="HU150" s="7">
        <v>320.91000000000003</v>
      </c>
      <c r="HV150" s="30">
        <f t="shared" si="1328"/>
        <v>3181.1062648691518</v>
      </c>
      <c r="HW150" s="29">
        <v>2</v>
      </c>
      <c r="HX150" s="7">
        <v>3.35</v>
      </c>
      <c r="HY150" s="30">
        <f t="shared" ref="HY150:HY156" si="1340">HX150/HW150*1000</f>
        <v>1675</v>
      </c>
      <c r="HZ150" s="29">
        <v>3.1070000000000002</v>
      </c>
      <c r="IA150" s="7">
        <v>118.58</v>
      </c>
      <c r="IB150" s="30">
        <f t="shared" si="1329"/>
        <v>38165.432893466364</v>
      </c>
      <c r="IC150" s="29">
        <v>0</v>
      </c>
      <c r="ID150" s="7">
        <v>0</v>
      </c>
      <c r="IE150" s="30">
        <v>0</v>
      </c>
      <c r="IF150" s="29">
        <v>0</v>
      </c>
      <c r="IG150" s="7">
        <v>0</v>
      </c>
      <c r="IH150" s="30">
        <v>0</v>
      </c>
      <c r="II150" s="29">
        <v>0</v>
      </c>
      <c r="IJ150" s="7">
        <v>0</v>
      </c>
      <c r="IK150" s="30">
        <v>0</v>
      </c>
      <c r="IL150" s="29">
        <v>0</v>
      </c>
      <c r="IM150" s="7">
        <v>0</v>
      </c>
      <c r="IN150" s="30">
        <v>0</v>
      </c>
      <c r="IO150" s="3" t="e">
        <f>C150+I150+L150+U150+X150+AD150+AJ150+AS150+BB150+BH150+BQ150+BW150+BZ150+CC150+CI150+CL150+CO150+CR150+CU150+CX150+DA150+DD150+DG150+DM150+DS150+DY150+EK150+ET150+EW150+FC150+FI150+FO150+FR150+FU150+FX150+GA150+GD150+GG150+GJ150+GM150+GP150+GS150+GY150+HB150+HE150+HH150+HK150+HN150+HQ150+HT150+HW150+HZ150+IC150+IF150+II150+#REF!+DV150+FF150+BK150+DP150+R150+EB150+AG150+O150+F150</f>
        <v>#REF!</v>
      </c>
      <c r="IP150" s="13" t="e">
        <f>D150+J150+M150+V150+Y150+AE150+AK150+AT150+BC150+BI150+BR150+BX150+CA150+CD150+CJ150+CM150+CP150+CS150+CV150+CY150+DB150+DE150+DH150+DN150+DT150+DZ150+EL150+EU150+EX150+FD150+FJ150+FP150+FS150+FV150+FY150+GB150+GE150+GH150+GK150+GN150+GQ150+GT150+GZ150+HC150+HF150+HI150+HL150+HO150+HR150+HU150+HX150+IA150+ID150+IG150+IJ150+#REF!+DW150+FG150+BL150+DQ150+S150+EC150+AH150+P150+G150</f>
        <v>#REF!</v>
      </c>
    </row>
    <row r="151" spans="1:250" x14ac:dyDescent="0.3">
      <c r="A151" s="47">
        <v>2015</v>
      </c>
      <c r="B151" s="43" t="s">
        <v>7</v>
      </c>
      <c r="C151" s="29">
        <v>0</v>
      </c>
      <c r="D151" s="7">
        <v>0</v>
      </c>
      <c r="E151" s="30">
        <v>0</v>
      </c>
      <c r="F151" s="29">
        <v>0</v>
      </c>
      <c r="G151" s="7">
        <v>0</v>
      </c>
      <c r="H151" s="30">
        <v>0</v>
      </c>
      <c r="I151" s="29">
        <v>0</v>
      </c>
      <c r="J151" s="7">
        <v>0</v>
      </c>
      <c r="K151" s="30">
        <v>0</v>
      </c>
      <c r="L151" s="29">
        <v>8.718</v>
      </c>
      <c r="M151" s="7">
        <v>402.47</v>
      </c>
      <c r="N151" s="30">
        <f t="shared" si="1305"/>
        <v>46165.404909382887</v>
      </c>
      <c r="O151" s="29">
        <v>0.59299999999999997</v>
      </c>
      <c r="P151" s="7">
        <v>11.89</v>
      </c>
      <c r="Q151" s="30">
        <f t="shared" ref="Q151" si="1341">P151/O151*1000</f>
        <v>20050.590219224287</v>
      </c>
      <c r="R151" s="29">
        <v>0</v>
      </c>
      <c r="S151" s="7">
        <v>0</v>
      </c>
      <c r="T151" s="30">
        <v>0</v>
      </c>
      <c r="U151" s="29">
        <v>0.27400000000000002</v>
      </c>
      <c r="V151" s="7">
        <v>1.75</v>
      </c>
      <c r="W151" s="30">
        <f t="shared" ref="W151:W157" si="1342">V151/U151*1000</f>
        <v>6386.8613138686123</v>
      </c>
      <c r="X151" s="29">
        <v>9.5039999999999996</v>
      </c>
      <c r="Y151" s="7">
        <v>231.37</v>
      </c>
      <c r="Z151" s="30">
        <f t="shared" si="1306"/>
        <v>24344.486531986531</v>
      </c>
      <c r="AA151" s="29">
        <v>0</v>
      </c>
      <c r="AB151" s="7">
        <v>0</v>
      </c>
      <c r="AC151" s="30">
        <v>0</v>
      </c>
      <c r="AD151" s="29">
        <v>0</v>
      </c>
      <c r="AE151" s="7">
        <v>0</v>
      </c>
      <c r="AF151" s="30">
        <v>0</v>
      </c>
      <c r="AG151" s="29">
        <v>0</v>
      </c>
      <c r="AH151" s="7">
        <v>0</v>
      </c>
      <c r="AI151" s="30">
        <v>0</v>
      </c>
      <c r="AJ151" s="29">
        <v>0</v>
      </c>
      <c r="AK151" s="7">
        <v>0</v>
      </c>
      <c r="AL151" s="30">
        <v>0</v>
      </c>
      <c r="AM151" s="29">
        <v>0</v>
      </c>
      <c r="AN151" s="7">
        <v>0</v>
      </c>
      <c r="AO151" s="30">
        <f t="shared" si="1307"/>
        <v>0</v>
      </c>
      <c r="AP151" s="29">
        <v>0</v>
      </c>
      <c r="AQ151" s="7">
        <v>0</v>
      </c>
      <c r="AR151" s="30">
        <f t="shared" si="1308"/>
        <v>0</v>
      </c>
      <c r="AS151" s="29">
        <v>11.003</v>
      </c>
      <c r="AT151" s="7">
        <v>172.76</v>
      </c>
      <c r="AU151" s="30">
        <f t="shared" si="1309"/>
        <v>15701.172407525219</v>
      </c>
      <c r="AV151" s="29">
        <v>0</v>
      </c>
      <c r="AW151" s="7">
        <v>0</v>
      </c>
      <c r="AX151" s="30">
        <f t="shared" si="1310"/>
        <v>0</v>
      </c>
      <c r="AY151" s="29">
        <v>0</v>
      </c>
      <c r="AZ151" s="7">
        <v>0</v>
      </c>
      <c r="BA151" s="30">
        <v>0</v>
      </c>
      <c r="BB151" s="29">
        <v>0</v>
      </c>
      <c r="BC151" s="7">
        <v>0</v>
      </c>
      <c r="BD151" s="30">
        <v>0</v>
      </c>
      <c r="BE151" s="29">
        <v>0</v>
      </c>
      <c r="BF151" s="7">
        <v>0</v>
      </c>
      <c r="BG151" s="30">
        <v>0</v>
      </c>
      <c r="BH151" s="29">
        <v>0</v>
      </c>
      <c r="BI151" s="7">
        <v>0</v>
      </c>
      <c r="BJ151" s="30">
        <v>0</v>
      </c>
      <c r="BK151" s="29">
        <v>1.4E-2</v>
      </c>
      <c r="BL151" s="7">
        <v>1.98</v>
      </c>
      <c r="BM151" s="30">
        <f t="shared" ref="BM151:BM156" si="1343">BL151/BK151*1000</f>
        <v>141428.57142857142</v>
      </c>
      <c r="BN151" s="29">
        <v>0</v>
      </c>
      <c r="BO151" s="7">
        <v>0</v>
      </c>
      <c r="BP151" s="30">
        <v>0</v>
      </c>
      <c r="BQ151" s="29">
        <v>2.3130000000000002</v>
      </c>
      <c r="BR151" s="7">
        <v>61.94</v>
      </c>
      <c r="BS151" s="30">
        <f t="shared" ref="BS151:BS158" si="1344">BR151/BQ151*1000</f>
        <v>26779.074794638993</v>
      </c>
      <c r="BT151" s="29">
        <v>0</v>
      </c>
      <c r="BU151" s="7">
        <v>0</v>
      </c>
      <c r="BV151" s="30">
        <v>0</v>
      </c>
      <c r="BW151" s="29">
        <v>1.5840000000000001</v>
      </c>
      <c r="BX151" s="7">
        <v>46.85</v>
      </c>
      <c r="BY151" s="30">
        <f t="shared" si="1311"/>
        <v>29577.020202020201</v>
      </c>
      <c r="BZ151" s="29">
        <v>0</v>
      </c>
      <c r="CA151" s="7">
        <v>0</v>
      </c>
      <c r="CB151" s="30">
        <v>0</v>
      </c>
      <c r="CC151" s="29">
        <v>25.407</v>
      </c>
      <c r="CD151" s="7">
        <v>202.14</v>
      </c>
      <c r="CE151" s="30">
        <f t="shared" si="1312"/>
        <v>7956.0750974140983</v>
      </c>
      <c r="CF151" s="29">
        <v>0</v>
      </c>
      <c r="CG151" s="7">
        <v>0</v>
      </c>
      <c r="CH151" s="30">
        <v>0</v>
      </c>
      <c r="CI151" s="29">
        <v>14.166</v>
      </c>
      <c r="CJ151" s="7">
        <v>31.67</v>
      </c>
      <c r="CK151" s="30">
        <f t="shared" si="1334"/>
        <v>2235.6346180996752</v>
      </c>
      <c r="CL151" s="29">
        <v>0</v>
      </c>
      <c r="CM151" s="7">
        <v>0</v>
      </c>
      <c r="CN151" s="30">
        <v>0</v>
      </c>
      <c r="CO151" s="29">
        <v>4.194</v>
      </c>
      <c r="CP151" s="7">
        <v>88.87</v>
      </c>
      <c r="CQ151" s="30">
        <f t="shared" si="1313"/>
        <v>21189.794945159752</v>
      </c>
      <c r="CR151" s="29">
        <v>0</v>
      </c>
      <c r="CS151" s="7">
        <v>0</v>
      </c>
      <c r="CT151" s="30">
        <v>0</v>
      </c>
      <c r="CU151" s="29">
        <v>0</v>
      </c>
      <c r="CV151" s="7">
        <v>0</v>
      </c>
      <c r="CW151" s="30">
        <v>0</v>
      </c>
      <c r="CX151" s="29">
        <v>0</v>
      </c>
      <c r="CY151" s="7">
        <v>0</v>
      </c>
      <c r="CZ151" s="30">
        <v>0</v>
      </c>
      <c r="DA151" s="29">
        <v>914.08699999999999</v>
      </c>
      <c r="DB151" s="7">
        <v>12284.63</v>
      </c>
      <c r="DC151" s="30">
        <f t="shared" si="1314"/>
        <v>13439.234996231213</v>
      </c>
      <c r="DD151" s="29">
        <v>1E-3</v>
      </c>
      <c r="DE151" s="7">
        <v>0.08</v>
      </c>
      <c r="DF151" s="30">
        <f t="shared" si="1335"/>
        <v>80000</v>
      </c>
      <c r="DG151" s="29">
        <v>0</v>
      </c>
      <c r="DH151" s="7">
        <v>0</v>
      </c>
      <c r="DI151" s="30">
        <v>0</v>
      </c>
      <c r="DJ151" s="29">
        <v>0</v>
      </c>
      <c r="DK151" s="7">
        <v>0</v>
      </c>
      <c r="DL151" s="30">
        <v>0</v>
      </c>
      <c r="DM151" s="29">
        <v>0</v>
      </c>
      <c r="DN151" s="7">
        <v>0</v>
      </c>
      <c r="DO151" s="30">
        <v>0</v>
      </c>
      <c r="DP151" s="29">
        <v>0</v>
      </c>
      <c r="DQ151" s="7">
        <v>0</v>
      </c>
      <c r="DR151" s="30">
        <v>0</v>
      </c>
      <c r="DS151" s="29">
        <v>0</v>
      </c>
      <c r="DT151" s="7">
        <v>0</v>
      </c>
      <c r="DU151" s="30">
        <v>0</v>
      </c>
      <c r="DV151" s="29">
        <v>0.14699999999999999</v>
      </c>
      <c r="DW151" s="7">
        <v>2.61</v>
      </c>
      <c r="DX151" s="30">
        <f t="shared" si="1315"/>
        <v>17755.102040816324</v>
      </c>
      <c r="DY151" s="29">
        <v>264.25599999999997</v>
      </c>
      <c r="DZ151" s="7">
        <v>1939.65</v>
      </c>
      <c r="EA151" s="30">
        <f t="shared" si="1316"/>
        <v>7340.0414749333986</v>
      </c>
      <c r="EB151" s="29">
        <v>0</v>
      </c>
      <c r="EC151" s="7">
        <v>0</v>
      </c>
      <c r="ED151" s="30">
        <v>0</v>
      </c>
      <c r="EE151" s="29">
        <v>0</v>
      </c>
      <c r="EF151" s="7">
        <v>0</v>
      </c>
      <c r="EG151" s="30">
        <f t="shared" si="1318"/>
        <v>0</v>
      </c>
      <c r="EH151" s="29">
        <v>0</v>
      </c>
      <c r="EI151" s="7">
        <v>0</v>
      </c>
      <c r="EJ151" s="30">
        <f t="shared" si="1319"/>
        <v>0</v>
      </c>
      <c r="EK151" s="29">
        <v>0</v>
      </c>
      <c r="EL151" s="7">
        <v>0</v>
      </c>
      <c r="EM151" s="30">
        <v>0</v>
      </c>
      <c r="EN151" s="29">
        <v>0</v>
      </c>
      <c r="EO151" s="7">
        <v>0</v>
      </c>
      <c r="EP151" s="30">
        <f t="shared" si="1320"/>
        <v>0</v>
      </c>
      <c r="EQ151" s="29">
        <v>0</v>
      </c>
      <c r="ER151" s="7">
        <v>0</v>
      </c>
      <c r="ES151" s="30">
        <v>0</v>
      </c>
      <c r="ET151" s="29">
        <v>71.662000000000006</v>
      </c>
      <c r="EU151" s="7">
        <v>885.78</v>
      </c>
      <c r="EV151" s="30">
        <f t="shared" si="1321"/>
        <v>12360.525801680107</v>
      </c>
      <c r="EW151" s="29">
        <v>0</v>
      </c>
      <c r="EX151" s="7">
        <v>0</v>
      </c>
      <c r="EY151" s="30">
        <v>0</v>
      </c>
      <c r="EZ151" s="29"/>
      <c r="FA151" s="7"/>
      <c r="FB151" s="30"/>
      <c r="FC151" s="29">
        <v>17.600000000000001</v>
      </c>
      <c r="FD151" s="7">
        <v>174.2</v>
      </c>
      <c r="FE151" s="30">
        <f t="shared" si="1322"/>
        <v>9897.7272727272721</v>
      </c>
      <c r="FF151" s="29">
        <v>125.518</v>
      </c>
      <c r="FG151" s="7">
        <v>1228.08</v>
      </c>
      <c r="FH151" s="30">
        <f t="shared" si="1323"/>
        <v>9784.0947115154795</v>
      </c>
      <c r="FI151" s="29">
        <v>1.431</v>
      </c>
      <c r="FJ151" s="7">
        <v>52.38</v>
      </c>
      <c r="FK151" s="30">
        <f t="shared" si="1337"/>
        <v>36603.773584905663</v>
      </c>
      <c r="FL151" s="29">
        <v>0</v>
      </c>
      <c r="FM151" s="7">
        <v>0</v>
      </c>
      <c r="FN151" s="30">
        <v>0</v>
      </c>
      <c r="FO151" s="29">
        <v>2.5499999999999998</v>
      </c>
      <c r="FP151" s="7">
        <v>5.86</v>
      </c>
      <c r="FQ151" s="30">
        <f t="shared" si="1324"/>
        <v>2298.0392156862749</v>
      </c>
      <c r="FR151" s="29">
        <v>0</v>
      </c>
      <c r="FS151" s="7">
        <v>0</v>
      </c>
      <c r="FT151" s="30">
        <v>0</v>
      </c>
      <c r="FU151" s="29">
        <v>0.72</v>
      </c>
      <c r="FV151" s="7">
        <v>13.26</v>
      </c>
      <c r="FW151" s="30">
        <f t="shared" si="1338"/>
        <v>18416.666666666668</v>
      </c>
      <c r="FX151" s="29">
        <v>0</v>
      </c>
      <c r="FY151" s="7">
        <v>0</v>
      </c>
      <c r="FZ151" s="30">
        <v>0</v>
      </c>
      <c r="GA151" s="29">
        <v>0</v>
      </c>
      <c r="GB151" s="7">
        <v>0</v>
      </c>
      <c r="GC151" s="30">
        <v>0</v>
      </c>
      <c r="GD151" s="29">
        <v>0.98799999999999999</v>
      </c>
      <c r="GE151" s="7">
        <v>22.24</v>
      </c>
      <c r="GF151" s="30">
        <f t="shared" ref="GF151:GF160" si="1345">GE151/GD151*1000</f>
        <v>22510.121457489877</v>
      </c>
      <c r="GG151" s="29">
        <v>0</v>
      </c>
      <c r="GH151" s="7">
        <v>0</v>
      </c>
      <c r="GI151" s="30">
        <v>0</v>
      </c>
      <c r="GJ151" s="29">
        <v>22.349</v>
      </c>
      <c r="GK151" s="7">
        <v>131.26</v>
      </c>
      <c r="GL151" s="30">
        <f t="shared" si="1325"/>
        <v>5873.1934314734435</v>
      </c>
      <c r="GM151" s="29">
        <v>0</v>
      </c>
      <c r="GN151" s="7">
        <v>0</v>
      </c>
      <c r="GO151" s="30">
        <v>0</v>
      </c>
      <c r="GP151" s="29">
        <v>0</v>
      </c>
      <c r="GQ151" s="7">
        <v>0</v>
      </c>
      <c r="GR151" s="30">
        <v>0</v>
      </c>
      <c r="GS151" s="29">
        <v>0</v>
      </c>
      <c r="GT151" s="7">
        <v>0</v>
      </c>
      <c r="GU151" s="30">
        <v>0</v>
      </c>
      <c r="GV151" s="29">
        <v>0</v>
      </c>
      <c r="GW151" s="7">
        <v>0</v>
      </c>
      <c r="GX151" s="30">
        <v>0</v>
      </c>
      <c r="GY151" s="29">
        <v>0</v>
      </c>
      <c r="GZ151" s="7">
        <v>0</v>
      </c>
      <c r="HA151" s="30">
        <v>0</v>
      </c>
      <c r="HB151" s="29">
        <v>0</v>
      </c>
      <c r="HC151" s="7">
        <v>0</v>
      </c>
      <c r="HD151" s="30">
        <v>0</v>
      </c>
      <c r="HE151" s="29">
        <v>0</v>
      </c>
      <c r="HF151" s="7">
        <v>0</v>
      </c>
      <c r="HG151" s="30">
        <v>0</v>
      </c>
      <c r="HH151" s="29">
        <v>2.5409999999999999</v>
      </c>
      <c r="HI151" s="7">
        <v>9.4600000000000009</v>
      </c>
      <c r="HJ151" s="30">
        <f t="shared" si="1326"/>
        <v>3722.9437229437235</v>
      </c>
      <c r="HK151" s="29">
        <v>2.3580000000000001</v>
      </c>
      <c r="HL151" s="7">
        <v>41.38</v>
      </c>
      <c r="HM151" s="30">
        <f t="shared" si="1327"/>
        <v>17548.770144189992</v>
      </c>
      <c r="HN151" s="29">
        <v>0</v>
      </c>
      <c r="HO151" s="7">
        <v>0</v>
      </c>
      <c r="HP151" s="30">
        <v>0</v>
      </c>
      <c r="HQ151" s="29">
        <v>0</v>
      </c>
      <c r="HR151" s="7">
        <v>0</v>
      </c>
      <c r="HS151" s="30">
        <v>0</v>
      </c>
      <c r="HT151" s="29">
        <v>97.736999999999995</v>
      </c>
      <c r="HU151" s="7">
        <v>623.34</v>
      </c>
      <c r="HV151" s="30">
        <f t="shared" si="1328"/>
        <v>6377.7279842843554</v>
      </c>
      <c r="HW151" s="29">
        <v>0</v>
      </c>
      <c r="HX151" s="7">
        <v>0</v>
      </c>
      <c r="HY151" s="30">
        <v>0</v>
      </c>
      <c r="HZ151" s="29">
        <v>0.29399999999999998</v>
      </c>
      <c r="IA151" s="7">
        <v>13.59</v>
      </c>
      <c r="IB151" s="30">
        <f t="shared" si="1329"/>
        <v>46224.489795918365</v>
      </c>
      <c r="IC151" s="29">
        <v>0</v>
      </c>
      <c r="ID151" s="7">
        <v>0</v>
      </c>
      <c r="IE151" s="30">
        <v>0</v>
      </c>
      <c r="IF151" s="29">
        <v>32.284999999999997</v>
      </c>
      <c r="IG151" s="7">
        <v>324.97000000000003</v>
      </c>
      <c r="IH151" s="30">
        <f t="shared" ref="IH151:IH160" si="1346">IG151/IF151*1000</f>
        <v>10065.665169583399</v>
      </c>
      <c r="II151" s="29">
        <v>0</v>
      </c>
      <c r="IJ151" s="7">
        <v>0</v>
      </c>
      <c r="IK151" s="30">
        <v>0</v>
      </c>
      <c r="IL151" s="29">
        <v>0</v>
      </c>
      <c r="IM151" s="7">
        <v>0</v>
      </c>
      <c r="IN151" s="30">
        <v>0</v>
      </c>
      <c r="IO151" s="3" t="e">
        <f>C151+I151+L151+U151+X151+AD151+AJ151+AS151+BB151+BH151+BQ151+BW151+BZ151+CC151+CI151+CL151+CO151+CR151+CU151+CX151+DA151+DD151+DG151+DM151+DS151+DY151+EK151+ET151+EW151+FC151+FI151+FO151+FR151+FU151+FX151+GA151+GD151+GG151+GJ151+GM151+GP151+GS151+GY151+HB151+HE151+HH151+HK151+HN151+HQ151+HT151+HW151+HZ151+IC151+IF151+II151+#REF!+DV151+FF151+BK151+DP151+R151+EB151+AG151+O151+F151</f>
        <v>#REF!</v>
      </c>
      <c r="IP151" s="13" t="e">
        <f>D151+J151+M151+V151+Y151+AE151+AK151+AT151+BC151+BI151+BR151+BX151+CA151+CD151+CJ151+CM151+CP151+CS151+CV151+CY151+DB151+DE151+DH151+DN151+DT151+DZ151+EL151+EU151+EX151+FD151+FJ151+FP151+FS151+FV151+FY151+GB151+GE151+GH151+GK151+GN151+GQ151+GT151+GZ151+HC151+HF151+HI151+HL151+HO151+HR151+HU151+HX151+IA151+ID151+IG151+IJ151+#REF!+DW151+FG151+BL151+DQ151+S151+EC151+AH151+P151+G151</f>
        <v>#REF!</v>
      </c>
    </row>
    <row r="152" spans="1:250" x14ac:dyDescent="0.3">
      <c r="A152" s="47">
        <v>2015</v>
      </c>
      <c r="B152" s="43" t="s">
        <v>8</v>
      </c>
      <c r="C152" s="29">
        <v>0</v>
      </c>
      <c r="D152" s="7">
        <v>0</v>
      </c>
      <c r="E152" s="30">
        <v>0</v>
      </c>
      <c r="F152" s="29">
        <v>0</v>
      </c>
      <c r="G152" s="7">
        <v>0</v>
      </c>
      <c r="H152" s="30">
        <v>0</v>
      </c>
      <c r="I152" s="29">
        <v>0</v>
      </c>
      <c r="J152" s="7">
        <v>0</v>
      </c>
      <c r="K152" s="30">
        <v>0</v>
      </c>
      <c r="L152" s="29">
        <v>10.01</v>
      </c>
      <c r="M152" s="7">
        <v>288.94</v>
      </c>
      <c r="N152" s="30">
        <f t="shared" si="1305"/>
        <v>28865.134865134867</v>
      </c>
      <c r="O152" s="29">
        <v>0</v>
      </c>
      <c r="P152" s="7">
        <v>0</v>
      </c>
      <c r="Q152" s="30">
        <v>0</v>
      </c>
      <c r="R152" s="29">
        <v>0</v>
      </c>
      <c r="S152" s="7">
        <v>0</v>
      </c>
      <c r="T152" s="30">
        <v>0</v>
      </c>
      <c r="U152" s="29">
        <v>0.13</v>
      </c>
      <c r="V152" s="7">
        <v>1.19</v>
      </c>
      <c r="W152" s="30">
        <f t="shared" si="1342"/>
        <v>9153.8461538461524</v>
      </c>
      <c r="X152" s="29">
        <v>0</v>
      </c>
      <c r="Y152" s="7">
        <v>0</v>
      </c>
      <c r="Z152" s="30">
        <v>0</v>
      </c>
      <c r="AA152" s="29">
        <v>0</v>
      </c>
      <c r="AB152" s="7">
        <v>0</v>
      </c>
      <c r="AC152" s="30">
        <v>0</v>
      </c>
      <c r="AD152" s="29">
        <v>0</v>
      </c>
      <c r="AE152" s="7">
        <v>0</v>
      </c>
      <c r="AF152" s="30">
        <v>0</v>
      </c>
      <c r="AG152" s="29">
        <v>0</v>
      </c>
      <c r="AH152" s="7">
        <v>0</v>
      </c>
      <c r="AI152" s="30">
        <v>0</v>
      </c>
      <c r="AJ152" s="29">
        <v>0</v>
      </c>
      <c r="AK152" s="7">
        <v>0</v>
      </c>
      <c r="AL152" s="30">
        <v>0</v>
      </c>
      <c r="AM152" s="29">
        <v>0</v>
      </c>
      <c r="AN152" s="7">
        <v>0</v>
      </c>
      <c r="AO152" s="30">
        <f t="shared" si="1307"/>
        <v>0</v>
      </c>
      <c r="AP152" s="29">
        <v>0</v>
      </c>
      <c r="AQ152" s="7">
        <v>0</v>
      </c>
      <c r="AR152" s="30">
        <f t="shared" si="1308"/>
        <v>0</v>
      </c>
      <c r="AS152" s="29">
        <v>11.205</v>
      </c>
      <c r="AT152" s="7">
        <v>175.51</v>
      </c>
      <c r="AU152" s="30">
        <f t="shared" si="1309"/>
        <v>15663.543061133423</v>
      </c>
      <c r="AV152" s="29">
        <v>0</v>
      </c>
      <c r="AW152" s="7">
        <v>0</v>
      </c>
      <c r="AX152" s="30">
        <f t="shared" si="1310"/>
        <v>0</v>
      </c>
      <c r="AY152" s="29">
        <v>0</v>
      </c>
      <c r="AZ152" s="7">
        <v>0</v>
      </c>
      <c r="BA152" s="30">
        <v>0</v>
      </c>
      <c r="BB152" s="29">
        <v>0</v>
      </c>
      <c r="BC152" s="7">
        <v>0</v>
      </c>
      <c r="BD152" s="30">
        <v>0</v>
      </c>
      <c r="BE152" s="29">
        <v>0</v>
      </c>
      <c r="BF152" s="7">
        <v>0</v>
      </c>
      <c r="BG152" s="30">
        <v>0</v>
      </c>
      <c r="BH152" s="29">
        <v>0</v>
      </c>
      <c r="BI152" s="7">
        <v>0</v>
      </c>
      <c r="BJ152" s="30">
        <v>0</v>
      </c>
      <c r="BK152" s="29">
        <v>0</v>
      </c>
      <c r="BL152" s="7">
        <v>0</v>
      </c>
      <c r="BM152" s="30">
        <v>0</v>
      </c>
      <c r="BN152" s="29">
        <v>0</v>
      </c>
      <c r="BO152" s="7">
        <v>0</v>
      </c>
      <c r="BP152" s="30">
        <v>0</v>
      </c>
      <c r="BQ152" s="29">
        <v>0</v>
      </c>
      <c r="BR152" s="7">
        <v>0</v>
      </c>
      <c r="BS152" s="30">
        <v>0</v>
      </c>
      <c r="BT152" s="29">
        <v>0</v>
      </c>
      <c r="BU152" s="7">
        <v>0</v>
      </c>
      <c r="BV152" s="30">
        <v>0</v>
      </c>
      <c r="BW152" s="29">
        <v>0</v>
      </c>
      <c r="BX152" s="7">
        <v>0</v>
      </c>
      <c r="BY152" s="30">
        <v>0</v>
      </c>
      <c r="BZ152" s="29">
        <v>0</v>
      </c>
      <c r="CA152" s="7">
        <v>0</v>
      </c>
      <c r="CB152" s="30">
        <v>0</v>
      </c>
      <c r="CC152" s="29">
        <v>35.832999999999998</v>
      </c>
      <c r="CD152" s="7">
        <v>350.79</v>
      </c>
      <c r="CE152" s="30">
        <f t="shared" si="1312"/>
        <v>9789.5794379482613</v>
      </c>
      <c r="CF152" s="29">
        <v>0</v>
      </c>
      <c r="CG152" s="7">
        <v>0</v>
      </c>
      <c r="CH152" s="30">
        <v>0</v>
      </c>
      <c r="CI152" s="29">
        <v>0</v>
      </c>
      <c r="CJ152" s="7">
        <v>0</v>
      </c>
      <c r="CK152" s="30">
        <v>0</v>
      </c>
      <c r="CL152" s="29">
        <v>0</v>
      </c>
      <c r="CM152" s="7">
        <v>0</v>
      </c>
      <c r="CN152" s="30">
        <v>0</v>
      </c>
      <c r="CO152" s="29">
        <v>0.26400000000000001</v>
      </c>
      <c r="CP152" s="7">
        <v>7.45</v>
      </c>
      <c r="CQ152" s="30">
        <f t="shared" si="1313"/>
        <v>28219.696969696968</v>
      </c>
      <c r="CR152" s="29">
        <v>0</v>
      </c>
      <c r="CS152" s="7">
        <v>0</v>
      </c>
      <c r="CT152" s="30">
        <v>0</v>
      </c>
      <c r="CU152" s="29">
        <v>99.48</v>
      </c>
      <c r="CV152" s="7">
        <v>444.73</v>
      </c>
      <c r="CW152" s="30">
        <f t="shared" ref="CW152:CW157" si="1347">CV152/CU152*1000</f>
        <v>4470.5468435866505</v>
      </c>
      <c r="CX152" s="29">
        <v>0</v>
      </c>
      <c r="CY152" s="7">
        <v>0</v>
      </c>
      <c r="CZ152" s="30">
        <v>0</v>
      </c>
      <c r="DA152" s="29">
        <v>775.49599999999998</v>
      </c>
      <c r="DB152" s="7">
        <v>10316.99</v>
      </c>
      <c r="DC152" s="30">
        <f t="shared" si="1314"/>
        <v>13303.730773595222</v>
      </c>
      <c r="DD152" s="29">
        <v>0.34499999999999997</v>
      </c>
      <c r="DE152" s="7">
        <v>9.89</v>
      </c>
      <c r="DF152" s="30">
        <f t="shared" si="1335"/>
        <v>28666.666666666672</v>
      </c>
      <c r="DG152" s="29">
        <v>0</v>
      </c>
      <c r="DH152" s="7">
        <v>0</v>
      </c>
      <c r="DI152" s="30">
        <v>0</v>
      </c>
      <c r="DJ152" s="29">
        <v>0</v>
      </c>
      <c r="DK152" s="7">
        <v>0</v>
      </c>
      <c r="DL152" s="30">
        <v>0</v>
      </c>
      <c r="DM152" s="29">
        <v>2.7E-2</v>
      </c>
      <c r="DN152" s="7">
        <v>0.3</v>
      </c>
      <c r="DO152" s="30">
        <f t="shared" si="1336"/>
        <v>11111.111111111111</v>
      </c>
      <c r="DP152" s="29">
        <v>0</v>
      </c>
      <c r="DQ152" s="7">
        <v>0</v>
      </c>
      <c r="DR152" s="30">
        <v>0</v>
      </c>
      <c r="DS152" s="29">
        <v>0</v>
      </c>
      <c r="DT152" s="7">
        <v>0</v>
      </c>
      <c r="DU152" s="30">
        <v>0</v>
      </c>
      <c r="DV152" s="29">
        <v>0.34499999999999997</v>
      </c>
      <c r="DW152" s="7">
        <v>5.94</v>
      </c>
      <c r="DX152" s="30">
        <f t="shared" si="1315"/>
        <v>17217.391304347828</v>
      </c>
      <c r="DY152" s="29">
        <v>228.864</v>
      </c>
      <c r="DZ152" s="7">
        <v>1727.49</v>
      </c>
      <c r="EA152" s="30">
        <f t="shared" si="1316"/>
        <v>7548.1071728187917</v>
      </c>
      <c r="EB152" s="29">
        <v>0</v>
      </c>
      <c r="EC152" s="7">
        <v>0</v>
      </c>
      <c r="ED152" s="30">
        <v>0</v>
      </c>
      <c r="EE152" s="29">
        <v>0</v>
      </c>
      <c r="EF152" s="7">
        <v>0</v>
      </c>
      <c r="EG152" s="30">
        <f t="shared" si="1318"/>
        <v>0</v>
      </c>
      <c r="EH152" s="29">
        <v>0</v>
      </c>
      <c r="EI152" s="7">
        <v>0</v>
      </c>
      <c r="EJ152" s="30">
        <f t="shared" si="1319"/>
        <v>0</v>
      </c>
      <c r="EK152" s="29">
        <v>27.5</v>
      </c>
      <c r="EL152" s="7">
        <v>79.099999999999994</v>
      </c>
      <c r="EM152" s="30">
        <f t="shared" ref="EM152" si="1348">EL152/EK152*1000</f>
        <v>2876.363636363636</v>
      </c>
      <c r="EN152" s="29">
        <v>0</v>
      </c>
      <c r="EO152" s="7">
        <v>0</v>
      </c>
      <c r="EP152" s="30">
        <f t="shared" si="1320"/>
        <v>0</v>
      </c>
      <c r="EQ152" s="29">
        <v>27.5</v>
      </c>
      <c r="ER152" s="7">
        <v>79.099999999999994</v>
      </c>
      <c r="ES152" s="30">
        <f t="shared" ref="ES152" si="1349">ER152/EQ152*1000</f>
        <v>2876.363636363636</v>
      </c>
      <c r="ET152" s="29">
        <v>36.624000000000002</v>
      </c>
      <c r="EU152" s="7">
        <v>434.39</v>
      </c>
      <c r="EV152" s="30">
        <f t="shared" si="1321"/>
        <v>11860.801660113586</v>
      </c>
      <c r="EW152" s="29">
        <v>0</v>
      </c>
      <c r="EX152" s="7">
        <v>0</v>
      </c>
      <c r="EY152" s="30">
        <v>0</v>
      </c>
      <c r="EZ152" s="29"/>
      <c r="FA152" s="7"/>
      <c r="FB152" s="30"/>
      <c r="FC152" s="29">
        <v>0</v>
      </c>
      <c r="FD152" s="7">
        <v>0</v>
      </c>
      <c r="FE152" s="30">
        <v>0</v>
      </c>
      <c r="FF152" s="29">
        <v>186.68700000000001</v>
      </c>
      <c r="FG152" s="7">
        <v>1847.17</v>
      </c>
      <c r="FH152" s="30">
        <f t="shared" si="1323"/>
        <v>9894.4757803167868</v>
      </c>
      <c r="FI152" s="29">
        <v>0</v>
      </c>
      <c r="FJ152" s="7">
        <v>0</v>
      </c>
      <c r="FK152" s="30">
        <v>0</v>
      </c>
      <c r="FL152" s="29">
        <v>0</v>
      </c>
      <c r="FM152" s="7">
        <v>0</v>
      </c>
      <c r="FN152" s="30">
        <v>0</v>
      </c>
      <c r="FO152" s="29">
        <v>10.192</v>
      </c>
      <c r="FP152" s="7">
        <v>14.36</v>
      </c>
      <c r="FQ152" s="30">
        <f t="shared" si="1324"/>
        <v>1408.9481946624803</v>
      </c>
      <c r="FR152" s="29">
        <v>0</v>
      </c>
      <c r="FS152" s="7">
        <v>0</v>
      </c>
      <c r="FT152" s="30">
        <v>0</v>
      </c>
      <c r="FU152" s="29">
        <v>20.308</v>
      </c>
      <c r="FV152" s="7">
        <v>161.13999999999999</v>
      </c>
      <c r="FW152" s="30">
        <f t="shared" si="1338"/>
        <v>7934.8040181209371</v>
      </c>
      <c r="FX152" s="29">
        <v>0</v>
      </c>
      <c r="FY152" s="7">
        <v>0</v>
      </c>
      <c r="FZ152" s="30">
        <v>0</v>
      </c>
      <c r="GA152" s="29">
        <v>0</v>
      </c>
      <c r="GB152" s="7">
        <v>0</v>
      </c>
      <c r="GC152" s="30">
        <v>0</v>
      </c>
      <c r="GD152" s="29">
        <v>0</v>
      </c>
      <c r="GE152" s="7">
        <v>0</v>
      </c>
      <c r="GF152" s="30">
        <v>0</v>
      </c>
      <c r="GG152" s="29">
        <v>0</v>
      </c>
      <c r="GH152" s="7">
        <v>0</v>
      </c>
      <c r="GI152" s="30">
        <v>0</v>
      </c>
      <c r="GJ152" s="29">
        <v>7.2859999999999996</v>
      </c>
      <c r="GK152" s="7">
        <v>156.35</v>
      </c>
      <c r="GL152" s="30">
        <f t="shared" si="1325"/>
        <v>21458.962393631624</v>
      </c>
      <c r="GM152" s="29">
        <v>0</v>
      </c>
      <c r="GN152" s="7">
        <v>0</v>
      </c>
      <c r="GO152" s="30">
        <v>0</v>
      </c>
      <c r="GP152" s="29">
        <v>0</v>
      </c>
      <c r="GQ152" s="7">
        <v>0</v>
      </c>
      <c r="GR152" s="30">
        <v>0</v>
      </c>
      <c r="GS152" s="29">
        <v>0</v>
      </c>
      <c r="GT152" s="7">
        <v>0</v>
      </c>
      <c r="GU152" s="30">
        <v>0</v>
      </c>
      <c r="GV152" s="29">
        <v>0</v>
      </c>
      <c r="GW152" s="7">
        <v>0</v>
      </c>
      <c r="GX152" s="30">
        <v>0</v>
      </c>
      <c r="GY152" s="29">
        <v>0</v>
      </c>
      <c r="GZ152" s="7">
        <v>0</v>
      </c>
      <c r="HA152" s="30">
        <v>0</v>
      </c>
      <c r="HB152" s="29">
        <v>0</v>
      </c>
      <c r="HC152" s="7">
        <v>0</v>
      </c>
      <c r="HD152" s="30">
        <v>0</v>
      </c>
      <c r="HE152" s="29">
        <v>0</v>
      </c>
      <c r="HF152" s="7">
        <v>0</v>
      </c>
      <c r="HG152" s="30">
        <v>0</v>
      </c>
      <c r="HH152" s="29">
        <v>4.5999999999999996</v>
      </c>
      <c r="HI152" s="7">
        <v>13.67</v>
      </c>
      <c r="HJ152" s="30">
        <f t="shared" si="1326"/>
        <v>2971.739130434783</v>
      </c>
      <c r="HK152" s="29">
        <v>0</v>
      </c>
      <c r="HL152" s="7">
        <v>0</v>
      </c>
      <c r="HM152" s="30">
        <v>0</v>
      </c>
      <c r="HN152" s="29">
        <v>0</v>
      </c>
      <c r="HO152" s="7">
        <v>0</v>
      </c>
      <c r="HP152" s="30">
        <v>0</v>
      </c>
      <c r="HQ152" s="29">
        <v>0</v>
      </c>
      <c r="HR152" s="7">
        <v>0</v>
      </c>
      <c r="HS152" s="30">
        <v>0</v>
      </c>
      <c r="HT152" s="29">
        <v>68.45</v>
      </c>
      <c r="HU152" s="7">
        <v>594.27</v>
      </c>
      <c r="HV152" s="30">
        <f t="shared" si="1328"/>
        <v>8681.8115412709994</v>
      </c>
      <c r="HW152" s="29">
        <v>0</v>
      </c>
      <c r="HX152" s="7">
        <v>0</v>
      </c>
      <c r="HY152" s="30">
        <v>0</v>
      </c>
      <c r="HZ152" s="29">
        <v>0.03</v>
      </c>
      <c r="IA152" s="7">
        <v>2.25</v>
      </c>
      <c r="IB152" s="30">
        <f t="shared" si="1329"/>
        <v>75000</v>
      </c>
      <c r="IC152" s="29">
        <v>0</v>
      </c>
      <c r="ID152" s="7">
        <v>0</v>
      </c>
      <c r="IE152" s="30">
        <v>0</v>
      </c>
      <c r="IF152" s="29">
        <v>0</v>
      </c>
      <c r="IG152" s="7">
        <v>0</v>
      </c>
      <c r="IH152" s="30">
        <v>0</v>
      </c>
      <c r="II152" s="29">
        <v>0</v>
      </c>
      <c r="IJ152" s="7">
        <v>0</v>
      </c>
      <c r="IK152" s="30">
        <v>0</v>
      </c>
      <c r="IL152" s="29">
        <v>0</v>
      </c>
      <c r="IM152" s="7">
        <v>0</v>
      </c>
      <c r="IN152" s="30">
        <v>0</v>
      </c>
      <c r="IO152" s="3" t="e">
        <f>C152+I152+L152+U152+X152+AD152+AJ152+AS152+BB152+BH152+BQ152+BW152+BZ152+CC152+CI152+CL152+CO152+CR152+CU152+CX152+DA152+DD152+DG152+DM152+DS152+DY152+EK152+ET152+EW152+FC152+FI152+FO152+FR152+FU152+FX152+GA152+GD152+GG152+GJ152+GM152+GP152+GS152+GY152+HB152+HE152+HH152+HK152+HN152+HQ152+HT152+HW152+HZ152+IC152+IF152+II152+#REF!+DV152+FF152+BK152+DP152+R152+EB152+AG152+O152+F152</f>
        <v>#REF!</v>
      </c>
      <c r="IP152" s="13" t="e">
        <f>D152+J152+M152+V152+Y152+AE152+AK152+AT152+BC152+BI152+BR152+BX152+CA152+CD152+CJ152+CM152+CP152+CS152+CV152+CY152+DB152+DE152+DH152+DN152+DT152+DZ152+EL152+EU152+EX152+FD152+FJ152+FP152+FS152+FV152+FY152+GB152+GE152+GH152+GK152+GN152+GQ152+GT152+GZ152+HC152+HF152+HI152+HL152+HO152+HR152+HU152+HX152+IA152+ID152+IG152+IJ152+#REF!+DW152+FG152+BL152+DQ152+S152+EC152+AH152+P152+G152</f>
        <v>#REF!</v>
      </c>
    </row>
    <row r="153" spans="1:250" x14ac:dyDescent="0.3">
      <c r="A153" s="47">
        <v>2015</v>
      </c>
      <c r="B153" s="43" t="s">
        <v>9</v>
      </c>
      <c r="C153" s="29">
        <v>0</v>
      </c>
      <c r="D153" s="7">
        <v>0</v>
      </c>
      <c r="E153" s="30">
        <v>0</v>
      </c>
      <c r="F153" s="29">
        <v>0</v>
      </c>
      <c r="G153" s="7">
        <v>0</v>
      </c>
      <c r="H153" s="30">
        <v>0</v>
      </c>
      <c r="I153" s="29">
        <v>0</v>
      </c>
      <c r="J153" s="7">
        <v>0</v>
      </c>
      <c r="K153" s="30">
        <v>0</v>
      </c>
      <c r="L153" s="29">
        <v>6.2990000000000004</v>
      </c>
      <c r="M153" s="7">
        <v>244.16</v>
      </c>
      <c r="N153" s="30">
        <f t="shared" si="1305"/>
        <v>38761.708207652009</v>
      </c>
      <c r="O153" s="29">
        <v>0</v>
      </c>
      <c r="P153" s="7">
        <v>0</v>
      </c>
      <c r="Q153" s="30">
        <v>0</v>
      </c>
      <c r="R153" s="29">
        <v>0</v>
      </c>
      <c r="S153" s="7">
        <v>0</v>
      </c>
      <c r="T153" s="30">
        <v>0</v>
      </c>
      <c r="U153" s="29">
        <v>0</v>
      </c>
      <c r="V153" s="7">
        <v>0</v>
      </c>
      <c r="W153" s="30">
        <v>0</v>
      </c>
      <c r="X153" s="29">
        <v>9.5039999999999996</v>
      </c>
      <c r="Y153" s="7">
        <v>230.71</v>
      </c>
      <c r="Z153" s="30">
        <f t="shared" si="1306"/>
        <v>24275.04208754209</v>
      </c>
      <c r="AA153" s="29">
        <v>0</v>
      </c>
      <c r="AB153" s="7">
        <v>0</v>
      </c>
      <c r="AC153" s="30">
        <v>0</v>
      </c>
      <c r="AD153" s="29">
        <v>0</v>
      </c>
      <c r="AE153" s="7">
        <v>0</v>
      </c>
      <c r="AF153" s="30">
        <v>0</v>
      </c>
      <c r="AG153" s="29">
        <v>0</v>
      </c>
      <c r="AH153" s="7">
        <v>0</v>
      </c>
      <c r="AI153" s="30">
        <v>0</v>
      </c>
      <c r="AJ153" s="29">
        <v>0</v>
      </c>
      <c r="AK153" s="7">
        <v>0</v>
      </c>
      <c r="AL153" s="30">
        <v>0</v>
      </c>
      <c r="AM153" s="29">
        <v>0</v>
      </c>
      <c r="AN153" s="7">
        <v>0</v>
      </c>
      <c r="AO153" s="30">
        <f t="shared" si="1307"/>
        <v>0</v>
      </c>
      <c r="AP153" s="29">
        <v>0</v>
      </c>
      <c r="AQ153" s="7">
        <v>0</v>
      </c>
      <c r="AR153" s="30">
        <f t="shared" si="1308"/>
        <v>0</v>
      </c>
      <c r="AS153" s="29">
        <v>7.335</v>
      </c>
      <c r="AT153" s="7">
        <v>107.52</v>
      </c>
      <c r="AU153" s="30">
        <f t="shared" si="1309"/>
        <v>14658.486707566462</v>
      </c>
      <c r="AV153" s="29">
        <v>0</v>
      </c>
      <c r="AW153" s="7">
        <v>0</v>
      </c>
      <c r="AX153" s="30">
        <f t="shared" si="1310"/>
        <v>0</v>
      </c>
      <c r="AY153" s="29">
        <v>0</v>
      </c>
      <c r="AZ153" s="7">
        <v>0</v>
      </c>
      <c r="BA153" s="30">
        <v>0</v>
      </c>
      <c r="BB153" s="29">
        <v>0</v>
      </c>
      <c r="BC153" s="7">
        <v>0</v>
      </c>
      <c r="BD153" s="30">
        <v>0</v>
      </c>
      <c r="BE153" s="29">
        <v>0</v>
      </c>
      <c r="BF153" s="7">
        <v>0</v>
      </c>
      <c r="BG153" s="30">
        <v>0</v>
      </c>
      <c r="BH153" s="29">
        <v>0</v>
      </c>
      <c r="BI153" s="7">
        <v>0</v>
      </c>
      <c r="BJ153" s="30">
        <v>0</v>
      </c>
      <c r="BK153" s="29">
        <v>0</v>
      </c>
      <c r="BL153" s="7">
        <v>0</v>
      </c>
      <c r="BM153" s="30">
        <v>0</v>
      </c>
      <c r="BN153" s="29">
        <v>0</v>
      </c>
      <c r="BO153" s="7">
        <v>0</v>
      </c>
      <c r="BP153" s="30">
        <v>0</v>
      </c>
      <c r="BQ153" s="29">
        <v>0</v>
      </c>
      <c r="BR153" s="7">
        <v>0</v>
      </c>
      <c r="BS153" s="30">
        <v>0</v>
      </c>
      <c r="BT153" s="29">
        <v>0</v>
      </c>
      <c r="BU153" s="7">
        <v>0</v>
      </c>
      <c r="BV153" s="30">
        <v>0</v>
      </c>
      <c r="BW153" s="29">
        <v>0.26300000000000001</v>
      </c>
      <c r="BX153" s="7">
        <v>6.91</v>
      </c>
      <c r="BY153" s="30">
        <f t="shared" si="1311"/>
        <v>26273.764258555133</v>
      </c>
      <c r="BZ153" s="29">
        <v>0</v>
      </c>
      <c r="CA153" s="7">
        <v>0</v>
      </c>
      <c r="CB153" s="30">
        <v>0</v>
      </c>
      <c r="CC153" s="29">
        <v>0</v>
      </c>
      <c r="CD153" s="7">
        <v>0</v>
      </c>
      <c r="CE153" s="30">
        <v>0</v>
      </c>
      <c r="CF153" s="29">
        <v>0</v>
      </c>
      <c r="CG153" s="7">
        <v>0</v>
      </c>
      <c r="CH153" s="30">
        <v>0</v>
      </c>
      <c r="CI153" s="29">
        <v>0</v>
      </c>
      <c r="CJ153" s="7">
        <v>0</v>
      </c>
      <c r="CK153" s="30">
        <v>0</v>
      </c>
      <c r="CL153" s="29">
        <v>0</v>
      </c>
      <c r="CM153" s="7">
        <v>0</v>
      </c>
      <c r="CN153" s="30">
        <v>0</v>
      </c>
      <c r="CO153" s="29">
        <v>0</v>
      </c>
      <c r="CP153" s="7">
        <v>0</v>
      </c>
      <c r="CQ153" s="30">
        <v>0</v>
      </c>
      <c r="CR153" s="29">
        <v>0</v>
      </c>
      <c r="CS153" s="7">
        <v>0</v>
      </c>
      <c r="CT153" s="30">
        <v>0</v>
      </c>
      <c r="CU153" s="29">
        <v>0</v>
      </c>
      <c r="CV153" s="7">
        <v>0</v>
      </c>
      <c r="CW153" s="30">
        <v>0</v>
      </c>
      <c r="CX153" s="29">
        <v>0</v>
      </c>
      <c r="CY153" s="7">
        <v>0</v>
      </c>
      <c r="CZ153" s="30">
        <v>0</v>
      </c>
      <c r="DA153" s="29">
        <v>633.05499999999995</v>
      </c>
      <c r="DB153" s="7">
        <v>8245.19</v>
      </c>
      <c r="DC153" s="30">
        <f t="shared" si="1314"/>
        <v>13024.444953440065</v>
      </c>
      <c r="DD153" s="29">
        <v>1.26</v>
      </c>
      <c r="DE153" s="7">
        <v>6.66</v>
      </c>
      <c r="DF153" s="30">
        <f t="shared" si="1335"/>
        <v>5285.7142857142853</v>
      </c>
      <c r="DG153" s="29">
        <v>0</v>
      </c>
      <c r="DH153" s="7">
        <v>0</v>
      </c>
      <c r="DI153" s="30">
        <v>0</v>
      </c>
      <c r="DJ153" s="29">
        <v>0</v>
      </c>
      <c r="DK153" s="7">
        <v>0</v>
      </c>
      <c r="DL153" s="30">
        <v>0</v>
      </c>
      <c r="DM153" s="29">
        <v>0</v>
      </c>
      <c r="DN153" s="7">
        <v>0</v>
      </c>
      <c r="DO153" s="30">
        <v>0</v>
      </c>
      <c r="DP153" s="29">
        <v>0</v>
      </c>
      <c r="DQ153" s="7">
        <v>0</v>
      </c>
      <c r="DR153" s="30">
        <v>0</v>
      </c>
      <c r="DS153" s="29">
        <v>0</v>
      </c>
      <c r="DT153" s="7">
        <v>0</v>
      </c>
      <c r="DU153" s="30">
        <v>0</v>
      </c>
      <c r="DV153" s="29">
        <v>0.52400000000000002</v>
      </c>
      <c r="DW153" s="7">
        <v>7.38</v>
      </c>
      <c r="DX153" s="30">
        <f t="shared" si="1315"/>
        <v>14083.969465648854</v>
      </c>
      <c r="DY153" s="29">
        <v>452.416</v>
      </c>
      <c r="DZ153" s="7">
        <v>3362.34</v>
      </c>
      <c r="EA153" s="30">
        <f t="shared" si="1316"/>
        <v>7431.9652709011179</v>
      </c>
      <c r="EB153" s="29">
        <v>0</v>
      </c>
      <c r="EC153" s="7">
        <v>0</v>
      </c>
      <c r="ED153" s="30">
        <v>0</v>
      </c>
      <c r="EE153" s="29">
        <v>0</v>
      </c>
      <c r="EF153" s="7">
        <v>0</v>
      </c>
      <c r="EG153" s="30">
        <f t="shared" si="1318"/>
        <v>0</v>
      </c>
      <c r="EH153" s="29">
        <v>0</v>
      </c>
      <c r="EI153" s="7">
        <v>0</v>
      </c>
      <c r="EJ153" s="30">
        <f t="shared" si="1319"/>
        <v>0</v>
      </c>
      <c r="EK153" s="29">
        <v>0</v>
      </c>
      <c r="EL153" s="7">
        <v>0</v>
      </c>
      <c r="EM153" s="30">
        <v>0</v>
      </c>
      <c r="EN153" s="29">
        <v>0</v>
      </c>
      <c r="EO153" s="7">
        <v>0</v>
      </c>
      <c r="EP153" s="30">
        <f t="shared" si="1320"/>
        <v>0</v>
      </c>
      <c r="EQ153" s="29">
        <v>0</v>
      </c>
      <c r="ER153" s="7">
        <v>0</v>
      </c>
      <c r="ES153" s="30">
        <v>0</v>
      </c>
      <c r="ET153" s="29">
        <v>11.52</v>
      </c>
      <c r="EU153" s="7">
        <v>226.34</v>
      </c>
      <c r="EV153" s="30">
        <f t="shared" si="1321"/>
        <v>19647.569444444445</v>
      </c>
      <c r="EW153" s="29">
        <v>0</v>
      </c>
      <c r="EX153" s="7">
        <v>0</v>
      </c>
      <c r="EY153" s="30">
        <v>0</v>
      </c>
      <c r="EZ153" s="29"/>
      <c r="FA153" s="7"/>
      <c r="FB153" s="30"/>
      <c r="FC153" s="29">
        <v>9.1999999999999993</v>
      </c>
      <c r="FD153" s="7">
        <v>91.04</v>
      </c>
      <c r="FE153" s="30">
        <f t="shared" si="1322"/>
        <v>9895.652173913044</v>
      </c>
      <c r="FF153" s="29">
        <v>29.824999999999999</v>
      </c>
      <c r="FG153" s="7">
        <v>253.91</v>
      </c>
      <c r="FH153" s="30">
        <f t="shared" si="1323"/>
        <v>8513.3277451802187</v>
      </c>
      <c r="FI153" s="29">
        <v>3.2000000000000001E-2</v>
      </c>
      <c r="FJ153" s="7">
        <v>1</v>
      </c>
      <c r="FK153" s="30">
        <f t="shared" si="1337"/>
        <v>31250</v>
      </c>
      <c r="FL153" s="29">
        <v>0</v>
      </c>
      <c r="FM153" s="7">
        <v>0</v>
      </c>
      <c r="FN153" s="30">
        <v>0</v>
      </c>
      <c r="FO153" s="29">
        <v>10.08</v>
      </c>
      <c r="FP153" s="7">
        <v>10.37</v>
      </c>
      <c r="FQ153" s="30">
        <f t="shared" si="1324"/>
        <v>1028.7698412698412</v>
      </c>
      <c r="FR153" s="29">
        <v>0</v>
      </c>
      <c r="FS153" s="7">
        <v>0</v>
      </c>
      <c r="FT153" s="30">
        <v>0</v>
      </c>
      <c r="FU153" s="29">
        <v>41.146999999999998</v>
      </c>
      <c r="FV153" s="7">
        <v>416.4</v>
      </c>
      <c r="FW153" s="30">
        <f t="shared" si="1338"/>
        <v>10119.814324252073</v>
      </c>
      <c r="FX153" s="29">
        <v>0</v>
      </c>
      <c r="FY153" s="7">
        <v>0</v>
      </c>
      <c r="FZ153" s="30">
        <v>0</v>
      </c>
      <c r="GA153" s="29">
        <v>0</v>
      </c>
      <c r="GB153" s="7">
        <v>0</v>
      </c>
      <c r="GC153" s="30">
        <v>0</v>
      </c>
      <c r="GD153" s="29">
        <v>0</v>
      </c>
      <c r="GE153" s="7">
        <v>0</v>
      </c>
      <c r="GF153" s="30">
        <v>0</v>
      </c>
      <c r="GG153" s="29">
        <v>0</v>
      </c>
      <c r="GH153" s="7">
        <v>0</v>
      </c>
      <c r="GI153" s="30">
        <v>0</v>
      </c>
      <c r="GJ153" s="29">
        <v>5</v>
      </c>
      <c r="GK153" s="7">
        <v>180.95</v>
      </c>
      <c r="GL153" s="30">
        <f t="shared" si="1325"/>
        <v>36190</v>
      </c>
      <c r="GM153" s="29">
        <v>0</v>
      </c>
      <c r="GN153" s="7">
        <v>0</v>
      </c>
      <c r="GO153" s="30">
        <v>0</v>
      </c>
      <c r="GP153" s="29">
        <v>0</v>
      </c>
      <c r="GQ153" s="7">
        <v>0</v>
      </c>
      <c r="GR153" s="30">
        <v>0</v>
      </c>
      <c r="GS153" s="29">
        <v>0</v>
      </c>
      <c r="GT153" s="7">
        <v>0</v>
      </c>
      <c r="GU153" s="30">
        <v>0</v>
      </c>
      <c r="GV153" s="29">
        <v>0</v>
      </c>
      <c r="GW153" s="7">
        <v>0</v>
      </c>
      <c r="GX153" s="30">
        <v>0</v>
      </c>
      <c r="GY153" s="29">
        <v>0</v>
      </c>
      <c r="GZ153" s="7">
        <v>0</v>
      </c>
      <c r="HA153" s="30">
        <v>0</v>
      </c>
      <c r="HB153" s="29">
        <v>0.84399999999999997</v>
      </c>
      <c r="HC153" s="7">
        <v>28.1</v>
      </c>
      <c r="HD153" s="30">
        <f t="shared" ref="HD153:HD157" si="1350">HC153/HB153*1000</f>
        <v>33293.838862559242</v>
      </c>
      <c r="HE153" s="29">
        <v>0</v>
      </c>
      <c r="HF153" s="7">
        <v>0</v>
      </c>
      <c r="HG153" s="30">
        <v>0</v>
      </c>
      <c r="HH153" s="29">
        <v>2.6659999999999999</v>
      </c>
      <c r="HI153" s="7">
        <v>12.75</v>
      </c>
      <c r="HJ153" s="30">
        <f t="shared" si="1326"/>
        <v>4782.4456114028508</v>
      </c>
      <c r="HK153" s="29">
        <v>13.529</v>
      </c>
      <c r="HL153" s="7">
        <v>372.42</v>
      </c>
      <c r="HM153" s="30">
        <f t="shared" si="1327"/>
        <v>27527.533446670117</v>
      </c>
      <c r="HN153" s="29">
        <v>0</v>
      </c>
      <c r="HO153" s="7">
        <v>0</v>
      </c>
      <c r="HP153" s="30">
        <v>0</v>
      </c>
      <c r="HQ153" s="29">
        <v>0</v>
      </c>
      <c r="HR153" s="7">
        <v>0</v>
      </c>
      <c r="HS153" s="30">
        <v>0</v>
      </c>
      <c r="HT153" s="29">
        <v>5.3999999999999999E-2</v>
      </c>
      <c r="HU153" s="7">
        <v>0.59</v>
      </c>
      <c r="HV153" s="30">
        <f t="shared" si="1328"/>
        <v>10925.925925925925</v>
      </c>
      <c r="HW153" s="29">
        <v>0</v>
      </c>
      <c r="HX153" s="7">
        <v>0</v>
      </c>
      <c r="HY153" s="30">
        <v>0</v>
      </c>
      <c r="HZ153" s="29">
        <v>1.006</v>
      </c>
      <c r="IA153" s="7">
        <v>67.28</v>
      </c>
      <c r="IB153" s="30">
        <f t="shared" si="1329"/>
        <v>66878.727634194831</v>
      </c>
      <c r="IC153" s="29">
        <v>5.0000000000000001E-3</v>
      </c>
      <c r="ID153" s="7">
        <v>1.1200000000000001</v>
      </c>
      <c r="IE153" s="30">
        <f t="shared" si="1330"/>
        <v>224000.00000000003</v>
      </c>
      <c r="IF153" s="29">
        <v>8.0410000000000004</v>
      </c>
      <c r="IG153" s="7">
        <v>110.19</v>
      </c>
      <c r="IH153" s="30">
        <f t="shared" si="1346"/>
        <v>13703.519462753387</v>
      </c>
      <c r="II153" s="29">
        <v>2.3980000000000001</v>
      </c>
      <c r="IJ153" s="7">
        <v>73.64</v>
      </c>
      <c r="IK153" s="30">
        <f t="shared" si="1331"/>
        <v>30708.924103419515</v>
      </c>
      <c r="IL153" s="29">
        <v>0</v>
      </c>
      <c r="IM153" s="7">
        <v>0</v>
      </c>
      <c r="IN153" s="30">
        <v>0</v>
      </c>
      <c r="IO153" s="3" t="e">
        <f>C153+I153+L153+U153+X153+AD153+AJ153+AS153+BB153+BH153+BQ153+BW153+BZ153+CC153+CI153+CL153+CO153+CR153+CU153+CX153+DA153+DD153+DG153+DM153+DS153+DY153+EK153+ET153+EW153+FC153+FI153+FO153+FR153+FU153+FX153+GA153+GD153+GG153+GJ153+GM153+GP153+GS153+GY153+HB153+HE153+HH153+HK153+HN153+HQ153+HT153+HW153+HZ153+IC153+IF153+II153+#REF!+DV153+FF153+BK153+DP153+R153+EB153+AG153+O153+F153</f>
        <v>#REF!</v>
      </c>
      <c r="IP153" s="13" t="e">
        <f>D153+J153+M153+V153+Y153+AE153+AK153+AT153+BC153+BI153+BR153+BX153+CA153+CD153+CJ153+CM153+CP153+CS153+CV153+CY153+DB153+DE153+DH153+DN153+DT153+DZ153+EL153+EU153+EX153+FD153+FJ153+FP153+FS153+FV153+FY153+GB153+GE153+GH153+GK153+GN153+GQ153+GT153+GZ153+HC153+HF153+HI153+HL153+HO153+HR153+HU153+HX153+IA153+ID153+IG153+IJ153+#REF!+DW153+FG153+BL153+DQ153+S153+EC153+AH153+P153+G153</f>
        <v>#REF!</v>
      </c>
    </row>
    <row r="154" spans="1:250" x14ac:dyDescent="0.3">
      <c r="A154" s="47">
        <v>2015</v>
      </c>
      <c r="B154" s="43" t="s">
        <v>10</v>
      </c>
      <c r="C154" s="29">
        <v>0</v>
      </c>
      <c r="D154" s="7">
        <v>0</v>
      </c>
      <c r="E154" s="30">
        <v>0</v>
      </c>
      <c r="F154" s="29">
        <v>0</v>
      </c>
      <c r="G154" s="7">
        <v>0</v>
      </c>
      <c r="H154" s="30">
        <v>0</v>
      </c>
      <c r="I154" s="29">
        <v>0</v>
      </c>
      <c r="J154" s="7">
        <v>0</v>
      </c>
      <c r="K154" s="30">
        <v>0</v>
      </c>
      <c r="L154" s="29">
        <v>0</v>
      </c>
      <c r="M154" s="7">
        <v>0</v>
      </c>
      <c r="N154" s="30">
        <v>0</v>
      </c>
      <c r="O154" s="29">
        <v>0</v>
      </c>
      <c r="P154" s="7">
        <v>0</v>
      </c>
      <c r="Q154" s="30">
        <v>0</v>
      </c>
      <c r="R154" s="29">
        <v>0</v>
      </c>
      <c r="S154" s="7">
        <v>0</v>
      </c>
      <c r="T154" s="30">
        <v>0</v>
      </c>
      <c r="U154" s="29">
        <v>0.192</v>
      </c>
      <c r="V154" s="7">
        <v>1.74</v>
      </c>
      <c r="W154" s="30">
        <f t="shared" si="1342"/>
        <v>9062.5</v>
      </c>
      <c r="X154" s="29">
        <v>0</v>
      </c>
      <c r="Y154" s="7">
        <v>0</v>
      </c>
      <c r="Z154" s="30">
        <v>0</v>
      </c>
      <c r="AA154" s="29">
        <v>0</v>
      </c>
      <c r="AB154" s="7">
        <v>0</v>
      </c>
      <c r="AC154" s="30">
        <v>0</v>
      </c>
      <c r="AD154" s="29">
        <v>0</v>
      </c>
      <c r="AE154" s="7">
        <v>0</v>
      </c>
      <c r="AF154" s="30">
        <v>0</v>
      </c>
      <c r="AG154" s="29">
        <v>0</v>
      </c>
      <c r="AH154" s="7">
        <v>0</v>
      </c>
      <c r="AI154" s="30">
        <v>0</v>
      </c>
      <c r="AJ154" s="29">
        <v>0</v>
      </c>
      <c r="AK154" s="7">
        <v>0</v>
      </c>
      <c r="AL154" s="30">
        <v>0</v>
      </c>
      <c r="AM154" s="29">
        <v>0</v>
      </c>
      <c r="AN154" s="7">
        <v>0</v>
      </c>
      <c r="AO154" s="30">
        <f t="shared" si="1307"/>
        <v>0</v>
      </c>
      <c r="AP154" s="29">
        <v>0</v>
      </c>
      <c r="AQ154" s="7">
        <v>0</v>
      </c>
      <c r="AR154" s="30">
        <f t="shared" si="1308"/>
        <v>0</v>
      </c>
      <c r="AS154" s="29">
        <v>18.584</v>
      </c>
      <c r="AT154" s="7">
        <v>43.74</v>
      </c>
      <c r="AU154" s="30">
        <f t="shared" si="1309"/>
        <v>2353.6375376668102</v>
      </c>
      <c r="AV154" s="29">
        <v>0</v>
      </c>
      <c r="AW154" s="7">
        <v>0</v>
      </c>
      <c r="AX154" s="30">
        <f t="shared" si="1310"/>
        <v>0</v>
      </c>
      <c r="AY154" s="29">
        <v>0</v>
      </c>
      <c r="AZ154" s="7">
        <v>0</v>
      </c>
      <c r="BA154" s="30">
        <v>0</v>
      </c>
      <c r="BB154" s="29">
        <v>0</v>
      </c>
      <c r="BC154" s="7">
        <v>0</v>
      </c>
      <c r="BD154" s="30">
        <v>0</v>
      </c>
      <c r="BE154" s="29">
        <v>0</v>
      </c>
      <c r="BF154" s="7">
        <v>0</v>
      </c>
      <c r="BG154" s="30">
        <v>0</v>
      </c>
      <c r="BH154" s="29">
        <v>0</v>
      </c>
      <c r="BI154" s="7">
        <v>0</v>
      </c>
      <c r="BJ154" s="30">
        <v>0</v>
      </c>
      <c r="BK154" s="29">
        <v>0</v>
      </c>
      <c r="BL154" s="7">
        <v>0</v>
      </c>
      <c r="BM154" s="30">
        <v>0</v>
      </c>
      <c r="BN154" s="29">
        <v>0</v>
      </c>
      <c r="BO154" s="7">
        <v>0</v>
      </c>
      <c r="BP154" s="30">
        <v>0</v>
      </c>
      <c r="BQ154" s="29">
        <v>0</v>
      </c>
      <c r="BR154" s="7">
        <v>0</v>
      </c>
      <c r="BS154" s="30">
        <v>0</v>
      </c>
      <c r="BT154" s="29">
        <v>0</v>
      </c>
      <c r="BU154" s="7">
        <v>0</v>
      </c>
      <c r="BV154" s="30">
        <v>0</v>
      </c>
      <c r="BW154" s="29">
        <v>0</v>
      </c>
      <c r="BX154" s="7">
        <v>0</v>
      </c>
      <c r="BY154" s="30">
        <v>0</v>
      </c>
      <c r="BZ154" s="29">
        <v>0</v>
      </c>
      <c r="CA154" s="7">
        <v>0</v>
      </c>
      <c r="CB154" s="30">
        <v>0</v>
      </c>
      <c r="CC154" s="29">
        <v>11.015000000000001</v>
      </c>
      <c r="CD154" s="7">
        <v>134.11000000000001</v>
      </c>
      <c r="CE154" s="30">
        <f t="shared" si="1312"/>
        <v>12175.215615070359</v>
      </c>
      <c r="CF154" s="29">
        <v>0</v>
      </c>
      <c r="CG154" s="7">
        <v>0</v>
      </c>
      <c r="CH154" s="30">
        <v>0</v>
      </c>
      <c r="CI154" s="29">
        <v>0</v>
      </c>
      <c r="CJ154" s="7">
        <v>0</v>
      </c>
      <c r="CK154" s="30">
        <v>0</v>
      </c>
      <c r="CL154" s="29">
        <v>0</v>
      </c>
      <c r="CM154" s="7">
        <v>0</v>
      </c>
      <c r="CN154" s="30">
        <v>0</v>
      </c>
      <c r="CO154" s="29">
        <v>0.27200000000000002</v>
      </c>
      <c r="CP154" s="7">
        <v>1.82</v>
      </c>
      <c r="CQ154" s="30">
        <f t="shared" si="1313"/>
        <v>6691.1764705882342</v>
      </c>
      <c r="CR154" s="29">
        <v>0</v>
      </c>
      <c r="CS154" s="7">
        <v>0</v>
      </c>
      <c r="CT154" s="30">
        <v>0</v>
      </c>
      <c r="CU154" s="29">
        <v>46.8</v>
      </c>
      <c r="CV154" s="7">
        <v>206.82</v>
      </c>
      <c r="CW154" s="30">
        <f t="shared" si="1347"/>
        <v>4419.2307692307695</v>
      </c>
      <c r="CX154" s="29">
        <v>0</v>
      </c>
      <c r="CY154" s="7">
        <v>0</v>
      </c>
      <c r="CZ154" s="30">
        <v>0</v>
      </c>
      <c r="DA154" s="29">
        <v>609.93700000000001</v>
      </c>
      <c r="DB154" s="7">
        <v>9687.2900000000009</v>
      </c>
      <c r="DC154" s="30">
        <f t="shared" si="1314"/>
        <v>15882.443596633753</v>
      </c>
      <c r="DD154" s="29">
        <v>0</v>
      </c>
      <c r="DE154" s="7">
        <v>0</v>
      </c>
      <c r="DF154" s="30">
        <v>0</v>
      </c>
      <c r="DG154" s="29">
        <v>0</v>
      </c>
      <c r="DH154" s="7">
        <v>0</v>
      </c>
      <c r="DI154" s="30">
        <v>0</v>
      </c>
      <c r="DJ154" s="29">
        <v>0</v>
      </c>
      <c r="DK154" s="7">
        <v>0</v>
      </c>
      <c r="DL154" s="30">
        <v>0</v>
      </c>
      <c r="DM154" s="29">
        <v>0.53700000000000003</v>
      </c>
      <c r="DN154" s="7">
        <v>15.24</v>
      </c>
      <c r="DO154" s="30">
        <f t="shared" si="1336"/>
        <v>28379.888268156425</v>
      </c>
      <c r="DP154" s="29">
        <v>0</v>
      </c>
      <c r="DQ154" s="7">
        <v>0</v>
      </c>
      <c r="DR154" s="30">
        <v>0</v>
      </c>
      <c r="DS154" s="29">
        <v>0</v>
      </c>
      <c r="DT154" s="7">
        <v>0</v>
      </c>
      <c r="DU154" s="30">
        <v>0</v>
      </c>
      <c r="DV154" s="29">
        <v>0.36199999999999999</v>
      </c>
      <c r="DW154" s="7">
        <v>7.37</v>
      </c>
      <c r="DX154" s="30">
        <f t="shared" si="1315"/>
        <v>20359.11602209945</v>
      </c>
      <c r="DY154" s="29">
        <v>482.43200000000002</v>
      </c>
      <c r="DZ154" s="7">
        <v>3824.77</v>
      </c>
      <c r="EA154" s="30">
        <f t="shared" si="1316"/>
        <v>7928.1017842929159</v>
      </c>
      <c r="EB154" s="29">
        <v>0</v>
      </c>
      <c r="EC154" s="7">
        <v>0</v>
      </c>
      <c r="ED154" s="30">
        <v>0</v>
      </c>
      <c r="EE154" s="29">
        <v>0</v>
      </c>
      <c r="EF154" s="7">
        <v>0</v>
      </c>
      <c r="EG154" s="30">
        <f t="shared" si="1318"/>
        <v>0</v>
      </c>
      <c r="EH154" s="29">
        <v>0</v>
      </c>
      <c r="EI154" s="7">
        <v>0</v>
      </c>
      <c r="EJ154" s="30">
        <f t="shared" si="1319"/>
        <v>0</v>
      </c>
      <c r="EK154" s="29">
        <v>0</v>
      </c>
      <c r="EL154" s="7">
        <v>0</v>
      </c>
      <c r="EM154" s="30">
        <v>0</v>
      </c>
      <c r="EN154" s="29">
        <v>0</v>
      </c>
      <c r="EO154" s="7">
        <v>0</v>
      </c>
      <c r="EP154" s="30">
        <f t="shared" si="1320"/>
        <v>0</v>
      </c>
      <c r="EQ154" s="29">
        <v>0</v>
      </c>
      <c r="ER154" s="7">
        <v>0</v>
      </c>
      <c r="ES154" s="30">
        <v>0</v>
      </c>
      <c r="ET154" s="29">
        <v>5.8650000000000002</v>
      </c>
      <c r="EU154" s="7">
        <v>118.88</v>
      </c>
      <c r="EV154" s="30">
        <f t="shared" si="1321"/>
        <v>20269.394714407499</v>
      </c>
      <c r="EW154" s="29">
        <v>0</v>
      </c>
      <c r="EX154" s="7">
        <v>0</v>
      </c>
      <c r="EY154" s="30">
        <v>0</v>
      </c>
      <c r="EZ154" s="29"/>
      <c r="FA154" s="7"/>
      <c r="FB154" s="30"/>
      <c r="FC154" s="29">
        <v>15.6</v>
      </c>
      <c r="FD154" s="7">
        <v>154.35</v>
      </c>
      <c r="FE154" s="30">
        <f t="shared" si="1322"/>
        <v>9894.2307692307677</v>
      </c>
      <c r="FF154" s="29">
        <v>96.849000000000004</v>
      </c>
      <c r="FG154" s="7">
        <v>956.3</v>
      </c>
      <c r="FH154" s="30">
        <f t="shared" si="1323"/>
        <v>9874.133961114725</v>
      </c>
      <c r="FI154" s="29">
        <v>2.8000000000000001E-2</v>
      </c>
      <c r="FJ154" s="7">
        <v>4.17</v>
      </c>
      <c r="FK154" s="30">
        <f t="shared" si="1337"/>
        <v>148928.57142857142</v>
      </c>
      <c r="FL154" s="29">
        <v>0</v>
      </c>
      <c r="FM154" s="7">
        <v>0</v>
      </c>
      <c r="FN154" s="30">
        <v>0</v>
      </c>
      <c r="FO154" s="29">
        <v>19.36</v>
      </c>
      <c r="FP154" s="7">
        <v>51.97</v>
      </c>
      <c r="FQ154" s="30">
        <f t="shared" si="1324"/>
        <v>2684.4008264462809</v>
      </c>
      <c r="FR154" s="29">
        <v>0</v>
      </c>
      <c r="FS154" s="7">
        <v>0</v>
      </c>
      <c r="FT154" s="30">
        <v>0</v>
      </c>
      <c r="FU154" s="29">
        <v>4.92</v>
      </c>
      <c r="FV154" s="7">
        <v>30.96</v>
      </c>
      <c r="FW154" s="30">
        <f t="shared" si="1338"/>
        <v>6292.6829268292686</v>
      </c>
      <c r="FX154" s="29">
        <v>0</v>
      </c>
      <c r="FY154" s="7">
        <v>0</v>
      </c>
      <c r="FZ154" s="30">
        <v>0</v>
      </c>
      <c r="GA154" s="29">
        <v>0</v>
      </c>
      <c r="GB154" s="7">
        <v>0</v>
      </c>
      <c r="GC154" s="30">
        <v>0</v>
      </c>
      <c r="GD154" s="29">
        <v>1.4</v>
      </c>
      <c r="GE154" s="7">
        <v>15.26</v>
      </c>
      <c r="GF154" s="30">
        <f t="shared" si="1345"/>
        <v>10900</v>
      </c>
      <c r="GG154" s="29">
        <v>0</v>
      </c>
      <c r="GH154" s="7">
        <v>0</v>
      </c>
      <c r="GI154" s="30">
        <v>0</v>
      </c>
      <c r="GJ154" s="29">
        <v>40.756999999999998</v>
      </c>
      <c r="GK154" s="7">
        <v>276.58999999999997</v>
      </c>
      <c r="GL154" s="30">
        <f t="shared" si="1325"/>
        <v>6786.3189145422866</v>
      </c>
      <c r="GM154" s="29">
        <v>0</v>
      </c>
      <c r="GN154" s="7">
        <v>0</v>
      </c>
      <c r="GO154" s="30">
        <v>0</v>
      </c>
      <c r="GP154" s="29">
        <v>0</v>
      </c>
      <c r="GQ154" s="7">
        <v>0</v>
      </c>
      <c r="GR154" s="30">
        <v>0</v>
      </c>
      <c r="GS154" s="29">
        <v>0</v>
      </c>
      <c r="GT154" s="7">
        <v>0</v>
      </c>
      <c r="GU154" s="30">
        <v>0</v>
      </c>
      <c r="GV154" s="29">
        <v>0</v>
      </c>
      <c r="GW154" s="7">
        <v>0</v>
      </c>
      <c r="GX154" s="30">
        <v>0</v>
      </c>
      <c r="GY154" s="29">
        <v>0</v>
      </c>
      <c r="GZ154" s="7">
        <v>0</v>
      </c>
      <c r="HA154" s="30">
        <v>0</v>
      </c>
      <c r="HB154" s="29">
        <v>0</v>
      </c>
      <c r="HC154" s="7">
        <v>0</v>
      </c>
      <c r="HD154" s="30">
        <v>0</v>
      </c>
      <c r="HE154" s="29">
        <v>0</v>
      </c>
      <c r="HF154" s="7">
        <v>0</v>
      </c>
      <c r="HG154" s="30">
        <v>0</v>
      </c>
      <c r="HH154" s="29">
        <v>3.9590000000000001</v>
      </c>
      <c r="HI154" s="7">
        <v>16.89</v>
      </c>
      <c r="HJ154" s="30">
        <f t="shared" si="1326"/>
        <v>4266.2288456680981</v>
      </c>
      <c r="HK154" s="29">
        <v>15.824999999999999</v>
      </c>
      <c r="HL154" s="7">
        <v>516.66999999999996</v>
      </c>
      <c r="HM154" s="30">
        <f t="shared" si="1327"/>
        <v>32648.973143759875</v>
      </c>
      <c r="HN154" s="29">
        <v>0</v>
      </c>
      <c r="HO154" s="7">
        <v>0</v>
      </c>
      <c r="HP154" s="30">
        <v>0</v>
      </c>
      <c r="HQ154" s="29">
        <v>0</v>
      </c>
      <c r="HR154" s="7">
        <v>0</v>
      </c>
      <c r="HS154" s="30">
        <v>0</v>
      </c>
      <c r="HT154" s="29">
        <v>81.62</v>
      </c>
      <c r="HU154" s="7">
        <v>218.6</v>
      </c>
      <c r="HV154" s="30">
        <f t="shared" si="1328"/>
        <v>2678.2651310953197</v>
      </c>
      <c r="HW154" s="29">
        <v>0</v>
      </c>
      <c r="HX154" s="7">
        <v>0</v>
      </c>
      <c r="HY154" s="30">
        <v>0</v>
      </c>
      <c r="HZ154" s="29">
        <v>5.5E-2</v>
      </c>
      <c r="IA154" s="7">
        <v>3.37</v>
      </c>
      <c r="IB154" s="30">
        <f t="shared" si="1329"/>
        <v>61272.727272727272</v>
      </c>
      <c r="IC154" s="29">
        <v>0</v>
      </c>
      <c r="ID154" s="7">
        <v>0</v>
      </c>
      <c r="IE154" s="30">
        <v>0</v>
      </c>
      <c r="IF154" s="29">
        <v>0</v>
      </c>
      <c r="IG154" s="7">
        <v>0</v>
      </c>
      <c r="IH154" s="30">
        <v>0</v>
      </c>
      <c r="II154" s="29">
        <v>0</v>
      </c>
      <c r="IJ154" s="7">
        <v>0</v>
      </c>
      <c r="IK154" s="30">
        <v>0</v>
      </c>
      <c r="IL154" s="29">
        <v>0</v>
      </c>
      <c r="IM154" s="7">
        <v>0</v>
      </c>
      <c r="IN154" s="30">
        <v>0</v>
      </c>
      <c r="IO154" s="3" t="e">
        <f>C154+I154+L154+U154+X154+AD154+AJ154+AS154+BB154+BH154+BQ154+BW154+BZ154+CC154+CI154+CL154+CO154+CR154+CU154+CX154+DA154+DD154+DG154+DM154+DS154+DY154+EK154+ET154+EW154+FC154+FI154+FO154+FR154+FU154+FX154+GA154+GD154+GG154+GJ154+GM154+GP154+GS154+GY154+HB154+HE154+HH154+HK154+HN154+HQ154+HT154+HW154+HZ154+IC154+IF154+II154+#REF!+DV154+FF154+BK154+DP154+R154+EB154+AG154+O154+F154</f>
        <v>#REF!</v>
      </c>
      <c r="IP154" s="13" t="e">
        <f>D154+J154+M154+V154+Y154+AE154+AK154+AT154+BC154+BI154+BR154+BX154+CA154+CD154+CJ154+CM154+CP154+CS154+CV154+CY154+DB154+DE154+DH154+DN154+DT154+DZ154+EL154+EU154+EX154+FD154+FJ154+FP154+FS154+FV154+FY154+GB154+GE154+GH154+GK154+GN154+GQ154+GT154+GZ154+HC154+HF154+HI154+HL154+HO154+HR154+HU154+HX154+IA154+ID154+IG154+IJ154+#REF!+DW154+FG154+BL154+DQ154+S154+EC154+AH154+P154+G154</f>
        <v>#REF!</v>
      </c>
    </row>
    <row r="155" spans="1:250" x14ac:dyDescent="0.3">
      <c r="A155" s="47">
        <v>2015</v>
      </c>
      <c r="B155" s="43" t="s">
        <v>11</v>
      </c>
      <c r="C155" s="29">
        <v>0</v>
      </c>
      <c r="D155" s="7">
        <v>0</v>
      </c>
      <c r="E155" s="30">
        <v>0</v>
      </c>
      <c r="F155" s="29">
        <v>8.1000000000000003E-2</v>
      </c>
      <c r="G155" s="7">
        <v>1.3</v>
      </c>
      <c r="H155" s="30">
        <f t="shared" ref="H155" si="1351">G155/F155*1000</f>
        <v>16049.382716049384</v>
      </c>
      <c r="I155" s="29">
        <v>0</v>
      </c>
      <c r="J155" s="7">
        <v>0</v>
      </c>
      <c r="K155" s="30">
        <v>0</v>
      </c>
      <c r="L155" s="29">
        <v>6.157</v>
      </c>
      <c r="M155" s="7">
        <v>195.88</v>
      </c>
      <c r="N155" s="30">
        <f t="shared" si="1305"/>
        <v>31814.195224947212</v>
      </c>
      <c r="O155" s="29">
        <v>0</v>
      </c>
      <c r="P155" s="7">
        <v>0</v>
      </c>
      <c r="Q155" s="30">
        <v>0</v>
      </c>
      <c r="R155" s="29">
        <v>0</v>
      </c>
      <c r="S155" s="7">
        <v>0</v>
      </c>
      <c r="T155" s="30">
        <v>0</v>
      </c>
      <c r="U155" s="29">
        <v>0</v>
      </c>
      <c r="V155" s="7">
        <v>0</v>
      </c>
      <c r="W155" s="30">
        <v>0</v>
      </c>
      <c r="X155" s="29">
        <v>0</v>
      </c>
      <c r="Y155" s="7">
        <v>0</v>
      </c>
      <c r="Z155" s="30">
        <v>0</v>
      </c>
      <c r="AA155" s="29">
        <v>0</v>
      </c>
      <c r="AB155" s="7">
        <v>0</v>
      </c>
      <c r="AC155" s="30">
        <v>0</v>
      </c>
      <c r="AD155" s="29">
        <v>0</v>
      </c>
      <c r="AE155" s="7">
        <v>0</v>
      </c>
      <c r="AF155" s="30">
        <v>0</v>
      </c>
      <c r="AG155" s="29">
        <v>0</v>
      </c>
      <c r="AH155" s="7">
        <v>0</v>
      </c>
      <c r="AI155" s="30">
        <v>0</v>
      </c>
      <c r="AJ155" s="29">
        <v>0</v>
      </c>
      <c r="AK155" s="7">
        <v>0</v>
      </c>
      <c r="AL155" s="30">
        <v>0</v>
      </c>
      <c r="AM155" s="29">
        <v>0</v>
      </c>
      <c r="AN155" s="7">
        <v>0</v>
      </c>
      <c r="AO155" s="30">
        <f t="shared" si="1307"/>
        <v>0</v>
      </c>
      <c r="AP155" s="29">
        <v>0</v>
      </c>
      <c r="AQ155" s="7">
        <v>0</v>
      </c>
      <c r="AR155" s="30">
        <f t="shared" si="1308"/>
        <v>0</v>
      </c>
      <c r="AS155" s="29">
        <v>13.632999999999999</v>
      </c>
      <c r="AT155" s="7">
        <v>34.67</v>
      </c>
      <c r="AU155" s="30">
        <f t="shared" si="1309"/>
        <v>2543.0939631775841</v>
      </c>
      <c r="AV155" s="29">
        <v>0</v>
      </c>
      <c r="AW155" s="7">
        <v>0</v>
      </c>
      <c r="AX155" s="30">
        <f t="shared" si="1310"/>
        <v>0</v>
      </c>
      <c r="AY155" s="29">
        <v>0</v>
      </c>
      <c r="AZ155" s="7">
        <v>0</v>
      </c>
      <c r="BA155" s="30">
        <v>0</v>
      </c>
      <c r="BB155" s="29">
        <v>0</v>
      </c>
      <c r="BC155" s="7">
        <v>0</v>
      </c>
      <c r="BD155" s="30">
        <v>0</v>
      </c>
      <c r="BE155" s="29">
        <v>0</v>
      </c>
      <c r="BF155" s="7">
        <v>0</v>
      </c>
      <c r="BG155" s="30">
        <v>0</v>
      </c>
      <c r="BH155" s="29">
        <v>16.100000000000001</v>
      </c>
      <c r="BI155" s="7">
        <v>53.43</v>
      </c>
      <c r="BJ155" s="30">
        <f t="shared" ref="BJ155" si="1352">BI155/BH155*1000</f>
        <v>3318.6335403726703</v>
      </c>
      <c r="BK155" s="29">
        <v>0</v>
      </c>
      <c r="BL155" s="7">
        <v>0</v>
      </c>
      <c r="BM155" s="30">
        <v>0</v>
      </c>
      <c r="BN155" s="29">
        <v>0</v>
      </c>
      <c r="BO155" s="7">
        <v>0</v>
      </c>
      <c r="BP155" s="30">
        <v>0</v>
      </c>
      <c r="BQ155" s="29">
        <v>0</v>
      </c>
      <c r="BR155" s="7">
        <v>0</v>
      </c>
      <c r="BS155" s="30">
        <v>0</v>
      </c>
      <c r="BT155" s="29">
        <v>0</v>
      </c>
      <c r="BU155" s="7">
        <v>0</v>
      </c>
      <c r="BV155" s="30">
        <v>0</v>
      </c>
      <c r="BW155" s="29">
        <v>0.122</v>
      </c>
      <c r="BX155" s="7">
        <v>3.3</v>
      </c>
      <c r="BY155" s="30">
        <f t="shared" si="1311"/>
        <v>27049.180327868849</v>
      </c>
      <c r="BZ155" s="29">
        <v>0</v>
      </c>
      <c r="CA155" s="7">
        <v>0</v>
      </c>
      <c r="CB155" s="30">
        <v>0</v>
      </c>
      <c r="CC155" s="29">
        <v>11.423999999999999</v>
      </c>
      <c r="CD155" s="7">
        <v>97.49</v>
      </c>
      <c r="CE155" s="30">
        <f t="shared" si="1312"/>
        <v>8533.7885154061623</v>
      </c>
      <c r="CF155" s="29">
        <v>0</v>
      </c>
      <c r="CG155" s="7">
        <v>0</v>
      </c>
      <c r="CH155" s="30">
        <v>0</v>
      </c>
      <c r="CI155" s="29">
        <v>0</v>
      </c>
      <c r="CJ155" s="7">
        <v>0</v>
      </c>
      <c r="CK155" s="30">
        <v>0</v>
      </c>
      <c r="CL155" s="29">
        <v>0</v>
      </c>
      <c r="CM155" s="7">
        <v>0</v>
      </c>
      <c r="CN155" s="30">
        <v>0</v>
      </c>
      <c r="CO155" s="29">
        <v>0.27400000000000002</v>
      </c>
      <c r="CP155" s="7">
        <v>1.93</v>
      </c>
      <c r="CQ155" s="30">
        <f t="shared" si="1313"/>
        <v>7043.7956204379552</v>
      </c>
      <c r="CR155" s="29">
        <v>0</v>
      </c>
      <c r="CS155" s="7">
        <v>0</v>
      </c>
      <c r="CT155" s="30">
        <v>0</v>
      </c>
      <c r="CU155" s="29">
        <v>0</v>
      </c>
      <c r="CV155" s="7">
        <v>0</v>
      </c>
      <c r="CW155" s="30">
        <v>0</v>
      </c>
      <c r="CX155" s="29">
        <v>0</v>
      </c>
      <c r="CY155" s="7">
        <v>0</v>
      </c>
      <c r="CZ155" s="30">
        <v>0</v>
      </c>
      <c r="DA155" s="29">
        <v>496.23</v>
      </c>
      <c r="DB155" s="7">
        <v>7876.77</v>
      </c>
      <c r="DC155" s="30">
        <f t="shared" si="1314"/>
        <v>15873.224109787801</v>
      </c>
      <c r="DD155" s="29">
        <v>0.72</v>
      </c>
      <c r="DE155" s="7">
        <v>3.74</v>
      </c>
      <c r="DF155" s="30">
        <f t="shared" si="1335"/>
        <v>5194.4444444444443</v>
      </c>
      <c r="DG155" s="29">
        <v>0</v>
      </c>
      <c r="DH155" s="7">
        <v>0</v>
      </c>
      <c r="DI155" s="30">
        <v>0</v>
      </c>
      <c r="DJ155" s="29">
        <v>0</v>
      </c>
      <c r="DK155" s="7">
        <v>0</v>
      </c>
      <c r="DL155" s="30">
        <v>0</v>
      </c>
      <c r="DM155" s="29">
        <v>0.03</v>
      </c>
      <c r="DN155" s="7">
        <v>0.93</v>
      </c>
      <c r="DO155" s="30">
        <f t="shared" si="1336"/>
        <v>31000.000000000004</v>
      </c>
      <c r="DP155" s="29">
        <v>0</v>
      </c>
      <c r="DQ155" s="7">
        <v>0</v>
      </c>
      <c r="DR155" s="30">
        <v>0</v>
      </c>
      <c r="DS155" s="29">
        <v>0</v>
      </c>
      <c r="DT155" s="7">
        <v>0</v>
      </c>
      <c r="DU155" s="30">
        <v>0</v>
      </c>
      <c r="DV155" s="29">
        <v>0.83699999999999997</v>
      </c>
      <c r="DW155" s="7">
        <v>14.57</v>
      </c>
      <c r="DX155" s="30">
        <f t="shared" si="1315"/>
        <v>17407.407407407409</v>
      </c>
      <c r="DY155" s="29">
        <v>629.50400000000002</v>
      </c>
      <c r="DZ155" s="7">
        <v>4924.87</v>
      </c>
      <c r="EA155" s="30">
        <f t="shared" si="1316"/>
        <v>7823.4133540056928</v>
      </c>
      <c r="EB155" s="29">
        <v>0</v>
      </c>
      <c r="EC155" s="7">
        <v>0</v>
      </c>
      <c r="ED155" s="30">
        <v>0</v>
      </c>
      <c r="EE155" s="29">
        <v>0</v>
      </c>
      <c r="EF155" s="7">
        <v>0</v>
      </c>
      <c r="EG155" s="30">
        <f t="shared" si="1318"/>
        <v>0</v>
      </c>
      <c r="EH155" s="29">
        <v>0</v>
      </c>
      <c r="EI155" s="7">
        <v>0</v>
      </c>
      <c r="EJ155" s="30">
        <f t="shared" si="1319"/>
        <v>0</v>
      </c>
      <c r="EK155" s="29">
        <v>0</v>
      </c>
      <c r="EL155" s="7">
        <v>0</v>
      </c>
      <c r="EM155" s="30">
        <v>0</v>
      </c>
      <c r="EN155" s="29">
        <v>0</v>
      </c>
      <c r="EO155" s="7">
        <v>0</v>
      </c>
      <c r="EP155" s="30">
        <f t="shared" si="1320"/>
        <v>0</v>
      </c>
      <c r="EQ155" s="29">
        <v>0</v>
      </c>
      <c r="ER155" s="7">
        <v>0</v>
      </c>
      <c r="ES155" s="30">
        <v>0</v>
      </c>
      <c r="ET155" s="29">
        <v>29.34</v>
      </c>
      <c r="EU155" s="7">
        <v>388.96</v>
      </c>
      <c r="EV155" s="30">
        <f t="shared" si="1321"/>
        <v>13256.987048398092</v>
      </c>
      <c r="EW155" s="29">
        <v>0</v>
      </c>
      <c r="EX155" s="7">
        <v>0</v>
      </c>
      <c r="EY155" s="30">
        <v>0</v>
      </c>
      <c r="EZ155" s="29"/>
      <c r="FA155" s="7"/>
      <c r="FB155" s="30"/>
      <c r="FC155" s="29">
        <v>0</v>
      </c>
      <c r="FD155" s="7">
        <v>0</v>
      </c>
      <c r="FE155" s="30">
        <v>0</v>
      </c>
      <c r="FF155" s="29">
        <v>154.285</v>
      </c>
      <c r="FG155" s="7">
        <v>1522.41</v>
      </c>
      <c r="FH155" s="30">
        <f t="shared" si="1323"/>
        <v>9867.5179051754876</v>
      </c>
      <c r="FI155" s="29">
        <v>0</v>
      </c>
      <c r="FJ155" s="7">
        <v>0</v>
      </c>
      <c r="FK155" s="30">
        <v>0</v>
      </c>
      <c r="FL155" s="29">
        <v>0</v>
      </c>
      <c r="FM155" s="7">
        <v>0</v>
      </c>
      <c r="FN155" s="30">
        <v>0</v>
      </c>
      <c r="FO155" s="29">
        <v>3.2050000000000001</v>
      </c>
      <c r="FP155" s="7">
        <v>16.28</v>
      </c>
      <c r="FQ155" s="30">
        <f t="shared" si="1324"/>
        <v>5079.5631825273013</v>
      </c>
      <c r="FR155" s="29">
        <v>0</v>
      </c>
      <c r="FS155" s="7">
        <v>0</v>
      </c>
      <c r="FT155" s="30">
        <v>0</v>
      </c>
      <c r="FU155" s="29">
        <v>0.18</v>
      </c>
      <c r="FV155" s="7">
        <v>3.28</v>
      </c>
      <c r="FW155" s="30">
        <f t="shared" si="1338"/>
        <v>18222.222222222223</v>
      </c>
      <c r="FX155" s="29">
        <v>0</v>
      </c>
      <c r="FY155" s="7">
        <v>0</v>
      </c>
      <c r="FZ155" s="30">
        <v>0</v>
      </c>
      <c r="GA155" s="29">
        <v>0</v>
      </c>
      <c r="GB155" s="7">
        <v>0</v>
      </c>
      <c r="GC155" s="30">
        <v>0</v>
      </c>
      <c r="GD155" s="29">
        <v>380.76</v>
      </c>
      <c r="GE155" s="7">
        <v>3334.38</v>
      </c>
      <c r="GF155" s="30">
        <f t="shared" si="1345"/>
        <v>8757.1698707847463</v>
      </c>
      <c r="GG155" s="29">
        <v>0</v>
      </c>
      <c r="GH155" s="7">
        <v>0</v>
      </c>
      <c r="GI155" s="30">
        <v>0</v>
      </c>
      <c r="GJ155" s="29">
        <v>0</v>
      </c>
      <c r="GK155" s="7">
        <v>0</v>
      </c>
      <c r="GL155" s="30">
        <v>0</v>
      </c>
      <c r="GM155" s="29">
        <v>0</v>
      </c>
      <c r="GN155" s="7">
        <v>0</v>
      </c>
      <c r="GO155" s="30">
        <v>0</v>
      </c>
      <c r="GP155" s="29">
        <v>0</v>
      </c>
      <c r="GQ155" s="7">
        <v>0</v>
      </c>
      <c r="GR155" s="30">
        <v>0</v>
      </c>
      <c r="GS155" s="29">
        <v>0</v>
      </c>
      <c r="GT155" s="7">
        <v>0</v>
      </c>
      <c r="GU155" s="30">
        <v>0</v>
      </c>
      <c r="GV155" s="29">
        <v>0</v>
      </c>
      <c r="GW155" s="7">
        <v>0</v>
      </c>
      <c r="GX155" s="30">
        <v>0</v>
      </c>
      <c r="GY155" s="29">
        <v>0</v>
      </c>
      <c r="GZ155" s="7">
        <v>0</v>
      </c>
      <c r="HA155" s="30">
        <v>0</v>
      </c>
      <c r="HB155" s="29">
        <v>0</v>
      </c>
      <c r="HC155" s="7">
        <v>0</v>
      </c>
      <c r="HD155" s="30">
        <v>0</v>
      </c>
      <c r="HE155" s="29">
        <v>0</v>
      </c>
      <c r="HF155" s="7">
        <v>0</v>
      </c>
      <c r="HG155" s="30">
        <v>0</v>
      </c>
      <c r="HH155" s="29">
        <v>4.5359999999999996</v>
      </c>
      <c r="HI155" s="7">
        <v>13.13</v>
      </c>
      <c r="HJ155" s="30">
        <f t="shared" si="1326"/>
        <v>2894.6208112874783</v>
      </c>
      <c r="HK155" s="29">
        <v>7.0270000000000001</v>
      </c>
      <c r="HL155" s="7">
        <v>209.07</v>
      </c>
      <c r="HM155" s="30">
        <f t="shared" si="1327"/>
        <v>29752.383663014087</v>
      </c>
      <c r="HN155" s="29">
        <v>0</v>
      </c>
      <c r="HO155" s="7">
        <v>0</v>
      </c>
      <c r="HP155" s="30">
        <v>0</v>
      </c>
      <c r="HQ155" s="29">
        <v>0</v>
      </c>
      <c r="HR155" s="7">
        <v>0</v>
      </c>
      <c r="HS155" s="30">
        <v>0</v>
      </c>
      <c r="HT155" s="29">
        <v>26</v>
      </c>
      <c r="HU155" s="7">
        <v>81.260000000000005</v>
      </c>
      <c r="HV155" s="30">
        <f t="shared" si="1328"/>
        <v>3125.3846153846157</v>
      </c>
      <c r="HW155" s="29">
        <v>15</v>
      </c>
      <c r="HX155" s="7">
        <v>74.14</v>
      </c>
      <c r="HY155" s="30">
        <f t="shared" si="1340"/>
        <v>4942.666666666667</v>
      </c>
      <c r="HZ155" s="29">
        <v>3.5000000000000003E-2</v>
      </c>
      <c r="IA155" s="7">
        <v>4.37</v>
      </c>
      <c r="IB155" s="30">
        <f t="shared" si="1329"/>
        <v>124857.14285714284</v>
      </c>
      <c r="IC155" s="29">
        <v>0</v>
      </c>
      <c r="ID155" s="7">
        <v>0</v>
      </c>
      <c r="IE155" s="30">
        <v>0</v>
      </c>
      <c r="IF155" s="29">
        <v>0</v>
      </c>
      <c r="IG155" s="7">
        <v>0</v>
      </c>
      <c r="IH155" s="30">
        <v>0</v>
      </c>
      <c r="II155" s="29">
        <v>0</v>
      </c>
      <c r="IJ155" s="7">
        <v>0</v>
      </c>
      <c r="IK155" s="30">
        <v>0</v>
      </c>
      <c r="IL155" s="29">
        <v>0</v>
      </c>
      <c r="IM155" s="7">
        <v>0</v>
      </c>
      <c r="IN155" s="30">
        <v>0</v>
      </c>
      <c r="IO155" s="3" t="e">
        <f>C155+I155+L155+U155+X155+AD155+AJ155+AS155+BB155+BH155+BQ155+BW155+BZ155+CC155+CI155+CL155+CO155+CR155+CU155+CX155+DA155+DD155+DG155+DM155+DS155+DY155+EK155+ET155+EW155+FC155+FI155+FO155+FR155+FU155+FX155+GA155+GD155+GG155+GJ155+GM155+GP155+GS155+GY155+HB155+HE155+HH155+HK155+HN155+HQ155+HT155+HW155+HZ155+IC155+IF155+II155+#REF!+DV155+FF155+BK155+DP155+R155+EB155+AG155+O155+F155</f>
        <v>#REF!</v>
      </c>
      <c r="IP155" s="13" t="e">
        <f>D155+J155+M155+V155+Y155+AE155+AK155+AT155+BC155+BI155+BR155+BX155+CA155+CD155+CJ155+CM155+CP155+CS155+CV155+CY155+DB155+DE155+DH155+DN155+DT155+DZ155+EL155+EU155+EX155+FD155+FJ155+FP155+FS155+FV155+FY155+GB155+GE155+GH155+GK155+GN155+GQ155+GT155+GZ155+HC155+HF155+HI155+HL155+HO155+HR155+HU155+HX155+IA155+ID155+IG155+IJ155+#REF!+DW155+FG155+BL155+DQ155+S155+EC155+AH155+P155+G155</f>
        <v>#REF!</v>
      </c>
    </row>
    <row r="156" spans="1:250" x14ac:dyDescent="0.3">
      <c r="A156" s="47">
        <v>2015</v>
      </c>
      <c r="B156" s="43" t="s">
        <v>12</v>
      </c>
      <c r="C156" s="29">
        <v>0</v>
      </c>
      <c r="D156" s="7">
        <v>0</v>
      </c>
      <c r="E156" s="30">
        <v>0</v>
      </c>
      <c r="F156" s="29">
        <v>0</v>
      </c>
      <c r="G156" s="7">
        <v>0</v>
      </c>
      <c r="H156" s="30">
        <v>0</v>
      </c>
      <c r="I156" s="29">
        <v>0</v>
      </c>
      <c r="J156" s="7">
        <v>0</v>
      </c>
      <c r="K156" s="30">
        <v>0</v>
      </c>
      <c r="L156" s="29">
        <v>0.39200000000000002</v>
      </c>
      <c r="M156" s="7">
        <v>22.7</v>
      </c>
      <c r="N156" s="30">
        <f t="shared" si="1305"/>
        <v>57908.163265306117</v>
      </c>
      <c r="O156" s="29">
        <v>0</v>
      </c>
      <c r="P156" s="7">
        <v>0</v>
      </c>
      <c r="Q156" s="30">
        <v>0</v>
      </c>
      <c r="R156" s="29">
        <v>0</v>
      </c>
      <c r="S156" s="7">
        <v>0</v>
      </c>
      <c r="T156" s="30">
        <v>0</v>
      </c>
      <c r="U156" s="29">
        <v>0</v>
      </c>
      <c r="V156" s="7">
        <v>0</v>
      </c>
      <c r="W156" s="30">
        <v>0</v>
      </c>
      <c r="X156" s="29">
        <v>0</v>
      </c>
      <c r="Y156" s="7">
        <v>0</v>
      </c>
      <c r="Z156" s="30">
        <v>0</v>
      </c>
      <c r="AA156" s="29">
        <v>0</v>
      </c>
      <c r="AB156" s="7">
        <v>0</v>
      </c>
      <c r="AC156" s="30">
        <v>0</v>
      </c>
      <c r="AD156" s="29">
        <v>0</v>
      </c>
      <c r="AE156" s="7">
        <v>0</v>
      </c>
      <c r="AF156" s="30">
        <v>0</v>
      </c>
      <c r="AG156" s="29">
        <v>0</v>
      </c>
      <c r="AH156" s="7">
        <v>0</v>
      </c>
      <c r="AI156" s="30">
        <v>0</v>
      </c>
      <c r="AJ156" s="29">
        <v>0</v>
      </c>
      <c r="AK156" s="7">
        <v>0</v>
      </c>
      <c r="AL156" s="30">
        <v>0</v>
      </c>
      <c r="AM156" s="29">
        <v>0</v>
      </c>
      <c r="AN156" s="7">
        <v>0</v>
      </c>
      <c r="AO156" s="30">
        <f t="shared" si="1307"/>
        <v>0</v>
      </c>
      <c r="AP156" s="29">
        <v>0</v>
      </c>
      <c r="AQ156" s="7">
        <v>0</v>
      </c>
      <c r="AR156" s="30">
        <f t="shared" si="1308"/>
        <v>0</v>
      </c>
      <c r="AS156" s="29">
        <v>25.085999999999999</v>
      </c>
      <c r="AT156" s="7">
        <v>499.63</v>
      </c>
      <c r="AU156" s="30">
        <f t="shared" si="1309"/>
        <v>19916.686598102529</v>
      </c>
      <c r="AV156" s="29">
        <v>0</v>
      </c>
      <c r="AW156" s="7">
        <v>0</v>
      </c>
      <c r="AX156" s="30">
        <f t="shared" si="1310"/>
        <v>0</v>
      </c>
      <c r="AY156" s="29">
        <v>0</v>
      </c>
      <c r="AZ156" s="7">
        <v>0</v>
      </c>
      <c r="BA156" s="30">
        <v>0</v>
      </c>
      <c r="BB156" s="29">
        <v>0</v>
      </c>
      <c r="BC156" s="7">
        <v>0</v>
      </c>
      <c r="BD156" s="30">
        <v>0</v>
      </c>
      <c r="BE156" s="29">
        <v>0</v>
      </c>
      <c r="BF156" s="7">
        <v>0</v>
      </c>
      <c r="BG156" s="30">
        <v>0</v>
      </c>
      <c r="BH156" s="29">
        <v>0</v>
      </c>
      <c r="BI156" s="7">
        <v>0</v>
      </c>
      <c r="BJ156" s="30">
        <v>0</v>
      </c>
      <c r="BK156" s="29">
        <v>1.9039999999999999</v>
      </c>
      <c r="BL156" s="7">
        <v>28.59</v>
      </c>
      <c r="BM156" s="30">
        <f t="shared" si="1343"/>
        <v>15015.756302521009</v>
      </c>
      <c r="BN156" s="29">
        <v>0</v>
      </c>
      <c r="BO156" s="7">
        <v>0</v>
      </c>
      <c r="BP156" s="30">
        <v>0</v>
      </c>
      <c r="BQ156" s="29">
        <v>0</v>
      </c>
      <c r="BR156" s="7">
        <v>0</v>
      </c>
      <c r="BS156" s="30">
        <v>0</v>
      </c>
      <c r="BT156" s="29">
        <v>0</v>
      </c>
      <c r="BU156" s="7">
        <v>0</v>
      </c>
      <c r="BV156" s="30">
        <v>0</v>
      </c>
      <c r="BW156" s="29">
        <v>0</v>
      </c>
      <c r="BX156" s="7">
        <v>0</v>
      </c>
      <c r="BY156" s="30">
        <v>0</v>
      </c>
      <c r="BZ156" s="29">
        <v>0</v>
      </c>
      <c r="CA156" s="7">
        <v>0</v>
      </c>
      <c r="CB156" s="30">
        <v>0</v>
      </c>
      <c r="CC156" s="29">
        <v>41.685000000000002</v>
      </c>
      <c r="CD156" s="7">
        <v>411.75</v>
      </c>
      <c r="CE156" s="30">
        <f t="shared" si="1312"/>
        <v>9877.6538323137811</v>
      </c>
      <c r="CF156" s="29">
        <v>0</v>
      </c>
      <c r="CG156" s="7">
        <v>0</v>
      </c>
      <c r="CH156" s="30">
        <v>0</v>
      </c>
      <c r="CI156" s="29">
        <v>0.24</v>
      </c>
      <c r="CJ156" s="7">
        <v>0.52</v>
      </c>
      <c r="CK156" s="30">
        <f t="shared" si="1334"/>
        <v>2166.666666666667</v>
      </c>
      <c r="CL156" s="29">
        <v>0</v>
      </c>
      <c r="CM156" s="7">
        <v>0</v>
      </c>
      <c r="CN156" s="30">
        <v>0</v>
      </c>
      <c r="CO156" s="29">
        <v>0.2</v>
      </c>
      <c r="CP156" s="7">
        <v>2.89</v>
      </c>
      <c r="CQ156" s="30">
        <f t="shared" si="1313"/>
        <v>14450</v>
      </c>
      <c r="CR156" s="29">
        <v>0</v>
      </c>
      <c r="CS156" s="7">
        <v>0</v>
      </c>
      <c r="CT156" s="30">
        <v>0</v>
      </c>
      <c r="CU156" s="29">
        <v>0</v>
      </c>
      <c r="CV156" s="7">
        <v>0</v>
      </c>
      <c r="CW156" s="30">
        <v>0</v>
      </c>
      <c r="CX156" s="29">
        <v>0</v>
      </c>
      <c r="CY156" s="7">
        <v>0</v>
      </c>
      <c r="CZ156" s="30">
        <v>0</v>
      </c>
      <c r="DA156" s="29">
        <v>777.56600000000003</v>
      </c>
      <c r="DB156" s="7">
        <v>10219.290000000001</v>
      </c>
      <c r="DC156" s="30">
        <f t="shared" si="1314"/>
        <v>13142.665702975697</v>
      </c>
      <c r="DD156" s="29">
        <v>1.653</v>
      </c>
      <c r="DE156" s="7">
        <v>10.16</v>
      </c>
      <c r="DF156" s="30">
        <f t="shared" si="1335"/>
        <v>6146.4004839685422</v>
      </c>
      <c r="DG156" s="29">
        <v>0</v>
      </c>
      <c r="DH156" s="7">
        <v>0</v>
      </c>
      <c r="DI156" s="30">
        <v>0</v>
      </c>
      <c r="DJ156" s="29">
        <v>0</v>
      </c>
      <c r="DK156" s="7">
        <v>0</v>
      </c>
      <c r="DL156" s="30">
        <v>0</v>
      </c>
      <c r="DM156" s="29">
        <v>0</v>
      </c>
      <c r="DN156" s="7">
        <v>0</v>
      </c>
      <c r="DO156" s="30">
        <v>0</v>
      </c>
      <c r="DP156" s="29">
        <v>0</v>
      </c>
      <c r="DQ156" s="7">
        <v>0</v>
      </c>
      <c r="DR156" s="30">
        <v>0</v>
      </c>
      <c r="DS156" s="29">
        <v>0</v>
      </c>
      <c r="DT156" s="7">
        <v>0</v>
      </c>
      <c r="DU156" s="30">
        <v>0</v>
      </c>
      <c r="DV156" s="29">
        <v>0.58299999999999996</v>
      </c>
      <c r="DW156" s="7">
        <v>8.8699999999999992</v>
      </c>
      <c r="DX156" s="30">
        <f t="shared" si="1315"/>
        <v>15214.408233276157</v>
      </c>
      <c r="DY156" s="29">
        <v>414.08</v>
      </c>
      <c r="DZ156" s="7">
        <v>3369.05</v>
      </c>
      <c r="EA156" s="30">
        <f t="shared" si="1316"/>
        <v>8136.2297140649162</v>
      </c>
      <c r="EB156" s="29">
        <v>0</v>
      </c>
      <c r="EC156" s="7">
        <v>0</v>
      </c>
      <c r="ED156" s="30">
        <v>0</v>
      </c>
      <c r="EE156" s="29">
        <v>0</v>
      </c>
      <c r="EF156" s="7">
        <v>0</v>
      </c>
      <c r="EG156" s="30">
        <f t="shared" si="1318"/>
        <v>0</v>
      </c>
      <c r="EH156" s="29">
        <v>0</v>
      </c>
      <c r="EI156" s="7">
        <v>0</v>
      </c>
      <c r="EJ156" s="30">
        <f t="shared" si="1319"/>
        <v>0</v>
      </c>
      <c r="EK156" s="29">
        <v>0</v>
      </c>
      <c r="EL156" s="7">
        <v>0</v>
      </c>
      <c r="EM156" s="30">
        <v>0</v>
      </c>
      <c r="EN156" s="29">
        <v>0</v>
      </c>
      <c r="EO156" s="7">
        <v>0</v>
      </c>
      <c r="EP156" s="30">
        <f t="shared" si="1320"/>
        <v>0</v>
      </c>
      <c r="EQ156" s="29">
        <v>0</v>
      </c>
      <c r="ER156" s="7">
        <v>0</v>
      </c>
      <c r="ES156" s="30">
        <v>0</v>
      </c>
      <c r="ET156" s="29">
        <v>0</v>
      </c>
      <c r="EU156" s="7">
        <v>0</v>
      </c>
      <c r="EV156" s="30">
        <v>0</v>
      </c>
      <c r="EW156" s="29">
        <v>0</v>
      </c>
      <c r="EX156" s="7">
        <v>0</v>
      </c>
      <c r="EY156" s="30">
        <v>0</v>
      </c>
      <c r="EZ156" s="29"/>
      <c r="FA156" s="7"/>
      <c r="FB156" s="30"/>
      <c r="FC156" s="29">
        <v>0</v>
      </c>
      <c r="FD156" s="7">
        <v>0</v>
      </c>
      <c r="FE156" s="30">
        <v>0</v>
      </c>
      <c r="FF156" s="29">
        <v>66.850999999999999</v>
      </c>
      <c r="FG156" s="7">
        <v>651.23</v>
      </c>
      <c r="FH156" s="30">
        <f t="shared" si="1323"/>
        <v>9741.5147118218119</v>
      </c>
      <c r="FI156" s="29">
        <v>0</v>
      </c>
      <c r="FJ156" s="7">
        <v>0</v>
      </c>
      <c r="FK156" s="30">
        <v>0</v>
      </c>
      <c r="FL156" s="29">
        <v>0</v>
      </c>
      <c r="FM156" s="7">
        <v>0</v>
      </c>
      <c r="FN156" s="30">
        <v>0</v>
      </c>
      <c r="FO156" s="29">
        <v>15.217000000000001</v>
      </c>
      <c r="FP156" s="7">
        <v>22.95</v>
      </c>
      <c r="FQ156" s="30">
        <f t="shared" si="1324"/>
        <v>1508.1816389564301</v>
      </c>
      <c r="FR156" s="29">
        <v>0</v>
      </c>
      <c r="FS156" s="7">
        <v>0</v>
      </c>
      <c r="FT156" s="30">
        <v>0</v>
      </c>
      <c r="FU156" s="29">
        <v>0</v>
      </c>
      <c r="FV156" s="7">
        <v>0</v>
      </c>
      <c r="FW156" s="30">
        <v>0</v>
      </c>
      <c r="FX156" s="29">
        <v>6.5000000000000002E-2</v>
      </c>
      <c r="FY156" s="7">
        <v>1.91</v>
      </c>
      <c r="FZ156" s="30">
        <f t="shared" si="1339"/>
        <v>29384.615384615383</v>
      </c>
      <c r="GA156" s="29">
        <v>0</v>
      </c>
      <c r="GB156" s="7">
        <v>0</v>
      </c>
      <c r="GC156" s="30">
        <v>0</v>
      </c>
      <c r="GD156" s="29">
        <v>554.22199999999998</v>
      </c>
      <c r="GE156" s="7">
        <v>4824.8999999999996</v>
      </c>
      <c r="GF156" s="30">
        <f t="shared" si="1345"/>
        <v>8705.7172035754629</v>
      </c>
      <c r="GG156" s="29">
        <v>0</v>
      </c>
      <c r="GH156" s="7">
        <v>0</v>
      </c>
      <c r="GI156" s="30">
        <v>0</v>
      </c>
      <c r="GJ156" s="29">
        <v>0</v>
      </c>
      <c r="GK156" s="7">
        <v>0</v>
      </c>
      <c r="GL156" s="30">
        <v>0</v>
      </c>
      <c r="GM156" s="29">
        <v>0</v>
      </c>
      <c r="GN156" s="7">
        <v>0</v>
      </c>
      <c r="GO156" s="30">
        <v>0</v>
      </c>
      <c r="GP156" s="29">
        <v>0</v>
      </c>
      <c r="GQ156" s="7">
        <v>0</v>
      </c>
      <c r="GR156" s="30">
        <v>0</v>
      </c>
      <c r="GS156" s="29">
        <v>0</v>
      </c>
      <c r="GT156" s="7">
        <v>0</v>
      </c>
      <c r="GU156" s="30">
        <v>0</v>
      </c>
      <c r="GV156" s="29">
        <v>0</v>
      </c>
      <c r="GW156" s="7">
        <v>0</v>
      </c>
      <c r="GX156" s="30">
        <v>0</v>
      </c>
      <c r="GY156" s="29">
        <v>0</v>
      </c>
      <c r="GZ156" s="7">
        <v>0</v>
      </c>
      <c r="HA156" s="30">
        <v>0</v>
      </c>
      <c r="HB156" s="29">
        <v>0</v>
      </c>
      <c r="HC156" s="7">
        <v>0</v>
      </c>
      <c r="HD156" s="30">
        <v>0</v>
      </c>
      <c r="HE156" s="29">
        <v>0</v>
      </c>
      <c r="HF156" s="7">
        <v>0</v>
      </c>
      <c r="HG156" s="30">
        <v>0</v>
      </c>
      <c r="HH156" s="29">
        <v>7.218</v>
      </c>
      <c r="HI156" s="7">
        <v>21.44</v>
      </c>
      <c r="HJ156" s="30">
        <f t="shared" si="1326"/>
        <v>2970.3518980326962</v>
      </c>
      <c r="HK156" s="29">
        <v>17.024999999999999</v>
      </c>
      <c r="HL156" s="7">
        <v>422.7</v>
      </c>
      <c r="HM156" s="30">
        <f t="shared" si="1327"/>
        <v>24828.193832599118</v>
      </c>
      <c r="HN156" s="29">
        <v>0</v>
      </c>
      <c r="HO156" s="7">
        <v>0</v>
      </c>
      <c r="HP156" s="30">
        <v>0</v>
      </c>
      <c r="HQ156" s="29">
        <v>0</v>
      </c>
      <c r="HR156" s="7">
        <v>0</v>
      </c>
      <c r="HS156" s="30">
        <v>0</v>
      </c>
      <c r="HT156" s="29">
        <v>0</v>
      </c>
      <c r="HU156" s="7">
        <v>0</v>
      </c>
      <c r="HV156" s="30">
        <v>0</v>
      </c>
      <c r="HW156" s="29">
        <v>0.01</v>
      </c>
      <c r="HX156" s="7">
        <v>0.05</v>
      </c>
      <c r="HY156" s="30">
        <f t="shared" si="1340"/>
        <v>5000</v>
      </c>
      <c r="HZ156" s="29">
        <v>0.439</v>
      </c>
      <c r="IA156" s="7">
        <v>22.2</v>
      </c>
      <c r="IB156" s="30">
        <f t="shared" si="1329"/>
        <v>50569.476082004556</v>
      </c>
      <c r="IC156" s="29">
        <v>0</v>
      </c>
      <c r="ID156" s="7">
        <v>0</v>
      </c>
      <c r="IE156" s="30">
        <v>0</v>
      </c>
      <c r="IF156" s="29">
        <v>91.688000000000002</v>
      </c>
      <c r="IG156" s="7">
        <v>885.77</v>
      </c>
      <c r="IH156" s="30">
        <f t="shared" si="1346"/>
        <v>9660.697146845825</v>
      </c>
      <c r="II156" s="29">
        <v>0</v>
      </c>
      <c r="IJ156" s="7">
        <v>0</v>
      </c>
      <c r="IK156" s="30">
        <v>0</v>
      </c>
      <c r="IL156" s="29">
        <v>0</v>
      </c>
      <c r="IM156" s="7">
        <v>0</v>
      </c>
      <c r="IN156" s="30">
        <v>0</v>
      </c>
      <c r="IO156" s="3" t="e">
        <f>C156+I156+L156+U156+X156+AD156+AJ156+AS156+BB156+BH156+BQ156+BW156+BZ156+CC156+CI156+CL156+CO156+CR156+CU156+CX156+DA156+DD156+DG156+DM156+DS156+DY156+EK156+ET156+EW156+FC156+FI156+FO156+FR156+FU156+FX156+GA156+GD156+GG156+GJ156+GM156+GP156+GS156+GY156+HB156+HE156+HH156+HK156+HN156+HQ156+HT156+HW156+HZ156+IC156+IF156+II156+#REF!+DV156+FF156+BK156+DP156+R156+EB156+AG156+O156+F156</f>
        <v>#REF!</v>
      </c>
      <c r="IP156" s="13" t="e">
        <f>D156+J156+M156+V156+Y156+AE156+AK156+AT156+BC156+BI156+BR156+BX156+CA156+CD156+CJ156+CM156+CP156+CS156+CV156+CY156+DB156+DE156+DH156+DN156+DT156+DZ156+EL156+EU156+EX156+FD156+FJ156+FP156+FS156+FV156+FY156+GB156+GE156+GH156+GK156+GN156+GQ156+GT156+GZ156+HC156+HF156+HI156+HL156+HO156+HR156+HU156+HX156+IA156+ID156+IG156+IJ156+#REF!+DW156+FG156+BL156+DQ156+S156+EC156+AH156+P156+G156</f>
        <v>#REF!</v>
      </c>
    </row>
    <row r="157" spans="1:250" x14ac:dyDescent="0.3">
      <c r="A157" s="47">
        <v>2015</v>
      </c>
      <c r="B157" s="43" t="s">
        <v>13</v>
      </c>
      <c r="C157" s="29">
        <v>0</v>
      </c>
      <c r="D157" s="7">
        <v>0</v>
      </c>
      <c r="E157" s="30">
        <v>0</v>
      </c>
      <c r="F157" s="29">
        <v>0</v>
      </c>
      <c r="G157" s="7">
        <v>0</v>
      </c>
      <c r="H157" s="30">
        <v>0</v>
      </c>
      <c r="I157" s="29">
        <v>0</v>
      </c>
      <c r="J157" s="7">
        <v>0</v>
      </c>
      <c r="K157" s="30">
        <v>0</v>
      </c>
      <c r="L157" s="29">
        <v>0</v>
      </c>
      <c r="M157" s="7">
        <v>0</v>
      </c>
      <c r="N157" s="30">
        <v>0</v>
      </c>
      <c r="O157" s="29">
        <v>0</v>
      </c>
      <c r="P157" s="7">
        <v>0</v>
      </c>
      <c r="Q157" s="30">
        <v>0</v>
      </c>
      <c r="R157" s="29">
        <v>0</v>
      </c>
      <c r="S157" s="7">
        <v>0</v>
      </c>
      <c r="T157" s="30">
        <v>0</v>
      </c>
      <c r="U157" s="29">
        <v>1.8839999999999999</v>
      </c>
      <c r="V157" s="7">
        <v>7.06</v>
      </c>
      <c r="W157" s="30">
        <f t="shared" si="1342"/>
        <v>3747.3460721868364</v>
      </c>
      <c r="X157" s="29">
        <v>0</v>
      </c>
      <c r="Y157" s="7">
        <v>0</v>
      </c>
      <c r="Z157" s="30">
        <v>0</v>
      </c>
      <c r="AA157" s="29">
        <v>0</v>
      </c>
      <c r="AB157" s="7">
        <v>0</v>
      </c>
      <c r="AC157" s="30">
        <v>0</v>
      </c>
      <c r="AD157" s="29">
        <v>0</v>
      </c>
      <c r="AE157" s="7">
        <v>0</v>
      </c>
      <c r="AF157" s="30">
        <v>0</v>
      </c>
      <c r="AG157" s="29">
        <v>0</v>
      </c>
      <c r="AH157" s="7">
        <v>0</v>
      </c>
      <c r="AI157" s="30">
        <v>0</v>
      </c>
      <c r="AJ157" s="29">
        <v>0</v>
      </c>
      <c r="AK157" s="7">
        <v>0</v>
      </c>
      <c r="AL157" s="30">
        <v>0</v>
      </c>
      <c r="AM157" s="29">
        <v>0</v>
      </c>
      <c r="AN157" s="7">
        <v>0</v>
      </c>
      <c r="AO157" s="30">
        <f t="shared" si="1307"/>
        <v>0</v>
      </c>
      <c r="AP157" s="29">
        <v>0</v>
      </c>
      <c r="AQ157" s="7">
        <v>0</v>
      </c>
      <c r="AR157" s="30">
        <f t="shared" si="1308"/>
        <v>0</v>
      </c>
      <c r="AS157" s="29">
        <v>46.372999999999998</v>
      </c>
      <c r="AT157" s="7">
        <v>387.84</v>
      </c>
      <c r="AU157" s="30">
        <f t="shared" si="1309"/>
        <v>8363.487374118562</v>
      </c>
      <c r="AV157" s="29">
        <v>0</v>
      </c>
      <c r="AW157" s="7">
        <v>0</v>
      </c>
      <c r="AX157" s="30">
        <f t="shared" si="1310"/>
        <v>0</v>
      </c>
      <c r="AY157" s="29">
        <v>0</v>
      </c>
      <c r="AZ157" s="7">
        <v>0</v>
      </c>
      <c r="BA157" s="30">
        <v>0</v>
      </c>
      <c r="BB157" s="29">
        <v>0</v>
      </c>
      <c r="BC157" s="7">
        <v>0</v>
      </c>
      <c r="BD157" s="30">
        <v>0</v>
      </c>
      <c r="BE157" s="29">
        <v>0</v>
      </c>
      <c r="BF157" s="7">
        <v>0</v>
      </c>
      <c r="BG157" s="30">
        <v>0</v>
      </c>
      <c r="BH157" s="29">
        <v>0</v>
      </c>
      <c r="BI157" s="7">
        <v>0</v>
      </c>
      <c r="BJ157" s="30">
        <v>0</v>
      </c>
      <c r="BK157" s="29">
        <v>0</v>
      </c>
      <c r="BL157" s="7">
        <v>0</v>
      </c>
      <c r="BM157" s="30">
        <v>0</v>
      </c>
      <c r="BN157" s="29">
        <v>0</v>
      </c>
      <c r="BO157" s="7">
        <v>0</v>
      </c>
      <c r="BP157" s="30">
        <v>0</v>
      </c>
      <c r="BQ157" s="29">
        <v>0</v>
      </c>
      <c r="BR157" s="7">
        <v>0</v>
      </c>
      <c r="BS157" s="30">
        <v>0</v>
      </c>
      <c r="BT157" s="29">
        <v>0</v>
      </c>
      <c r="BU157" s="7">
        <v>0</v>
      </c>
      <c r="BV157" s="30">
        <v>0</v>
      </c>
      <c r="BW157" s="29">
        <v>0.12</v>
      </c>
      <c r="BX157" s="7">
        <v>2.0499999999999998</v>
      </c>
      <c r="BY157" s="30">
        <f t="shared" si="1311"/>
        <v>17083.333333333332</v>
      </c>
      <c r="BZ157" s="29">
        <v>0</v>
      </c>
      <c r="CA157" s="7">
        <v>0</v>
      </c>
      <c r="CB157" s="30">
        <v>0</v>
      </c>
      <c r="CC157" s="29">
        <v>16.908999999999999</v>
      </c>
      <c r="CD157" s="7">
        <v>225.67</v>
      </c>
      <c r="CE157" s="30">
        <f t="shared" si="1312"/>
        <v>13346.14702229582</v>
      </c>
      <c r="CF157" s="29">
        <v>0</v>
      </c>
      <c r="CG157" s="7">
        <v>0</v>
      </c>
      <c r="CH157" s="30">
        <v>0</v>
      </c>
      <c r="CI157" s="29">
        <v>0</v>
      </c>
      <c r="CJ157" s="7">
        <v>0</v>
      </c>
      <c r="CK157" s="30">
        <v>0</v>
      </c>
      <c r="CL157" s="29">
        <v>0</v>
      </c>
      <c r="CM157" s="7">
        <v>0</v>
      </c>
      <c r="CN157" s="30">
        <v>0</v>
      </c>
      <c r="CO157" s="29">
        <v>0</v>
      </c>
      <c r="CP157" s="7">
        <v>0</v>
      </c>
      <c r="CQ157" s="30">
        <v>0</v>
      </c>
      <c r="CR157" s="29">
        <v>0</v>
      </c>
      <c r="CS157" s="7">
        <v>0</v>
      </c>
      <c r="CT157" s="30">
        <v>0</v>
      </c>
      <c r="CU157" s="29">
        <v>20.925000000000001</v>
      </c>
      <c r="CV157" s="7">
        <v>108.56</v>
      </c>
      <c r="CW157" s="30">
        <f t="shared" si="1347"/>
        <v>5188.0525686977298</v>
      </c>
      <c r="CX157" s="29">
        <v>0</v>
      </c>
      <c r="CY157" s="7">
        <v>0</v>
      </c>
      <c r="CZ157" s="30">
        <v>0</v>
      </c>
      <c r="DA157" s="29">
        <v>358.84899999999999</v>
      </c>
      <c r="DB157" s="7">
        <v>6211.23</v>
      </c>
      <c r="DC157" s="30">
        <f t="shared" si="1314"/>
        <v>17308.756607932584</v>
      </c>
      <c r="DD157" s="29">
        <v>0</v>
      </c>
      <c r="DE157" s="7">
        <v>0</v>
      </c>
      <c r="DF157" s="30">
        <v>0</v>
      </c>
      <c r="DG157" s="29">
        <v>0</v>
      </c>
      <c r="DH157" s="7">
        <v>0</v>
      </c>
      <c r="DI157" s="30">
        <v>0</v>
      </c>
      <c r="DJ157" s="29">
        <v>0</v>
      </c>
      <c r="DK157" s="7">
        <v>0</v>
      </c>
      <c r="DL157" s="30">
        <v>0</v>
      </c>
      <c r="DM157" s="29">
        <v>0</v>
      </c>
      <c r="DN157" s="7">
        <v>0</v>
      </c>
      <c r="DO157" s="30">
        <v>0</v>
      </c>
      <c r="DP157" s="29">
        <v>0</v>
      </c>
      <c r="DQ157" s="7">
        <v>0</v>
      </c>
      <c r="DR157" s="30">
        <v>0</v>
      </c>
      <c r="DS157" s="29">
        <v>0</v>
      </c>
      <c r="DT157" s="7">
        <v>0</v>
      </c>
      <c r="DU157" s="30">
        <v>0</v>
      </c>
      <c r="DV157" s="29">
        <v>0.44700000000000001</v>
      </c>
      <c r="DW157" s="7">
        <v>7.12</v>
      </c>
      <c r="DX157" s="30">
        <f t="shared" si="1315"/>
        <v>15928.411633109621</v>
      </c>
      <c r="DY157" s="29">
        <v>577.04</v>
      </c>
      <c r="DZ157" s="7">
        <v>4885.47</v>
      </c>
      <c r="EA157" s="30">
        <f t="shared" si="1316"/>
        <v>8466.4321364203533</v>
      </c>
      <c r="EB157" s="29">
        <v>0</v>
      </c>
      <c r="EC157" s="7">
        <v>0</v>
      </c>
      <c r="ED157" s="30">
        <v>0</v>
      </c>
      <c r="EE157" s="29">
        <v>0</v>
      </c>
      <c r="EF157" s="7">
        <v>0</v>
      </c>
      <c r="EG157" s="30">
        <f t="shared" si="1318"/>
        <v>0</v>
      </c>
      <c r="EH157" s="29">
        <v>0</v>
      </c>
      <c r="EI157" s="7">
        <v>0</v>
      </c>
      <c r="EJ157" s="30">
        <f t="shared" si="1319"/>
        <v>0</v>
      </c>
      <c r="EK157" s="29">
        <v>0</v>
      </c>
      <c r="EL157" s="7">
        <v>0</v>
      </c>
      <c r="EM157" s="30">
        <v>0</v>
      </c>
      <c r="EN157" s="29">
        <v>0</v>
      </c>
      <c r="EO157" s="7">
        <v>0</v>
      </c>
      <c r="EP157" s="30">
        <f t="shared" si="1320"/>
        <v>0</v>
      </c>
      <c r="EQ157" s="29">
        <v>0</v>
      </c>
      <c r="ER157" s="7">
        <v>0</v>
      </c>
      <c r="ES157" s="30">
        <v>0</v>
      </c>
      <c r="ET157" s="29">
        <v>11.52</v>
      </c>
      <c r="EU157" s="7">
        <v>254.21</v>
      </c>
      <c r="EV157" s="30">
        <f t="shared" si="1321"/>
        <v>22066.840277777777</v>
      </c>
      <c r="EW157" s="29">
        <v>0</v>
      </c>
      <c r="EX157" s="7">
        <v>0</v>
      </c>
      <c r="EY157" s="30">
        <v>0</v>
      </c>
      <c r="EZ157" s="29"/>
      <c r="FA157" s="7"/>
      <c r="FB157" s="30"/>
      <c r="FC157" s="29">
        <v>0</v>
      </c>
      <c r="FD157" s="7">
        <v>0</v>
      </c>
      <c r="FE157" s="30">
        <v>0</v>
      </c>
      <c r="FF157" s="29">
        <v>124.907</v>
      </c>
      <c r="FG157" s="7">
        <v>1240.96</v>
      </c>
      <c r="FH157" s="30">
        <f t="shared" si="1323"/>
        <v>9935.0716933398453</v>
      </c>
      <c r="FI157" s="29">
        <v>0.52400000000000002</v>
      </c>
      <c r="FJ157" s="7">
        <v>63.09</v>
      </c>
      <c r="FK157" s="30">
        <f t="shared" si="1337"/>
        <v>120400.76335877863</v>
      </c>
      <c r="FL157" s="29">
        <v>0</v>
      </c>
      <c r="FM157" s="7">
        <v>0</v>
      </c>
      <c r="FN157" s="30">
        <v>0</v>
      </c>
      <c r="FO157" s="29">
        <v>11.188000000000001</v>
      </c>
      <c r="FP157" s="7">
        <v>19.89</v>
      </c>
      <c r="FQ157" s="30">
        <f t="shared" si="1324"/>
        <v>1777.7976403289238</v>
      </c>
      <c r="FR157" s="29">
        <v>0</v>
      </c>
      <c r="FS157" s="7">
        <v>0</v>
      </c>
      <c r="FT157" s="30">
        <v>0</v>
      </c>
      <c r="FU157" s="29">
        <v>1.3320000000000001</v>
      </c>
      <c r="FV157" s="7">
        <v>9.6999999999999993</v>
      </c>
      <c r="FW157" s="30">
        <f t="shared" si="1338"/>
        <v>7282.2822822822818</v>
      </c>
      <c r="FX157" s="29">
        <v>0</v>
      </c>
      <c r="FY157" s="7">
        <v>0</v>
      </c>
      <c r="FZ157" s="30">
        <v>0</v>
      </c>
      <c r="GA157" s="29">
        <v>0</v>
      </c>
      <c r="GB157" s="7">
        <v>0</v>
      </c>
      <c r="GC157" s="30">
        <v>0</v>
      </c>
      <c r="GD157" s="29">
        <v>1.492</v>
      </c>
      <c r="GE157" s="7">
        <v>30.04</v>
      </c>
      <c r="GF157" s="30">
        <f t="shared" si="1345"/>
        <v>20134.048257372655</v>
      </c>
      <c r="GG157" s="29">
        <v>0</v>
      </c>
      <c r="GH157" s="7">
        <v>0</v>
      </c>
      <c r="GI157" s="30">
        <v>0</v>
      </c>
      <c r="GJ157" s="29">
        <v>0</v>
      </c>
      <c r="GK157" s="7">
        <v>0</v>
      </c>
      <c r="GL157" s="30">
        <v>0</v>
      </c>
      <c r="GM157" s="29">
        <v>0</v>
      </c>
      <c r="GN157" s="7">
        <v>0</v>
      </c>
      <c r="GO157" s="30">
        <v>0</v>
      </c>
      <c r="GP157" s="29">
        <v>0</v>
      </c>
      <c r="GQ157" s="7">
        <v>0</v>
      </c>
      <c r="GR157" s="30">
        <v>0</v>
      </c>
      <c r="GS157" s="29">
        <v>0</v>
      </c>
      <c r="GT157" s="7">
        <v>0</v>
      </c>
      <c r="GU157" s="30">
        <v>0</v>
      </c>
      <c r="GV157" s="29">
        <v>0</v>
      </c>
      <c r="GW157" s="7">
        <v>0</v>
      </c>
      <c r="GX157" s="30">
        <v>0</v>
      </c>
      <c r="GY157" s="29">
        <v>0</v>
      </c>
      <c r="GZ157" s="7">
        <v>0</v>
      </c>
      <c r="HA157" s="30">
        <v>0</v>
      </c>
      <c r="HB157" s="29">
        <v>3.5000000000000003E-2</v>
      </c>
      <c r="HC157" s="7">
        <v>3.44</v>
      </c>
      <c r="HD157" s="30">
        <f t="shared" si="1350"/>
        <v>98285.714285714275</v>
      </c>
      <c r="HE157" s="29">
        <v>0</v>
      </c>
      <c r="HF157" s="7">
        <v>0</v>
      </c>
      <c r="HG157" s="30">
        <v>0</v>
      </c>
      <c r="HH157" s="29">
        <v>1.1279999999999999</v>
      </c>
      <c r="HI157" s="7">
        <v>3.27</v>
      </c>
      <c r="HJ157" s="30">
        <f t="shared" si="1326"/>
        <v>2898.9361702127662</v>
      </c>
      <c r="HK157" s="29">
        <v>5.1689999999999996</v>
      </c>
      <c r="HL157" s="7">
        <v>187.88</v>
      </c>
      <c r="HM157" s="30">
        <f t="shared" si="1327"/>
        <v>36347.455987618494</v>
      </c>
      <c r="HN157" s="29">
        <v>0</v>
      </c>
      <c r="HO157" s="7">
        <v>0</v>
      </c>
      <c r="HP157" s="30">
        <v>0</v>
      </c>
      <c r="HQ157" s="29">
        <v>0</v>
      </c>
      <c r="HR157" s="7">
        <v>0</v>
      </c>
      <c r="HS157" s="30">
        <v>0</v>
      </c>
      <c r="HT157" s="29">
        <v>194.91</v>
      </c>
      <c r="HU157" s="7">
        <v>786.71</v>
      </c>
      <c r="HV157" s="30">
        <f t="shared" si="1328"/>
        <v>4036.273151711046</v>
      </c>
      <c r="HW157" s="29">
        <v>0</v>
      </c>
      <c r="HX157" s="7">
        <v>0</v>
      </c>
      <c r="HY157" s="30">
        <v>0</v>
      </c>
      <c r="HZ157" s="29">
        <v>1E-3</v>
      </c>
      <c r="IA157" s="7">
        <v>0.23</v>
      </c>
      <c r="IB157" s="30">
        <f t="shared" si="1329"/>
        <v>230000</v>
      </c>
      <c r="IC157" s="29">
        <v>0</v>
      </c>
      <c r="ID157" s="7">
        <v>0</v>
      </c>
      <c r="IE157" s="30">
        <v>0</v>
      </c>
      <c r="IF157" s="29">
        <v>0</v>
      </c>
      <c r="IG157" s="7">
        <v>0</v>
      </c>
      <c r="IH157" s="30">
        <v>0</v>
      </c>
      <c r="II157" s="29">
        <v>0</v>
      </c>
      <c r="IJ157" s="7">
        <v>0</v>
      </c>
      <c r="IK157" s="30">
        <v>0</v>
      </c>
      <c r="IL157" s="29">
        <v>0</v>
      </c>
      <c r="IM157" s="7">
        <v>0</v>
      </c>
      <c r="IN157" s="30">
        <v>0</v>
      </c>
      <c r="IO157" s="3" t="e">
        <f>C157+I157+L157+U157+X157+AD157+AJ157+AS157+BB157+BH157+BQ157+BW157+BZ157+CC157+CI157+CL157+CO157+CR157+CU157+CX157+DA157+DD157+DG157+DM157+DS157+DY157+EK157+ET157+EW157+FC157+FI157+FO157+FR157+FU157+FX157+GA157+GD157+GG157+GJ157+GM157+GP157+GS157+GY157+HB157+HE157+HH157+HK157+HN157+HQ157+HT157+HW157+HZ157+IC157+IF157+II157+#REF!+DV157+FF157+BK157+DP157+R157+EB157+AG157+O157+F157</f>
        <v>#REF!</v>
      </c>
      <c r="IP157" s="13" t="e">
        <f>D157+J157+M157+V157+Y157+AE157+AK157+AT157+BC157+BI157+BR157+BX157+CA157+CD157+CJ157+CM157+CP157+CS157+CV157+CY157+DB157+DE157+DH157+DN157+DT157+DZ157+EL157+EU157+EX157+FD157+FJ157+FP157+FS157+FV157+FY157+GB157+GE157+GH157+GK157+GN157+GQ157+GT157+GZ157+HC157+HF157+HI157+HL157+HO157+HR157+HU157+HX157+IA157+ID157+IG157+IJ157+#REF!+DW157+FG157+BL157+DQ157+S157+EC157+AH157+P157+G157</f>
        <v>#REF!</v>
      </c>
    </row>
    <row r="158" spans="1:250" x14ac:dyDescent="0.3">
      <c r="A158" s="47">
        <v>2015</v>
      </c>
      <c r="B158" s="43" t="s">
        <v>14</v>
      </c>
      <c r="C158" s="29">
        <v>0</v>
      </c>
      <c r="D158" s="7">
        <v>0</v>
      </c>
      <c r="E158" s="30">
        <v>0</v>
      </c>
      <c r="F158" s="29">
        <v>0</v>
      </c>
      <c r="G158" s="7">
        <v>0</v>
      </c>
      <c r="H158" s="30">
        <v>0</v>
      </c>
      <c r="I158" s="29">
        <v>0</v>
      </c>
      <c r="J158" s="7">
        <v>0</v>
      </c>
      <c r="K158" s="30">
        <v>0</v>
      </c>
      <c r="L158" s="29">
        <v>0</v>
      </c>
      <c r="M158" s="7">
        <v>0</v>
      </c>
      <c r="N158" s="30">
        <v>0</v>
      </c>
      <c r="O158" s="29">
        <v>0</v>
      </c>
      <c r="P158" s="7">
        <v>0</v>
      </c>
      <c r="Q158" s="30">
        <v>0</v>
      </c>
      <c r="R158" s="29">
        <v>0</v>
      </c>
      <c r="S158" s="7">
        <v>0</v>
      </c>
      <c r="T158" s="30">
        <v>0</v>
      </c>
      <c r="U158" s="29">
        <v>0</v>
      </c>
      <c r="V158" s="7">
        <v>0</v>
      </c>
      <c r="W158" s="30">
        <v>0</v>
      </c>
      <c r="X158" s="29">
        <v>0</v>
      </c>
      <c r="Y158" s="7">
        <v>0</v>
      </c>
      <c r="Z158" s="30">
        <v>0</v>
      </c>
      <c r="AA158" s="29">
        <v>0</v>
      </c>
      <c r="AB158" s="7">
        <v>0</v>
      </c>
      <c r="AC158" s="30">
        <v>0</v>
      </c>
      <c r="AD158" s="29">
        <v>0</v>
      </c>
      <c r="AE158" s="7">
        <v>0</v>
      </c>
      <c r="AF158" s="30">
        <v>0</v>
      </c>
      <c r="AG158" s="29">
        <v>0</v>
      </c>
      <c r="AH158" s="7">
        <v>0</v>
      </c>
      <c r="AI158" s="30">
        <v>0</v>
      </c>
      <c r="AJ158" s="29">
        <v>0</v>
      </c>
      <c r="AK158" s="7">
        <v>0</v>
      </c>
      <c r="AL158" s="30">
        <v>0</v>
      </c>
      <c r="AM158" s="29">
        <v>0</v>
      </c>
      <c r="AN158" s="7">
        <v>0</v>
      </c>
      <c r="AO158" s="30">
        <f t="shared" si="1307"/>
        <v>0</v>
      </c>
      <c r="AP158" s="29">
        <v>0</v>
      </c>
      <c r="AQ158" s="7">
        <v>0</v>
      </c>
      <c r="AR158" s="30">
        <f t="shared" si="1308"/>
        <v>0</v>
      </c>
      <c r="AS158" s="29">
        <v>0</v>
      </c>
      <c r="AT158" s="7">
        <v>0</v>
      </c>
      <c r="AU158" s="30">
        <v>0</v>
      </c>
      <c r="AV158" s="29">
        <v>0</v>
      </c>
      <c r="AW158" s="7">
        <v>0</v>
      </c>
      <c r="AX158" s="30">
        <f t="shared" si="1310"/>
        <v>0</v>
      </c>
      <c r="AY158" s="29">
        <v>0</v>
      </c>
      <c r="AZ158" s="7">
        <v>0</v>
      </c>
      <c r="BA158" s="30">
        <v>0</v>
      </c>
      <c r="BB158" s="29">
        <v>0</v>
      </c>
      <c r="BC158" s="7">
        <v>0</v>
      </c>
      <c r="BD158" s="30">
        <v>0</v>
      </c>
      <c r="BE158" s="29">
        <v>0</v>
      </c>
      <c r="BF158" s="7">
        <v>0</v>
      </c>
      <c r="BG158" s="30">
        <v>0</v>
      </c>
      <c r="BH158" s="29">
        <v>0</v>
      </c>
      <c r="BI158" s="7">
        <v>0</v>
      </c>
      <c r="BJ158" s="30">
        <v>0</v>
      </c>
      <c r="BK158" s="29">
        <v>0</v>
      </c>
      <c r="BL158" s="7">
        <v>0</v>
      </c>
      <c r="BM158" s="30">
        <v>0</v>
      </c>
      <c r="BN158" s="29">
        <v>0</v>
      </c>
      <c r="BO158" s="7">
        <v>0</v>
      </c>
      <c r="BP158" s="30">
        <v>0</v>
      </c>
      <c r="BQ158" s="29">
        <v>3.1269999999999998</v>
      </c>
      <c r="BR158" s="7">
        <v>96.67</v>
      </c>
      <c r="BS158" s="30">
        <f t="shared" si="1344"/>
        <v>30914.614646626163</v>
      </c>
      <c r="BT158" s="29">
        <v>0</v>
      </c>
      <c r="BU158" s="7">
        <v>0</v>
      </c>
      <c r="BV158" s="30">
        <v>0</v>
      </c>
      <c r="BW158" s="29">
        <v>0</v>
      </c>
      <c r="BX158" s="7">
        <v>0</v>
      </c>
      <c r="BY158" s="30">
        <v>0</v>
      </c>
      <c r="BZ158" s="29">
        <v>0</v>
      </c>
      <c r="CA158" s="7">
        <v>0</v>
      </c>
      <c r="CB158" s="30">
        <v>0</v>
      </c>
      <c r="CC158" s="29">
        <v>23.95</v>
      </c>
      <c r="CD158" s="7">
        <v>263.11</v>
      </c>
      <c r="CE158" s="30">
        <f t="shared" si="1312"/>
        <v>10985.803757828809</v>
      </c>
      <c r="CF158" s="29">
        <v>0</v>
      </c>
      <c r="CG158" s="7">
        <v>0</v>
      </c>
      <c r="CH158" s="30">
        <v>0</v>
      </c>
      <c r="CI158" s="29">
        <v>0</v>
      </c>
      <c r="CJ158" s="7">
        <v>0</v>
      </c>
      <c r="CK158" s="30">
        <v>0</v>
      </c>
      <c r="CL158" s="29">
        <v>0</v>
      </c>
      <c r="CM158" s="7">
        <v>0</v>
      </c>
      <c r="CN158" s="30">
        <v>0</v>
      </c>
      <c r="CO158" s="29">
        <v>0.12</v>
      </c>
      <c r="CP158" s="7">
        <v>7.0000000000000007E-2</v>
      </c>
      <c r="CQ158" s="30">
        <f t="shared" si="1313"/>
        <v>583.33333333333337</v>
      </c>
      <c r="CR158" s="29">
        <v>0</v>
      </c>
      <c r="CS158" s="7">
        <v>0</v>
      </c>
      <c r="CT158" s="30">
        <v>0</v>
      </c>
      <c r="CU158" s="29">
        <v>0</v>
      </c>
      <c r="CV158" s="7">
        <v>0</v>
      </c>
      <c r="CW158" s="30">
        <v>0</v>
      </c>
      <c r="CX158" s="29">
        <v>0</v>
      </c>
      <c r="CY158" s="7">
        <v>0</v>
      </c>
      <c r="CZ158" s="30">
        <v>0</v>
      </c>
      <c r="DA158" s="29">
        <v>434.86599999999999</v>
      </c>
      <c r="DB158" s="7">
        <v>7588.9</v>
      </c>
      <c r="DC158" s="30">
        <f t="shared" si="1314"/>
        <v>17451.122874632645</v>
      </c>
      <c r="DD158" s="29">
        <v>1.9810000000000001</v>
      </c>
      <c r="DE158" s="7">
        <v>13.23</v>
      </c>
      <c r="DF158" s="30">
        <f t="shared" si="1335"/>
        <v>6678.4452296819782</v>
      </c>
      <c r="DG158" s="29">
        <v>0</v>
      </c>
      <c r="DH158" s="7">
        <v>0</v>
      </c>
      <c r="DI158" s="30">
        <v>0</v>
      </c>
      <c r="DJ158" s="29">
        <v>0</v>
      </c>
      <c r="DK158" s="7">
        <v>0</v>
      </c>
      <c r="DL158" s="30">
        <v>0</v>
      </c>
      <c r="DM158" s="29">
        <v>8.1000000000000003E-2</v>
      </c>
      <c r="DN158" s="7">
        <v>1.68</v>
      </c>
      <c r="DO158" s="30">
        <f t="shared" si="1336"/>
        <v>20740.740740740741</v>
      </c>
      <c r="DP158" s="29">
        <v>114.51</v>
      </c>
      <c r="DQ158" s="7">
        <v>755.48</v>
      </c>
      <c r="DR158" s="30">
        <f t="shared" ref="DR158:DR160" si="1353">DQ158/DP158*1000</f>
        <v>6597.5024015369836</v>
      </c>
      <c r="DS158" s="29">
        <v>0</v>
      </c>
      <c r="DT158" s="7">
        <v>0</v>
      </c>
      <c r="DU158" s="30">
        <v>0</v>
      </c>
      <c r="DV158" s="29">
        <v>0.58599999999999997</v>
      </c>
      <c r="DW158" s="7">
        <v>11.04</v>
      </c>
      <c r="DX158" s="30">
        <f t="shared" si="1315"/>
        <v>18839.590443686007</v>
      </c>
      <c r="DY158" s="29">
        <v>725.952</v>
      </c>
      <c r="DZ158" s="7">
        <v>6662.58</v>
      </c>
      <c r="EA158" s="30">
        <f t="shared" si="1316"/>
        <v>9177.714229039937</v>
      </c>
      <c r="EB158" s="29">
        <v>0</v>
      </c>
      <c r="EC158" s="7">
        <v>0</v>
      </c>
      <c r="ED158" s="30">
        <v>0</v>
      </c>
      <c r="EE158" s="29">
        <v>0</v>
      </c>
      <c r="EF158" s="7">
        <v>0</v>
      </c>
      <c r="EG158" s="30">
        <f t="shared" si="1318"/>
        <v>0</v>
      </c>
      <c r="EH158" s="29">
        <v>0</v>
      </c>
      <c r="EI158" s="7">
        <v>0</v>
      </c>
      <c r="EJ158" s="30">
        <f t="shared" si="1319"/>
        <v>0</v>
      </c>
      <c r="EK158" s="29">
        <v>0</v>
      </c>
      <c r="EL158" s="7">
        <v>0</v>
      </c>
      <c r="EM158" s="30">
        <v>0</v>
      </c>
      <c r="EN158" s="29">
        <v>0</v>
      </c>
      <c r="EO158" s="7">
        <v>0</v>
      </c>
      <c r="EP158" s="30">
        <f t="shared" si="1320"/>
        <v>0</v>
      </c>
      <c r="EQ158" s="29">
        <v>0</v>
      </c>
      <c r="ER158" s="7">
        <v>0</v>
      </c>
      <c r="ES158" s="30">
        <v>0</v>
      </c>
      <c r="ET158" s="29">
        <v>0</v>
      </c>
      <c r="EU158" s="7">
        <v>0</v>
      </c>
      <c r="EV158" s="30">
        <v>0</v>
      </c>
      <c r="EW158" s="29">
        <v>0</v>
      </c>
      <c r="EX158" s="7">
        <v>0</v>
      </c>
      <c r="EY158" s="30">
        <v>0</v>
      </c>
      <c r="EZ158" s="29"/>
      <c r="FA158" s="7"/>
      <c r="FB158" s="30"/>
      <c r="FC158" s="29">
        <v>0</v>
      </c>
      <c r="FD158" s="7">
        <v>0</v>
      </c>
      <c r="FE158" s="30">
        <v>0</v>
      </c>
      <c r="FF158" s="29">
        <v>200.91900000000001</v>
      </c>
      <c r="FG158" s="7">
        <v>2066.8200000000002</v>
      </c>
      <c r="FH158" s="30">
        <f t="shared" si="1323"/>
        <v>10286.832006928165</v>
      </c>
      <c r="FI158" s="29">
        <v>0.33100000000000002</v>
      </c>
      <c r="FJ158" s="7">
        <v>14.08</v>
      </c>
      <c r="FK158" s="30">
        <f t="shared" si="1337"/>
        <v>42537.764350453173</v>
      </c>
      <c r="FL158" s="29">
        <v>0</v>
      </c>
      <c r="FM158" s="7">
        <v>0</v>
      </c>
      <c r="FN158" s="30">
        <v>0</v>
      </c>
      <c r="FO158" s="29">
        <v>13.154999999999999</v>
      </c>
      <c r="FP158" s="7">
        <v>46.66</v>
      </c>
      <c r="FQ158" s="30">
        <f t="shared" si="1324"/>
        <v>3546.9403268719116</v>
      </c>
      <c r="FR158" s="29">
        <v>0</v>
      </c>
      <c r="FS158" s="7">
        <v>0</v>
      </c>
      <c r="FT158" s="30">
        <v>0</v>
      </c>
      <c r="FU158" s="29">
        <v>0.20300000000000001</v>
      </c>
      <c r="FV158" s="7">
        <v>3.61</v>
      </c>
      <c r="FW158" s="30">
        <f t="shared" si="1338"/>
        <v>17783.251231527094</v>
      </c>
      <c r="FX158" s="29">
        <v>0</v>
      </c>
      <c r="FY158" s="7">
        <v>0</v>
      </c>
      <c r="FZ158" s="30">
        <v>0</v>
      </c>
      <c r="GA158" s="29">
        <v>0</v>
      </c>
      <c r="GB158" s="7">
        <v>0</v>
      </c>
      <c r="GC158" s="30">
        <v>0</v>
      </c>
      <c r="GD158" s="29">
        <v>190.4</v>
      </c>
      <c r="GE158" s="7">
        <v>1849.82</v>
      </c>
      <c r="GF158" s="30">
        <f t="shared" si="1345"/>
        <v>9715.4411764705874</v>
      </c>
      <c r="GG158" s="29">
        <v>0</v>
      </c>
      <c r="GH158" s="7">
        <v>0</v>
      </c>
      <c r="GI158" s="30">
        <v>0</v>
      </c>
      <c r="GJ158" s="29">
        <v>37.539000000000001</v>
      </c>
      <c r="GK158" s="7">
        <v>444.99</v>
      </c>
      <c r="GL158" s="30">
        <f t="shared" si="1325"/>
        <v>11854.07176536402</v>
      </c>
      <c r="GM158" s="29">
        <v>0</v>
      </c>
      <c r="GN158" s="7">
        <v>0</v>
      </c>
      <c r="GO158" s="30">
        <v>0</v>
      </c>
      <c r="GP158" s="29">
        <v>0</v>
      </c>
      <c r="GQ158" s="7">
        <v>0</v>
      </c>
      <c r="GR158" s="30">
        <v>0</v>
      </c>
      <c r="GS158" s="29">
        <v>0</v>
      </c>
      <c r="GT158" s="7">
        <v>0</v>
      </c>
      <c r="GU158" s="30">
        <v>0</v>
      </c>
      <c r="GV158" s="29">
        <v>0</v>
      </c>
      <c r="GW158" s="7">
        <v>0</v>
      </c>
      <c r="GX158" s="30">
        <v>0</v>
      </c>
      <c r="GY158" s="29">
        <v>0</v>
      </c>
      <c r="GZ158" s="7">
        <v>0</v>
      </c>
      <c r="HA158" s="30">
        <v>0</v>
      </c>
      <c r="HB158" s="29">
        <v>0</v>
      </c>
      <c r="HC158" s="7">
        <v>0</v>
      </c>
      <c r="HD158" s="30">
        <v>0</v>
      </c>
      <c r="HE158" s="29">
        <v>0</v>
      </c>
      <c r="HF158" s="7">
        <v>0</v>
      </c>
      <c r="HG158" s="30">
        <v>0</v>
      </c>
      <c r="HH158" s="29">
        <v>4.0579999999999998</v>
      </c>
      <c r="HI158" s="7">
        <v>15.11</v>
      </c>
      <c r="HJ158" s="30">
        <f t="shared" si="1326"/>
        <v>3723.5091177920158</v>
      </c>
      <c r="HK158" s="29">
        <v>1.18</v>
      </c>
      <c r="HL158" s="7">
        <v>52.56</v>
      </c>
      <c r="HM158" s="30">
        <f t="shared" si="1327"/>
        <v>44542.372881355936</v>
      </c>
      <c r="HN158" s="29">
        <v>0</v>
      </c>
      <c r="HO158" s="7">
        <v>0</v>
      </c>
      <c r="HP158" s="30">
        <v>0</v>
      </c>
      <c r="HQ158" s="29">
        <v>0</v>
      </c>
      <c r="HR158" s="7">
        <v>0</v>
      </c>
      <c r="HS158" s="30">
        <v>0</v>
      </c>
      <c r="HT158" s="29">
        <v>26.42</v>
      </c>
      <c r="HU158" s="7">
        <v>85.5</v>
      </c>
      <c r="HV158" s="30">
        <f t="shared" si="1328"/>
        <v>3236.1847085541253</v>
      </c>
      <c r="HW158" s="29">
        <v>0</v>
      </c>
      <c r="HX158" s="7">
        <v>0</v>
      </c>
      <c r="HY158" s="30">
        <v>0</v>
      </c>
      <c r="HZ158" s="29">
        <v>6.0000000000000001E-3</v>
      </c>
      <c r="IA158" s="7">
        <v>0.81</v>
      </c>
      <c r="IB158" s="30">
        <f t="shared" si="1329"/>
        <v>135000</v>
      </c>
      <c r="IC158" s="29">
        <v>0</v>
      </c>
      <c r="ID158" s="7">
        <v>0</v>
      </c>
      <c r="IE158" s="30">
        <v>0</v>
      </c>
      <c r="IF158" s="29">
        <v>0</v>
      </c>
      <c r="IG158" s="7">
        <v>0</v>
      </c>
      <c r="IH158" s="30">
        <v>0</v>
      </c>
      <c r="II158" s="29">
        <v>0</v>
      </c>
      <c r="IJ158" s="7">
        <v>0</v>
      </c>
      <c r="IK158" s="30">
        <v>0</v>
      </c>
      <c r="IL158" s="29">
        <v>0</v>
      </c>
      <c r="IM158" s="7">
        <v>0</v>
      </c>
      <c r="IN158" s="30">
        <v>0</v>
      </c>
      <c r="IO158" s="3" t="e">
        <f>C158+I158+L158+U158+X158+AD158+AJ158+AS158+BB158+BH158+BQ158+BW158+BZ158+CC158+CI158+CL158+CO158+CR158+CU158+CX158+DA158+DD158+DG158+DM158+DS158+DY158+EK158+ET158+EW158+FC158+FI158+FO158+FR158+FU158+FX158+GA158+GD158+GG158+GJ158+GM158+GP158+GS158+GY158+HB158+HE158+HH158+HK158+HN158+HQ158+HT158+HW158+HZ158+IC158+IF158+II158+#REF!+DV158+FF158+BK158+DP158+R158+EB158+AG158+O158+F158</f>
        <v>#REF!</v>
      </c>
      <c r="IP158" s="13" t="e">
        <f>D158+J158+M158+V158+Y158+AE158+AK158+AT158+BC158+BI158+BR158+BX158+CA158+CD158+CJ158+CM158+CP158+CS158+CV158+CY158+DB158+DE158+DH158+DN158+DT158+DZ158+EL158+EU158+EX158+FD158+FJ158+FP158+FS158+FV158+FY158+GB158+GE158+GH158+GK158+GN158+GQ158+GT158+GZ158+HC158+HF158+HI158+HL158+HO158+HR158+HU158+HX158+IA158+ID158+IG158+IJ158+#REF!+DW158+FG158+BL158+DQ158+S158+EC158+AH158+P158+G158</f>
        <v>#REF!</v>
      </c>
    </row>
    <row r="159" spans="1:250" x14ac:dyDescent="0.3">
      <c r="A159" s="47">
        <v>2015</v>
      </c>
      <c r="B159" s="43" t="s">
        <v>15</v>
      </c>
      <c r="C159" s="29">
        <v>0</v>
      </c>
      <c r="D159" s="7">
        <v>0</v>
      </c>
      <c r="E159" s="30">
        <v>0</v>
      </c>
      <c r="F159" s="29">
        <v>0</v>
      </c>
      <c r="G159" s="7">
        <v>0</v>
      </c>
      <c r="H159" s="30">
        <v>0</v>
      </c>
      <c r="I159" s="29">
        <v>0</v>
      </c>
      <c r="J159" s="7">
        <v>0</v>
      </c>
      <c r="K159" s="30">
        <v>0</v>
      </c>
      <c r="L159" s="29">
        <v>0</v>
      </c>
      <c r="M159" s="7">
        <v>0</v>
      </c>
      <c r="N159" s="30">
        <v>0</v>
      </c>
      <c r="O159" s="29">
        <v>0</v>
      </c>
      <c r="P159" s="7">
        <v>0</v>
      </c>
      <c r="Q159" s="30">
        <v>0</v>
      </c>
      <c r="R159" s="29">
        <v>0</v>
      </c>
      <c r="S159" s="7">
        <v>0</v>
      </c>
      <c r="T159" s="30">
        <v>0</v>
      </c>
      <c r="U159" s="29">
        <v>0</v>
      </c>
      <c r="V159" s="7">
        <v>0</v>
      </c>
      <c r="W159" s="30">
        <v>0</v>
      </c>
      <c r="X159" s="29">
        <v>0</v>
      </c>
      <c r="Y159" s="7">
        <v>0</v>
      </c>
      <c r="Z159" s="30">
        <v>0</v>
      </c>
      <c r="AA159" s="29">
        <v>0</v>
      </c>
      <c r="AB159" s="7">
        <v>0</v>
      </c>
      <c r="AC159" s="30">
        <v>0</v>
      </c>
      <c r="AD159" s="29">
        <v>0</v>
      </c>
      <c r="AE159" s="7">
        <v>0</v>
      </c>
      <c r="AF159" s="30">
        <v>0</v>
      </c>
      <c r="AG159" s="29">
        <v>0</v>
      </c>
      <c r="AH159" s="7">
        <v>0</v>
      </c>
      <c r="AI159" s="30">
        <v>0</v>
      </c>
      <c r="AJ159" s="29">
        <v>0</v>
      </c>
      <c r="AK159" s="7">
        <v>0</v>
      </c>
      <c r="AL159" s="30">
        <v>0</v>
      </c>
      <c r="AM159" s="29">
        <v>0</v>
      </c>
      <c r="AN159" s="7">
        <v>0</v>
      </c>
      <c r="AO159" s="30">
        <f t="shared" si="1307"/>
        <v>0</v>
      </c>
      <c r="AP159" s="29">
        <v>0</v>
      </c>
      <c r="AQ159" s="7">
        <v>0</v>
      </c>
      <c r="AR159" s="30">
        <f t="shared" si="1308"/>
        <v>0</v>
      </c>
      <c r="AS159" s="29">
        <v>24.84</v>
      </c>
      <c r="AT159" s="7">
        <v>148.96</v>
      </c>
      <c r="AU159" s="30">
        <f t="shared" si="1309"/>
        <v>5996.7793880837362</v>
      </c>
      <c r="AV159" s="29">
        <v>0</v>
      </c>
      <c r="AW159" s="7">
        <v>0</v>
      </c>
      <c r="AX159" s="30">
        <f t="shared" si="1310"/>
        <v>0</v>
      </c>
      <c r="AY159" s="29">
        <v>0</v>
      </c>
      <c r="AZ159" s="7">
        <v>0</v>
      </c>
      <c r="BA159" s="30">
        <v>0</v>
      </c>
      <c r="BB159" s="29">
        <v>0</v>
      </c>
      <c r="BC159" s="7">
        <v>0</v>
      </c>
      <c r="BD159" s="30">
        <v>0</v>
      </c>
      <c r="BE159" s="29">
        <v>0</v>
      </c>
      <c r="BF159" s="7">
        <v>0</v>
      </c>
      <c r="BG159" s="30">
        <v>0</v>
      </c>
      <c r="BH159" s="29">
        <v>0</v>
      </c>
      <c r="BI159" s="7">
        <v>0</v>
      </c>
      <c r="BJ159" s="30">
        <v>0</v>
      </c>
      <c r="BK159" s="29">
        <v>0</v>
      </c>
      <c r="BL159" s="7">
        <v>0</v>
      </c>
      <c r="BM159" s="30">
        <v>0</v>
      </c>
      <c r="BN159" s="29">
        <v>0</v>
      </c>
      <c r="BO159" s="7">
        <v>0</v>
      </c>
      <c r="BP159" s="30">
        <v>0</v>
      </c>
      <c r="BQ159" s="29">
        <v>0</v>
      </c>
      <c r="BR159" s="7">
        <v>0</v>
      </c>
      <c r="BS159" s="30">
        <v>0</v>
      </c>
      <c r="BT159" s="29">
        <v>0</v>
      </c>
      <c r="BU159" s="7">
        <v>0</v>
      </c>
      <c r="BV159" s="30">
        <v>0</v>
      </c>
      <c r="BW159" s="29">
        <v>0.21</v>
      </c>
      <c r="BX159" s="7">
        <v>6.56</v>
      </c>
      <c r="BY159" s="30">
        <f t="shared" si="1311"/>
        <v>31238.095238095237</v>
      </c>
      <c r="BZ159" s="29">
        <v>0.03</v>
      </c>
      <c r="CA159" s="7">
        <v>1.28</v>
      </c>
      <c r="CB159" s="30">
        <f t="shared" si="1333"/>
        <v>42666.666666666672</v>
      </c>
      <c r="CC159" s="29">
        <v>0</v>
      </c>
      <c r="CD159" s="7">
        <v>0</v>
      </c>
      <c r="CE159" s="30">
        <v>0</v>
      </c>
      <c r="CF159" s="29">
        <v>0</v>
      </c>
      <c r="CG159" s="7">
        <v>0</v>
      </c>
      <c r="CH159" s="30">
        <v>0</v>
      </c>
      <c r="CI159" s="29">
        <v>0</v>
      </c>
      <c r="CJ159" s="7">
        <v>0</v>
      </c>
      <c r="CK159" s="30">
        <v>0</v>
      </c>
      <c r="CL159" s="29">
        <v>0</v>
      </c>
      <c r="CM159" s="7">
        <v>0</v>
      </c>
      <c r="CN159" s="30">
        <v>0</v>
      </c>
      <c r="CO159" s="29">
        <v>0.71</v>
      </c>
      <c r="CP159" s="7">
        <v>6.91</v>
      </c>
      <c r="CQ159" s="30">
        <f t="shared" si="1313"/>
        <v>9732.3943661971844</v>
      </c>
      <c r="CR159" s="29">
        <v>0</v>
      </c>
      <c r="CS159" s="7">
        <v>0</v>
      </c>
      <c r="CT159" s="30">
        <v>0</v>
      </c>
      <c r="CU159" s="29">
        <v>0</v>
      </c>
      <c r="CV159" s="7">
        <v>0</v>
      </c>
      <c r="CW159" s="30">
        <v>0</v>
      </c>
      <c r="CX159" s="29">
        <v>0</v>
      </c>
      <c r="CY159" s="7">
        <v>0</v>
      </c>
      <c r="CZ159" s="30">
        <v>0</v>
      </c>
      <c r="DA159" s="29">
        <v>476.26900000000001</v>
      </c>
      <c r="DB159" s="7">
        <v>8120.81</v>
      </c>
      <c r="DC159" s="30">
        <f t="shared" si="1314"/>
        <v>17050.889308353053</v>
      </c>
      <c r="DD159" s="29">
        <v>0.52300000000000002</v>
      </c>
      <c r="DE159" s="7">
        <v>22.27</v>
      </c>
      <c r="DF159" s="30">
        <f t="shared" si="1335"/>
        <v>42581.261950286804</v>
      </c>
      <c r="DG159" s="29">
        <v>0</v>
      </c>
      <c r="DH159" s="7">
        <v>0</v>
      </c>
      <c r="DI159" s="30">
        <v>0</v>
      </c>
      <c r="DJ159" s="29">
        <v>0</v>
      </c>
      <c r="DK159" s="7">
        <v>0</v>
      </c>
      <c r="DL159" s="30">
        <v>0</v>
      </c>
      <c r="DM159" s="29">
        <v>4.0000000000000001E-3</v>
      </c>
      <c r="DN159" s="7">
        <v>0.57999999999999996</v>
      </c>
      <c r="DO159" s="30">
        <f t="shared" si="1336"/>
        <v>145000</v>
      </c>
      <c r="DP159" s="29">
        <v>78.3</v>
      </c>
      <c r="DQ159" s="7">
        <v>518.09</v>
      </c>
      <c r="DR159" s="30">
        <f t="shared" si="1353"/>
        <v>6616.7305236270768</v>
      </c>
      <c r="DS159" s="29">
        <v>0</v>
      </c>
      <c r="DT159" s="7">
        <v>0</v>
      </c>
      <c r="DU159" s="30">
        <v>0</v>
      </c>
      <c r="DV159" s="29">
        <v>0.436</v>
      </c>
      <c r="DW159" s="7">
        <v>9.81</v>
      </c>
      <c r="DX159" s="30">
        <f t="shared" si="1315"/>
        <v>22500</v>
      </c>
      <c r="DY159" s="29">
        <v>678.35199999999998</v>
      </c>
      <c r="DZ159" s="7">
        <v>5975.26</v>
      </c>
      <c r="EA159" s="30">
        <f t="shared" si="1316"/>
        <v>8808.4947048140202</v>
      </c>
      <c r="EB159" s="29">
        <v>0</v>
      </c>
      <c r="EC159" s="7">
        <v>0</v>
      </c>
      <c r="ED159" s="30">
        <v>0</v>
      </c>
      <c r="EE159" s="29">
        <v>0</v>
      </c>
      <c r="EF159" s="7">
        <v>0</v>
      </c>
      <c r="EG159" s="30">
        <f t="shared" si="1318"/>
        <v>0</v>
      </c>
      <c r="EH159" s="29">
        <v>0</v>
      </c>
      <c r="EI159" s="7">
        <v>0</v>
      </c>
      <c r="EJ159" s="30">
        <f t="shared" si="1319"/>
        <v>0</v>
      </c>
      <c r="EK159" s="29">
        <v>0</v>
      </c>
      <c r="EL159" s="7">
        <v>0</v>
      </c>
      <c r="EM159" s="30">
        <v>0</v>
      </c>
      <c r="EN159" s="29">
        <v>0</v>
      </c>
      <c r="EO159" s="7">
        <v>0</v>
      </c>
      <c r="EP159" s="30">
        <f t="shared" si="1320"/>
        <v>0</v>
      </c>
      <c r="EQ159" s="29">
        <v>0</v>
      </c>
      <c r="ER159" s="7">
        <v>0</v>
      </c>
      <c r="ES159" s="30">
        <v>0</v>
      </c>
      <c r="ET159" s="29">
        <v>17.454000000000001</v>
      </c>
      <c r="EU159" s="7">
        <v>192.84</v>
      </c>
      <c r="EV159" s="30">
        <f t="shared" si="1321"/>
        <v>11048.47026469577</v>
      </c>
      <c r="EW159" s="29">
        <v>0</v>
      </c>
      <c r="EX159" s="7">
        <v>0</v>
      </c>
      <c r="EY159" s="30">
        <v>0</v>
      </c>
      <c r="EZ159" s="29"/>
      <c r="FA159" s="7"/>
      <c r="FB159" s="30"/>
      <c r="FC159" s="29">
        <v>0</v>
      </c>
      <c r="FD159" s="7">
        <v>0</v>
      </c>
      <c r="FE159" s="30">
        <v>0</v>
      </c>
      <c r="FF159" s="29">
        <v>312.483</v>
      </c>
      <c r="FG159" s="7">
        <v>3134.19</v>
      </c>
      <c r="FH159" s="30">
        <f t="shared" si="1323"/>
        <v>10029.953629477443</v>
      </c>
      <c r="FI159" s="29">
        <v>0</v>
      </c>
      <c r="FJ159" s="7">
        <v>0</v>
      </c>
      <c r="FK159" s="30">
        <v>0</v>
      </c>
      <c r="FL159" s="29">
        <v>0</v>
      </c>
      <c r="FM159" s="7">
        <v>0</v>
      </c>
      <c r="FN159" s="30">
        <v>0</v>
      </c>
      <c r="FO159" s="29">
        <v>17.64</v>
      </c>
      <c r="FP159" s="7">
        <v>34.61</v>
      </c>
      <c r="FQ159" s="30">
        <f t="shared" si="1324"/>
        <v>1962.0181405895692</v>
      </c>
      <c r="FR159" s="29">
        <v>0</v>
      </c>
      <c r="FS159" s="7">
        <v>0</v>
      </c>
      <c r="FT159" s="30">
        <v>0</v>
      </c>
      <c r="FU159" s="29">
        <v>0</v>
      </c>
      <c r="FV159" s="7">
        <v>0</v>
      </c>
      <c r="FW159" s="30">
        <v>0</v>
      </c>
      <c r="FX159" s="29">
        <v>0</v>
      </c>
      <c r="FY159" s="7">
        <v>0</v>
      </c>
      <c r="FZ159" s="30">
        <v>0</v>
      </c>
      <c r="GA159" s="29">
        <v>24.841999999999999</v>
      </c>
      <c r="GB159" s="7">
        <v>184.6</v>
      </c>
      <c r="GC159" s="30">
        <f t="shared" ref="GC159" si="1354">GB159/GA159*1000</f>
        <v>7430.9636905241132</v>
      </c>
      <c r="GD159" s="29">
        <v>299.5</v>
      </c>
      <c r="GE159" s="7">
        <v>2933.89</v>
      </c>
      <c r="GF159" s="30">
        <f t="shared" si="1345"/>
        <v>9795.9599332220369</v>
      </c>
      <c r="GG159" s="29">
        <v>0</v>
      </c>
      <c r="GH159" s="7">
        <v>0</v>
      </c>
      <c r="GI159" s="30">
        <v>0</v>
      </c>
      <c r="GJ159" s="29">
        <v>0</v>
      </c>
      <c r="GK159" s="7">
        <v>0</v>
      </c>
      <c r="GL159" s="30">
        <v>0</v>
      </c>
      <c r="GM159" s="29">
        <v>0</v>
      </c>
      <c r="GN159" s="7">
        <v>0</v>
      </c>
      <c r="GO159" s="30">
        <v>0</v>
      </c>
      <c r="GP159" s="29">
        <v>0</v>
      </c>
      <c r="GQ159" s="7">
        <v>0</v>
      </c>
      <c r="GR159" s="30">
        <v>0</v>
      </c>
      <c r="GS159" s="29">
        <v>0</v>
      </c>
      <c r="GT159" s="7">
        <v>0</v>
      </c>
      <c r="GU159" s="30">
        <v>0</v>
      </c>
      <c r="GV159" s="29">
        <v>0</v>
      </c>
      <c r="GW159" s="7">
        <v>0</v>
      </c>
      <c r="GX159" s="30">
        <v>0</v>
      </c>
      <c r="GY159" s="29">
        <v>0</v>
      </c>
      <c r="GZ159" s="7">
        <v>0</v>
      </c>
      <c r="HA159" s="30">
        <v>0</v>
      </c>
      <c r="HB159" s="29">
        <v>0</v>
      </c>
      <c r="HC159" s="7">
        <v>0</v>
      </c>
      <c r="HD159" s="30">
        <v>0</v>
      </c>
      <c r="HE159" s="29">
        <v>0</v>
      </c>
      <c r="HF159" s="7">
        <v>0</v>
      </c>
      <c r="HG159" s="30">
        <v>0</v>
      </c>
      <c r="HH159" s="29">
        <v>4.2670000000000003</v>
      </c>
      <c r="HI159" s="7">
        <v>10.46</v>
      </c>
      <c r="HJ159" s="30">
        <f t="shared" si="1326"/>
        <v>2451.3709866416684</v>
      </c>
      <c r="HK159" s="29">
        <v>0</v>
      </c>
      <c r="HL159" s="7">
        <v>0</v>
      </c>
      <c r="HM159" s="30">
        <v>0</v>
      </c>
      <c r="HN159" s="29">
        <v>0</v>
      </c>
      <c r="HO159" s="7">
        <v>0</v>
      </c>
      <c r="HP159" s="30">
        <v>0</v>
      </c>
      <c r="HQ159" s="29">
        <v>0</v>
      </c>
      <c r="HR159" s="7">
        <v>0</v>
      </c>
      <c r="HS159" s="30">
        <v>0</v>
      </c>
      <c r="HT159" s="29">
        <v>0</v>
      </c>
      <c r="HU159" s="7">
        <v>0</v>
      </c>
      <c r="HV159" s="30">
        <v>0</v>
      </c>
      <c r="HW159" s="29">
        <v>0</v>
      </c>
      <c r="HX159" s="7">
        <v>0</v>
      </c>
      <c r="HY159" s="30">
        <v>0</v>
      </c>
      <c r="HZ159" s="29">
        <v>5.0000000000000001E-3</v>
      </c>
      <c r="IA159" s="7">
        <v>1.24</v>
      </c>
      <c r="IB159" s="30">
        <f t="shared" si="1329"/>
        <v>248000</v>
      </c>
      <c r="IC159" s="29">
        <v>0</v>
      </c>
      <c r="ID159" s="7">
        <v>0</v>
      </c>
      <c r="IE159" s="30">
        <v>0</v>
      </c>
      <c r="IF159" s="29">
        <v>0</v>
      </c>
      <c r="IG159" s="7">
        <v>0</v>
      </c>
      <c r="IH159" s="30">
        <v>0</v>
      </c>
      <c r="II159" s="29">
        <v>0</v>
      </c>
      <c r="IJ159" s="7">
        <v>0</v>
      </c>
      <c r="IK159" s="30">
        <v>0</v>
      </c>
      <c r="IL159" s="29">
        <v>0</v>
      </c>
      <c r="IM159" s="7">
        <v>0</v>
      </c>
      <c r="IN159" s="30">
        <v>0</v>
      </c>
      <c r="IO159" s="3" t="e">
        <f>C159+I159+L159+U159+X159+AD159+AJ159+AS159+BB159+BH159+BQ159+BW159+BZ159+CC159+CI159+CL159+CO159+CR159+CU159+CX159+DA159+DD159+DG159+DM159+DS159+DY159+EK159+ET159+EW159+FC159+FI159+FO159+FR159+FU159+FX159+GA159+GD159+GG159+GJ159+GM159+GP159+GS159+GY159+HB159+HE159+HH159+HK159+HN159+HQ159+HT159+HW159+HZ159+IC159+IF159+II159+#REF!+DV159+FF159+BK159+DP159+R159+EB159+AG159+O159+F159</f>
        <v>#REF!</v>
      </c>
      <c r="IP159" s="13" t="e">
        <f>D159+J159+M159+V159+Y159+AE159+AK159+AT159+BC159+BI159+BR159+BX159+CA159+CD159+CJ159+CM159+CP159+CS159+CV159+CY159+DB159+DE159+DH159+DN159+DT159+DZ159+EL159+EU159+EX159+FD159+FJ159+FP159+FS159+FV159+FY159+GB159+GE159+GH159+GK159+GN159+GQ159+GT159+GZ159+HC159+HF159+HI159+HL159+HO159+HR159+HU159+HX159+IA159+ID159+IG159+IJ159+#REF!+DW159+FG159+BL159+DQ159+S159+EC159+AH159+P159+G159</f>
        <v>#REF!</v>
      </c>
    </row>
    <row r="160" spans="1:250" x14ac:dyDescent="0.3">
      <c r="A160" s="47">
        <v>2015</v>
      </c>
      <c r="B160" s="43" t="s">
        <v>16</v>
      </c>
      <c r="C160" s="29">
        <v>0</v>
      </c>
      <c r="D160" s="7">
        <v>0</v>
      </c>
      <c r="E160" s="30">
        <v>0</v>
      </c>
      <c r="F160" s="29">
        <v>0</v>
      </c>
      <c r="G160" s="7">
        <v>0</v>
      </c>
      <c r="H160" s="30">
        <v>0</v>
      </c>
      <c r="I160" s="29">
        <v>0</v>
      </c>
      <c r="J160" s="7">
        <v>0</v>
      </c>
      <c r="K160" s="30">
        <v>0</v>
      </c>
      <c r="L160" s="29">
        <v>0.39</v>
      </c>
      <c r="M160" s="7">
        <v>22.73</v>
      </c>
      <c r="N160" s="30">
        <f t="shared" si="1305"/>
        <v>58282.051282051281</v>
      </c>
      <c r="O160" s="29">
        <v>0</v>
      </c>
      <c r="P160" s="7">
        <v>0</v>
      </c>
      <c r="Q160" s="30">
        <v>0</v>
      </c>
      <c r="R160" s="29">
        <v>0</v>
      </c>
      <c r="S160" s="7">
        <v>0</v>
      </c>
      <c r="T160" s="30">
        <v>0</v>
      </c>
      <c r="U160" s="29">
        <v>0</v>
      </c>
      <c r="V160" s="7">
        <v>0</v>
      </c>
      <c r="W160" s="30">
        <v>0</v>
      </c>
      <c r="X160" s="29">
        <v>0</v>
      </c>
      <c r="Y160" s="7">
        <v>0</v>
      </c>
      <c r="Z160" s="30">
        <v>0</v>
      </c>
      <c r="AA160" s="29">
        <v>0</v>
      </c>
      <c r="AB160" s="7">
        <v>0</v>
      </c>
      <c r="AC160" s="30">
        <v>0</v>
      </c>
      <c r="AD160" s="29">
        <v>0</v>
      </c>
      <c r="AE160" s="7">
        <v>0</v>
      </c>
      <c r="AF160" s="30">
        <v>0</v>
      </c>
      <c r="AG160" s="29">
        <v>0</v>
      </c>
      <c r="AH160" s="7">
        <v>0</v>
      </c>
      <c r="AI160" s="30">
        <v>0</v>
      </c>
      <c r="AJ160" s="29">
        <v>0</v>
      </c>
      <c r="AK160" s="7">
        <v>0</v>
      </c>
      <c r="AL160" s="30">
        <v>0</v>
      </c>
      <c r="AM160" s="29">
        <v>0</v>
      </c>
      <c r="AN160" s="7">
        <v>0</v>
      </c>
      <c r="AO160" s="30">
        <f t="shared" si="1307"/>
        <v>0</v>
      </c>
      <c r="AP160" s="29">
        <v>0</v>
      </c>
      <c r="AQ160" s="7">
        <v>0</v>
      </c>
      <c r="AR160" s="30">
        <f t="shared" si="1308"/>
        <v>0</v>
      </c>
      <c r="AS160" s="29">
        <v>0.95</v>
      </c>
      <c r="AT160" s="7">
        <v>9.01</v>
      </c>
      <c r="AU160" s="30">
        <f t="shared" si="1309"/>
        <v>9484.21052631579</v>
      </c>
      <c r="AV160" s="29">
        <v>0</v>
      </c>
      <c r="AW160" s="7">
        <v>0</v>
      </c>
      <c r="AX160" s="30">
        <f t="shared" si="1310"/>
        <v>0</v>
      </c>
      <c r="AY160" s="29">
        <v>0</v>
      </c>
      <c r="AZ160" s="7">
        <v>0</v>
      </c>
      <c r="BA160" s="30">
        <v>0</v>
      </c>
      <c r="BB160" s="29">
        <v>0</v>
      </c>
      <c r="BC160" s="7">
        <v>0</v>
      </c>
      <c r="BD160" s="30">
        <v>0</v>
      </c>
      <c r="BE160" s="29">
        <v>0</v>
      </c>
      <c r="BF160" s="7">
        <v>0</v>
      </c>
      <c r="BG160" s="30">
        <v>0</v>
      </c>
      <c r="BH160" s="29">
        <v>0</v>
      </c>
      <c r="BI160" s="7">
        <v>0</v>
      </c>
      <c r="BJ160" s="30">
        <v>0</v>
      </c>
      <c r="BK160" s="29">
        <v>0</v>
      </c>
      <c r="BL160" s="7">
        <v>0</v>
      </c>
      <c r="BM160" s="30">
        <v>0</v>
      </c>
      <c r="BN160" s="29">
        <v>0</v>
      </c>
      <c r="BO160" s="7">
        <v>0</v>
      </c>
      <c r="BP160" s="30">
        <v>0</v>
      </c>
      <c r="BQ160" s="29">
        <v>0</v>
      </c>
      <c r="BR160" s="7">
        <v>0</v>
      </c>
      <c r="BS160" s="30">
        <v>0</v>
      </c>
      <c r="BT160" s="29">
        <v>0</v>
      </c>
      <c r="BU160" s="7">
        <v>0</v>
      </c>
      <c r="BV160" s="30">
        <v>0</v>
      </c>
      <c r="BW160" s="29">
        <v>0</v>
      </c>
      <c r="BX160" s="7">
        <v>0</v>
      </c>
      <c r="BY160" s="30">
        <v>0</v>
      </c>
      <c r="BZ160" s="29">
        <v>0.02</v>
      </c>
      <c r="CA160" s="7">
        <v>0.28000000000000003</v>
      </c>
      <c r="CB160" s="30">
        <f t="shared" si="1333"/>
        <v>14000.000000000002</v>
      </c>
      <c r="CC160" s="29">
        <v>46.972999999999999</v>
      </c>
      <c r="CD160" s="7">
        <v>548.95000000000005</v>
      </c>
      <c r="CE160" s="30">
        <f t="shared" si="1312"/>
        <v>11686.500755753306</v>
      </c>
      <c r="CF160" s="29">
        <v>0</v>
      </c>
      <c r="CG160" s="7">
        <v>0</v>
      </c>
      <c r="CH160" s="30">
        <v>0</v>
      </c>
      <c r="CI160" s="29">
        <v>0</v>
      </c>
      <c r="CJ160" s="7">
        <v>0</v>
      </c>
      <c r="CK160" s="30">
        <v>0</v>
      </c>
      <c r="CL160" s="29">
        <v>0</v>
      </c>
      <c r="CM160" s="7">
        <v>0</v>
      </c>
      <c r="CN160" s="30">
        <v>0</v>
      </c>
      <c r="CO160" s="29">
        <v>0.52</v>
      </c>
      <c r="CP160" s="7">
        <v>0.92</v>
      </c>
      <c r="CQ160" s="30">
        <f t="shared" si="1313"/>
        <v>1769.2307692307691</v>
      </c>
      <c r="CR160" s="29">
        <v>0</v>
      </c>
      <c r="CS160" s="7">
        <v>0</v>
      </c>
      <c r="CT160" s="30">
        <v>0</v>
      </c>
      <c r="CU160" s="29">
        <v>0</v>
      </c>
      <c r="CV160" s="7">
        <v>0</v>
      </c>
      <c r="CW160" s="30">
        <v>0</v>
      </c>
      <c r="CX160" s="29">
        <v>0</v>
      </c>
      <c r="CY160" s="7">
        <v>0</v>
      </c>
      <c r="CZ160" s="30">
        <v>0</v>
      </c>
      <c r="DA160" s="29">
        <v>405.71600000000001</v>
      </c>
      <c r="DB160" s="7">
        <v>7470.83</v>
      </c>
      <c r="DC160" s="30">
        <f t="shared" si="1314"/>
        <v>18413.939800254364</v>
      </c>
      <c r="DD160" s="29">
        <v>5.6000000000000001E-2</v>
      </c>
      <c r="DE160" s="7">
        <v>4.33</v>
      </c>
      <c r="DF160" s="30">
        <f t="shared" si="1335"/>
        <v>77321.428571428565</v>
      </c>
      <c r="DG160" s="29">
        <v>0</v>
      </c>
      <c r="DH160" s="7">
        <v>0</v>
      </c>
      <c r="DI160" s="30">
        <v>0</v>
      </c>
      <c r="DJ160" s="29">
        <v>0</v>
      </c>
      <c r="DK160" s="7">
        <v>0</v>
      </c>
      <c r="DL160" s="30">
        <v>0</v>
      </c>
      <c r="DM160" s="29">
        <v>3.1E-2</v>
      </c>
      <c r="DN160" s="7">
        <v>2.0099999999999998</v>
      </c>
      <c r="DO160" s="30">
        <f t="shared" si="1336"/>
        <v>64838.709677419349</v>
      </c>
      <c r="DP160" s="29">
        <v>79.75</v>
      </c>
      <c r="DQ160" s="7">
        <v>549.07000000000005</v>
      </c>
      <c r="DR160" s="30">
        <f t="shared" si="1353"/>
        <v>6884.8902821316624</v>
      </c>
      <c r="DS160" s="29">
        <v>0</v>
      </c>
      <c r="DT160" s="7">
        <v>0</v>
      </c>
      <c r="DU160" s="30">
        <v>0</v>
      </c>
      <c r="DV160" s="29">
        <v>0.60699999999999998</v>
      </c>
      <c r="DW160" s="7">
        <v>8.61</v>
      </c>
      <c r="DX160" s="30">
        <f t="shared" si="1315"/>
        <v>14184.514003294891</v>
      </c>
      <c r="DY160" s="29">
        <v>704.51199999999994</v>
      </c>
      <c r="DZ160" s="7">
        <v>6408.93</v>
      </c>
      <c r="EA160" s="30">
        <f t="shared" si="1316"/>
        <v>9096.9777661700591</v>
      </c>
      <c r="EB160" s="29">
        <v>0</v>
      </c>
      <c r="EC160" s="7">
        <v>0</v>
      </c>
      <c r="ED160" s="30">
        <v>0</v>
      </c>
      <c r="EE160" s="29">
        <v>0</v>
      </c>
      <c r="EF160" s="7">
        <v>0</v>
      </c>
      <c r="EG160" s="30">
        <f t="shared" si="1318"/>
        <v>0</v>
      </c>
      <c r="EH160" s="29">
        <v>0</v>
      </c>
      <c r="EI160" s="7">
        <v>0</v>
      </c>
      <c r="EJ160" s="30">
        <f t="shared" si="1319"/>
        <v>0</v>
      </c>
      <c r="EK160" s="29">
        <v>0</v>
      </c>
      <c r="EL160" s="7">
        <v>0</v>
      </c>
      <c r="EM160" s="30">
        <v>0</v>
      </c>
      <c r="EN160" s="29">
        <v>0</v>
      </c>
      <c r="EO160" s="7">
        <v>0</v>
      </c>
      <c r="EP160" s="30">
        <f t="shared" si="1320"/>
        <v>0</v>
      </c>
      <c r="EQ160" s="29">
        <v>0</v>
      </c>
      <c r="ER160" s="7">
        <v>0</v>
      </c>
      <c r="ES160" s="30">
        <v>0</v>
      </c>
      <c r="ET160" s="29">
        <v>11.52</v>
      </c>
      <c r="EU160" s="7">
        <v>259.95</v>
      </c>
      <c r="EV160" s="30">
        <f t="shared" si="1321"/>
        <v>22565.104166666668</v>
      </c>
      <c r="EW160" s="29">
        <v>0</v>
      </c>
      <c r="EX160" s="7">
        <v>0</v>
      </c>
      <c r="EY160" s="30">
        <v>0</v>
      </c>
      <c r="EZ160" s="29"/>
      <c r="FA160" s="7"/>
      <c r="FB160" s="30"/>
      <c r="FC160" s="29">
        <v>0</v>
      </c>
      <c r="FD160" s="7">
        <v>0</v>
      </c>
      <c r="FE160" s="30">
        <v>0</v>
      </c>
      <c r="FF160" s="29">
        <v>212.11699999999999</v>
      </c>
      <c r="FG160" s="7">
        <v>2119.9299999999998</v>
      </c>
      <c r="FH160" s="30">
        <f t="shared" si="1323"/>
        <v>9994.1541696327968</v>
      </c>
      <c r="FI160" s="29">
        <v>8.3970000000000002</v>
      </c>
      <c r="FJ160" s="7">
        <v>76.16</v>
      </c>
      <c r="FK160" s="30">
        <f t="shared" si="1337"/>
        <v>9069.905918780516</v>
      </c>
      <c r="FL160" s="29">
        <v>0</v>
      </c>
      <c r="FM160" s="7">
        <v>0</v>
      </c>
      <c r="FN160" s="30">
        <v>0</v>
      </c>
      <c r="FO160" s="29">
        <v>3.65</v>
      </c>
      <c r="FP160" s="7">
        <v>17.91</v>
      </c>
      <c r="FQ160" s="30">
        <f t="shared" si="1324"/>
        <v>4906.8493150684935</v>
      </c>
      <c r="FR160" s="29">
        <v>0</v>
      </c>
      <c r="FS160" s="7">
        <v>0</v>
      </c>
      <c r="FT160" s="30">
        <v>0</v>
      </c>
      <c r="FU160" s="29">
        <v>2.6880000000000002</v>
      </c>
      <c r="FV160" s="7">
        <v>26.08</v>
      </c>
      <c r="FW160" s="30">
        <f t="shared" si="1338"/>
        <v>9702.3809523809505</v>
      </c>
      <c r="FX160" s="29">
        <v>5.1999999999999998E-2</v>
      </c>
      <c r="FY160" s="7">
        <v>1.71</v>
      </c>
      <c r="FZ160" s="30">
        <f t="shared" si="1339"/>
        <v>32884.61538461539</v>
      </c>
      <c r="GA160" s="29">
        <v>0</v>
      </c>
      <c r="GB160" s="7">
        <v>0</v>
      </c>
      <c r="GC160" s="30">
        <v>0</v>
      </c>
      <c r="GD160" s="29">
        <v>171.36</v>
      </c>
      <c r="GE160" s="7">
        <v>4864.45</v>
      </c>
      <c r="GF160" s="30">
        <f t="shared" si="1345"/>
        <v>28387.313258636783</v>
      </c>
      <c r="GG160" s="29">
        <v>0</v>
      </c>
      <c r="GH160" s="7">
        <v>0</v>
      </c>
      <c r="GI160" s="30">
        <v>0</v>
      </c>
      <c r="GJ160" s="29">
        <v>0</v>
      </c>
      <c r="GK160" s="7">
        <v>0</v>
      </c>
      <c r="GL160" s="30">
        <v>0</v>
      </c>
      <c r="GM160" s="29">
        <v>0</v>
      </c>
      <c r="GN160" s="7">
        <v>0</v>
      </c>
      <c r="GO160" s="30">
        <v>0</v>
      </c>
      <c r="GP160" s="29">
        <v>0</v>
      </c>
      <c r="GQ160" s="7">
        <v>0</v>
      </c>
      <c r="GR160" s="30">
        <v>0</v>
      </c>
      <c r="GS160" s="29">
        <v>0</v>
      </c>
      <c r="GT160" s="7">
        <v>0</v>
      </c>
      <c r="GU160" s="30">
        <v>0</v>
      </c>
      <c r="GV160" s="29">
        <v>0</v>
      </c>
      <c r="GW160" s="7">
        <v>0</v>
      </c>
      <c r="GX160" s="30">
        <v>0</v>
      </c>
      <c r="GY160" s="29">
        <v>0</v>
      </c>
      <c r="GZ160" s="7">
        <v>0</v>
      </c>
      <c r="HA160" s="30">
        <v>0</v>
      </c>
      <c r="HB160" s="29">
        <v>0</v>
      </c>
      <c r="HC160" s="7">
        <v>0</v>
      </c>
      <c r="HD160" s="30">
        <v>0</v>
      </c>
      <c r="HE160" s="29">
        <v>0</v>
      </c>
      <c r="HF160" s="7">
        <v>0</v>
      </c>
      <c r="HG160" s="30">
        <v>0</v>
      </c>
      <c r="HH160" s="29">
        <v>2.1850000000000001</v>
      </c>
      <c r="HI160" s="7">
        <v>13.8</v>
      </c>
      <c r="HJ160" s="30">
        <f t="shared" si="1326"/>
        <v>6315.7894736842109</v>
      </c>
      <c r="HK160" s="29">
        <v>6.0179999999999998</v>
      </c>
      <c r="HL160" s="7">
        <v>258.73</v>
      </c>
      <c r="HM160" s="30">
        <f t="shared" si="1327"/>
        <v>42992.688600864079</v>
      </c>
      <c r="HN160" s="29">
        <v>0</v>
      </c>
      <c r="HO160" s="7">
        <v>0</v>
      </c>
      <c r="HP160" s="30">
        <v>0</v>
      </c>
      <c r="HQ160" s="29">
        <v>0</v>
      </c>
      <c r="HR160" s="7">
        <v>0</v>
      </c>
      <c r="HS160" s="30">
        <v>0</v>
      </c>
      <c r="HT160" s="29">
        <v>75.503</v>
      </c>
      <c r="HU160" s="7">
        <v>276.95999999999998</v>
      </c>
      <c r="HV160" s="30">
        <f t="shared" si="1328"/>
        <v>3668.198614624584</v>
      </c>
      <c r="HW160" s="29">
        <v>0</v>
      </c>
      <c r="HX160" s="7">
        <v>0</v>
      </c>
      <c r="HY160" s="30">
        <v>0</v>
      </c>
      <c r="HZ160" s="29">
        <v>0.64900000000000002</v>
      </c>
      <c r="IA160" s="7">
        <v>34.409999999999997</v>
      </c>
      <c r="IB160" s="30">
        <f t="shared" si="1329"/>
        <v>53020.030816640981</v>
      </c>
      <c r="IC160" s="29">
        <v>0</v>
      </c>
      <c r="ID160" s="7">
        <v>0</v>
      </c>
      <c r="IE160" s="30">
        <v>0</v>
      </c>
      <c r="IF160" s="29">
        <v>62.015999999999998</v>
      </c>
      <c r="IG160" s="7">
        <v>590.54999999999995</v>
      </c>
      <c r="IH160" s="30">
        <f t="shared" si="1346"/>
        <v>9522.542569659443</v>
      </c>
      <c r="II160" s="29">
        <v>0</v>
      </c>
      <c r="IJ160" s="7">
        <v>0</v>
      </c>
      <c r="IK160" s="30">
        <v>0</v>
      </c>
      <c r="IL160" s="29">
        <v>0</v>
      </c>
      <c r="IM160" s="7">
        <v>0</v>
      </c>
      <c r="IN160" s="30">
        <v>0</v>
      </c>
      <c r="IO160" s="3" t="e">
        <f>C160+I160+L160+U160+X160+AD160+AJ160+AS160+BB160+BH160+BQ160+BW160+BZ160+CC160+CI160+CL160+CO160+CR160+CU160+CX160+DA160+DD160+DG160+DM160+DS160+DY160+EK160+ET160+EW160+FC160+FI160+FO160+FR160+FU160+FX160+GA160+GD160+GG160+GJ160+GM160+GP160+GS160+GY160+HB160+HE160+HH160+HK160+HN160+HQ160+HT160+HW160+HZ160+IC160+IF160+II160+#REF!+DV160+FF160+BK160+DP160+R160+EB160+AG160+O160+F160</f>
        <v>#REF!</v>
      </c>
      <c r="IP160" s="13" t="e">
        <f>D160+J160+M160+V160+Y160+AE160+AK160+AT160+BC160+BI160+BR160+BX160+CA160+CD160+CJ160+CM160+CP160+CS160+CV160+CY160+DB160+DE160+DH160+DN160+DT160+DZ160+EL160+EU160+EX160+FD160+FJ160+FP160+FS160+FV160+FY160+GB160+GE160+GH160+GK160+GN160+GQ160+GT160+GZ160+HC160+HF160+HI160+HL160+HO160+HR160+HU160+HX160+IA160+ID160+IG160+IJ160+#REF!+DW160+FG160+BL160+DQ160+S160+EC160+AH160+P160+G160</f>
        <v>#REF!</v>
      </c>
    </row>
    <row r="161" spans="1:250" ht="15" thickBot="1" x14ac:dyDescent="0.35">
      <c r="A161" s="44"/>
      <c r="B161" s="45" t="s">
        <v>17</v>
      </c>
      <c r="C161" s="32">
        <f t="shared" ref="C161:D161" si="1355">SUM(C149:C160)</f>
        <v>0</v>
      </c>
      <c r="D161" s="22">
        <f t="shared" si="1355"/>
        <v>0</v>
      </c>
      <c r="E161" s="33"/>
      <c r="F161" s="32">
        <f t="shared" ref="F161:G161" si="1356">SUM(F149:F160)</f>
        <v>8.1000000000000003E-2</v>
      </c>
      <c r="G161" s="22">
        <f t="shared" si="1356"/>
        <v>1.3</v>
      </c>
      <c r="H161" s="33"/>
      <c r="I161" s="32">
        <f t="shared" ref="I161:J161" si="1357">SUM(I149:I160)</f>
        <v>0</v>
      </c>
      <c r="J161" s="22">
        <f t="shared" si="1357"/>
        <v>0</v>
      </c>
      <c r="K161" s="33"/>
      <c r="L161" s="32">
        <f t="shared" ref="L161:M161" si="1358">SUM(L149:L160)</f>
        <v>34.74</v>
      </c>
      <c r="M161" s="22">
        <f t="shared" si="1358"/>
        <v>1365.53</v>
      </c>
      <c r="N161" s="33"/>
      <c r="O161" s="32">
        <f t="shared" ref="O161:P161" si="1359">SUM(O149:O160)</f>
        <v>0.59299999999999997</v>
      </c>
      <c r="P161" s="22">
        <f t="shared" si="1359"/>
        <v>11.89</v>
      </c>
      <c r="Q161" s="33"/>
      <c r="R161" s="32">
        <f t="shared" ref="R161:S161" si="1360">SUM(R149:R160)</f>
        <v>0</v>
      </c>
      <c r="S161" s="22">
        <f t="shared" si="1360"/>
        <v>0</v>
      </c>
      <c r="T161" s="33"/>
      <c r="U161" s="32">
        <f t="shared" ref="U161:V161" si="1361">SUM(U149:U160)</f>
        <v>2.48</v>
      </c>
      <c r="V161" s="22">
        <f t="shared" si="1361"/>
        <v>11.739999999999998</v>
      </c>
      <c r="W161" s="33"/>
      <c r="X161" s="32">
        <f t="shared" ref="X161:Y161" si="1362">SUM(X149:X160)</f>
        <v>28.512</v>
      </c>
      <c r="Y161" s="22">
        <f t="shared" si="1362"/>
        <v>717.78</v>
      </c>
      <c r="Z161" s="33"/>
      <c r="AA161" s="32">
        <f t="shared" ref="AA161:AB161" si="1363">SUM(AA149:AA160)</f>
        <v>0</v>
      </c>
      <c r="AB161" s="22">
        <f t="shared" si="1363"/>
        <v>0</v>
      </c>
      <c r="AC161" s="33"/>
      <c r="AD161" s="32">
        <f t="shared" ref="AD161:AE161" si="1364">SUM(AD149:AD160)</f>
        <v>0</v>
      </c>
      <c r="AE161" s="22">
        <f t="shared" si="1364"/>
        <v>0</v>
      </c>
      <c r="AF161" s="33"/>
      <c r="AG161" s="32">
        <f t="shared" ref="AG161:AH161" si="1365">SUM(AG149:AG160)</f>
        <v>2.3E-2</v>
      </c>
      <c r="AH161" s="22">
        <f t="shared" si="1365"/>
        <v>2.77</v>
      </c>
      <c r="AI161" s="33"/>
      <c r="AJ161" s="32">
        <f t="shared" ref="AJ161:AK161" si="1366">SUM(AJ149:AJ160)</f>
        <v>0</v>
      </c>
      <c r="AK161" s="22">
        <f t="shared" si="1366"/>
        <v>0</v>
      </c>
      <c r="AL161" s="33"/>
      <c r="AM161" s="32">
        <f t="shared" ref="AM161:AN161" si="1367">SUM(AM149:AM160)</f>
        <v>0</v>
      </c>
      <c r="AN161" s="22">
        <f t="shared" si="1367"/>
        <v>0</v>
      </c>
      <c r="AO161" s="33"/>
      <c r="AP161" s="32">
        <f t="shared" ref="AP161:AQ161" si="1368">SUM(AP149:AP160)</f>
        <v>0</v>
      </c>
      <c r="AQ161" s="22">
        <f t="shared" si="1368"/>
        <v>0</v>
      </c>
      <c r="AR161" s="33"/>
      <c r="AS161" s="32">
        <f t="shared" ref="AS161:AT161" si="1369">SUM(AS149:AS160)</f>
        <v>185.29699999999997</v>
      </c>
      <c r="AT161" s="22">
        <f t="shared" si="1369"/>
        <v>1835.36</v>
      </c>
      <c r="AU161" s="33"/>
      <c r="AV161" s="32">
        <f t="shared" ref="AV161:AW161" si="1370">SUM(AV149:AV160)</f>
        <v>0</v>
      </c>
      <c r="AW161" s="22">
        <f t="shared" si="1370"/>
        <v>0</v>
      </c>
      <c r="AX161" s="33"/>
      <c r="AY161" s="32">
        <f t="shared" ref="AY161:AZ161" si="1371">SUM(AY149:AY160)</f>
        <v>0</v>
      </c>
      <c r="AZ161" s="22">
        <f t="shared" si="1371"/>
        <v>0</v>
      </c>
      <c r="BA161" s="33"/>
      <c r="BB161" s="32">
        <f t="shared" ref="BB161:BC161" si="1372">SUM(BB149:BB160)</f>
        <v>0</v>
      </c>
      <c r="BC161" s="22">
        <f t="shared" si="1372"/>
        <v>0</v>
      </c>
      <c r="BD161" s="33"/>
      <c r="BE161" s="32">
        <f t="shared" ref="BE161:BF161" si="1373">SUM(BE149:BE160)</f>
        <v>0</v>
      </c>
      <c r="BF161" s="22">
        <f t="shared" si="1373"/>
        <v>0</v>
      </c>
      <c r="BG161" s="33"/>
      <c r="BH161" s="32">
        <f t="shared" ref="BH161:BI161" si="1374">SUM(BH149:BH160)</f>
        <v>16.100000000000001</v>
      </c>
      <c r="BI161" s="22">
        <f t="shared" si="1374"/>
        <v>53.43</v>
      </c>
      <c r="BJ161" s="33"/>
      <c r="BK161" s="32">
        <f t="shared" ref="BK161:BL161" si="1375">SUM(BK149:BK160)</f>
        <v>1.9179999999999999</v>
      </c>
      <c r="BL161" s="22">
        <f t="shared" si="1375"/>
        <v>30.57</v>
      </c>
      <c r="BM161" s="33"/>
      <c r="BN161" s="32">
        <f t="shared" ref="BN161:BO161" si="1376">SUM(BN149:BN160)</f>
        <v>0</v>
      </c>
      <c r="BO161" s="22">
        <f t="shared" si="1376"/>
        <v>0</v>
      </c>
      <c r="BP161" s="33"/>
      <c r="BQ161" s="32">
        <f t="shared" ref="BQ161:BR161" si="1377">SUM(BQ149:BQ160)</f>
        <v>5.4399999999999995</v>
      </c>
      <c r="BR161" s="22">
        <f t="shared" si="1377"/>
        <v>158.61000000000001</v>
      </c>
      <c r="BS161" s="33"/>
      <c r="BT161" s="32">
        <f t="shared" ref="BT161:BU161" si="1378">SUM(BT149:BT160)</f>
        <v>0</v>
      </c>
      <c r="BU161" s="22">
        <f t="shared" si="1378"/>
        <v>0</v>
      </c>
      <c r="BV161" s="33"/>
      <c r="BW161" s="32">
        <f t="shared" ref="BW161:BX161" si="1379">SUM(BW149:BW160)</f>
        <v>2.4729999999999999</v>
      </c>
      <c r="BX161" s="22">
        <f t="shared" si="1379"/>
        <v>71.92</v>
      </c>
      <c r="BY161" s="33"/>
      <c r="BZ161" s="32">
        <f t="shared" ref="BZ161:CA161" si="1380">SUM(BZ149:BZ160)</f>
        <v>0.4</v>
      </c>
      <c r="CA161" s="22">
        <f t="shared" si="1380"/>
        <v>7.91</v>
      </c>
      <c r="CB161" s="33"/>
      <c r="CC161" s="32">
        <f t="shared" ref="CC161:CD161" si="1381">SUM(CC149:CC160)</f>
        <v>240.75799999999998</v>
      </c>
      <c r="CD161" s="22">
        <f t="shared" si="1381"/>
        <v>2558.4499999999998</v>
      </c>
      <c r="CE161" s="33"/>
      <c r="CF161" s="36">
        <f t="shared" ref="CF161:CG161" si="1382">SUM(CF149:CF160)</f>
        <v>0</v>
      </c>
      <c r="CG161" s="21">
        <f t="shared" si="1382"/>
        <v>0</v>
      </c>
      <c r="CH161" s="37"/>
      <c r="CI161" s="32">
        <f t="shared" ref="CI161:CJ161" si="1383">SUM(CI149:CI160)</f>
        <v>14.552000000000001</v>
      </c>
      <c r="CJ161" s="22">
        <f t="shared" si="1383"/>
        <v>34.400000000000006</v>
      </c>
      <c r="CK161" s="33"/>
      <c r="CL161" s="32">
        <f t="shared" ref="CL161:CM161" si="1384">SUM(CL149:CL160)</f>
        <v>0</v>
      </c>
      <c r="CM161" s="22">
        <f t="shared" si="1384"/>
        <v>0</v>
      </c>
      <c r="CN161" s="33"/>
      <c r="CO161" s="32">
        <f t="shared" ref="CO161:CP161" si="1385">SUM(CO149:CO160)</f>
        <v>7.2740000000000009</v>
      </c>
      <c r="CP161" s="22">
        <f t="shared" si="1385"/>
        <v>115.36</v>
      </c>
      <c r="CQ161" s="33"/>
      <c r="CR161" s="32">
        <f t="shared" ref="CR161:CS161" si="1386">SUM(CR149:CR160)</f>
        <v>0</v>
      </c>
      <c r="CS161" s="22">
        <f t="shared" si="1386"/>
        <v>0</v>
      </c>
      <c r="CT161" s="33"/>
      <c r="CU161" s="32">
        <f t="shared" ref="CU161:CV161" si="1387">SUM(CU149:CU160)</f>
        <v>167.20500000000001</v>
      </c>
      <c r="CV161" s="22">
        <f t="shared" si="1387"/>
        <v>760.1099999999999</v>
      </c>
      <c r="CW161" s="33"/>
      <c r="CX161" s="32">
        <f t="shared" ref="CX161:CY161" si="1388">SUM(CX149:CX160)</f>
        <v>0</v>
      </c>
      <c r="CY161" s="22">
        <f t="shared" si="1388"/>
        <v>0</v>
      </c>
      <c r="CZ161" s="33"/>
      <c r="DA161" s="32">
        <f t="shared" ref="DA161:DB161" si="1389">SUM(DA149:DA160)</f>
        <v>6852.1150000000007</v>
      </c>
      <c r="DB161" s="22">
        <f t="shared" si="1389"/>
        <v>101826.19999999998</v>
      </c>
      <c r="DC161" s="33"/>
      <c r="DD161" s="32">
        <f t="shared" ref="DD161:DE161" si="1390">SUM(DD149:DD160)</f>
        <v>6.5410000000000004</v>
      </c>
      <c r="DE161" s="22">
        <f t="shared" si="1390"/>
        <v>70.42</v>
      </c>
      <c r="DF161" s="33"/>
      <c r="DG161" s="32">
        <f t="shared" ref="DG161:DH161" si="1391">SUM(DG149:DG160)</f>
        <v>0</v>
      </c>
      <c r="DH161" s="22">
        <f t="shared" si="1391"/>
        <v>0</v>
      </c>
      <c r="DI161" s="33"/>
      <c r="DJ161" s="32">
        <f t="shared" ref="DJ161:DK161" si="1392">SUM(DJ149:DJ160)</f>
        <v>0</v>
      </c>
      <c r="DK161" s="22">
        <f t="shared" si="1392"/>
        <v>0</v>
      </c>
      <c r="DL161" s="33"/>
      <c r="DM161" s="32">
        <f t="shared" ref="DM161:DN161" si="1393">SUM(DM149:DM160)</f>
        <v>0.9850000000000001</v>
      </c>
      <c r="DN161" s="22">
        <f t="shared" si="1393"/>
        <v>27.83</v>
      </c>
      <c r="DO161" s="33"/>
      <c r="DP161" s="32">
        <f t="shared" ref="DP161:DQ161" si="1394">SUM(DP149:DP160)</f>
        <v>272.56</v>
      </c>
      <c r="DQ161" s="22">
        <f t="shared" si="1394"/>
        <v>1822.6400000000003</v>
      </c>
      <c r="DR161" s="33"/>
      <c r="DS161" s="32">
        <f t="shared" ref="DS161:DT161" si="1395">SUM(DS149:DS160)</f>
        <v>0</v>
      </c>
      <c r="DT161" s="22">
        <f t="shared" si="1395"/>
        <v>0</v>
      </c>
      <c r="DU161" s="33"/>
      <c r="DV161" s="32">
        <f t="shared" ref="DV161:DW161" si="1396">SUM(DV149:DV160)</f>
        <v>5.0260000000000007</v>
      </c>
      <c r="DW161" s="22">
        <f t="shared" si="1396"/>
        <v>85.71</v>
      </c>
      <c r="DX161" s="33"/>
      <c r="DY161" s="32">
        <f t="shared" ref="DY161:DZ161" si="1397">SUM(DY149:DY160)</f>
        <v>5612.7679999999991</v>
      </c>
      <c r="DZ161" s="22">
        <f t="shared" si="1397"/>
        <v>46813.030000000006</v>
      </c>
      <c r="EA161" s="33"/>
      <c r="EB161" s="32">
        <f t="shared" ref="EB161:EC161" si="1398">SUM(EB149:EB160)</f>
        <v>2.5000000000000001E-2</v>
      </c>
      <c r="EC161" s="22">
        <f t="shared" si="1398"/>
        <v>0.08</v>
      </c>
      <c r="ED161" s="33"/>
      <c r="EE161" s="32">
        <f t="shared" ref="EE161:EF161" si="1399">SUM(EE149:EE160)</f>
        <v>0</v>
      </c>
      <c r="EF161" s="22">
        <f t="shared" si="1399"/>
        <v>0</v>
      </c>
      <c r="EG161" s="33"/>
      <c r="EH161" s="32">
        <f t="shared" ref="EH161:EI161" si="1400">SUM(EH149:EH160)</f>
        <v>0</v>
      </c>
      <c r="EI161" s="22">
        <f t="shared" si="1400"/>
        <v>0</v>
      </c>
      <c r="EJ161" s="33"/>
      <c r="EK161" s="32">
        <f t="shared" ref="EK161:EL161" si="1401">SUM(EK149:EK160)</f>
        <v>27.5</v>
      </c>
      <c r="EL161" s="22">
        <f t="shared" si="1401"/>
        <v>79.099999999999994</v>
      </c>
      <c r="EM161" s="33"/>
      <c r="EN161" s="32">
        <f t="shared" ref="EN161:EO161" si="1402">SUM(EN149:EN160)</f>
        <v>0</v>
      </c>
      <c r="EO161" s="22">
        <f t="shared" si="1402"/>
        <v>0</v>
      </c>
      <c r="EP161" s="33"/>
      <c r="EQ161" s="32">
        <f t="shared" ref="EQ161:ER161" si="1403">SUM(EQ149:EQ160)</f>
        <v>27.5</v>
      </c>
      <c r="ER161" s="22">
        <f t="shared" si="1403"/>
        <v>79.099999999999994</v>
      </c>
      <c r="ES161" s="33"/>
      <c r="ET161" s="32">
        <f t="shared" ref="ET161:EU161" si="1404">SUM(ET149:ET160)</f>
        <v>245.52000000000007</v>
      </c>
      <c r="EU161" s="22">
        <f t="shared" si="1404"/>
        <v>3290.5800000000004</v>
      </c>
      <c r="EV161" s="33"/>
      <c r="EW161" s="32">
        <f t="shared" ref="EW161:EX161" si="1405">SUM(EW149:EW160)</f>
        <v>0</v>
      </c>
      <c r="EX161" s="22">
        <f t="shared" si="1405"/>
        <v>0</v>
      </c>
      <c r="EY161" s="33"/>
      <c r="EZ161" s="32"/>
      <c r="FA161" s="22"/>
      <c r="FB161" s="33"/>
      <c r="FC161" s="32">
        <f t="shared" ref="FC161:FD161" si="1406">SUM(FC149:FC160)</f>
        <v>91.2</v>
      </c>
      <c r="FD161" s="22">
        <f t="shared" si="1406"/>
        <v>892.4899999999999</v>
      </c>
      <c r="FE161" s="33"/>
      <c r="FF161" s="32">
        <f t="shared" ref="FF161:FG161" si="1407">SUM(FF149:FF160)</f>
        <v>1768.3010000000002</v>
      </c>
      <c r="FG161" s="22">
        <f t="shared" si="1407"/>
        <v>17372.03</v>
      </c>
      <c r="FH161" s="33"/>
      <c r="FI161" s="32">
        <f t="shared" ref="FI161:FJ161" si="1408">SUM(FI149:FI160)</f>
        <v>11.402000000000001</v>
      </c>
      <c r="FJ161" s="22">
        <f t="shared" si="1408"/>
        <v>240.64000000000001</v>
      </c>
      <c r="FK161" s="33"/>
      <c r="FL161" s="32">
        <f t="shared" ref="FL161:FM161" si="1409">SUM(FL149:FL160)</f>
        <v>0</v>
      </c>
      <c r="FM161" s="22">
        <f t="shared" si="1409"/>
        <v>0</v>
      </c>
      <c r="FN161" s="33"/>
      <c r="FO161" s="32">
        <f t="shared" ref="FO161:FP161" si="1410">SUM(FO149:FO160)</f>
        <v>114.38500000000001</v>
      </c>
      <c r="FP161" s="22">
        <f t="shared" si="1410"/>
        <v>275.74</v>
      </c>
      <c r="FQ161" s="87"/>
      <c r="FR161" s="32">
        <f t="shared" ref="FR161:FS161" si="1411">SUM(FR149:FR160)</f>
        <v>0</v>
      </c>
      <c r="FS161" s="22">
        <f t="shared" si="1411"/>
        <v>0</v>
      </c>
      <c r="FT161" s="33"/>
      <c r="FU161" s="32">
        <f t="shared" ref="FU161:FV161" si="1412">SUM(FU149:FU160)</f>
        <v>72.599000000000004</v>
      </c>
      <c r="FV161" s="22">
        <f t="shared" si="1412"/>
        <v>673</v>
      </c>
      <c r="FW161" s="33"/>
      <c r="FX161" s="32">
        <f t="shared" ref="FX161:FY161" si="1413">SUM(FX149:FX160)</f>
        <v>0.187</v>
      </c>
      <c r="FY161" s="22">
        <f t="shared" si="1413"/>
        <v>6.49</v>
      </c>
      <c r="FZ161" s="33"/>
      <c r="GA161" s="32">
        <f t="shared" ref="GA161:GB161" si="1414">SUM(GA149:GA160)</f>
        <v>24.841999999999999</v>
      </c>
      <c r="GB161" s="22">
        <f t="shared" si="1414"/>
        <v>184.6</v>
      </c>
      <c r="GC161" s="33"/>
      <c r="GD161" s="32">
        <f t="shared" ref="GD161:GE161" si="1415">SUM(GD149:GD160)</f>
        <v>1600.1219999999998</v>
      </c>
      <c r="GE161" s="22">
        <f t="shared" si="1415"/>
        <v>17874.98</v>
      </c>
      <c r="GF161" s="33"/>
      <c r="GG161" s="32">
        <f t="shared" ref="GG161:GH161" si="1416">SUM(GG149:GG160)</f>
        <v>0</v>
      </c>
      <c r="GH161" s="22">
        <f t="shared" si="1416"/>
        <v>0</v>
      </c>
      <c r="GI161" s="33"/>
      <c r="GJ161" s="32">
        <f t="shared" ref="GJ161:GK161" si="1417">SUM(GJ149:GJ160)</f>
        <v>131.16500000000002</v>
      </c>
      <c r="GK161" s="22">
        <f t="shared" si="1417"/>
        <v>1534.79</v>
      </c>
      <c r="GL161" s="33"/>
      <c r="GM161" s="32">
        <f t="shared" ref="GM161:GN161" si="1418">SUM(GM149:GM160)</f>
        <v>0</v>
      </c>
      <c r="GN161" s="22">
        <f t="shared" si="1418"/>
        <v>0</v>
      </c>
      <c r="GO161" s="33"/>
      <c r="GP161" s="32">
        <f t="shared" ref="GP161:GQ161" si="1419">SUM(GP149:GP160)</f>
        <v>0</v>
      </c>
      <c r="GQ161" s="22">
        <f t="shared" si="1419"/>
        <v>0</v>
      </c>
      <c r="GR161" s="33"/>
      <c r="GS161" s="32">
        <f t="shared" ref="GS161:GT161" si="1420">SUM(GS149:GS160)</f>
        <v>0</v>
      </c>
      <c r="GT161" s="22">
        <f t="shared" si="1420"/>
        <v>0</v>
      </c>
      <c r="GU161" s="33"/>
      <c r="GV161" s="32">
        <f t="shared" ref="GV161:GW161" si="1421">SUM(GV149:GV160)</f>
        <v>0</v>
      </c>
      <c r="GW161" s="22">
        <f t="shared" si="1421"/>
        <v>0</v>
      </c>
      <c r="GX161" s="33"/>
      <c r="GY161" s="32">
        <f t="shared" ref="GY161:GZ161" si="1422">SUM(GY149:GY160)</f>
        <v>0</v>
      </c>
      <c r="GZ161" s="22">
        <f t="shared" si="1422"/>
        <v>0</v>
      </c>
      <c r="HA161" s="33"/>
      <c r="HB161" s="32">
        <f t="shared" ref="HB161:HC161" si="1423">SUM(HB149:HB160)</f>
        <v>0.879</v>
      </c>
      <c r="HC161" s="22">
        <f t="shared" si="1423"/>
        <v>31.540000000000003</v>
      </c>
      <c r="HD161" s="33"/>
      <c r="HE161" s="32">
        <f t="shared" ref="HE161:HF161" si="1424">SUM(HE149:HE160)</f>
        <v>0</v>
      </c>
      <c r="HF161" s="22">
        <f t="shared" si="1424"/>
        <v>0</v>
      </c>
      <c r="HG161" s="33"/>
      <c r="HH161" s="32">
        <f t="shared" ref="HH161:HI161" si="1425">SUM(HH149:HH160)</f>
        <v>43.231000000000002</v>
      </c>
      <c r="HI161" s="22">
        <f t="shared" si="1425"/>
        <v>149.22</v>
      </c>
      <c r="HJ161" s="33"/>
      <c r="HK161" s="32">
        <f t="shared" ref="HK161:HL161" si="1426">SUM(HK149:HK160)</f>
        <v>88.147000000000006</v>
      </c>
      <c r="HL161" s="22">
        <f t="shared" si="1426"/>
        <v>2623.08</v>
      </c>
      <c r="HM161" s="33"/>
      <c r="HN161" s="32">
        <f t="shared" ref="HN161:HO161" si="1427">SUM(HN149:HN160)</f>
        <v>0</v>
      </c>
      <c r="HO161" s="22">
        <f t="shared" si="1427"/>
        <v>0</v>
      </c>
      <c r="HP161" s="33"/>
      <c r="HQ161" s="32">
        <f t="shared" ref="HQ161:HR161" si="1428">SUM(HQ149:HQ160)</f>
        <v>0</v>
      </c>
      <c r="HR161" s="22">
        <f t="shared" si="1428"/>
        <v>0</v>
      </c>
      <c r="HS161" s="33"/>
      <c r="HT161" s="32">
        <f t="shared" ref="HT161:HU161" si="1429">SUM(HT149:HT160)</f>
        <v>743.25900000000001</v>
      </c>
      <c r="HU161" s="22">
        <f t="shared" si="1429"/>
        <v>3589.3700000000003</v>
      </c>
      <c r="HV161" s="33"/>
      <c r="HW161" s="32">
        <f t="shared" ref="HW161:HX161" si="1430">SUM(HW149:HW160)</f>
        <v>17.010000000000002</v>
      </c>
      <c r="HX161" s="22">
        <f t="shared" si="1430"/>
        <v>77.539999999999992</v>
      </c>
      <c r="HY161" s="33"/>
      <c r="HZ161" s="32">
        <f t="shared" ref="HZ161:IA161" si="1431">SUM(HZ149:HZ160)</f>
        <v>5.6280000000000001</v>
      </c>
      <c r="IA161" s="22">
        <f t="shared" si="1431"/>
        <v>268.5</v>
      </c>
      <c r="IB161" s="33"/>
      <c r="IC161" s="32">
        <f t="shared" ref="IC161:ID161" si="1432">SUM(IC149:IC160)</f>
        <v>9.0000000000000011E-3</v>
      </c>
      <c r="ID161" s="22">
        <f t="shared" si="1432"/>
        <v>2.02</v>
      </c>
      <c r="IE161" s="33"/>
      <c r="IF161" s="32">
        <f t="shared" ref="IF161:IG161" si="1433">SUM(IF149:IF160)</f>
        <v>194.03</v>
      </c>
      <c r="IG161" s="22">
        <f t="shared" si="1433"/>
        <v>1911.48</v>
      </c>
      <c r="IH161" s="33"/>
      <c r="II161" s="32">
        <f t="shared" ref="II161:IJ161" si="1434">SUM(II149:II160)</f>
        <v>6.3979999999999997</v>
      </c>
      <c r="IJ161" s="22">
        <f t="shared" si="1434"/>
        <v>173.37</v>
      </c>
      <c r="IK161" s="33"/>
      <c r="IL161" s="32">
        <f t="shared" ref="IL161:IM161" si="1435">SUM(IL149:IL160)</f>
        <v>0</v>
      </c>
      <c r="IM161" s="22">
        <f t="shared" si="1435"/>
        <v>0</v>
      </c>
      <c r="IN161" s="33"/>
      <c r="IO161" s="25" t="e">
        <f>C161+I161+L161+U161+X161+AD161+AJ161+AS161+BB161+BH161+BQ161+BW161+BZ161+CC161+CI161+CL161+CO161+CR161+CU161+CX161+DA161+DD161+DG161+DM161+DS161+DY161+EK161+ET161+EW161+FC161+FI161+FO161+FR161+FU161+FX161+GA161+GD161+GG161+GJ161+GM161+GP161+GS161+GY161+HB161+HE161+HH161+HK161+HN161+HQ161+HT161+HW161+HZ161+IC161+IF161+II161+#REF!+DV161+FF161+BK161+DP161+R161+EB161+AG161+O161+F161</f>
        <v>#REF!</v>
      </c>
      <c r="IP161" s="26" t="e">
        <f>D161+J161+M161+V161+Y161+AE161+AK161+AT161+BC161+BI161+BR161+BX161+CA161+CD161+CJ161+CM161+CP161+CS161+CV161+CY161+DB161+DE161+DH161+DN161+DT161+DZ161+EL161+EU161+EX161+FD161+FJ161+FP161+FS161+FV161+FY161+GB161+GE161+GH161+GK161+GN161+GQ161+GT161+GZ161+HC161+HF161+HI161+HL161+HO161+HR161+HU161+HX161+IA161+ID161+IG161+IJ161+#REF!+DW161+FG161+BL161+DQ161+S161+EC161+AH161+P161+G161</f>
        <v>#REF!</v>
      </c>
    </row>
    <row r="162" spans="1:250" x14ac:dyDescent="0.3">
      <c r="A162" s="47">
        <v>2016</v>
      </c>
      <c r="B162" s="43" t="s">
        <v>5</v>
      </c>
      <c r="C162" s="29">
        <v>0</v>
      </c>
      <c r="D162" s="7">
        <v>0</v>
      </c>
      <c r="E162" s="30">
        <v>0</v>
      </c>
      <c r="F162" s="29">
        <v>0</v>
      </c>
      <c r="G162" s="7">
        <v>0</v>
      </c>
      <c r="H162" s="30">
        <v>0</v>
      </c>
      <c r="I162" s="29">
        <v>0</v>
      </c>
      <c r="J162" s="7">
        <v>0</v>
      </c>
      <c r="K162" s="30">
        <v>0</v>
      </c>
      <c r="L162" s="29">
        <v>0</v>
      </c>
      <c r="M162" s="7">
        <v>0</v>
      </c>
      <c r="N162" s="30">
        <v>0</v>
      </c>
      <c r="O162" s="29">
        <v>0</v>
      </c>
      <c r="P162" s="7">
        <v>0</v>
      </c>
      <c r="Q162" s="30">
        <v>0</v>
      </c>
      <c r="R162" s="29">
        <v>0</v>
      </c>
      <c r="S162" s="7">
        <v>0</v>
      </c>
      <c r="T162" s="30">
        <v>0</v>
      </c>
      <c r="U162" s="29">
        <v>0</v>
      </c>
      <c r="V162" s="7">
        <v>0</v>
      </c>
      <c r="W162" s="30">
        <v>0</v>
      </c>
      <c r="X162" s="29">
        <v>10.295999999999999</v>
      </c>
      <c r="Y162" s="7">
        <v>296.75</v>
      </c>
      <c r="Z162" s="30">
        <f t="shared" ref="Z162:Z173" si="1436">Y162/X162*1000</f>
        <v>28821.872571872576</v>
      </c>
      <c r="AA162" s="29">
        <v>0</v>
      </c>
      <c r="AB162" s="7">
        <v>0</v>
      </c>
      <c r="AC162" s="30">
        <v>0</v>
      </c>
      <c r="AD162" s="29">
        <v>0</v>
      </c>
      <c r="AE162" s="7">
        <v>0</v>
      </c>
      <c r="AF162" s="30">
        <v>0</v>
      </c>
      <c r="AG162" s="29">
        <v>0</v>
      </c>
      <c r="AH162" s="7">
        <v>0</v>
      </c>
      <c r="AI162" s="30">
        <v>0</v>
      </c>
      <c r="AJ162" s="29">
        <v>0</v>
      </c>
      <c r="AK162" s="7">
        <v>0</v>
      </c>
      <c r="AL162" s="30">
        <v>0</v>
      </c>
      <c r="AM162" s="29">
        <v>0</v>
      </c>
      <c r="AN162" s="7">
        <v>0</v>
      </c>
      <c r="AO162" s="30">
        <f t="shared" ref="AO162:AO173" si="1437">IF(AM162=0,0,AN162/AM162*1000)</f>
        <v>0</v>
      </c>
      <c r="AP162" s="29">
        <v>0</v>
      </c>
      <c r="AQ162" s="7">
        <v>0</v>
      </c>
      <c r="AR162" s="30">
        <f t="shared" ref="AR162:AR173" si="1438">IF(AP162=0,0,AQ162/AP162*1000)</f>
        <v>0</v>
      </c>
      <c r="AS162" s="29">
        <v>23.425000000000001</v>
      </c>
      <c r="AT162" s="7">
        <v>81.08</v>
      </c>
      <c r="AU162" s="30">
        <f t="shared" ref="AU162:AU173" si="1439">AT162/AS162*1000</f>
        <v>3461.2593383137673</v>
      </c>
      <c r="AV162" s="29">
        <v>0</v>
      </c>
      <c r="AW162" s="7">
        <v>0</v>
      </c>
      <c r="AX162" s="30">
        <f t="shared" ref="AX162:AX173" si="1440">IF(AV162=0,0,AW162/AV162*1000)</f>
        <v>0</v>
      </c>
      <c r="AY162" s="29">
        <v>0</v>
      </c>
      <c r="AZ162" s="7">
        <v>0</v>
      </c>
      <c r="BA162" s="30">
        <v>0</v>
      </c>
      <c r="BB162" s="29">
        <v>0</v>
      </c>
      <c r="BC162" s="7">
        <v>0</v>
      </c>
      <c r="BD162" s="30">
        <v>0</v>
      </c>
      <c r="BE162" s="29">
        <v>0</v>
      </c>
      <c r="BF162" s="7">
        <v>0</v>
      </c>
      <c r="BG162" s="30">
        <v>0</v>
      </c>
      <c r="BH162" s="29">
        <v>0</v>
      </c>
      <c r="BI162" s="7">
        <v>0</v>
      </c>
      <c r="BJ162" s="30">
        <v>0</v>
      </c>
      <c r="BK162" s="29">
        <v>0</v>
      </c>
      <c r="BL162" s="7">
        <v>0</v>
      </c>
      <c r="BM162" s="30">
        <v>0</v>
      </c>
      <c r="BN162" s="29">
        <v>0</v>
      </c>
      <c r="BO162" s="7">
        <v>0</v>
      </c>
      <c r="BP162" s="30">
        <v>0</v>
      </c>
      <c r="BQ162" s="29">
        <v>1E-3</v>
      </c>
      <c r="BR162" s="7">
        <v>0.04</v>
      </c>
      <c r="BS162" s="30">
        <f t="shared" ref="BS162:BS171" si="1441">BR162/BQ162*1000</f>
        <v>40000</v>
      </c>
      <c r="BT162" s="29">
        <v>0</v>
      </c>
      <c r="BU162" s="7">
        <v>0</v>
      </c>
      <c r="BV162" s="30">
        <v>0</v>
      </c>
      <c r="BW162" s="29">
        <v>0.36</v>
      </c>
      <c r="BX162" s="7">
        <v>11.7</v>
      </c>
      <c r="BY162" s="30">
        <f t="shared" ref="BY162:BY173" si="1442">BX162/BW162*1000</f>
        <v>32500</v>
      </c>
      <c r="BZ162" s="29">
        <v>0</v>
      </c>
      <c r="CA162" s="7">
        <v>0</v>
      </c>
      <c r="CB162" s="30">
        <v>0</v>
      </c>
      <c r="CC162" s="29">
        <v>0</v>
      </c>
      <c r="CD162" s="7">
        <v>0</v>
      </c>
      <c r="CE162" s="30">
        <v>0</v>
      </c>
      <c r="CF162" s="29">
        <v>0</v>
      </c>
      <c r="CG162" s="7">
        <v>0</v>
      </c>
      <c r="CH162" s="30">
        <v>0</v>
      </c>
      <c r="CI162" s="29">
        <v>0</v>
      </c>
      <c r="CJ162" s="7">
        <v>0</v>
      </c>
      <c r="CK162" s="30">
        <v>0</v>
      </c>
      <c r="CL162" s="29">
        <v>0</v>
      </c>
      <c r="CM162" s="7">
        <v>0</v>
      </c>
      <c r="CN162" s="30">
        <v>0</v>
      </c>
      <c r="CO162" s="29">
        <v>0</v>
      </c>
      <c r="CP162" s="7">
        <v>0</v>
      </c>
      <c r="CQ162" s="30">
        <v>0</v>
      </c>
      <c r="CR162" s="29">
        <v>0</v>
      </c>
      <c r="CS162" s="7">
        <v>0</v>
      </c>
      <c r="CT162" s="30">
        <v>0</v>
      </c>
      <c r="CU162" s="29">
        <v>0</v>
      </c>
      <c r="CV162" s="7">
        <v>0</v>
      </c>
      <c r="CW162" s="30">
        <v>0</v>
      </c>
      <c r="CX162" s="29">
        <v>0</v>
      </c>
      <c r="CY162" s="7">
        <v>0</v>
      </c>
      <c r="CZ162" s="30">
        <v>0</v>
      </c>
      <c r="DA162" s="29">
        <v>469.30399999999997</v>
      </c>
      <c r="DB162" s="7">
        <v>8560.5300000000007</v>
      </c>
      <c r="DC162" s="30">
        <f t="shared" ref="DC162:DC173" si="1443">DB162/DA162*1000</f>
        <v>18240.905681605102</v>
      </c>
      <c r="DD162" s="29">
        <v>0</v>
      </c>
      <c r="DE162" s="7">
        <v>0</v>
      </c>
      <c r="DF162" s="30">
        <v>0</v>
      </c>
      <c r="DG162" s="29">
        <v>0</v>
      </c>
      <c r="DH162" s="7">
        <v>0</v>
      </c>
      <c r="DI162" s="30">
        <v>0</v>
      </c>
      <c r="DJ162" s="29">
        <v>0</v>
      </c>
      <c r="DK162" s="7">
        <v>0</v>
      </c>
      <c r="DL162" s="30">
        <v>0</v>
      </c>
      <c r="DM162" s="29">
        <v>2.4E-2</v>
      </c>
      <c r="DN162" s="7">
        <v>0.55000000000000004</v>
      </c>
      <c r="DO162" s="30">
        <f t="shared" ref="DO162:DO173" si="1444">DN162/DM162*1000</f>
        <v>22916.666666666668</v>
      </c>
      <c r="DP162" s="29">
        <v>102.3</v>
      </c>
      <c r="DQ162" s="7">
        <v>719.51</v>
      </c>
      <c r="DR162" s="30">
        <f t="shared" ref="DR162:DR173" si="1445">DQ162/DP162*1000</f>
        <v>7033.333333333333</v>
      </c>
      <c r="DS162" s="29">
        <v>0</v>
      </c>
      <c r="DT162" s="7">
        <v>0</v>
      </c>
      <c r="DU162" s="30">
        <v>0</v>
      </c>
      <c r="DV162" s="29">
        <v>0.65800000000000003</v>
      </c>
      <c r="DW162" s="7">
        <v>14.5</v>
      </c>
      <c r="DX162" s="30">
        <f t="shared" ref="DX162:DX173" si="1446">DW162/DV162*1000</f>
        <v>22036.474164133735</v>
      </c>
      <c r="DY162" s="29">
        <v>475.71199999999999</v>
      </c>
      <c r="DZ162" s="7">
        <v>4561.1099999999997</v>
      </c>
      <c r="EA162" s="30">
        <f t="shared" ref="EA162:EA173" si="1447">DZ162/DY162*1000</f>
        <v>9587.9649872191567</v>
      </c>
      <c r="EB162" s="29">
        <v>0</v>
      </c>
      <c r="EC162" s="7">
        <v>0</v>
      </c>
      <c r="ED162" s="30">
        <v>0</v>
      </c>
      <c r="EE162" s="29">
        <v>0</v>
      </c>
      <c r="EF162" s="7">
        <v>0</v>
      </c>
      <c r="EG162" s="30">
        <f t="shared" ref="EG162:EG173" si="1448">IF(EE162=0,0,EF162/EE162*1000)</f>
        <v>0</v>
      </c>
      <c r="EH162" s="29">
        <v>0</v>
      </c>
      <c r="EI162" s="7">
        <v>0</v>
      </c>
      <c r="EJ162" s="30">
        <f t="shared" ref="EJ162:EJ173" si="1449">IF(EH162=0,0,EI162/EH162*1000)</f>
        <v>0</v>
      </c>
      <c r="EK162" s="29">
        <v>0</v>
      </c>
      <c r="EL162" s="7">
        <v>0</v>
      </c>
      <c r="EM162" s="30">
        <v>0</v>
      </c>
      <c r="EN162" s="29">
        <v>0</v>
      </c>
      <c r="EO162" s="7">
        <v>0</v>
      </c>
      <c r="EP162" s="30">
        <f t="shared" ref="EP162:EP173" si="1450">IF(EN162=0,0,EO162/EN162*1000)</f>
        <v>0</v>
      </c>
      <c r="EQ162" s="29">
        <v>0</v>
      </c>
      <c r="ER162" s="7">
        <v>0</v>
      </c>
      <c r="ES162" s="30">
        <v>0</v>
      </c>
      <c r="ET162" s="29">
        <v>24.53</v>
      </c>
      <c r="EU162" s="7">
        <v>288.17</v>
      </c>
      <c r="EV162" s="30">
        <f t="shared" ref="EV162:EV173" si="1451">EU162/ET162*1000</f>
        <v>11747.655931512434</v>
      </c>
      <c r="EW162" s="29">
        <v>0</v>
      </c>
      <c r="EX162" s="7">
        <v>0</v>
      </c>
      <c r="EY162" s="30">
        <v>0</v>
      </c>
      <c r="EZ162" s="29"/>
      <c r="FA162" s="7"/>
      <c r="FB162" s="30"/>
      <c r="FC162" s="29">
        <v>0</v>
      </c>
      <c r="FD162" s="7">
        <v>0</v>
      </c>
      <c r="FE162" s="30">
        <v>0</v>
      </c>
      <c r="FF162" s="29">
        <v>192.69200000000001</v>
      </c>
      <c r="FG162" s="7">
        <v>1985.19</v>
      </c>
      <c r="FH162" s="30">
        <f t="shared" ref="FH162:FH173" si="1452">FG162/FF162*1000</f>
        <v>10302.399684470554</v>
      </c>
      <c r="FI162" s="29">
        <v>0.66</v>
      </c>
      <c r="FJ162" s="7">
        <v>50.25</v>
      </c>
      <c r="FK162" s="30">
        <f t="shared" ref="FK162:FK173" si="1453">FJ162/FI162*1000</f>
        <v>76136.363636363632</v>
      </c>
      <c r="FL162" s="29">
        <v>0</v>
      </c>
      <c r="FM162" s="7">
        <v>0</v>
      </c>
      <c r="FN162" s="30">
        <v>0</v>
      </c>
      <c r="FO162" s="29">
        <v>3.0979999999999999</v>
      </c>
      <c r="FP162" s="7">
        <v>8.25</v>
      </c>
      <c r="FQ162" s="30">
        <f t="shared" ref="FQ162:FQ173" si="1454">FP162/FO162*1000</f>
        <v>2663.0083925112976</v>
      </c>
      <c r="FR162" s="29">
        <v>0</v>
      </c>
      <c r="FS162" s="7">
        <v>0</v>
      </c>
      <c r="FT162" s="30">
        <v>0</v>
      </c>
      <c r="FU162" s="29">
        <v>0.72</v>
      </c>
      <c r="FV162" s="7">
        <v>15.69</v>
      </c>
      <c r="FW162" s="30">
        <f t="shared" ref="FW162:FW172" si="1455">FV162/FU162*1000</f>
        <v>21791.666666666668</v>
      </c>
      <c r="FX162" s="29">
        <v>0</v>
      </c>
      <c r="FY162" s="7">
        <v>0</v>
      </c>
      <c r="FZ162" s="30">
        <v>0</v>
      </c>
      <c r="GA162" s="29">
        <v>0</v>
      </c>
      <c r="GB162" s="7">
        <v>0</v>
      </c>
      <c r="GC162" s="30">
        <v>0</v>
      </c>
      <c r="GD162" s="29">
        <v>421.87200000000001</v>
      </c>
      <c r="GE162" s="7">
        <v>4215.8100000000004</v>
      </c>
      <c r="GF162" s="30">
        <f t="shared" ref="GF162:GF173" si="1456">GE162/GD162*1000</f>
        <v>9993.1021731710098</v>
      </c>
      <c r="GG162" s="29">
        <v>0</v>
      </c>
      <c r="GH162" s="7">
        <v>0</v>
      </c>
      <c r="GI162" s="30">
        <v>0</v>
      </c>
      <c r="GJ162" s="29">
        <v>0</v>
      </c>
      <c r="GK162" s="7">
        <v>0</v>
      </c>
      <c r="GL162" s="30">
        <v>0</v>
      </c>
      <c r="GM162" s="29">
        <v>0</v>
      </c>
      <c r="GN162" s="7">
        <v>0</v>
      </c>
      <c r="GO162" s="30">
        <v>0</v>
      </c>
      <c r="GP162" s="29">
        <v>0</v>
      </c>
      <c r="GQ162" s="7">
        <v>0</v>
      </c>
      <c r="GR162" s="30">
        <v>0</v>
      </c>
      <c r="GS162" s="29">
        <v>0</v>
      </c>
      <c r="GT162" s="7">
        <v>0</v>
      </c>
      <c r="GU162" s="30">
        <v>0</v>
      </c>
      <c r="GV162" s="29">
        <v>0</v>
      </c>
      <c r="GW162" s="7">
        <v>0</v>
      </c>
      <c r="GX162" s="30">
        <v>0</v>
      </c>
      <c r="GY162" s="29">
        <v>0</v>
      </c>
      <c r="GZ162" s="7">
        <v>0</v>
      </c>
      <c r="HA162" s="30">
        <v>0</v>
      </c>
      <c r="HB162" s="29">
        <v>0</v>
      </c>
      <c r="HC162" s="7">
        <v>0</v>
      </c>
      <c r="HD162" s="30">
        <v>0</v>
      </c>
      <c r="HE162" s="29">
        <v>0</v>
      </c>
      <c r="HF162" s="7">
        <v>0</v>
      </c>
      <c r="HG162" s="30">
        <v>0</v>
      </c>
      <c r="HH162" s="29">
        <v>4.016</v>
      </c>
      <c r="HI162" s="7">
        <v>16.36</v>
      </c>
      <c r="HJ162" s="30">
        <f t="shared" ref="HJ162:HJ173" si="1457">HI162/HH162*1000</f>
        <v>4073.7051792828679</v>
      </c>
      <c r="HK162" s="29">
        <v>8.8970000000000002</v>
      </c>
      <c r="HL162" s="7">
        <v>167.38</v>
      </c>
      <c r="HM162" s="30">
        <f t="shared" ref="HM162:HM173" si="1458">HL162/HK162*1000</f>
        <v>18813.083061706191</v>
      </c>
      <c r="HN162" s="29">
        <v>0</v>
      </c>
      <c r="HO162" s="7">
        <v>0</v>
      </c>
      <c r="HP162" s="30">
        <v>0</v>
      </c>
      <c r="HQ162" s="29">
        <v>0</v>
      </c>
      <c r="HR162" s="7">
        <v>0</v>
      </c>
      <c r="HS162" s="30">
        <v>0</v>
      </c>
      <c r="HT162" s="29">
        <v>0</v>
      </c>
      <c r="HU162" s="7">
        <v>0</v>
      </c>
      <c r="HV162" s="30">
        <v>0</v>
      </c>
      <c r="HW162" s="29">
        <v>0</v>
      </c>
      <c r="HX162" s="7">
        <v>0</v>
      </c>
      <c r="HY162" s="30">
        <v>0</v>
      </c>
      <c r="HZ162" s="29">
        <v>8.9999999999999993E-3</v>
      </c>
      <c r="IA162" s="7">
        <v>0.81</v>
      </c>
      <c r="IB162" s="30">
        <f t="shared" ref="IB162:IB172" si="1459">IA162/HZ162*1000</f>
        <v>90000.000000000015</v>
      </c>
      <c r="IC162" s="29">
        <v>0</v>
      </c>
      <c r="ID162" s="7">
        <v>0</v>
      </c>
      <c r="IE162" s="30">
        <v>0</v>
      </c>
      <c r="IF162" s="29">
        <v>0</v>
      </c>
      <c r="IG162" s="7">
        <v>0</v>
      </c>
      <c r="IH162" s="30">
        <v>0</v>
      </c>
      <c r="II162" s="29">
        <v>0</v>
      </c>
      <c r="IJ162" s="7">
        <v>0</v>
      </c>
      <c r="IK162" s="30">
        <v>0</v>
      </c>
      <c r="IL162" s="29">
        <v>0</v>
      </c>
      <c r="IM162" s="7">
        <v>0</v>
      </c>
      <c r="IN162" s="30">
        <v>0</v>
      </c>
      <c r="IO162" s="3" t="e">
        <f>C162+I162+L162+U162+X162+AD162+AJ162+AS162+BB162+BH162+BQ162+BW162+BZ162+CC162+CI162+CL162+CO162+CR162+CU162+CX162+DA162+DD162+DG162+DM162+DS162+DY162+EK162+ET162+EW162+FC162+FI162+FO162+FR162+FU162+FX162+GA162+GD162+GG162+GJ162+GM162+GP162+GS162+GY162+HB162+HE162+HH162+HK162+HN162+HQ162+HT162+HW162+HZ162+IC162+IF162+II162+#REF!+DV162+FF162+BK162+DP162+R162+EB162+AG162+O162+F162+DJ162</f>
        <v>#REF!</v>
      </c>
      <c r="IP162" s="13" t="e">
        <f>D162+J162+M162+V162+Y162+AE162+AK162+AT162+BC162+BI162+BR162+BX162+CA162+CD162+CJ162+CM162+CP162+CS162+CV162+CY162+DB162+DE162+DH162+DN162+DT162+DZ162+EL162+EU162+EX162+FD162+FJ162+FP162+FS162+FV162+FY162+GB162+GE162+GH162+GK162+GN162+GQ162+GT162+GZ162+HC162+HF162+HI162+HL162+HO162+HR162+HU162+HX162+IA162+ID162+IG162+IJ162+#REF!+DW162+FG162+BL162+DQ162+S162+EC162+AH162+P162+G162+DK162</f>
        <v>#REF!</v>
      </c>
    </row>
    <row r="163" spans="1:250" x14ac:dyDescent="0.3">
      <c r="A163" s="47">
        <v>2016</v>
      </c>
      <c r="B163" s="43" t="s">
        <v>6</v>
      </c>
      <c r="C163" s="29">
        <v>0</v>
      </c>
      <c r="D163" s="7">
        <v>0</v>
      </c>
      <c r="E163" s="30">
        <v>0</v>
      </c>
      <c r="F163" s="29">
        <v>0</v>
      </c>
      <c r="G163" s="7">
        <v>0</v>
      </c>
      <c r="H163" s="30">
        <v>0</v>
      </c>
      <c r="I163" s="29">
        <v>0</v>
      </c>
      <c r="J163" s="7">
        <v>0</v>
      </c>
      <c r="K163" s="30">
        <v>0</v>
      </c>
      <c r="L163" s="29">
        <v>0</v>
      </c>
      <c r="M163" s="7">
        <v>0</v>
      </c>
      <c r="N163" s="30">
        <v>0</v>
      </c>
      <c r="O163" s="29">
        <v>0</v>
      </c>
      <c r="P163" s="7">
        <v>0</v>
      </c>
      <c r="Q163" s="30">
        <v>0</v>
      </c>
      <c r="R163" s="29">
        <v>0</v>
      </c>
      <c r="S163" s="7">
        <v>0</v>
      </c>
      <c r="T163" s="30">
        <v>0</v>
      </c>
      <c r="U163" s="29">
        <v>9.9000000000000005E-2</v>
      </c>
      <c r="V163" s="7">
        <v>2.69</v>
      </c>
      <c r="W163" s="30">
        <f t="shared" ref="W163:W173" si="1460">V163/U163*1000</f>
        <v>27171.71717171717</v>
      </c>
      <c r="X163" s="29">
        <v>0</v>
      </c>
      <c r="Y163" s="7">
        <v>0</v>
      </c>
      <c r="Z163" s="30">
        <v>0</v>
      </c>
      <c r="AA163" s="29">
        <v>0</v>
      </c>
      <c r="AB163" s="7">
        <v>0</v>
      </c>
      <c r="AC163" s="30">
        <v>0</v>
      </c>
      <c r="AD163" s="29">
        <v>0</v>
      </c>
      <c r="AE163" s="7">
        <v>0</v>
      </c>
      <c r="AF163" s="30">
        <v>0</v>
      </c>
      <c r="AG163" s="29">
        <v>0</v>
      </c>
      <c r="AH163" s="7">
        <v>0</v>
      </c>
      <c r="AI163" s="30">
        <v>0</v>
      </c>
      <c r="AJ163" s="29">
        <v>0</v>
      </c>
      <c r="AK163" s="7">
        <v>0</v>
      </c>
      <c r="AL163" s="30">
        <v>0</v>
      </c>
      <c r="AM163" s="29">
        <v>0</v>
      </c>
      <c r="AN163" s="7">
        <v>0</v>
      </c>
      <c r="AO163" s="30">
        <f t="shared" si="1437"/>
        <v>0</v>
      </c>
      <c r="AP163" s="29">
        <v>0</v>
      </c>
      <c r="AQ163" s="7">
        <v>0</v>
      </c>
      <c r="AR163" s="30">
        <f t="shared" si="1438"/>
        <v>0</v>
      </c>
      <c r="AS163" s="29">
        <v>23.773</v>
      </c>
      <c r="AT163" s="7">
        <v>62.49</v>
      </c>
      <c r="AU163" s="30">
        <f t="shared" si="1439"/>
        <v>2628.6122912547853</v>
      </c>
      <c r="AV163" s="29">
        <v>0</v>
      </c>
      <c r="AW163" s="7">
        <v>0</v>
      </c>
      <c r="AX163" s="30">
        <f t="shared" si="1440"/>
        <v>0</v>
      </c>
      <c r="AY163" s="29">
        <v>0</v>
      </c>
      <c r="AZ163" s="7">
        <v>0</v>
      </c>
      <c r="BA163" s="30">
        <v>0</v>
      </c>
      <c r="BB163" s="29">
        <v>0</v>
      </c>
      <c r="BC163" s="7">
        <v>0</v>
      </c>
      <c r="BD163" s="30">
        <v>0</v>
      </c>
      <c r="BE163" s="29">
        <v>0</v>
      </c>
      <c r="BF163" s="7">
        <v>0</v>
      </c>
      <c r="BG163" s="30">
        <v>0</v>
      </c>
      <c r="BH163" s="29">
        <v>55.25</v>
      </c>
      <c r="BI163" s="7">
        <v>229.66</v>
      </c>
      <c r="BJ163" s="30">
        <f t="shared" ref="BJ163:BJ173" si="1461">BI163/BH163*1000</f>
        <v>4156.7420814479638</v>
      </c>
      <c r="BK163" s="29">
        <v>0</v>
      </c>
      <c r="BL163" s="7">
        <v>0</v>
      </c>
      <c r="BM163" s="30">
        <v>0</v>
      </c>
      <c r="BN163" s="29">
        <v>0</v>
      </c>
      <c r="BO163" s="7">
        <v>0</v>
      </c>
      <c r="BP163" s="30">
        <v>0</v>
      </c>
      <c r="BQ163" s="29">
        <v>0</v>
      </c>
      <c r="BR163" s="7">
        <v>0</v>
      </c>
      <c r="BS163" s="30">
        <v>0</v>
      </c>
      <c r="BT163" s="29">
        <v>0</v>
      </c>
      <c r="BU163" s="7">
        <v>0</v>
      </c>
      <c r="BV163" s="30">
        <v>0</v>
      </c>
      <c r="BW163" s="29">
        <v>0.41599999999999998</v>
      </c>
      <c r="BX163" s="7">
        <v>18.59</v>
      </c>
      <c r="BY163" s="30">
        <f t="shared" si="1442"/>
        <v>44687.5</v>
      </c>
      <c r="BZ163" s="29">
        <v>0.36</v>
      </c>
      <c r="CA163" s="7">
        <v>0.46</v>
      </c>
      <c r="CB163" s="30">
        <f t="shared" ref="CB163:CB173" si="1462">CA163/BZ163*1000</f>
        <v>1277.7777777777778</v>
      </c>
      <c r="CC163" s="29">
        <v>0</v>
      </c>
      <c r="CD163" s="7">
        <v>0</v>
      </c>
      <c r="CE163" s="30">
        <v>0</v>
      </c>
      <c r="CF163" s="29">
        <v>0</v>
      </c>
      <c r="CG163" s="7">
        <v>0</v>
      </c>
      <c r="CH163" s="30">
        <v>0</v>
      </c>
      <c r="CI163" s="29">
        <v>0</v>
      </c>
      <c r="CJ163" s="7">
        <v>0</v>
      </c>
      <c r="CK163" s="30">
        <v>0</v>
      </c>
      <c r="CL163" s="29">
        <v>0</v>
      </c>
      <c r="CM163" s="7">
        <v>0</v>
      </c>
      <c r="CN163" s="30">
        <v>0</v>
      </c>
      <c r="CO163" s="29">
        <v>3.6720000000000002</v>
      </c>
      <c r="CP163" s="7">
        <v>95.38</v>
      </c>
      <c r="CQ163" s="30">
        <f t="shared" ref="CQ163:CQ173" si="1463">CP163/CO163*1000</f>
        <v>25974.94553376906</v>
      </c>
      <c r="CR163" s="29">
        <v>0</v>
      </c>
      <c r="CS163" s="7">
        <v>0</v>
      </c>
      <c r="CT163" s="30">
        <v>0</v>
      </c>
      <c r="CU163" s="29">
        <v>0</v>
      </c>
      <c r="CV163" s="7">
        <v>0</v>
      </c>
      <c r="CW163" s="30">
        <v>0</v>
      </c>
      <c r="CX163" s="29">
        <v>0</v>
      </c>
      <c r="CY163" s="7">
        <v>0</v>
      </c>
      <c r="CZ163" s="30">
        <v>0</v>
      </c>
      <c r="DA163" s="29">
        <v>437.31900000000002</v>
      </c>
      <c r="DB163" s="7">
        <v>7638.99</v>
      </c>
      <c r="DC163" s="30">
        <f t="shared" si="1443"/>
        <v>17467.775239584833</v>
      </c>
      <c r="DD163" s="29">
        <v>0</v>
      </c>
      <c r="DE163" s="7">
        <v>0</v>
      </c>
      <c r="DF163" s="30">
        <v>0</v>
      </c>
      <c r="DG163" s="29">
        <v>0</v>
      </c>
      <c r="DH163" s="7">
        <v>0</v>
      </c>
      <c r="DI163" s="30">
        <v>0</v>
      </c>
      <c r="DJ163" s="29">
        <v>0</v>
      </c>
      <c r="DK163" s="7">
        <v>0</v>
      </c>
      <c r="DL163" s="30">
        <v>0</v>
      </c>
      <c r="DM163" s="29">
        <v>0.42799999999999999</v>
      </c>
      <c r="DN163" s="7">
        <v>6.31</v>
      </c>
      <c r="DO163" s="30">
        <f t="shared" si="1444"/>
        <v>14742.990654205607</v>
      </c>
      <c r="DP163" s="29">
        <v>53.3</v>
      </c>
      <c r="DQ163" s="7">
        <v>434.27</v>
      </c>
      <c r="DR163" s="30">
        <f t="shared" si="1445"/>
        <v>8147.6547842401496</v>
      </c>
      <c r="DS163" s="29">
        <v>0</v>
      </c>
      <c r="DT163" s="7">
        <v>0</v>
      </c>
      <c r="DU163" s="30">
        <v>0</v>
      </c>
      <c r="DV163" s="29">
        <v>0.36699999999999999</v>
      </c>
      <c r="DW163" s="7">
        <v>6.06</v>
      </c>
      <c r="DX163" s="30">
        <f t="shared" si="1446"/>
        <v>16512.26158038147</v>
      </c>
      <c r="DY163" s="29">
        <v>139.584</v>
      </c>
      <c r="DZ163" s="7">
        <v>1394.34</v>
      </c>
      <c r="EA163" s="30">
        <f t="shared" si="1447"/>
        <v>9989.2537826685002</v>
      </c>
      <c r="EB163" s="29">
        <v>0</v>
      </c>
      <c r="EC163" s="7">
        <v>0</v>
      </c>
      <c r="ED163" s="30">
        <v>0</v>
      </c>
      <c r="EE163" s="29">
        <v>0</v>
      </c>
      <c r="EF163" s="7">
        <v>0</v>
      </c>
      <c r="EG163" s="30">
        <f t="shared" si="1448"/>
        <v>0</v>
      </c>
      <c r="EH163" s="29">
        <v>0</v>
      </c>
      <c r="EI163" s="7">
        <v>0</v>
      </c>
      <c r="EJ163" s="30">
        <f t="shared" si="1449"/>
        <v>0</v>
      </c>
      <c r="EK163" s="29">
        <v>0</v>
      </c>
      <c r="EL163" s="7">
        <v>0</v>
      </c>
      <c r="EM163" s="30">
        <v>0</v>
      </c>
      <c r="EN163" s="29">
        <v>0</v>
      </c>
      <c r="EO163" s="7">
        <v>0</v>
      </c>
      <c r="EP163" s="30">
        <f t="shared" si="1450"/>
        <v>0</v>
      </c>
      <c r="EQ163" s="29">
        <v>0</v>
      </c>
      <c r="ER163" s="7">
        <v>0</v>
      </c>
      <c r="ES163" s="30">
        <v>0</v>
      </c>
      <c r="ET163" s="29">
        <v>39.036000000000001</v>
      </c>
      <c r="EU163" s="7">
        <v>502.55</v>
      </c>
      <c r="EV163" s="30">
        <f t="shared" si="1451"/>
        <v>12874.013730915052</v>
      </c>
      <c r="EW163" s="29">
        <v>0</v>
      </c>
      <c r="EX163" s="7">
        <v>0</v>
      </c>
      <c r="EY163" s="30">
        <v>0</v>
      </c>
      <c r="EZ163" s="29"/>
      <c r="FA163" s="7"/>
      <c r="FB163" s="30"/>
      <c r="FC163" s="29">
        <v>0</v>
      </c>
      <c r="FD163" s="7">
        <v>0</v>
      </c>
      <c r="FE163" s="30">
        <v>0</v>
      </c>
      <c r="FF163" s="29">
        <v>315.85300000000001</v>
      </c>
      <c r="FG163" s="7">
        <v>3803.25</v>
      </c>
      <c r="FH163" s="30">
        <f t="shared" si="1452"/>
        <v>12041.202711387892</v>
      </c>
      <c r="FI163" s="29">
        <v>0</v>
      </c>
      <c r="FJ163" s="7">
        <v>0</v>
      </c>
      <c r="FK163" s="30">
        <v>0</v>
      </c>
      <c r="FL163" s="29">
        <v>0</v>
      </c>
      <c r="FM163" s="7">
        <v>0</v>
      </c>
      <c r="FN163" s="30">
        <v>0</v>
      </c>
      <c r="FO163" s="29">
        <v>24.247</v>
      </c>
      <c r="FP163" s="7">
        <v>54.7</v>
      </c>
      <c r="FQ163" s="30">
        <f t="shared" si="1454"/>
        <v>2255.9491895904648</v>
      </c>
      <c r="FR163" s="29">
        <v>0</v>
      </c>
      <c r="FS163" s="7">
        <v>0</v>
      </c>
      <c r="FT163" s="30">
        <v>0</v>
      </c>
      <c r="FU163" s="29">
        <v>0.72</v>
      </c>
      <c r="FV163" s="7">
        <v>2.57</v>
      </c>
      <c r="FW163" s="30">
        <f t="shared" si="1455"/>
        <v>3569.4444444444443</v>
      </c>
      <c r="FX163" s="29">
        <v>0</v>
      </c>
      <c r="FY163" s="7">
        <v>0</v>
      </c>
      <c r="FZ163" s="30">
        <v>0</v>
      </c>
      <c r="GA163" s="29">
        <v>0</v>
      </c>
      <c r="GB163" s="7">
        <v>0</v>
      </c>
      <c r="GC163" s="30">
        <v>0</v>
      </c>
      <c r="GD163" s="29">
        <v>408</v>
      </c>
      <c r="GE163" s="7">
        <v>4545.47</v>
      </c>
      <c r="GF163" s="30">
        <f t="shared" si="1456"/>
        <v>11140.857843137255</v>
      </c>
      <c r="GG163" s="29">
        <v>0</v>
      </c>
      <c r="GH163" s="7">
        <v>0</v>
      </c>
      <c r="GI163" s="30">
        <v>0</v>
      </c>
      <c r="GJ163" s="29">
        <v>18.48</v>
      </c>
      <c r="GK163" s="7">
        <v>430.53</v>
      </c>
      <c r="GL163" s="30">
        <f t="shared" ref="GL163:GL172" si="1464">GK163/GJ163*1000</f>
        <v>23297.077922077922</v>
      </c>
      <c r="GM163" s="29">
        <v>0</v>
      </c>
      <c r="GN163" s="7">
        <v>0</v>
      </c>
      <c r="GO163" s="30">
        <v>0</v>
      </c>
      <c r="GP163" s="29">
        <v>0</v>
      </c>
      <c r="GQ163" s="7">
        <v>0</v>
      </c>
      <c r="GR163" s="30">
        <v>0</v>
      </c>
      <c r="GS163" s="29">
        <v>0</v>
      </c>
      <c r="GT163" s="7">
        <v>0</v>
      </c>
      <c r="GU163" s="30">
        <v>0</v>
      </c>
      <c r="GV163" s="29">
        <v>0</v>
      </c>
      <c r="GW163" s="7">
        <v>0</v>
      </c>
      <c r="GX163" s="30">
        <v>0</v>
      </c>
      <c r="GY163" s="29">
        <v>0</v>
      </c>
      <c r="GZ163" s="7">
        <v>0</v>
      </c>
      <c r="HA163" s="30">
        <v>0</v>
      </c>
      <c r="HB163" s="29">
        <v>0</v>
      </c>
      <c r="HC163" s="7">
        <v>0</v>
      </c>
      <c r="HD163" s="30">
        <v>0</v>
      </c>
      <c r="HE163" s="29">
        <v>0</v>
      </c>
      <c r="HF163" s="7">
        <v>0</v>
      </c>
      <c r="HG163" s="30">
        <v>0</v>
      </c>
      <c r="HH163" s="29">
        <v>0.02</v>
      </c>
      <c r="HI163" s="7">
        <v>1.43</v>
      </c>
      <c r="HJ163" s="30">
        <f t="shared" si="1457"/>
        <v>71500</v>
      </c>
      <c r="HK163" s="29">
        <v>2.3410000000000002</v>
      </c>
      <c r="HL163" s="7">
        <v>140.56</v>
      </c>
      <c r="HM163" s="30">
        <f t="shared" si="1458"/>
        <v>60042.716787697565</v>
      </c>
      <c r="HN163" s="29">
        <v>0</v>
      </c>
      <c r="HO163" s="7">
        <v>0</v>
      </c>
      <c r="HP163" s="30">
        <v>0</v>
      </c>
      <c r="HQ163" s="29">
        <v>0</v>
      </c>
      <c r="HR163" s="7">
        <v>0</v>
      </c>
      <c r="HS163" s="30">
        <v>0</v>
      </c>
      <c r="HT163" s="29">
        <v>0</v>
      </c>
      <c r="HU163" s="7">
        <v>0</v>
      </c>
      <c r="HV163" s="30">
        <v>0</v>
      </c>
      <c r="HW163" s="29">
        <v>0</v>
      </c>
      <c r="HX163" s="7">
        <v>0</v>
      </c>
      <c r="HY163" s="30">
        <v>0</v>
      </c>
      <c r="HZ163" s="29">
        <v>0.30199999999999999</v>
      </c>
      <c r="IA163" s="7">
        <v>13.66</v>
      </c>
      <c r="IB163" s="30">
        <f t="shared" si="1459"/>
        <v>45231.7880794702</v>
      </c>
      <c r="IC163" s="29">
        <v>0</v>
      </c>
      <c r="ID163" s="7">
        <v>0</v>
      </c>
      <c r="IE163" s="30">
        <v>0</v>
      </c>
      <c r="IF163" s="29">
        <v>0</v>
      </c>
      <c r="IG163" s="7">
        <v>0</v>
      </c>
      <c r="IH163" s="30">
        <v>0</v>
      </c>
      <c r="II163" s="29">
        <v>0</v>
      </c>
      <c r="IJ163" s="7">
        <v>0</v>
      </c>
      <c r="IK163" s="30">
        <v>0</v>
      </c>
      <c r="IL163" s="29">
        <v>0</v>
      </c>
      <c r="IM163" s="7">
        <v>0</v>
      </c>
      <c r="IN163" s="30">
        <v>0</v>
      </c>
      <c r="IO163" s="3" t="e">
        <f>C163+I163+L163+U163+X163+AD163+AJ163+AS163+BB163+BH163+BQ163+BW163+BZ163+CC163+CI163+CL163+CO163+CR163+CU163+CX163+DA163+DD163+DG163+DM163+DS163+DY163+EK163+ET163+EW163+FC163+FI163+FO163+FR163+FU163+FX163+GA163+GD163+GG163+GJ163+GM163+GP163+GS163+GY163+HB163+HE163+HH163+HK163+HN163+HQ163+HT163+HW163+HZ163+IC163+IF163+II163+#REF!+DV163+FF163+BK163+DP163+R163+EB163+AG163+O163+F163+DJ163</f>
        <v>#REF!</v>
      </c>
      <c r="IP163" s="13" t="e">
        <f>D163+J163+M163+V163+Y163+AE163+AK163+AT163+BC163+BI163+BR163+BX163+CA163+CD163+CJ163+CM163+CP163+CS163+CV163+CY163+DB163+DE163+DH163+DN163+DT163+DZ163+EL163+EU163+EX163+FD163+FJ163+FP163+FS163+FV163+FY163+GB163+GE163+GH163+GK163+GN163+GQ163+GT163+GZ163+HC163+HF163+HI163+HL163+HO163+HR163+HU163+HX163+IA163+ID163+IG163+IJ163+#REF!+DW163+FG163+BL163+DQ163+S163+EC163+AH163+P163+G163+DK163</f>
        <v>#REF!</v>
      </c>
    </row>
    <row r="164" spans="1:250" x14ac:dyDescent="0.3">
      <c r="A164" s="47">
        <v>2016</v>
      </c>
      <c r="B164" s="43" t="s">
        <v>7</v>
      </c>
      <c r="C164" s="29">
        <v>0</v>
      </c>
      <c r="D164" s="7">
        <v>0</v>
      </c>
      <c r="E164" s="30">
        <v>0</v>
      </c>
      <c r="F164" s="29">
        <v>0</v>
      </c>
      <c r="G164" s="7">
        <v>0</v>
      </c>
      <c r="H164" s="30">
        <v>0</v>
      </c>
      <c r="I164" s="29">
        <v>0</v>
      </c>
      <c r="J164" s="7">
        <v>0</v>
      </c>
      <c r="K164" s="30">
        <v>0</v>
      </c>
      <c r="L164" s="29">
        <v>0.28499999999999998</v>
      </c>
      <c r="M164" s="7">
        <v>20.02</v>
      </c>
      <c r="N164" s="30">
        <f t="shared" ref="N164:N168" si="1465">M164/L164*1000</f>
        <v>70245.614035087725</v>
      </c>
      <c r="O164" s="29">
        <v>0</v>
      </c>
      <c r="P164" s="7">
        <v>0</v>
      </c>
      <c r="Q164" s="30">
        <v>0</v>
      </c>
      <c r="R164" s="29">
        <v>0</v>
      </c>
      <c r="S164" s="7">
        <v>0</v>
      </c>
      <c r="T164" s="30">
        <v>0</v>
      </c>
      <c r="U164" s="29">
        <v>0.156</v>
      </c>
      <c r="V164" s="7">
        <v>1.04</v>
      </c>
      <c r="W164" s="30">
        <f t="shared" si="1460"/>
        <v>6666.666666666667</v>
      </c>
      <c r="X164" s="29">
        <v>0</v>
      </c>
      <c r="Y164" s="7">
        <v>0</v>
      </c>
      <c r="Z164" s="30">
        <v>0</v>
      </c>
      <c r="AA164" s="29">
        <v>0</v>
      </c>
      <c r="AB164" s="7">
        <v>0</v>
      </c>
      <c r="AC164" s="30">
        <v>0</v>
      </c>
      <c r="AD164" s="29">
        <v>0</v>
      </c>
      <c r="AE164" s="7">
        <v>0</v>
      </c>
      <c r="AF164" s="30">
        <v>0</v>
      </c>
      <c r="AG164" s="29">
        <v>0</v>
      </c>
      <c r="AH164" s="7">
        <v>0</v>
      </c>
      <c r="AI164" s="30">
        <v>0</v>
      </c>
      <c r="AJ164" s="29">
        <v>0</v>
      </c>
      <c r="AK164" s="7">
        <v>0</v>
      </c>
      <c r="AL164" s="30">
        <v>0</v>
      </c>
      <c r="AM164" s="29">
        <v>0</v>
      </c>
      <c r="AN164" s="7">
        <v>0</v>
      </c>
      <c r="AO164" s="30">
        <f t="shared" si="1437"/>
        <v>0</v>
      </c>
      <c r="AP164" s="29">
        <v>0</v>
      </c>
      <c r="AQ164" s="7">
        <v>0</v>
      </c>
      <c r="AR164" s="30">
        <f t="shared" si="1438"/>
        <v>0</v>
      </c>
      <c r="AS164" s="29">
        <v>4.2839999999999998</v>
      </c>
      <c r="AT164" s="7">
        <v>86.05</v>
      </c>
      <c r="AU164" s="30">
        <f t="shared" si="1439"/>
        <v>20086.36788048553</v>
      </c>
      <c r="AV164" s="29">
        <v>0</v>
      </c>
      <c r="AW164" s="7">
        <v>0</v>
      </c>
      <c r="AX164" s="30">
        <f t="shared" si="1440"/>
        <v>0</v>
      </c>
      <c r="AY164" s="29">
        <v>0</v>
      </c>
      <c r="AZ164" s="7">
        <v>0</v>
      </c>
      <c r="BA164" s="30">
        <v>0</v>
      </c>
      <c r="BB164" s="29">
        <v>0</v>
      </c>
      <c r="BC164" s="7">
        <v>0</v>
      </c>
      <c r="BD164" s="30">
        <v>0</v>
      </c>
      <c r="BE164" s="29">
        <v>0</v>
      </c>
      <c r="BF164" s="7">
        <v>0</v>
      </c>
      <c r="BG164" s="30">
        <v>0</v>
      </c>
      <c r="BH164" s="29">
        <v>49.57</v>
      </c>
      <c r="BI164" s="7">
        <v>322.44</v>
      </c>
      <c r="BJ164" s="30">
        <f t="shared" si="1461"/>
        <v>6504.7407706273952</v>
      </c>
      <c r="BK164" s="29">
        <v>0</v>
      </c>
      <c r="BL164" s="7">
        <v>0</v>
      </c>
      <c r="BM164" s="30">
        <v>0</v>
      </c>
      <c r="BN164" s="29">
        <v>0</v>
      </c>
      <c r="BO164" s="7">
        <v>0</v>
      </c>
      <c r="BP164" s="30">
        <v>0</v>
      </c>
      <c r="BQ164" s="29">
        <v>0</v>
      </c>
      <c r="BR164" s="7">
        <v>0</v>
      </c>
      <c r="BS164" s="30">
        <v>0</v>
      </c>
      <c r="BT164" s="29">
        <v>0</v>
      </c>
      <c r="BU164" s="7">
        <v>0</v>
      </c>
      <c r="BV164" s="30">
        <v>0</v>
      </c>
      <c r="BW164" s="29">
        <v>0.28499999999999998</v>
      </c>
      <c r="BX164" s="7">
        <v>9.06</v>
      </c>
      <c r="BY164" s="30">
        <f t="shared" si="1442"/>
        <v>31789.47368421053</v>
      </c>
      <c r="BZ164" s="29">
        <v>0</v>
      </c>
      <c r="CA164" s="7">
        <v>0</v>
      </c>
      <c r="CB164" s="30">
        <v>0</v>
      </c>
      <c r="CC164" s="29">
        <v>2.302</v>
      </c>
      <c r="CD164" s="7">
        <v>49.18</v>
      </c>
      <c r="CE164" s="30">
        <f t="shared" ref="CE164:CE173" si="1466">CD164/CC164*1000</f>
        <v>21364.031277150305</v>
      </c>
      <c r="CF164" s="29">
        <v>0</v>
      </c>
      <c r="CG164" s="7">
        <v>0</v>
      </c>
      <c r="CH164" s="30">
        <v>0</v>
      </c>
      <c r="CI164" s="29">
        <v>0</v>
      </c>
      <c r="CJ164" s="7">
        <v>0</v>
      </c>
      <c r="CK164" s="30">
        <v>0</v>
      </c>
      <c r="CL164" s="29">
        <v>0</v>
      </c>
      <c r="CM164" s="7">
        <v>0</v>
      </c>
      <c r="CN164" s="30">
        <v>0</v>
      </c>
      <c r="CO164" s="29">
        <v>3.2</v>
      </c>
      <c r="CP164" s="7">
        <v>64.97</v>
      </c>
      <c r="CQ164" s="30">
        <f t="shared" si="1463"/>
        <v>20303.124999999996</v>
      </c>
      <c r="CR164" s="29">
        <v>0</v>
      </c>
      <c r="CS164" s="7">
        <v>0</v>
      </c>
      <c r="CT164" s="30">
        <v>0</v>
      </c>
      <c r="CU164" s="29">
        <v>0</v>
      </c>
      <c r="CV164" s="7">
        <v>0</v>
      </c>
      <c r="CW164" s="30">
        <v>0</v>
      </c>
      <c r="CX164" s="29">
        <v>0</v>
      </c>
      <c r="CY164" s="7">
        <v>0</v>
      </c>
      <c r="CZ164" s="30">
        <v>0</v>
      </c>
      <c r="DA164" s="29">
        <v>321.94</v>
      </c>
      <c r="DB164" s="7">
        <v>6244.54</v>
      </c>
      <c r="DC164" s="30">
        <f t="shared" si="1443"/>
        <v>19396.595638938932</v>
      </c>
      <c r="DD164" s="29">
        <v>1E-3</v>
      </c>
      <c r="DE164" s="7">
        <v>0.02</v>
      </c>
      <c r="DF164" s="30">
        <f t="shared" ref="DF164:DF169" si="1467">DE164/DD164*1000</f>
        <v>20000</v>
      </c>
      <c r="DG164" s="29">
        <v>0</v>
      </c>
      <c r="DH164" s="7">
        <v>0</v>
      </c>
      <c r="DI164" s="30">
        <v>0</v>
      </c>
      <c r="DJ164" s="29">
        <v>0</v>
      </c>
      <c r="DK164" s="7">
        <v>0</v>
      </c>
      <c r="DL164" s="30">
        <v>0</v>
      </c>
      <c r="DM164" s="29">
        <v>0</v>
      </c>
      <c r="DN164" s="7">
        <v>0</v>
      </c>
      <c r="DO164" s="30">
        <v>0</v>
      </c>
      <c r="DP164" s="29">
        <v>26</v>
      </c>
      <c r="DQ164" s="7">
        <v>194.41</v>
      </c>
      <c r="DR164" s="30">
        <f t="shared" si="1445"/>
        <v>7477.3076923076915</v>
      </c>
      <c r="DS164" s="29">
        <v>0</v>
      </c>
      <c r="DT164" s="7">
        <v>0</v>
      </c>
      <c r="DU164" s="30">
        <v>0</v>
      </c>
      <c r="DV164" s="29">
        <v>0.56299999999999994</v>
      </c>
      <c r="DW164" s="7">
        <v>7.92</v>
      </c>
      <c r="DX164" s="30">
        <f t="shared" si="1446"/>
        <v>14067.495559502666</v>
      </c>
      <c r="DY164" s="29">
        <v>166.59200000000001</v>
      </c>
      <c r="DZ164" s="7">
        <v>1523.63</v>
      </c>
      <c r="EA164" s="30">
        <f t="shared" si="1447"/>
        <v>9145.8773530541675</v>
      </c>
      <c r="EB164" s="29">
        <v>0</v>
      </c>
      <c r="EC164" s="7">
        <v>0</v>
      </c>
      <c r="ED164" s="30">
        <v>0</v>
      </c>
      <c r="EE164" s="29">
        <v>0</v>
      </c>
      <c r="EF164" s="7">
        <v>0</v>
      </c>
      <c r="EG164" s="30">
        <f t="shared" si="1448"/>
        <v>0</v>
      </c>
      <c r="EH164" s="29">
        <v>0</v>
      </c>
      <c r="EI164" s="7">
        <v>0</v>
      </c>
      <c r="EJ164" s="30">
        <f t="shared" si="1449"/>
        <v>0</v>
      </c>
      <c r="EK164" s="29">
        <v>0</v>
      </c>
      <c r="EL164" s="7">
        <v>0</v>
      </c>
      <c r="EM164" s="30">
        <v>0</v>
      </c>
      <c r="EN164" s="29">
        <v>0</v>
      </c>
      <c r="EO164" s="7">
        <v>0</v>
      </c>
      <c r="EP164" s="30">
        <f t="shared" si="1450"/>
        <v>0</v>
      </c>
      <c r="EQ164" s="29">
        <v>0</v>
      </c>
      <c r="ER164" s="7">
        <v>0</v>
      </c>
      <c r="ES164" s="30">
        <v>0</v>
      </c>
      <c r="ET164" s="29">
        <v>0</v>
      </c>
      <c r="EU164" s="7">
        <v>0</v>
      </c>
      <c r="EV164" s="30">
        <v>0</v>
      </c>
      <c r="EW164" s="29">
        <v>0</v>
      </c>
      <c r="EX164" s="7">
        <v>0</v>
      </c>
      <c r="EY164" s="30">
        <v>0</v>
      </c>
      <c r="EZ164" s="29"/>
      <c r="FA164" s="7"/>
      <c r="FB164" s="30"/>
      <c r="FC164" s="29">
        <v>0</v>
      </c>
      <c r="FD164" s="7">
        <v>0</v>
      </c>
      <c r="FE164" s="30">
        <v>0</v>
      </c>
      <c r="FF164" s="29">
        <v>373.14600000000002</v>
      </c>
      <c r="FG164" s="7">
        <v>4355.49</v>
      </c>
      <c r="FH164" s="30">
        <f t="shared" si="1452"/>
        <v>11672.348088951778</v>
      </c>
      <c r="FI164" s="29">
        <v>0</v>
      </c>
      <c r="FJ164" s="7">
        <v>0</v>
      </c>
      <c r="FK164" s="30">
        <v>0</v>
      </c>
      <c r="FL164" s="29">
        <v>0</v>
      </c>
      <c r="FM164" s="7">
        <v>0</v>
      </c>
      <c r="FN164" s="30">
        <v>0</v>
      </c>
      <c r="FO164" s="29">
        <v>34.555</v>
      </c>
      <c r="FP164" s="7">
        <v>83.78</v>
      </c>
      <c r="FQ164" s="30">
        <f t="shared" si="1454"/>
        <v>2424.5405874692519</v>
      </c>
      <c r="FR164" s="29">
        <v>0</v>
      </c>
      <c r="FS164" s="7">
        <v>0</v>
      </c>
      <c r="FT164" s="30">
        <v>0</v>
      </c>
      <c r="FU164" s="29">
        <v>1.26</v>
      </c>
      <c r="FV164" s="7">
        <v>17.600000000000001</v>
      </c>
      <c r="FW164" s="30">
        <f t="shared" si="1455"/>
        <v>13968.25396825397</v>
      </c>
      <c r="FX164" s="29">
        <v>0</v>
      </c>
      <c r="FY164" s="7">
        <v>0</v>
      </c>
      <c r="FZ164" s="30">
        <v>0</v>
      </c>
      <c r="GA164" s="29">
        <v>0</v>
      </c>
      <c r="GB164" s="7">
        <v>0</v>
      </c>
      <c r="GC164" s="30">
        <v>0</v>
      </c>
      <c r="GD164" s="29">
        <v>511.36</v>
      </c>
      <c r="GE164" s="7">
        <v>7474.98</v>
      </c>
      <c r="GF164" s="30">
        <f t="shared" si="1456"/>
        <v>14617.84261576971</v>
      </c>
      <c r="GG164" s="29">
        <v>0</v>
      </c>
      <c r="GH164" s="7">
        <v>0</v>
      </c>
      <c r="GI164" s="30">
        <v>0</v>
      </c>
      <c r="GJ164" s="29">
        <v>42.213999999999999</v>
      </c>
      <c r="GK164" s="7">
        <v>360.29</v>
      </c>
      <c r="GL164" s="30">
        <f t="shared" si="1464"/>
        <v>8534.8462595347519</v>
      </c>
      <c r="GM164" s="29">
        <v>0</v>
      </c>
      <c r="GN164" s="7">
        <v>0</v>
      </c>
      <c r="GO164" s="30">
        <v>0</v>
      </c>
      <c r="GP164" s="29">
        <v>0</v>
      </c>
      <c r="GQ164" s="7">
        <v>0</v>
      </c>
      <c r="GR164" s="30">
        <v>0</v>
      </c>
      <c r="GS164" s="29">
        <v>0</v>
      </c>
      <c r="GT164" s="7">
        <v>0</v>
      </c>
      <c r="GU164" s="30">
        <v>0</v>
      </c>
      <c r="GV164" s="29">
        <v>0</v>
      </c>
      <c r="GW164" s="7">
        <v>0</v>
      </c>
      <c r="GX164" s="30">
        <v>0</v>
      </c>
      <c r="GY164" s="29">
        <v>0</v>
      </c>
      <c r="GZ164" s="7">
        <v>0</v>
      </c>
      <c r="HA164" s="30">
        <v>0</v>
      </c>
      <c r="HB164" s="29">
        <v>0</v>
      </c>
      <c r="HC164" s="7">
        <v>0</v>
      </c>
      <c r="HD164" s="30">
        <v>0</v>
      </c>
      <c r="HE164" s="29">
        <v>0</v>
      </c>
      <c r="HF164" s="7">
        <v>0</v>
      </c>
      <c r="HG164" s="30">
        <v>0</v>
      </c>
      <c r="HH164" s="29">
        <v>3.706</v>
      </c>
      <c r="HI164" s="7">
        <v>15.62</v>
      </c>
      <c r="HJ164" s="30">
        <f t="shared" si="1457"/>
        <v>4214.7868321640581</v>
      </c>
      <c r="HK164" s="29">
        <v>0</v>
      </c>
      <c r="HL164" s="7">
        <v>0</v>
      </c>
      <c r="HM164" s="30">
        <v>0</v>
      </c>
      <c r="HN164" s="29">
        <v>0</v>
      </c>
      <c r="HO164" s="7">
        <v>0</v>
      </c>
      <c r="HP164" s="30">
        <v>0</v>
      </c>
      <c r="HQ164" s="29">
        <v>0</v>
      </c>
      <c r="HR164" s="7">
        <v>0</v>
      </c>
      <c r="HS164" s="30">
        <v>0</v>
      </c>
      <c r="HT164" s="29">
        <v>49.25</v>
      </c>
      <c r="HU164" s="7">
        <v>257.93</v>
      </c>
      <c r="HV164" s="30">
        <f t="shared" ref="HV164:HV172" si="1468">HU164/HT164*1000</f>
        <v>5237.1573604060914</v>
      </c>
      <c r="HW164" s="29">
        <v>0</v>
      </c>
      <c r="HX164" s="7">
        <v>0</v>
      </c>
      <c r="HY164" s="30">
        <v>0</v>
      </c>
      <c r="HZ164" s="29">
        <v>1E-3</v>
      </c>
      <c r="IA164" s="7">
        <v>0.11</v>
      </c>
      <c r="IB164" s="30">
        <f t="shared" si="1459"/>
        <v>110000</v>
      </c>
      <c r="IC164" s="29">
        <v>1.6E-2</v>
      </c>
      <c r="ID164" s="7">
        <v>0.82</v>
      </c>
      <c r="IE164" s="30">
        <f t="shared" ref="IE164:IE165" si="1469">ID164/IC164*1000</f>
        <v>51249.999999999993</v>
      </c>
      <c r="IF164" s="29">
        <v>0</v>
      </c>
      <c r="IG164" s="7">
        <v>0</v>
      </c>
      <c r="IH164" s="30">
        <v>0</v>
      </c>
      <c r="II164" s="29">
        <v>0</v>
      </c>
      <c r="IJ164" s="7">
        <v>0</v>
      </c>
      <c r="IK164" s="30">
        <v>0</v>
      </c>
      <c r="IL164" s="29">
        <v>0</v>
      </c>
      <c r="IM164" s="7">
        <v>0</v>
      </c>
      <c r="IN164" s="30">
        <v>0</v>
      </c>
      <c r="IO164" s="3" t="e">
        <f>C164+I164+L164+U164+X164+AD164+AJ164+AS164+BB164+BH164+BQ164+BW164+BZ164+CC164+CI164+CL164+CO164+CR164+CU164+CX164+DA164+DD164+DG164+DM164+DS164+DY164+EK164+ET164+EW164+FC164+FI164+FO164+FR164+FU164+FX164+GA164+GD164+GG164+GJ164+GM164+GP164+GS164+GY164+HB164+HE164+HH164+HK164+HN164+HQ164+HT164+HW164+HZ164+IC164+IF164+II164+#REF!+DV164+FF164+BK164+DP164+R164+EB164+AG164+O164+F164+DJ164</f>
        <v>#REF!</v>
      </c>
      <c r="IP164" s="13" t="e">
        <f>D164+J164+M164+V164+Y164+AE164+AK164+AT164+BC164+BI164+BR164+BX164+CA164+CD164+CJ164+CM164+CP164+CS164+CV164+CY164+DB164+DE164+DH164+DN164+DT164+DZ164+EL164+EU164+EX164+FD164+FJ164+FP164+FS164+FV164+FY164+GB164+GE164+GH164+GK164+GN164+GQ164+GT164+GZ164+HC164+HF164+HI164+HL164+HO164+HR164+HU164+HX164+IA164+ID164+IG164+IJ164+#REF!+DW164+FG164+BL164+DQ164+S164+EC164+AH164+P164+G164+DK164</f>
        <v>#REF!</v>
      </c>
    </row>
    <row r="165" spans="1:250" x14ac:dyDescent="0.3">
      <c r="A165" s="47">
        <v>2016</v>
      </c>
      <c r="B165" s="43" t="s">
        <v>8</v>
      </c>
      <c r="C165" s="29">
        <v>0</v>
      </c>
      <c r="D165" s="7">
        <v>0</v>
      </c>
      <c r="E165" s="30">
        <v>0</v>
      </c>
      <c r="F165" s="29">
        <v>0</v>
      </c>
      <c r="G165" s="7">
        <v>0</v>
      </c>
      <c r="H165" s="30">
        <v>0</v>
      </c>
      <c r="I165" s="29">
        <v>0</v>
      </c>
      <c r="J165" s="7">
        <v>0</v>
      </c>
      <c r="K165" s="30">
        <v>0</v>
      </c>
      <c r="L165" s="29">
        <v>5.0049999999999999</v>
      </c>
      <c r="M165" s="7">
        <v>170.37</v>
      </c>
      <c r="N165" s="30">
        <f t="shared" si="1465"/>
        <v>34039.960039960046</v>
      </c>
      <c r="O165" s="29">
        <v>0</v>
      </c>
      <c r="P165" s="7">
        <v>0</v>
      </c>
      <c r="Q165" s="30">
        <v>0</v>
      </c>
      <c r="R165" s="29">
        <v>0</v>
      </c>
      <c r="S165" s="7">
        <v>0</v>
      </c>
      <c r="T165" s="30">
        <v>0</v>
      </c>
      <c r="U165" s="29">
        <v>0</v>
      </c>
      <c r="V165" s="7">
        <v>0</v>
      </c>
      <c r="W165" s="30">
        <v>0</v>
      </c>
      <c r="X165" s="29">
        <v>9.7000000000000003E-2</v>
      </c>
      <c r="Y165" s="7">
        <v>1.76</v>
      </c>
      <c r="Z165" s="30">
        <f t="shared" si="1436"/>
        <v>18144.329896907217</v>
      </c>
      <c r="AA165" s="29">
        <v>0</v>
      </c>
      <c r="AB165" s="7">
        <v>0</v>
      </c>
      <c r="AC165" s="30">
        <v>0</v>
      </c>
      <c r="AD165" s="29">
        <v>0</v>
      </c>
      <c r="AE165" s="7">
        <v>0</v>
      </c>
      <c r="AF165" s="30">
        <v>0</v>
      </c>
      <c r="AG165" s="29">
        <v>0</v>
      </c>
      <c r="AH165" s="7">
        <v>0</v>
      </c>
      <c r="AI165" s="30">
        <v>0</v>
      </c>
      <c r="AJ165" s="29">
        <v>0</v>
      </c>
      <c r="AK165" s="7">
        <v>0</v>
      </c>
      <c r="AL165" s="30">
        <v>0</v>
      </c>
      <c r="AM165" s="29">
        <v>0</v>
      </c>
      <c r="AN165" s="7">
        <v>0</v>
      </c>
      <c r="AO165" s="30">
        <f t="shared" si="1437"/>
        <v>0</v>
      </c>
      <c r="AP165" s="29">
        <v>0</v>
      </c>
      <c r="AQ165" s="7">
        <v>0</v>
      </c>
      <c r="AR165" s="30">
        <f t="shared" si="1438"/>
        <v>0</v>
      </c>
      <c r="AS165" s="29">
        <v>5.3520000000000003</v>
      </c>
      <c r="AT165" s="7">
        <v>18.100000000000001</v>
      </c>
      <c r="AU165" s="30">
        <f t="shared" si="1439"/>
        <v>3381.913303437967</v>
      </c>
      <c r="AV165" s="29">
        <v>0</v>
      </c>
      <c r="AW165" s="7">
        <v>0</v>
      </c>
      <c r="AX165" s="30">
        <f t="shared" si="1440"/>
        <v>0</v>
      </c>
      <c r="AY165" s="29">
        <v>0</v>
      </c>
      <c r="AZ165" s="7">
        <v>0</v>
      </c>
      <c r="BA165" s="30">
        <v>0</v>
      </c>
      <c r="BB165" s="29">
        <v>0</v>
      </c>
      <c r="BC165" s="7">
        <v>0</v>
      </c>
      <c r="BD165" s="30">
        <v>0</v>
      </c>
      <c r="BE165" s="29">
        <v>0</v>
      </c>
      <c r="BF165" s="7">
        <v>0</v>
      </c>
      <c r="BG165" s="30">
        <v>0</v>
      </c>
      <c r="BH165" s="29">
        <v>21.35</v>
      </c>
      <c r="BI165" s="7">
        <v>81.89</v>
      </c>
      <c r="BJ165" s="30">
        <f t="shared" si="1461"/>
        <v>3835.5971896955502</v>
      </c>
      <c r="BK165" s="29">
        <v>0</v>
      </c>
      <c r="BL165" s="7">
        <v>0</v>
      </c>
      <c r="BM165" s="30">
        <v>0</v>
      </c>
      <c r="BN165" s="29">
        <v>0</v>
      </c>
      <c r="BO165" s="7">
        <v>0</v>
      </c>
      <c r="BP165" s="30">
        <v>0</v>
      </c>
      <c r="BQ165" s="29">
        <v>0</v>
      </c>
      <c r="BR165" s="7">
        <v>0</v>
      </c>
      <c r="BS165" s="30">
        <v>0</v>
      </c>
      <c r="BT165" s="29">
        <v>0</v>
      </c>
      <c r="BU165" s="7">
        <v>0</v>
      </c>
      <c r="BV165" s="30">
        <v>0</v>
      </c>
      <c r="BW165" s="29">
        <v>0</v>
      </c>
      <c r="BX165" s="7">
        <v>0</v>
      </c>
      <c r="BY165" s="30">
        <v>0</v>
      </c>
      <c r="BZ165" s="29">
        <v>0</v>
      </c>
      <c r="CA165" s="7">
        <v>0</v>
      </c>
      <c r="CB165" s="30">
        <v>0</v>
      </c>
      <c r="CC165" s="29">
        <v>0</v>
      </c>
      <c r="CD165" s="7">
        <v>0</v>
      </c>
      <c r="CE165" s="30">
        <v>0</v>
      </c>
      <c r="CF165" s="29">
        <v>0</v>
      </c>
      <c r="CG165" s="7">
        <v>0</v>
      </c>
      <c r="CH165" s="30">
        <v>0</v>
      </c>
      <c r="CI165" s="29">
        <v>0</v>
      </c>
      <c r="CJ165" s="7">
        <v>0</v>
      </c>
      <c r="CK165" s="30">
        <v>0</v>
      </c>
      <c r="CL165" s="29">
        <v>0</v>
      </c>
      <c r="CM165" s="7">
        <v>0</v>
      </c>
      <c r="CN165" s="30">
        <v>0</v>
      </c>
      <c r="CO165" s="29">
        <v>0.44500000000000001</v>
      </c>
      <c r="CP165" s="7">
        <v>5.98</v>
      </c>
      <c r="CQ165" s="30">
        <f t="shared" si="1463"/>
        <v>13438.202247191011</v>
      </c>
      <c r="CR165" s="29">
        <v>0</v>
      </c>
      <c r="CS165" s="7">
        <v>0</v>
      </c>
      <c r="CT165" s="30">
        <v>0</v>
      </c>
      <c r="CU165" s="29">
        <v>0</v>
      </c>
      <c r="CV165" s="7">
        <v>0</v>
      </c>
      <c r="CW165" s="30">
        <v>0</v>
      </c>
      <c r="CX165" s="29">
        <v>0</v>
      </c>
      <c r="CY165" s="7">
        <v>0</v>
      </c>
      <c r="CZ165" s="30">
        <v>0</v>
      </c>
      <c r="DA165" s="29">
        <v>598.58600000000001</v>
      </c>
      <c r="DB165" s="7">
        <v>9359.3799999999992</v>
      </c>
      <c r="DC165" s="30">
        <f t="shared" si="1443"/>
        <v>15635.815070850302</v>
      </c>
      <c r="DD165" s="29">
        <v>6.5000000000000002E-2</v>
      </c>
      <c r="DE165" s="7">
        <v>5.56</v>
      </c>
      <c r="DF165" s="30">
        <f t="shared" si="1467"/>
        <v>85538.461538461532</v>
      </c>
      <c r="DG165" s="29">
        <v>0</v>
      </c>
      <c r="DH165" s="7">
        <v>0</v>
      </c>
      <c r="DI165" s="30">
        <v>0</v>
      </c>
      <c r="DJ165" s="29">
        <v>0.06</v>
      </c>
      <c r="DK165" s="7">
        <v>0.48</v>
      </c>
      <c r="DL165" s="30">
        <f t="shared" ref="DL165" si="1470">DK165/DJ165*1000</f>
        <v>8000</v>
      </c>
      <c r="DM165" s="29">
        <v>1.4999999999999999E-2</v>
      </c>
      <c r="DN165" s="7">
        <v>0.24</v>
      </c>
      <c r="DO165" s="30">
        <f t="shared" si="1444"/>
        <v>16000</v>
      </c>
      <c r="DP165" s="29">
        <v>0</v>
      </c>
      <c r="DQ165" s="7">
        <v>0</v>
      </c>
      <c r="DR165" s="30">
        <v>0</v>
      </c>
      <c r="DS165" s="29">
        <v>0</v>
      </c>
      <c r="DT165" s="7">
        <v>0</v>
      </c>
      <c r="DU165" s="30">
        <v>0</v>
      </c>
      <c r="DV165" s="29">
        <v>0.92600000000000005</v>
      </c>
      <c r="DW165" s="7">
        <v>16.36</v>
      </c>
      <c r="DX165" s="30">
        <f t="shared" si="1446"/>
        <v>17667.386609071273</v>
      </c>
      <c r="DY165" s="29">
        <v>409.28</v>
      </c>
      <c r="DZ165" s="7">
        <v>3714.87</v>
      </c>
      <c r="EA165" s="30">
        <f t="shared" si="1447"/>
        <v>9076.5979280688043</v>
      </c>
      <c r="EB165" s="29">
        <v>0</v>
      </c>
      <c r="EC165" s="7">
        <v>0</v>
      </c>
      <c r="ED165" s="30">
        <v>0</v>
      </c>
      <c r="EE165" s="29">
        <v>0</v>
      </c>
      <c r="EF165" s="7">
        <v>0</v>
      </c>
      <c r="EG165" s="30">
        <f t="shared" si="1448"/>
        <v>0</v>
      </c>
      <c r="EH165" s="29">
        <v>0</v>
      </c>
      <c r="EI165" s="7">
        <v>0</v>
      </c>
      <c r="EJ165" s="30">
        <f t="shared" si="1449"/>
        <v>0</v>
      </c>
      <c r="EK165" s="29">
        <v>0</v>
      </c>
      <c r="EL165" s="7">
        <v>0</v>
      </c>
      <c r="EM165" s="30">
        <v>0</v>
      </c>
      <c r="EN165" s="29">
        <v>0</v>
      </c>
      <c r="EO165" s="7">
        <v>0</v>
      </c>
      <c r="EP165" s="30">
        <f t="shared" si="1450"/>
        <v>0</v>
      </c>
      <c r="EQ165" s="29">
        <v>0</v>
      </c>
      <c r="ER165" s="7">
        <v>0</v>
      </c>
      <c r="ES165" s="30">
        <v>0</v>
      </c>
      <c r="ET165" s="29">
        <v>25.236000000000001</v>
      </c>
      <c r="EU165" s="7">
        <v>253.73</v>
      </c>
      <c r="EV165" s="30">
        <f t="shared" si="1451"/>
        <v>10054.287525756856</v>
      </c>
      <c r="EW165" s="29">
        <v>0</v>
      </c>
      <c r="EX165" s="7">
        <v>0</v>
      </c>
      <c r="EY165" s="30">
        <v>0</v>
      </c>
      <c r="EZ165" s="29"/>
      <c r="FA165" s="7"/>
      <c r="FB165" s="30"/>
      <c r="FC165" s="29">
        <v>0</v>
      </c>
      <c r="FD165" s="7">
        <v>0</v>
      </c>
      <c r="FE165" s="30">
        <v>0</v>
      </c>
      <c r="FF165" s="29">
        <v>260.392</v>
      </c>
      <c r="FG165" s="7">
        <v>3570.11</v>
      </c>
      <c r="FH165" s="30">
        <f t="shared" si="1452"/>
        <v>13710.521060554856</v>
      </c>
      <c r="FI165" s="29">
        <v>0.14699999999999999</v>
      </c>
      <c r="FJ165" s="7">
        <v>25.5</v>
      </c>
      <c r="FK165" s="30">
        <f t="shared" si="1453"/>
        <v>173469.38775510204</v>
      </c>
      <c r="FL165" s="29">
        <v>0</v>
      </c>
      <c r="FM165" s="7">
        <v>0</v>
      </c>
      <c r="FN165" s="30">
        <v>0</v>
      </c>
      <c r="FO165" s="29">
        <v>38.567</v>
      </c>
      <c r="FP165" s="7">
        <v>82.34</v>
      </c>
      <c r="FQ165" s="30">
        <f t="shared" si="1454"/>
        <v>2134.9858687478936</v>
      </c>
      <c r="FR165" s="29">
        <v>0</v>
      </c>
      <c r="FS165" s="7">
        <v>0</v>
      </c>
      <c r="FT165" s="30">
        <v>0</v>
      </c>
      <c r="FU165" s="29">
        <v>9.18</v>
      </c>
      <c r="FV165" s="7">
        <v>78.989999999999995</v>
      </c>
      <c r="FW165" s="30">
        <f t="shared" si="1455"/>
        <v>8604.5751633986929</v>
      </c>
      <c r="FX165" s="29">
        <v>0</v>
      </c>
      <c r="FY165" s="7">
        <v>0</v>
      </c>
      <c r="FZ165" s="30">
        <v>0</v>
      </c>
      <c r="GA165" s="29">
        <v>0</v>
      </c>
      <c r="GB165" s="7">
        <v>0</v>
      </c>
      <c r="GC165" s="30">
        <v>0</v>
      </c>
      <c r="GD165" s="29">
        <v>244.8</v>
      </c>
      <c r="GE165" s="7">
        <v>2527.0300000000002</v>
      </c>
      <c r="GF165" s="30">
        <f t="shared" si="1456"/>
        <v>10322.834967320261</v>
      </c>
      <c r="GG165" s="29">
        <v>0</v>
      </c>
      <c r="GH165" s="7">
        <v>0</v>
      </c>
      <c r="GI165" s="30">
        <v>0</v>
      </c>
      <c r="GJ165" s="29">
        <v>17.724</v>
      </c>
      <c r="GK165" s="7">
        <v>415.04</v>
      </c>
      <c r="GL165" s="30">
        <f t="shared" si="1464"/>
        <v>23416.835928684271</v>
      </c>
      <c r="GM165" s="29">
        <v>0</v>
      </c>
      <c r="GN165" s="7">
        <v>0</v>
      </c>
      <c r="GO165" s="30">
        <v>0</v>
      </c>
      <c r="GP165" s="29">
        <v>0</v>
      </c>
      <c r="GQ165" s="7">
        <v>0</v>
      </c>
      <c r="GR165" s="30">
        <v>0</v>
      </c>
      <c r="GS165" s="29">
        <v>0</v>
      </c>
      <c r="GT165" s="7">
        <v>0</v>
      </c>
      <c r="GU165" s="30">
        <v>0</v>
      </c>
      <c r="GV165" s="29">
        <v>0</v>
      </c>
      <c r="GW165" s="7">
        <v>0</v>
      </c>
      <c r="GX165" s="30">
        <v>0</v>
      </c>
      <c r="GY165" s="29">
        <v>0</v>
      </c>
      <c r="GZ165" s="7">
        <v>0</v>
      </c>
      <c r="HA165" s="30">
        <v>0</v>
      </c>
      <c r="HB165" s="29">
        <v>0</v>
      </c>
      <c r="HC165" s="7">
        <v>0</v>
      </c>
      <c r="HD165" s="30">
        <v>0</v>
      </c>
      <c r="HE165" s="29">
        <v>0</v>
      </c>
      <c r="HF165" s="7">
        <v>0</v>
      </c>
      <c r="HG165" s="30">
        <v>0</v>
      </c>
      <c r="HH165" s="29">
        <v>1.0429999999999999</v>
      </c>
      <c r="HI165" s="7">
        <v>8.06</v>
      </c>
      <c r="HJ165" s="30">
        <f t="shared" si="1457"/>
        <v>7727.7085330776617</v>
      </c>
      <c r="HK165" s="29">
        <v>2.6619999999999999</v>
      </c>
      <c r="HL165" s="7">
        <v>133.44</v>
      </c>
      <c r="HM165" s="30">
        <f t="shared" si="1458"/>
        <v>50127.723516153266</v>
      </c>
      <c r="HN165" s="29">
        <v>0</v>
      </c>
      <c r="HO165" s="7">
        <v>0</v>
      </c>
      <c r="HP165" s="30">
        <v>0</v>
      </c>
      <c r="HQ165" s="29">
        <v>0</v>
      </c>
      <c r="HR165" s="7">
        <v>0</v>
      </c>
      <c r="HS165" s="30">
        <v>0</v>
      </c>
      <c r="HT165" s="29">
        <v>22.952999999999999</v>
      </c>
      <c r="HU165" s="7">
        <v>84.87</v>
      </c>
      <c r="HV165" s="30">
        <f t="shared" si="1468"/>
        <v>3697.5558750490136</v>
      </c>
      <c r="HW165" s="29">
        <v>0</v>
      </c>
      <c r="HX165" s="7">
        <v>0</v>
      </c>
      <c r="HY165" s="30">
        <v>0</v>
      </c>
      <c r="HZ165" s="29">
        <v>0.16700000000000001</v>
      </c>
      <c r="IA165" s="7">
        <v>7.78</v>
      </c>
      <c r="IB165" s="30">
        <f t="shared" si="1459"/>
        <v>46586.826347305388</v>
      </c>
      <c r="IC165" s="29">
        <v>0.13900000000000001</v>
      </c>
      <c r="ID165" s="7">
        <v>14.29</v>
      </c>
      <c r="IE165" s="30">
        <f t="shared" si="1469"/>
        <v>102805.75539568343</v>
      </c>
      <c r="IF165" s="29">
        <v>0</v>
      </c>
      <c r="IG165" s="7">
        <v>0</v>
      </c>
      <c r="IH165" s="30">
        <v>0</v>
      </c>
      <c r="II165" s="29">
        <v>3.3479999999999999</v>
      </c>
      <c r="IJ165" s="7">
        <v>102.38</v>
      </c>
      <c r="IK165" s="30">
        <f t="shared" ref="IK165:IK172" si="1471">IJ165/II165*1000</f>
        <v>30579.450418160097</v>
      </c>
      <c r="IL165" s="29">
        <v>0</v>
      </c>
      <c r="IM165" s="7">
        <v>0</v>
      </c>
      <c r="IN165" s="30">
        <v>0</v>
      </c>
      <c r="IO165" s="3" t="e">
        <f>C165+I165+L165+U165+X165+AD165+AJ165+AS165+BB165+BH165+BQ165+BW165+BZ165+CC165+CI165+CL165+CO165+CR165+CU165+CX165+DA165+DD165+DG165+DM165+DS165+DY165+EK165+ET165+EW165+FC165+FI165+FO165+FR165+FU165+FX165+GA165+GD165+GG165+GJ165+GM165+GP165+GS165+GY165+HB165+HE165+HH165+HK165+HN165+HQ165+HT165+HW165+HZ165+IC165+IF165+II165+#REF!+DV165+FF165+BK165+DP165+R165+EB165+AG165+O165+F165+DJ165</f>
        <v>#REF!</v>
      </c>
      <c r="IP165" s="13" t="e">
        <f>D165+J165+M165+V165+Y165+AE165+AK165+AT165+BC165+BI165+BR165+BX165+CA165+CD165+CJ165+CM165+CP165+CS165+CV165+CY165+DB165+DE165+DH165+DN165+DT165+DZ165+EL165+EU165+EX165+FD165+FJ165+FP165+FS165+FV165+FY165+GB165+GE165+GH165+GK165+GN165+GQ165+GT165+GZ165+HC165+HF165+HI165+HL165+HO165+HR165+HU165+HX165+IA165+ID165+IG165+IJ165+#REF!+DW165+FG165+BL165+DQ165+S165+EC165+AH165+P165+G165+DK165</f>
        <v>#REF!</v>
      </c>
    </row>
    <row r="166" spans="1:250" x14ac:dyDescent="0.3">
      <c r="A166" s="47">
        <v>2016</v>
      </c>
      <c r="B166" s="43" t="s">
        <v>9</v>
      </c>
      <c r="C166" s="29">
        <v>0</v>
      </c>
      <c r="D166" s="7">
        <v>0</v>
      </c>
      <c r="E166" s="30">
        <v>0</v>
      </c>
      <c r="F166" s="29">
        <v>0</v>
      </c>
      <c r="G166" s="7">
        <v>0</v>
      </c>
      <c r="H166" s="30">
        <v>0</v>
      </c>
      <c r="I166" s="29">
        <v>0</v>
      </c>
      <c r="J166" s="7">
        <v>0</v>
      </c>
      <c r="K166" s="30">
        <v>0</v>
      </c>
      <c r="L166" s="29">
        <v>5.0049999999999999</v>
      </c>
      <c r="M166" s="7">
        <v>166.38</v>
      </c>
      <c r="N166" s="30">
        <f t="shared" si="1465"/>
        <v>33242.757242757245</v>
      </c>
      <c r="O166" s="29">
        <v>0</v>
      </c>
      <c r="P166" s="7">
        <v>0</v>
      </c>
      <c r="Q166" s="30">
        <v>0</v>
      </c>
      <c r="R166" s="29">
        <v>0</v>
      </c>
      <c r="S166" s="7">
        <v>0</v>
      </c>
      <c r="T166" s="30">
        <v>0</v>
      </c>
      <c r="U166" s="29">
        <v>0</v>
      </c>
      <c r="V166" s="7">
        <v>0</v>
      </c>
      <c r="W166" s="30">
        <v>0</v>
      </c>
      <c r="X166" s="29">
        <v>9.6419999999999995</v>
      </c>
      <c r="Y166" s="7">
        <v>290.48</v>
      </c>
      <c r="Z166" s="30">
        <f t="shared" si="1436"/>
        <v>30126.529765608797</v>
      </c>
      <c r="AA166" s="29">
        <v>0</v>
      </c>
      <c r="AB166" s="7">
        <v>0</v>
      </c>
      <c r="AC166" s="30">
        <v>0</v>
      </c>
      <c r="AD166" s="29">
        <v>0</v>
      </c>
      <c r="AE166" s="7">
        <v>0</v>
      </c>
      <c r="AF166" s="30">
        <v>0</v>
      </c>
      <c r="AG166" s="29">
        <v>0</v>
      </c>
      <c r="AH166" s="7">
        <v>0</v>
      </c>
      <c r="AI166" s="30">
        <v>0</v>
      </c>
      <c r="AJ166" s="29">
        <v>0</v>
      </c>
      <c r="AK166" s="7">
        <v>0</v>
      </c>
      <c r="AL166" s="30">
        <v>0</v>
      </c>
      <c r="AM166" s="29">
        <v>0</v>
      </c>
      <c r="AN166" s="7">
        <v>0</v>
      </c>
      <c r="AO166" s="30">
        <f t="shared" si="1437"/>
        <v>0</v>
      </c>
      <c r="AP166" s="29">
        <v>0</v>
      </c>
      <c r="AQ166" s="7">
        <v>0</v>
      </c>
      <c r="AR166" s="30">
        <f t="shared" si="1438"/>
        <v>0</v>
      </c>
      <c r="AS166" s="29">
        <v>11.137</v>
      </c>
      <c r="AT166" s="7">
        <v>133.97999999999999</v>
      </c>
      <c r="AU166" s="30">
        <f t="shared" si="1439"/>
        <v>12030.169704588308</v>
      </c>
      <c r="AV166" s="29">
        <v>0</v>
      </c>
      <c r="AW166" s="7">
        <v>0</v>
      </c>
      <c r="AX166" s="30">
        <f t="shared" si="1440"/>
        <v>0</v>
      </c>
      <c r="AY166" s="29">
        <v>0</v>
      </c>
      <c r="AZ166" s="7">
        <v>0</v>
      </c>
      <c r="BA166" s="30">
        <v>0</v>
      </c>
      <c r="BB166" s="29">
        <v>0</v>
      </c>
      <c r="BC166" s="7">
        <v>0</v>
      </c>
      <c r="BD166" s="30">
        <v>0</v>
      </c>
      <c r="BE166" s="29">
        <v>0</v>
      </c>
      <c r="BF166" s="7">
        <v>0</v>
      </c>
      <c r="BG166" s="30">
        <v>0</v>
      </c>
      <c r="BH166" s="29">
        <v>0</v>
      </c>
      <c r="BI166" s="7">
        <v>0</v>
      </c>
      <c r="BJ166" s="30">
        <v>0</v>
      </c>
      <c r="BK166" s="29">
        <v>0</v>
      </c>
      <c r="BL166" s="7">
        <v>0</v>
      </c>
      <c r="BM166" s="30">
        <v>0</v>
      </c>
      <c r="BN166" s="29">
        <v>0</v>
      </c>
      <c r="BO166" s="7">
        <v>0</v>
      </c>
      <c r="BP166" s="30">
        <v>0</v>
      </c>
      <c r="BQ166" s="29">
        <v>0</v>
      </c>
      <c r="BR166" s="7">
        <v>0</v>
      </c>
      <c r="BS166" s="30">
        <v>0</v>
      </c>
      <c r="BT166" s="29">
        <v>0</v>
      </c>
      <c r="BU166" s="7">
        <v>0</v>
      </c>
      <c r="BV166" s="30">
        <v>0</v>
      </c>
      <c r="BW166" s="29">
        <v>0.35099999999999998</v>
      </c>
      <c r="BX166" s="7">
        <v>14.55</v>
      </c>
      <c r="BY166" s="30">
        <f t="shared" si="1442"/>
        <v>41452.991452991453</v>
      </c>
      <c r="BZ166" s="29">
        <v>0.24</v>
      </c>
      <c r="CA166" s="7">
        <v>6.34</v>
      </c>
      <c r="CB166" s="30">
        <f t="shared" si="1462"/>
        <v>26416.666666666668</v>
      </c>
      <c r="CC166" s="29">
        <v>35.009</v>
      </c>
      <c r="CD166" s="7">
        <v>482.07</v>
      </c>
      <c r="CE166" s="30">
        <f t="shared" si="1466"/>
        <v>13769.887743151761</v>
      </c>
      <c r="CF166" s="29">
        <v>0</v>
      </c>
      <c r="CG166" s="7">
        <v>0</v>
      </c>
      <c r="CH166" s="30">
        <v>0</v>
      </c>
      <c r="CI166" s="29">
        <v>0</v>
      </c>
      <c r="CJ166" s="7">
        <v>0</v>
      </c>
      <c r="CK166" s="30">
        <v>0</v>
      </c>
      <c r="CL166" s="29">
        <v>0</v>
      </c>
      <c r="CM166" s="7">
        <v>0</v>
      </c>
      <c r="CN166" s="30">
        <v>0</v>
      </c>
      <c r="CO166" s="29">
        <v>0</v>
      </c>
      <c r="CP166" s="7">
        <v>0</v>
      </c>
      <c r="CQ166" s="30">
        <v>0</v>
      </c>
      <c r="CR166" s="29">
        <v>0</v>
      </c>
      <c r="CS166" s="7">
        <v>0</v>
      </c>
      <c r="CT166" s="30">
        <v>0</v>
      </c>
      <c r="CU166" s="29">
        <v>0</v>
      </c>
      <c r="CV166" s="7">
        <v>0</v>
      </c>
      <c r="CW166" s="30">
        <v>0</v>
      </c>
      <c r="CX166" s="29">
        <v>0</v>
      </c>
      <c r="CY166" s="7">
        <v>0</v>
      </c>
      <c r="CZ166" s="30">
        <v>0</v>
      </c>
      <c r="DA166" s="29">
        <v>734.75199999999995</v>
      </c>
      <c r="DB166" s="7">
        <v>12110.28</v>
      </c>
      <c r="DC166" s="30">
        <f t="shared" si="1443"/>
        <v>16482.132746831587</v>
      </c>
      <c r="DD166" s="29">
        <v>7.3999999999999996E-2</v>
      </c>
      <c r="DE166" s="7">
        <v>1.76</v>
      </c>
      <c r="DF166" s="30">
        <f t="shared" si="1467"/>
        <v>23783.783783783787</v>
      </c>
      <c r="DG166" s="29">
        <v>0</v>
      </c>
      <c r="DH166" s="7">
        <v>0</v>
      </c>
      <c r="DI166" s="30">
        <v>0</v>
      </c>
      <c r="DJ166" s="29">
        <v>0</v>
      </c>
      <c r="DK166" s="7">
        <v>0</v>
      </c>
      <c r="DL166" s="30">
        <v>0</v>
      </c>
      <c r="DM166" s="29">
        <v>4.0000000000000001E-3</v>
      </c>
      <c r="DN166" s="7">
        <v>0.28000000000000003</v>
      </c>
      <c r="DO166" s="30">
        <f t="shared" si="1444"/>
        <v>70000</v>
      </c>
      <c r="DP166" s="29">
        <v>154.66999999999999</v>
      </c>
      <c r="DQ166" s="7">
        <v>1098.3699999999999</v>
      </c>
      <c r="DR166" s="30">
        <f t="shared" si="1445"/>
        <v>7101.3771254929852</v>
      </c>
      <c r="DS166" s="29">
        <v>0</v>
      </c>
      <c r="DT166" s="7">
        <v>0</v>
      </c>
      <c r="DU166" s="30">
        <v>0</v>
      </c>
      <c r="DV166" s="29">
        <v>0.55200000000000005</v>
      </c>
      <c r="DW166" s="7">
        <v>12.31</v>
      </c>
      <c r="DX166" s="30">
        <f t="shared" si="1446"/>
        <v>22300.72463768116</v>
      </c>
      <c r="DY166" s="29">
        <v>204.352</v>
      </c>
      <c r="DZ166" s="7">
        <v>1795.95</v>
      </c>
      <c r="EA166" s="30">
        <f t="shared" si="1447"/>
        <v>8788.5119793297836</v>
      </c>
      <c r="EB166" s="29">
        <v>0</v>
      </c>
      <c r="EC166" s="7">
        <v>0</v>
      </c>
      <c r="ED166" s="30">
        <v>0</v>
      </c>
      <c r="EE166" s="29">
        <v>0</v>
      </c>
      <c r="EF166" s="7">
        <v>0</v>
      </c>
      <c r="EG166" s="30">
        <f t="shared" si="1448"/>
        <v>0</v>
      </c>
      <c r="EH166" s="29">
        <v>0</v>
      </c>
      <c r="EI166" s="7">
        <v>0</v>
      </c>
      <c r="EJ166" s="30">
        <f t="shared" si="1449"/>
        <v>0</v>
      </c>
      <c r="EK166" s="29">
        <v>0</v>
      </c>
      <c r="EL166" s="7">
        <v>0</v>
      </c>
      <c r="EM166" s="30">
        <v>0</v>
      </c>
      <c r="EN166" s="29">
        <v>0</v>
      </c>
      <c r="EO166" s="7">
        <v>0</v>
      </c>
      <c r="EP166" s="30">
        <f t="shared" si="1450"/>
        <v>0</v>
      </c>
      <c r="EQ166" s="29">
        <v>0</v>
      </c>
      <c r="ER166" s="7">
        <v>0</v>
      </c>
      <c r="ES166" s="30">
        <v>0</v>
      </c>
      <c r="ET166" s="29">
        <v>19.806000000000001</v>
      </c>
      <c r="EU166" s="7">
        <v>201.76</v>
      </c>
      <c r="EV166" s="30">
        <f t="shared" si="1451"/>
        <v>10186.812077148337</v>
      </c>
      <c r="EW166" s="29">
        <v>0</v>
      </c>
      <c r="EX166" s="7">
        <v>0</v>
      </c>
      <c r="EY166" s="30">
        <v>0</v>
      </c>
      <c r="EZ166" s="29"/>
      <c r="FA166" s="7"/>
      <c r="FB166" s="30"/>
      <c r="FC166" s="29">
        <v>0</v>
      </c>
      <c r="FD166" s="7">
        <v>0</v>
      </c>
      <c r="FE166" s="30">
        <v>0</v>
      </c>
      <c r="FF166" s="29">
        <v>480.36799999999999</v>
      </c>
      <c r="FG166" s="7">
        <v>6322.83</v>
      </c>
      <c r="FH166" s="30">
        <f t="shared" si="1452"/>
        <v>13162.471272024781</v>
      </c>
      <c r="FI166" s="29">
        <v>0</v>
      </c>
      <c r="FJ166" s="7">
        <v>0</v>
      </c>
      <c r="FK166" s="30">
        <v>0</v>
      </c>
      <c r="FL166" s="29">
        <v>0</v>
      </c>
      <c r="FM166" s="7">
        <v>0</v>
      </c>
      <c r="FN166" s="30">
        <v>0</v>
      </c>
      <c r="FO166" s="29">
        <v>38.164999999999999</v>
      </c>
      <c r="FP166" s="7">
        <v>110.3</v>
      </c>
      <c r="FQ166" s="30">
        <f t="shared" si="1454"/>
        <v>2890.0825363552995</v>
      </c>
      <c r="FR166" s="29">
        <v>0</v>
      </c>
      <c r="FS166" s="7">
        <v>0</v>
      </c>
      <c r="FT166" s="30">
        <v>0</v>
      </c>
      <c r="FU166" s="29">
        <v>11.028</v>
      </c>
      <c r="FV166" s="7">
        <v>101.19</v>
      </c>
      <c r="FW166" s="30">
        <f t="shared" si="1455"/>
        <v>9175.7344940152325</v>
      </c>
      <c r="FX166" s="29">
        <v>0</v>
      </c>
      <c r="FY166" s="7">
        <v>0</v>
      </c>
      <c r="FZ166" s="30">
        <v>0</v>
      </c>
      <c r="GA166" s="29">
        <v>25.04</v>
      </c>
      <c r="GB166" s="7">
        <v>200.65</v>
      </c>
      <c r="GC166" s="30">
        <f t="shared" ref="GC166:GC173" si="1472">GB166/GA166*1000</f>
        <v>8013.1789137380201</v>
      </c>
      <c r="GD166" s="29">
        <v>463.24</v>
      </c>
      <c r="GE166" s="7">
        <v>4745.8599999999997</v>
      </c>
      <c r="GF166" s="30">
        <f t="shared" si="1456"/>
        <v>10244.92703566186</v>
      </c>
      <c r="GG166" s="29">
        <v>0</v>
      </c>
      <c r="GH166" s="7">
        <v>0</v>
      </c>
      <c r="GI166" s="30">
        <v>0</v>
      </c>
      <c r="GJ166" s="29">
        <v>0</v>
      </c>
      <c r="GK166" s="7">
        <v>0</v>
      </c>
      <c r="GL166" s="30">
        <v>0</v>
      </c>
      <c r="GM166" s="29">
        <v>0</v>
      </c>
      <c r="GN166" s="7">
        <v>0</v>
      </c>
      <c r="GO166" s="30">
        <v>0</v>
      </c>
      <c r="GP166" s="29">
        <v>0</v>
      </c>
      <c r="GQ166" s="7">
        <v>0</v>
      </c>
      <c r="GR166" s="30">
        <v>0</v>
      </c>
      <c r="GS166" s="29">
        <v>0</v>
      </c>
      <c r="GT166" s="7">
        <v>0</v>
      </c>
      <c r="GU166" s="30">
        <v>0</v>
      </c>
      <c r="GV166" s="29">
        <v>0</v>
      </c>
      <c r="GW166" s="7">
        <v>0</v>
      </c>
      <c r="GX166" s="30">
        <v>0</v>
      </c>
      <c r="GY166" s="29">
        <v>0</v>
      </c>
      <c r="GZ166" s="7">
        <v>0</v>
      </c>
      <c r="HA166" s="30">
        <v>0</v>
      </c>
      <c r="HB166" s="29">
        <v>0</v>
      </c>
      <c r="HC166" s="7">
        <v>0</v>
      </c>
      <c r="HD166" s="30">
        <v>0</v>
      </c>
      <c r="HE166" s="29">
        <v>0</v>
      </c>
      <c r="HF166" s="7">
        <v>0</v>
      </c>
      <c r="HG166" s="30">
        <v>0</v>
      </c>
      <c r="HH166" s="29">
        <v>2.5880000000000001</v>
      </c>
      <c r="HI166" s="7">
        <v>11.73</v>
      </c>
      <c r="HJ166" s="30">
        <f t="shared" si="1457"/>
        <v>4532.4574961360122</v>
      </c>
      <c r="HK166" s="29">
        <v>2.262</v>
      </c>
      <c r="HL166" s="7">
        <v>89.19</v>
      </c>
      <c r="HM166" s="30">
        <f t="shared" si="1458"/>
        <v>39429.708222811671</v>
      </c>
      <c r="HN166" s="29">
        <v>0</v>
      </c>
      <c r="HO166" s="7">
        <v>0</v>
      </c>
      <c r="HP166" s="30">
        <v>0</v>
      </c>
      <c r="HQ166" s="29">
        <v>0</v>
      </c>
      <c r="HR166" s="7">
        <v>0</v>
      </c>
      <c r="HS166" s="30">
        <v>0</v>
      </c>
      <c r="HT166" s="29">
        <v>77</v>
      </c>
      <c r="HU166" s="7">
        <v>428.35</v>
      </c>
      <c r="HV166" s="30">
        <f t="shared" si="1468"/>
        <v>5562.9870129870133</v>
      </c>
      <c r="HW166" s="29">
        <v>0</v>
      </c>
      <c r="HX166" s="7">
        <v>0</v>
      </c>
      <c r="HY166" s="30">
        <v>0</v>
      </c>
      <c r="HZ166" s="29">
        <v>5.7000000000000002E-2</v>
      </c>
      <c r="IA166" s="7">
        <v>4.9800000000000004</v>
      </c>
      <c r="IB166" s="30">
        <f t="shared" si="1459"/>
        <v>87368.421052631587</v>
      </c>
      <c r="IC166" s="29">
        <v>0</v>
      </c>
      <c r="ID166" s="7">
        <v>0</v>
      </c>
      <c r="IE166" s="30">
        <v>0</v>
      </c>
      <c r="IF166" s="29">
        <v>0</v>
      </c>
      <c r="IG166" s="7">
        <v>0</v>
      </c>
      <c r="IH166" s="30">
        <v>0</v>
      </c>
      <c r="II166" s="29">
        <v>0</v>
      </c>
      <c r="IJ166" s="7">
        <v>0</v>
      </c>
      <c r="IK166" s="30">
        <v>0</v>
      </c>
      <c r="IL166" s="29">
        <v>0</v>
      </c>
      <c r="IM166" s="7">
        <v>0</v>
      </c>
      <c r="IN166" s="30">
        <v>0</v>
      </c>
      <c r="IO166" s="3" t="e">
        <f>C166+I166+L166+U166+X166+AD166+AJ166+AS166+BB166+BH166+BQ166+BW166+BZ166+CC166+CI166+CL166+CO166+CR166+CU166+CX166+DA166+DD166+DG166+DM166+DS166+DY166+EK166+ET166+EW166+FC166+FI166+FO166+FR166+FU166+FX166+GA166+GD166+GG166+GJ166+GM166+GP166+GS166+GY166+HB166+HE166+HH166+HK166+HN166+HQ166+HT166+HW166+HZ166+IC166+IF166+II166+#REF!+DV166+FF166+BK166+DP166+R166+EB166+AG166+O166+F166+DJ166</f>
        <v>#REF!</v>
      </c>
      <c r="IP166" s="13" t="e">
        <f>D166+J166+M166+V166+Y166+AE166+AK166+AT166+BC166+BI166+BR166+BX166+CA166+CD166+CJ166+CM166+CP166+CS166+CV166+CY166+DB166+DE166+DH166+DN166+DT166+DZ166+EL166+EU166+EX166+FD166+FJ166+FP166+FS166+FV166+FY166+GB166+GE166+GH166+GK166+GN166+GQ166+GT166+GZ166+HC166+HF166+HI166+HL166+HO166+HR166+HU166+HX166+IA166+ID166+IG166+IJ166+#REF!+DW166+FG166+BL166+DQ166+S166+EC166+AH166+P166+G166+DK166</f>
        <v>#REF!</v>
      </c>
    </row>
    <row r="167" spans="1:250" x14ac:dyDescent="0.3">
      <c r="A167" s="47">
        <v>2016</v>
      </c>
      <c r="B167" s="43" t="s">
        <v>10</v>
      </c>
      <c r="C167" s="29">
        <v>0</v>
      </c>
      <c r="D167" s="7">
        <v>0</v>
      </c>
      <c r="E167" s="30">
        <v>0</v>
      </c>
      <c r="F167" s="29">
        <v>0</v>
      </c>
      <c r="G167" s="7">
        <v>0</v>
      </c>
      <c r="H167" s="30">
        <v>0</v>
      </c>
      <c r="I167" s="29">
        <v>0</v>
      </c>
      <c r="J167" s="7">
        <v>0</v>
      </c>
      <c r="K167" s="30">
        <v>0</v>
      </c>
      <c r="L167" s="29">
        <v>3.5000000000000003E-2</v>
      </c>
      <c r="M167" s="7">
        <v>3.99</v>
      </c>
      <c r="N167" s="30">
        <f t="shared" si="1465"/>
        <v>114000</v>
      </c>
      <c r="O167" s="29">
        <v>0</v>
      </c>
      <c r="P167" s="7">
        <v>0</v>
      </c>
      <c r="Q167" s="30">
        <v>0</v>
      </c>
      <c r="R167" s="29">
        <v>0</v>
      </c>
      <c r="S167" s="7">
        <v>0</v>
      </c>
      <c r="T167" s="30">
        <v>0</v>
      </c>
      <c r="U167" s="29">
        <v>0.86</v>
      </c>
      <c r="V167" s="7">
        <v>9.43</v>
      </c>
      <c r="W167" s="30">
        <f t="shared" si="1460"/>
        <v>10965.116279069767</v>
      </c>
      <c r="X167" s="29">
        <v>0</v>
      </c>
      <c r="Y167" s="7">
        <v>0</v>
      </c>
      <c r="Z167" s="30">
        <v>0</v>
      </c>
      <c r="AA167" s="29">
        <v>0</v>
      </c>
      <c r="AB167" s="7">
        <v>0</v>
      </c>
      <c r="AC167" s="30">
        <v>0</v>
      </c>
      <c r="AD167" s="29">
        <v>0</v>
      </c>
      <c r="AE167" s="7">
        <v>0</v>
      </c>
      <c r="AF167" s="30">
        <v>0</v>
      </c>
      <c r="AG167" s="29">
        <v>0</v>
      </c>
      <c r="AH167" s="7">
        <v>0</v>
      </c>
      <c r="AI167" s="30">
        <v>0</v>
      </c>
      <c r="AJ167" s="29">
        <v>0</v>
      </c>
      <c r="AK167" s="7">
        <v>0</v>
      </c>
      <c r="AL167" s="30">
        <v>0</v>
      </c>
      <c r="AM167" s="29">
        <v>0</v>
      </c>
      <c r="AN167" s="7">
        <v>0</v>
      </c>
      <c r="AO167" s="30">
        <f t="shared" si="1437"/>
        <v>0</v>
      </c>
      <c r="AP167" s="29">
        <v>0</v>
      </c>
      <c r="AQ167" s="7">
        <v>0</v>
      </c>
      <c r="AR167" s="30">
        <f t="shared" si="1438"/>
        <v>0</v>
      </c>
      <c r="AS167" s="29">
        <v>19.545999999999999</v>
      </c>
      <c r="AT167" s="7">
        <v>47.55</v>
      </c>
      <c r="AU167" s="30">
        <f t="shared" si="1439"/>
        <v>2432.7228077355981</v>
      </c>
      <c r="AV167" s="29">
        <v>0</v>
      </c>
      <c r="AW167" s="7">
        <v>0</v>
      </c>
      <c r="AX167" s="30">
        <f t="shared" si="1440"/>
        <v>0</v>
      </c>
      <c r="AY167" s="29">
        <v>0</v>
      </c>
      <c r="AZ167" s="7">
        <v>0</v>
      </c>
      <c r="BA167" s="30">
        <v>0</v>
      </c>
      <c r="BB167" s="29">
        <v>0</v>
      </c>
      <c r="BC167" s="7">
        <v>0</v>
      </c>
      <c r="BD167" s="30">
        <v>0</v>
      </c>
      <c r="BE167" s="29">
        <v>0</v>
      </c>
      <c r="BF167" s="7">
        <v>0</v>
      </c>
      <c r="BG167" s="30">
        <v>0</v>
      </c>
      <c r="BH167" s="29">
        <v>49</v>
      </c>
      <c r="BI167" s="7">
        <v>227.97</v>
      </c>
      <c r="BJ167" s="30">
        <f t="shared" si="1461"/>
        <v>4652.4489795918371</v>
      </c>
      <c r="BK167" s="29">
        <v>0</v>
      </c>
      <c r="BL167" s="7">
        <v>0</v>
      </c>
      <c r="BM167" s="30">
        <v>0</v>
      </c>
      <c r="BN167" s="29">
        <v>0</v>
      </c>
      <c r="BO167" s="7">
        <v>0</v>
      </c>
      <c r="BP167" s="30">
        <v>0</v>
      </c>
      <c r="BQ167" s="29">
        <v>0</v>
      </c>
      <c r="BR167" s="7">
        <v>0</v>
      </c>
      <c r="BS167" s="30">
        <v>0</v>
      </c>
      <c r="BT167" s="29">
        <v>0</v>
      </c>
      <c r="BU167" s="7">
        <v>0</v>
      </c>
      <c r="BV167" s="30">
        <v>0</v>
      </c>
      <c r="BW167" s="29">
        <v>0.05</v>
      </c>
      <c r="BX167" s="7">
        <v>1.96</v>
      </c>
      <c r="BY167" s="30">
        <f t="shared" si="1442"/>
        <v>39199.999999999993</v>
      </c>
      <c r="BZ167" s="29">
        <v>11.45</v>
      </c>
      <c r="CA167" s="7">
        <v>38.72</v>
      </c>
      <c r="CB167" s="30">
        <f t="shared" si="1462"/>
        <v>3381.6593886462883</v>
      </c>
      <c r="CC167" s="29">
        <v>0</v>
      </c>
      <c r="CD167" s="7">
        <v>0</v>
      </c>
      <c r="CE167" s="30">
        <v>0</v>
      </c>
      <c r="CF167" s="29">
        <v>0</v>
      </c>
      <c r="CG167" s="7">
        <v>0</v>
      </c>
      <c r="CH167" s="30">
        <v>0</v>
      </c>
      <c r="CI167" s="29">
        <v>0</v>
      </c>
      <c r="CJ167" s="7">
        <v>0</v>
      </c>
      <c r="CK167" s="30">
        <v>0</v>
      </c>
      <c r="CL167" s="29">
        <v>0</v>
      </c>
      <c r="CM167" s="7">
        <v>0</v>
      </c>
      <c r="CN167" s="30">
        <v>0</v>
      </c>
      <c r="CO167" s="29">
        <v>3.133</v>
      </c>
      <c r="CP167" s="7">
        <v>65.41</v>
      </c>
      <c r="CQ167" s="30">
        <f t="shared" si="1463"/>
        <v>20877.752952441748</v>
      </c>
      <c r="CR167" s="29">
        <v>0</v>
      </c>
      <c r="CS167" s="7">
        <v>0</v>
      </c>
      <c r="CT167" s="30">
        <v>0</v>
      </c>
      <c r="CU167" s="29">
        <v>0</v>
      </c>
      <c r="CV167" s="7">
        <v>0</v>
      </c>
      <c r="CW167" s="30">
        <v>0</v>
      </c>
      <c r="CX167" s="29">
        <v>0</v>
      </c>
      <c r="CY167" s="7">
        <v>0</v>
      </c>
      <c r="CZ167" s="30">
        <v>0</v>
      </c>
      <c r="DA167" s="29">
        <v>702.13499999999999</v>
      </c>
      <c r="DB167" s="7">
        <v>10980.54</v>
      </c>
      <c r="DC167" s="30">
        <f t="shared" si="1443"/>
        <v>15638.787412677051</v>
      </c>
      <c r="DD167" s="29">
        <v>4.0000000000000001E-3</v>
      </c>
      <c r="DE167" s="7">
        <v>0.14000000000000001</v>
      </c>
      <c r="DF167" s="30">
        <f t="shared" si="1467"/>
        <v>35000</v>
      </c>
      <c r="DG167" s="29">
        <v>0</v>
      </c>
      <c r="DH167" s="7">
        <v>0</v>
      </c>
      <c r="DI167" s="30">
        <v>0</v>
      </c>
      <c r="DJ167" s="29">
        <v>0</v>
      </c>
      <c r="DK167" s="7">
        <v>0</v>
      </c>
      <c r="DL167" s="30">
        <v>0</v>
      </c>
      <c r="DM167" s="29">
        <v>0</v>
      </c>
      <c r="DN167" s="7">
        <v>0</v>
      </c>
      <c r="DO167" s="30">
        <v>0</v>
      </c>
      <c r="DP167" s="29">
        <v>300.92</v>
      </c>
      <c r="DQ167" s="7">
        <v>2277.46</v>
      </c>
      <c r="DR167" s="30">
        <f t="shared" si="1445"/>
        <v>7568.3238069918916</v>
      </c>
      <c r="DS167" s="29">
        <v>0</v>
      </c>
      <c r="DT167" s="7">
        <v>0</v>
      </c>
      <c r="DU167" s="30">
        <v>0</v>
      </c>
      <c r="DV167" s="29">
        <v>0.30499999999999999</v>
      </c>
      <c r="DW167" s="7">
        <v>4.79</v>
      </c>
      <c r="DX167" s="30">
        <f t="shared" si="1446"/>
        <v>15704.918032786885</v>
      </c>
      <c r="DY167" s="29">
        <v>275.64800000000002</v>
      </c>
      <c r="DZ167" s="7">
        <v>2423.7199999999998</v>
      </c>
      <c r="EA167" s="30">
        <f t="shared" si="1447"/>
        <v>8792.8082191780813</v>
      </c>
      <c r="EB167" s="29">
        <v>0</v>
      </c>
      <c r="EC167" s="7">
        <v>0</v>
      </c>
      <c r="ED167" s="30">
        <v>0</v>
      </c>
      <c r="EE167" s="29">
        <v>0</v>
      </c>
      <c r="EF167" s="7">
        <v>0</v>
      </c>
      <c r="EG167" s="30">
        <f t="shared" si="1448"/>
        <v>0</v>
      </c>
      <c r="EH167" s="29">
        <v>0</v>
      </c>
      <c r="EI167" s="7">
        <v>0</v>
      </c>
      <c r="EJ167" s="30">
        <f t="shared" si="1449"/>
        <v>0</v>
      </c>
      <c r="EK167" s="29">
        <v>0</v>
      </c>
      <c r="EL167" s="7">
        <v>0</v>
      </c>
      <c r="EM167" s="30">
        <v>0</v>
      </c>
      <c r="EN167" s="29">
        <v>0</v>
      </c>
      <c r="EO167" s="7">
        <v>0</v>
      </c>
      <c r="EP167" s="30">
        <f t="shared" si="1450"/>
        <v>0</v>
      </c>
      <c r="EQ167" s="29">
        <v>0</v>
      </c>
      <c r="ER167" s="7">
        <v>0</v>
      </c>
      <c r="ES167" s="30">
        <v>0</v>
      </c>
      <c r="ET167" s="29">
        <v>12.48</v>
      </c>
      <c r="EU167" s="7">
        <v>285.54000000000002</v>
      </c>
      <c r="EV167" s="30">
        <f t="shared" si="1451"/>
        <v>22879.807692307695</v>
      </c>
      <c r="EW167" s="29">
        <v>0</v>
      </c>
      <c r="EX167" s="7">
        <v>0</v>
      </c>
      <c r="EY167" s="30">
        <v>0</v>
      </c>
      <c r="EZ167" s="29"/>
      <c r="FA167" s="7"/>
      <c r="FB167" s="30"/>
      <c r="FC167" s="29">
        <v>0</v>
      </c>
      <c r="FD167" s="7">
        <v>0</v>
      </c>
      <c r="FE167" s="30">
        <v>0</v>
      </c>
      <c r="FF167" s="29">
        <v>424.012</v>
      </c>
      <c r="FG167" s="7">
        <v>5405.14</v>
      </c>
      <c r="FH167" s="30">
        <f t="shared" si="1452"/>
        <v>12747.610916672171</v>
      </c>
      <c r="FI167" s="29">
        <v>1.7999999999999999E-2</v>
      </c>
      <c r="FJ167" s="7">
        <v>0.92</v>
      </c>
      <c r="FK167" s="30">
        <f t="shared" si="1453"/>
        <v>51111.111111111117</v>
      </c>
      <c r="FL167" s="29">
        <v>0</v>
      </c>
      <c r="FM167" s="7">
        <v>0</v>
      </c>
      <c r="FN167" s="30">
        <v>0</v>
      </c>
      <c r="FO167" s="29">
        <v>41.018000000000001</v>
      </c>
      <c r="FP167" s="7">
        <v>96.44</v>
      </c>
      <c r="FQ167" s="30">
        <f t="shared" si="1454"/>
        <v>2351.162904090887</v>
      </c>
      <c r="FR167" s="29">
        <v>0</v>
      </c>
      <c r="FS167" s="7">
        <v>0</v>
      </c>
      <c r="FT167" s="30">
        <v>0</v>
      </c>
      <c r="FU167" s="29">
        <v>3.5760000000000001</v>
      </c>
      <c r="FV167" s="7">
        <v>19.399999999999999</v>
      </c>
      <c r="FW167" s="30">
        <f t="shared" si="1455"/>
        <v>5425.0559284116325</v>
      </c>
      <c r="FX167" s="29">
        <v>0</v>
      </c>
      <c r="FY167" s="7">
        <v>0</v>
      </c>
      <c r="FZ167" s="30">
        <v>0</v>
      </c>
      <c r="GA167" s="29">
        <v>0</v>
      </c>
      <c r="GB167" s="7">
        <v>0</v>
      </c>
      <c r="GC167" s="30">
        <v>0</v>
      </c>
      <c r="GD167" s="29">
        <v>443.53500000000003</v>
      </c>
      <c r="GE167" s="7">
        <v>4568.72</v>
      </c>
      <c r="GF167" s="30">
        <f t="shared" si="1456"/>
        <v>10300.697802879142</v>
      </c>
      <c r="GG167" s="29">
        <v>0</v>
      </c>
      <c r="GH167" s="7">
        <v>0</v>
      </c>
      <c r="GI167" s="30">
        <v>0</v>
      </c>
      <c r="GJ167" s="29">
        <v>0</v>
      </c>
      <c r="GK167" s="7">
        <v>0</v>
      </c>
      <c r="GL167" s="30">
        <v>0</v>
      </c>
      <c r="GM167" s="29">
        <v>0</v>
      </c>
      <c r="GN167" s="7">
        <v>0</v>
      </c>
      <c r="GO167" s="30">
        <v>0</v>
      </c>
      <c r="GP167" s="29">
        <v>0</v>
      </c>
      <c r="GQ167" s="7">
        <v>0</v>
      </c>
      <c r="GR167" s="30">
        <v>0</v>
      </c>
      <c r="GS167" s="29">
        <v>0</v>
      </c>
      <c r="GT167" s="7">
        <v>0</v>
      </c>
      <c r="GU167" s="30">
        <v>0</v>
      </c>
      <c r="GV167" s="29">
        <v>0</v>
      </c>
      <c r="GW167" s="7">
        <v>0</v>
      </c>
      <c r="GX167" s="30">
        <v>0</v>
      </c>
      <c r="GY167" s="29">
        <v>0</v>
      </c>
      <c r="GZ167" s="7">
        <v>0</v>
      </c>
      <c r="HA167" s="30">
        <v>0</v>
      </c>
      <c r="HB167" s="29">
        <v>0</v>
      </c>
      <c r="HC167" s="7">
        <v>0</v>
      </c>
      <c r="HD167" s="30">
        <v>0</v>
      </c>
      <c r="HE167" s="29">
        <v>0</v>
      </c>
      <c r="HF167" s="7">
        <v>0</v>
      </c>
      <c r="HG167" s="30">
        <v>0</v>
      </c>
      <c r="HH167" s="29">
        <v>3.57</v>
      </c>
      <c r="HI167" s="7">
        <v>14.91</v>
      </c>
      <c r="HJ167" s="30">
        <f t="shared" si="1457"/>
        <v>4176.4705882352946</v>
      </c>
      <c r="HK167" s="29">
        <v>0.93799999999999994</v>
      </c>
      <c r="HL167" s="7">
        <v>34.479999999999997</v>
      </c>
      <c r="HM167" s="30">
        <f t="shared" si="1458"/>
        <v>36759.061833688698</v>
      </c>
      <c r="HN167" s="29">
        <v>0</v>
      </c>
      <c r="HO167" s="7">
        <v>0</v>
      </c>
      <c r="HP167" s="30">
        <v>0</v>
      </c>
      <c r="HQ167" s="29">
        <v>0</v>
      </c>
      <c r="HR167" s="7">
        <v>0</v>
      </c>
      <c r="HS167" s="30">
        <v>0</v>
      </c>
      <c r="HT167" s="29">
        <v>0</v>
      </c>
      <c r="HU167" s="7">
        <v>0</v>
      </c>
      <c r="HV167" s="30">
        <v>0</v>
      </c>
      <c r="HW167" s="29">
        <v>0</v>
      </c>
      <c r="HX167" s="7">
        <v>0</v>
      </c>
      <c r="HY167" s="30">
        <v>0</v>
      </c>
      <c r="HZ167" s="29">
        <v>0.91600000000000004</v>
      </c>
      <c r="IA167" s="7">
        <v>42.61</v>
      </c>
      <c r="IB167" s="30">
        <f t="shared" si="1459"/>
        <v>46517.467248908295</v>
      </c>
      <c r="IC167" s="29">
        <v>0</v>
      </c>
      <c r="ID167" s="7">
        <v>0</v>
      </c>
      <c r="IE167" s="30">
        <v>0</v>
      </c>
      <c r="IF167" s="29">
        <v>0.14699999999999999</v>
      </c>
      <c r="IG167" s="7">
        <v>3.99</v>
      </c>
      <c r="IH167" s="30">
        <f t="shared" ref="IH167:IH173" si="1473">IG167/IF167*1000</f>
        <v>27142.857142857145</v>
      </c>
      <c r="II167" s="29">
        <v>0</v>
      </c>
      <c r="IJ167" s="7">
        <v>0</v>
      </c>
      <c r="IK167" s="30">
        <v>0</v>
      </c>
      <c r="IL167" s="29">
        <v>0</v>
      </c>
      <c r="IM167" s="7">
        <v>0</v>
      </c>
      <c r="IN167" s="30">
        <v>0</v>
      </c>
      <c r="IO167" s="3" t="e">
        <f>C167+I167+L167+U167+X167+AD167+AJ167+AS167+BB167+BH167+BQ167+BW167+BZ167+CC167+CI167+CL167+CO167+CR167+CU167+CX167+DA167+DD167+DG167+DM167+DS167+DY167+EK167+ET167+EW167+FC167+FI167+FO167+FR167+FU167+FX167+GA167+GD167+GG167+GJ167+GM167+GP167+GS167+GY167+HB167+HE167+HH167+HK167+HN167+HQ167+HT167+HW167+HZ167+IC167+IF167+II167+#REF!+DV167+FF167+BK167+DP167+R167+EB167+AG167+O167+F167+DJ167</f>
        <v>#REF!</v>
      </c>
      <c r="IP167" s="13" t="e">
        <f>D167+J167+M167+V167+Y167+AE167+AK167+AT167+BC167+BI167+BR167+BX167+CA167+CD167+CJ167+CM167+CP167+CS167+CV167+CY167+DB167+DE167+DH167+DN167+DT167+DZ167+EL167+EU167+EX167+FD167+FJ167+FP167+FS167+FV167+FY167+GB167+GE167+GH167+GK167+GN167+GQ167+GT167+GZ167+HC167+HF167+HI167+HL167+HO167+HR167+HU167+HX167+IA167+ID167+IG167+IJ167+#REF!+DW167+FG167+BL167+DQ167+S167+EC167+AH167+P167+G167+DK167</f>
        <v>#REF!</v>
      </c>
    </row>
    <row r="168" spans="1:250" x14ac:dyDescent="0.3">
      <c r="A168" s="47">
        <v>2016</v>
      </c>
      <c r="B168" s="43" t="s">
        <v>11</v>
      </c>
      <c r="C168" s="29">
        <v>0</v>
      </c>
      <c r="D168" s="7">
        <v>0</v>
      </c>
      <c r="E168" s="30">
        <v>0</v>
      </c>
      <c r="F168" s="29">
        <v>0</v>
      </c>
      <c r="G168" s="7">
        <v>0</v>
      </c>
      <c r="H168" s="30">
        <v>0</v>
      </c>
      <c r="I168" s="29">
        <v>0</v>
      </c>
      <c r="J168" s="7">
        <v>0</v>
      </c>
      <c r="K168" s="30">
        <v>0</v>
      </c>
      <c r="L168" s="29">
        <v>1.1910000000000001</v>
      </c>
      <c r="M168" s="7">
        <v>85.6</v>
      </c>
      <c r="N168" s="30">
        <f t="shared" si="1465"/>
        <v>71872.376154492013</v>
      </c>
      <c r="O168" s="29">
        <v>0</v>
      </c>
      <c r="P168" s="7">
        <v>0</v>
      </c>
      <c r="Q168" s="30">
        <v>0</v>
      </c>
      <c r="R168" s="29">
        <v>0</v>
      </c>
      <c r="S168" s="7">
        <v>0</v>
      </c>
      <c r="T168" s="30">
        <v>0</v>
      </c>
      <c r="U168" s="29">
        <v>0</v>
      </c>
      <c r="V168" s="7">
        <v>0</v>
      </c>
      <c r="W168" s="30">
        <v>0</v>
      </c>
      <c r="X168" s="29">
        <v>0</v>
      </c>
      <c r="Y168" s="7">
        <v>0</v>
      </c>
      <c r="Z168" s="30">
        <v>0</v>
      </c>
      <c r="AA168" s="29">
        <v>0</v>
      </c>
      <c r="AB168" s="7">
        <v>0</v>
      </c>
      <c r="AC168" s="30">
        <v>0</v>
      </c>
      <c r="AD168" s="29">
        <v>0</v>
      </c>
      <c r="AE168" s="7">
        <v>0</v>
      </c>
      <c r="AF168" s="30">
        <v>0</v>
      </c>
      <c r="AG168" s="29">
        <v>0</v>
      </c>
      <c r="AH168" s="7">
        <v>0</v>
      </c>
      <c r="AI168" s="30">
        <v>0</v>
      </c>
      <c r="AJ168" s="29">
        <v>0</v>
      </c>
      <c r="AK168" s="7">
        <v>0</v>
      </c>
      <c r="AL168" s="30">
        <v>0</v>
      </c>
      <c r="AM168" s="29">
        <v>0</v>
      </c>
      <c r="AN168" s="7">
        <v>0</v>
      </c>
      <c r="AO168" s="30">
        <f t="shared" si="1437"/>
        <v>0</v>
      </c>
      <c r="AP168" s="29">
        <v>0</v>
      </c>
      <c r="AQ168" s="7">
        <v>0</v>
      </c>
      <c r="AR168" s="30">
        <f t="shared" si="1438"/>
        <v>0</v>
      </c>
      <c r="AS168" s="29">
        <v>4.8730000000000002</v>
      </c>
      <c r="AT168" s="7">
        <v>20.74</v>
      </c>
      <c r="AU168" s="30">
        <f t="shared" si="1439"/>
        <v>4256.105068746152</v>
      </c>
      <c r="AV168" s="29">
        <v>0</v>
      </c>
      <c r="AW168" s="7">
        <v>0</v>
      </c>
      <c r="AX168" s="30">
        <f t="shared" si="1440"/>
        <v>0</v>
      </c>
      <c r="AY168" s="29">
        <v>0</v>
      </c>
      <c r="AZ168" s="7">
        <v>0</v>
      </c>
      <c r="BA168" s="30">
        <v>0</v>
      </c>
      <c r="BB168" s="29">
        <v>0</v>
      </c>
      <c r="BC168" s="7">
        <v>0</v>
      </c>
      <c r="BD168" s="30">
        <v>0</v>
      </c>
      <c r="BE168" s="29">
        <v>0</v>
      </c>
      <c r="BF168" s="7">
        <v>0</v>
      </c>
      <c r="BG168" s="30">
        <v>0</v>
      </c>
      <c r="BH168" s="29">
        <v>27</v>
      </c>
      <c r="BI168" s="7">
        <v>101.17</v>
      </c>
      <c r="BJ168" s="30">
        <f t="shared" si="1461"/>
        <v>3747.037037037037</v>
      </c>
      <c r="BK168" s="29">
        <v>0</v>
      </c>
      <c r="BL168" s="7">
        <v>0</v>
      </c>
      <c r="BM168" s="30">
        <v>0</v>
      </c>
      <c r="BN168" s="29">
        <v>0</v>
      </c>
      <c r="BO168" s="7">
        <v>0</v>
      </c>
      <c r="BP168" s="30">
        <v>0</v>
      </c>
      <c r="BQ168" s="29">
        <v>0</v>
      </c>
      <c r="BR168" s="7">
        <v>0</v>
      </c>
      <c r="BS168" s="30">
        <v>0</v>
      </c>
      <c r="BT168" s="29">
        <v>0</v>
      </c>
      <c r="BU168" s="7">
        <v>0</v>
      </c>
      <c r="BV168" s="30">
        <v>0</v>
      </c>
      <c r="BW168" s="29">
        <v>0</v>
      </c>
      <c r="BX168" s="7">
        <v>0</v>
      </c>
      <c r="BY168" s="30">
        <v>0</v>
      </c>
      <c r="BZ168" s="29">
        <v>0</v>
      </c>
      <c r="CA168" s="7">
        <v>0</v>
      </c>
      <c r="CB168" s="30">
        <v>0</v>
      </c>
      <c r="CC168" s="29">
        <v>0</v>
      </c>
      <c r="CD168" s="7">
        <v>0</v>
      </c>
      <c r="CE168" s="30">
        <v>0</v>
      </c>
      <c r="CF168" s="29">
        <v>0</v>
      </c>
      <c r="CG168" s="7">
        <v>0</v>
      </c>
      <c r="CH168" s="30">
        <v>0</v>
      </c>
      <c r="CI168" s="29">
        <v>0.81599999999999995</v>
      </c>
      <c r="CJ168" s="7">
        <v>5.54</v>
      </c>
      <c r="CK168" s="30">
        <f t="shared" ref="CK168" si="1474">CJ168/CI168*1000</f>
        <v>6789.2156862745105</v>
      </c>
      <c r="CL168" s="29">
        <v>0</v>
      </c>
      <c r="CM168" s="7">
        <v>0</v>
      </c>
      <c r="CN168" s="30">
        <v>0</v>
      </c>
      <c r="CO168" s="29">
        <v>0</v>
      </c>
      <c r="CP168" s="7">
        <v>0</v>
      </c>
      <c r="CQ168" s="30">
        <v>0</v>
      </c>
      <c r="CR168" s="29">
        <v>4.0000000000000001E-3</v>
      </c>
      <c r="CS168" s="7">
        <v>0.03</v>
      </c>
      <c r="CT168" s="30">
        <f t="shared" ref="CT168" si="1475">CS168/CR168*1000</f>
        <v>7500</v>
      </c>
      <c r="CU168" s="29">
        <v>0</v>
      </c>
      <c r="CV168" s="7">
        <v>0</v>
      </c>
      <c r="CW168" s="30">
        <v>0</v>
      </c>
      <c r="CX168" s="29">
        <v>0</v>
      </c>
      <c r="CY168" s="7">
        <v>0</v>
      </c>
      <c r="CZ168" s="30">
        <v>0</v>
      </c>
      <c r="DA168" s="29">
        <v>569.06399999999996</v>
      </c>
      <c r="DB168" s="7">
        <v>9712.2800000000007</v>
      </c>
      <c r="DC168" s="30">
        <f t="shared" si="1443"/>
        <v>17067.113716559124</v>
      </c>
      <c r="DD168" s="29">
        <v>8.0000000000000002E-3</v>
      </c>
      <c r="DE168" s="7">
        <v>0.32</v>
      </c>
      <c r="DF168" s="30">
        <f t="shared" si="1467"/>
        <v>40000</v>
      </c>
      <c r="DG168" s="29">
        <v>0</v>
      </c>
      <c r="DH168" s="7">
        <v>0</v>
      </c>
      <c r="DI168" s="30">
        <v>0</v>
      </c>
      <c r="DJ168" s="29">
        <v>0</v>
      </c>
      <c r="DK168" s="7">
        <v>0</v>
      </c>
      <c r="DL168" s="30">
        <v>0</v>
      </c>
      <c r="DM168" s="29">
        <v>3.6999999999999998E-2</v>
      </c>
      <c r="DN168" s="7">
        <v>0.96</v>
      </c>
      <c r="DO168" s="30">
        <f t="shared" si="1444"/>
        <v>25945.945945945947</v>
      </c>
      <c r="DP168" s="29">
        <v>301.43</v>
      </c>
      <c r="DQ168" s="7">
        <v>2130.29</v>
      </c>
      <c r="DR168" s="30">
        <f t="shared" si="1445"/>
        <v>7067.279301993829</v>
      </c>
      <c r="DS168" s="29">
        <v>0</v>
      </c>
      <c r="DT168" s="7">
        <v>0</v>
      </c>
      <c r="DU168" s="30">
        <v>0</v>
      </c>
      <c r="DV168" s="29">
        <v>0.39600000000000002</v>
      </c>
      <c r="DW168" s="7">
        <v>8.02</v>
      </c>
      <c r="DX168" s="30">
        <f t="shared" si="1446"/>
        <v>20252.525252525251</v>
      </c>
      <c r="DY168" s="29">
        <v>338.048</v>
      </c>
      <c r="DZ168" s="7">
        <v>2985.46</v>
      </c>
      <c r="EA168" s="30">
        <f t="shared" si="1447"/>
        <v>8831.467720560393</v>
      </c>
      <c r="EB168" s="29">
        <v>0</v>
      </c>
      <c r="EC168" s="7">
        <v>0</v>
      </c>
      <c r="ED168" s="30">
        <v>0</v>
      </c>
      <c r="EE168" s="29">
        <v>0</v>
      </c>
      <c r="EF168" s="7">
        <v>0</v>
      </c>
      <c r="EG168" s="30">
        <f t="shared" si="1448"/>
        <v>0</v>
      </c>
      <c r="EH168" s="29">
        <v>0</v>
      </c>
      <c r="EI168" s="7">
        <v>0</v>
      </c>
      <c r="EJ168" s="30">
        <f t="shared" si="1449"/>
        <v>0</v>
      </c>
      <c r="EK168" s="29">
        <v>0</v>
      </c>
      <c r="EL168" s="7">
        <v>0</v>
      </c>
      <c r="EM168" s="30">
        <v>0</v>
      </c>
      <c r="EN168" s="29">
        <v>0</v>
      </c>
      <c r="EO168" s="7">
        <v>0</v>
      </c>
      <c r="EP168" s="30">
        <f t="shared" si="1450"/>
        <v>0</v>
      </c>
      <c r="EQ168" s="29">
        <v>0</v>
      </c>
      <c r="ER168" s="7">
        <v>0</v>
      </c>
      <c r="ES168" s="30">
        <v>0</v>
      </c>
      <c r="ET168" s="29">
        <v>15.875999999999999</v>
      </c>
      <c r="EU168" s="7">
        <v>151.79</v>
      </c>
      <c r="EV168" s="30">
        <f t="shared" si="1451"/>
        <v>9560.972537163012</v>
      </c>
      <c r="EW168" s="29">
        <v>0</v>
      </c>
      <c r="EX168" s="7">
        <v>0</v>
      </c>
      <c r="EY168" s="30">
        <v>0</v>
      </c>
      <c r="EZ168" s="29"/>
      <c r="FA168" s="7"/>
      <c r="FB168" s="30"/>
      <c r="FC168" s="29">
        <v>0</v>
      </c>
      <c r="FD168" s="7">
        <v>0</v>
      </c>
      <c r="FE168" s="30">
        <v>0</v>
      </c>
      <c r="FF168" s="29">
        <v>192.46</v>
      </c>
      <c r="FG168" s="7">
        <v>2540.88</v>
      </c>
      <c r="FH168" s="30">
        <f t="shared" si="1452"/>
        <v>13202.11992102255</v>
      </c>
      <c r="FI168" s="29">
        <v>0</v>
      </c>
      <c r="FJ168" s="7">
        <v>0</v>
      </c>
      <c r="FK168" s="30">
        <v>0</v>
      </c>
      <c r="FL168" s="29">
        <v>0</v>
      </c>
      <c r="FM168" s="7">
        <v>0</v>
      </c>
      <c r="FN168" s="30">
        <v>0</v>
      </c>
      <c r="FO168" s="29">
        <v>44.51</v>
      </c>
      <c r="FP168" s="7">
        <v>177.91</v>
      </c>
      <c r="FQ168" s="30">
        <f t="shared" si="1454"/>
        <v>3997.0793080206695</v>
      </c>
      <c r="FR168" s="29">
        <v>0</v>
      </c>
      <c r="FS168" s="7">
        <v>0</v>
      </c>
      <c r="FT168" s="30">
        <v>0</v>
      </c>
      <c r="FU168" s="29">
        <v>0</v>
      </c>
      <c r="FV168" s="7">
        <v>0</v>
      </c>
      <c r="FW168" s="30">
        <v>0</v>
      </c>
      <c r="FX168" s="29">
        <v>0</v>
      </c>
      <c r="FY168" s="7">
        <v>0</v>
      </c>
      <c r="FZ168" s="30">
        <v>0</v>
      </c>
      <c r="GA168" s="29">
        <v>0</v>
      </c>
      <c r="GB168" s="7">
        <v>0</v>
      </c>
      <c r="GC168" s="30">
        <v>0</v>
      </c>
      <c r="GD168" s="29">
        <v>436.52499999999998</v>
      </c>
      <c r="GE168" s="7">
        <v>4399.6899999999996</v>
      </c>
      <c r="GF168" s="30">
        <f t="shared" si="1456"/>
        <v>10078.895824981388</v>
      </c>
      <c r="GG168" s="29">
        <v>0</v>
      </c>
      <c r="GH168" s="7">
        <v>0</v>
      </c>
      <c r="GI168" s="30">
        <v>0</v>
      </c>
      <c r="GJ168" s="29">
        <v>42.643000000000001</v>
      </c>
      <c r="GK168" s="7">
        <v>598.67999999999995</v>
      </c>
      <c r="GL168" s="30">
        <f t="shared" si="1464"/>
        <v>14039.349951926457</v>
      </c>
      <c r="GM168" s="29">
        <v>0</v>
      </c>
      <c r="GN168" s="7">
        <v>0</v>
      </c>
      <c r="GO168" s="30">
        <v>0</v>
      </c>
      <c r="GP168" s="29">
        <v>0</v>
      </c>
      <c r="GQ168" s="7">
        <v>0</v>
      </c>
      <c r="GR168" s="30">
        <v>0</v>
      </c>
      <c r="GS168" s="29">
        <v>0</v>
      </c>
      <c r="GT168" s="7">
        <v>0</v>
      </c>
      <c r="GU168" s="30">
        <v>0</v>
      </c>
      <c r="GV168" s="29">
        <v>0</v>
      </c>
      <c r="GW168" s="7">
        <v>0</v>
      </c>
      <c r="GX168" s="30">
        <v>0</v>
      </c>
      <c r="GY168" s="29">
        <v>0</v>
      </c>
      <c r="GZ168" s="7">
        <v>0</v>
      </c>
      <c r="HA168" s="30">
        <v>0</v>
      </c>
      <c r="HB168" s="29">
        <v>0</v>
      </c>
      <c r="HC168" s="7">
        <v>0</v>
      </c>
      <c r="HD168" s="30">
        <v>0</v>
      </c>
      <c r="HE168" s="29">
        <v>0</v>
      </c>
      <c r="HF168" s="7">
        <v>0</v>
      </c>
      <c r="HG168" s="30">
        <v>0</v>
      </c>
      <c r="HH168" s="29">
        <v>1.0349999999999999</v>
      </c>
      <c r="HI168" s="7">
        <v>1.83</v>
      </c>
      <c r="HJ168" s="30">
        <f t="shared" si="1457"/>
        <v>1768.1159420289857</v>
      </c>
      <c r="HK168" s="29">
        <v>10.916</v>
      </c>
      <c r="HL168" s="7">
        <v>356.86</v>
      </c>
      <c r="HM168" s="30">
        <f t="shared" si="1458"/>
        <v>32691.46207401979</v>
      </c>
      <c r="HN168" s="29">
        <v>0</v>
      </c>
      <c r="HO168" s="7">
        <v>0</v>
      </c>
      <c r="HP168" s="30">
        <v>0</v>
      </c>
      <c r="HQ168" s="29">
        <v>0</v>
      </c>
      <c r="HR168" s="7">
        <v>0</v>
      </c>
      <c r="HS168" s="30">
        <v>0</v>
      </c>
      <c r="HT168" s="29">
        <v>0</v>
      </c>
      <c r="HU168" s="7">
        <v>0</v>
      </c>
      <c r="HV168" s="30">
        <v>0</v>
      </c>
      <c r="HW168" s="29">
        <v>0</v>
      </c>
      <c r="HX168" s="7">
        <v>0</v>
      </c>
      <c r="HY168" s="30">
        <v>0</v>
      </c>
      <c r="HZ168" s="29">
        <v>1E-3</v>
      </c>
      <c r="IA168" s="7">
        <v>0.18</v>
      </c>
      <c r="IB168" s="30">
        <f t="shared" si="1459"/>
        <v>180000</v>
      </c>
      <c r="IC168" s="29">
        <v>0</v>
      </c>
      <c r="ID168" s="7">
        <v>0</v>
      </c>
      <c r="IE168" s="30">
        <v>0</v>
      </c>
      <c r="IF168" s="29">
        <v>3.1E-2</v>
      </c>
      <c r="IG168" s="7">
        <v>0.82</v>
      </c>
      <c r="IH168" s="30">
        <f t="shared" si="1473"/>
        <v>26451.612903225803</v>
      </c>
      <c r="II168" s="29">
        <v>3.2519999999999998</v>
      </c>
      <c r="IJ168" s="7">
        <v>96.15</v>
      </c>
      <c r="IK168" s="30">
        <f t="shared" si="1471"/>
        <v>29566.420664206646</v>
      </c>
      <c r="IL168" s="29">
        <v>0</v>
      </c>
      <c r="IM168" s="7">
        <v>0</v>
      </c>
      <c r="IN168" s="30">
        <v>0</v>
      </c>
      <c r="IO168" s="3" t="e">
        <f>C168+I168+L168+U168+X168+AD168+AJ168+AS168+BB168+BH168+BQ168+BW168+BZ168+CC168+CI168+CL168+CO168+CR168+CU168+CX168+DA168+DD168+DG168+DM168+DS168+DY168+EK168+ET168+EW168+FC168+FI168+FO168+FR168+FU168+FX168+GA168+GD168+GG168+GJ168+GM168+GP168+GS168+GY168+HB168+HE168+HH168+HK168+HN168+HQ168+HT168+HW168+HZ168+IC168+IF168+II168+#REF!+DV168+FF168+BK168+DP168+R168+EB168+AG168+O168+F168+DJ168</f>
        <v>#REF!</v>
      </c>
      <c r="IP168" s="13" t="e">
        <f>D168+J168+M168+V168+Y168+AE168+AK168+AT168+BC168+BI168+BR168+BX168+CA168+CD168+CJ168+CM168+CP168+CS168+CV168+CY168+DB168+DE168+DH168+DN168+DT168+DZ168+EL168+EU168+EX168+FD168+FJ168+FP168+FS168+FV168+FY168+GB168+GE168+GH168+GK168+GN168+GQ168+GT168+GZ168+HC168+HF168+HI168+HL168+HO168+HR168+HU168+HX168+IA168+ID168+IG168+IJ168+#REF!+DW168+FG168+BL168+DQ168+S168+EC168+AH168+P168+G168+DK168</f>
        <v>#REF!</v>
      </c>
    </row>
    <row r="169" spans="1:250" x14ac:dyDescent="0.3">
      <c r="A169" s="47">
        <v>2016</v>
      </c>
      <c r="B169" s="43" t="s">
        <v>12</v>
      </c>
      <c r="C169" s="29">
        <v>0</v>
      </c>
      <c r="D169" s="7">
        <v>0</v>
      </c>
      <c r="E169" s="30">
        <v>0</v>
      </c>
      <c r="F169" s="29">
        <v>0</v>
      </c>
      <c r="G169" s="7">
        <v>0</v>
      </c>
      <c r="H169" s="30">
        <v>0</v>
      </c>
      <c r="I169" s="29">
        <v>0</v>
      </c>
      <c r="J169" s="7">
        <v>0</v>
      </c>
      <c r="K169" s="30">
        <v>0</v>
      </c>
      <c r="L169" s="29">
        <v>0</v>
      </c>
      <c r="M169" s="7">
        <v>0</v>
      </c>
      <c r="N169" s="30">
        <v>0</v>
      </c>
      <c r="O169" s="29">
        <v>0</v>
      </c>
      <c r="P169" s="7">
        <v>0</v>
      </c>
      <c r="Q169" s="30">
        <v>0</v>
      </c>
      <c r="R169" s="29">
        <v>0</v>
      </c>
      <c r="S169" s="7">
        <v>0</v>
      </c>
      <c r="T169" s="30">
        <v>0</v>
      </c>
      <c r="U169" s="29">
        <v>0</v>
      </c>
      <c r="V169" s="7">
        <v>0</v>
      </c>
      <c r="W169" s="30">
        <v>0</v>
      </c>
      <c r="X169" s="29">
        <v>0</v>
      </c>
      <c r="Y169" s="7">
        <v>0</v>
      </c>
      <c r="Z169" s="30">
        <v>0</v>
      </c>
      <c r="AA169" s="29">
        <v>0</v>
      </c>
      <c r="AB169" s="7">
        <v>0</v>
      </c>
      <c r="AC169" s="30">
        <v>0</v>
      </c>
      <c r="AD169" s="29">
        <v>0</v>
      </c>
      <c r="AE169" s="7">
        <v>0</v>
      </c>
      <c r="AF169" s="30">
        <v>0</v>
      </c>
      <c r="AG169" s="29">
        <v>6.0000000000000001E-3</v>
      </c>
      <c r="AH169" s="7">
        <v>0.06</v>
      </c>
      <c r="AI169" s="30">
        <f t="shared" ref="AI169" si="1476">AH169/AG169*1000</f>
        <v>10000</v>
      </c>
      <c r="AJ169" s="29">
        <v>0</v>
      </c>
      <c r="AK169" s="7">
        <v>0</v>
      </c>
      <c r="AL169" s="30">
        <v>0</v>
      </c>
      <c r="AM169" s="29">
        <v>0</v>
      </c>
      <c r="AN169" s="7">
        <v>0</v>
      </c>
      <c r="AO169" s="30">
        <f t="shared" si="1437"/>
        <v>0</v>
      </c>
      <c r="AP169" s="29">
        <v>0</v>
      </c>
      <c r="AQ169" s="7">
        <v>0</v>
      </c>
      <c r="AR169" s="30">
        <f t="shared" si="1438"/>
        <v>0</v>
      </c>
      <c r="AS169" s="29">
        <v>6.4969999999999999</v>
      </c>
      <c r="AT169" s="7">
        <v>23.11</v>
      </c>
      <c r="AU169" s="30">
        <f t="shared" si="1439"/>
        <v>3557.0263198399261</v>
      </c>
      <c r="AV169" s="29">
        <v>0</v>
      </c>
      <c r="AW169" s="7">
        <v>0</v>
      </c>
      <c r="AX169" s="30">
        <f t="shared" si="1440"/>
        <v>0</v>
      </c>
      <c r="AY169" s="29">
        <v>0</v>
      </c>
      <c r="AZ169" s="7">
        <v>0</v>
      </c>
      <c r="BA169" s="30">
        <v>0</v>
      </c>
      <c r="BB169" s="29">
        <v>0</v>
      </c>
      <c r="BC169" s="7">
        <v>0</v>
      </c>
      <c r="BD169" s="30">
        <v>0</v>
      </c>
      <c r="BE169" s="29">
        <v>0</v>
      </c>
      <c r="BF169" s="7">
        <v>0</v>
      </c>
      <c r="BG169" s="30">
        <v>0</v>
      </c>
      <c r="BH169" s="29">
        <v>34.270000000000003</v>
      </c>
      <c r="BI169" s="7">
        <v>123.42</v>
      </c>
      <c r="BJ169" s="30">
        <f t="shared" si="1461"/>
        <v>3601.4006419608986</v>
      </c>
      <c r="BK169" s="29">
        <v>0</v>
      </c>
      <c r="BL169" s="7">
        <v>0</v>
      </c>
      <c r="BM169" s="30">
        <v>0</v>
      </c>
      <c r="BN169" s="29">
        <v>0</v>
      </c>
      <c r="BO169" s="7">
        <v>0</v>
      </c>
      <c r="BP169" s="30">
        <v>0</v>
      </c>
      <c r="BQ169" s="29">
        <v>0</v>
      </c>
      <c r="BR169" s="7">
        <v>0</v>
      </c>
      <c r="BS169" s="30">
        <v>0</v>
      </c>
      <c r="BT169" s="29">
        <v>0</v>
      </c>
      <c r="BU169" s="7">
        <v>0</v>
      </c>
      <c r="BV169" s="30">
        <v>0</v>
      </c>
      <c r="BW169" s="29">
        <v>0.441</v>
      </c>
      <c r="BX169" s="7">
        <v>11.77</v>
      </c>
      <c r="BY169" s="30">
        <f t="shared" si="1442"/>
        <v>26689.342403628118</v>
      </c>
      <c r="BZ169" s="29">
        <v>0.159</v>
      </c>
      <c r="CA169" s="7">
        <v>0.28999999999999998</v>
      </c>
      <c r="CB169" s="30">
        <f t="shared" si="1462"/>
        <v>1823.8993710691823</v>
      </c>
      <c r="CC169" s="29">
        <v>31.943000000000001</v>
      </c>
      <c r="CD169" s="7">
        <v>386.14</v>
      </c>
      <c r="CE169" s="30">
        <f t="shared" si="1466"/>
        <v>12088.407475816297</v>
      </c>
      <c r="CF169" s="29">
        <v>0</v>
      </c>
      <c r="CG169" s="7">
        <v>0</v>
      </c>
      <c r="CH169" s="30">
        <v>0</v>
      </c>
      <c r="CI169" s="29">
        <v>0</v>
      </c>
      <c r="CJ169" s="7">
        <v>0</v>
      </c>
      <c r="CK169" s="30">
        <v>0</v>
      </c>
      <c r="CL169" s="29">
        <v>0</v>
      </c>
      <c r="CM169" s="7">
        <v>0</v>
      </c>
      <c r="CN169" s="30">
        <v>0</v>
      </c>
      <c r="CO169" s="29">
        <v>8.0749999999999993</v>
      </c>
      <c r="CP169" s="7">
        <v>158.24</v>
      </c>
      <c r="CQ169" s="30">
        <f t="shared" si="1463"/>
        <v>19596.284829721368</v>
      </c>
      <c r="CR169" s="29">
        <v>0</v>
      </c>
      <c r="CS169" s="7">
        <v>0</v>
      </c>
      <c r="CT169" s="30">
        <v>0</v>
      </c>
      <c r="CU169" s="29">
        <v>0</v>
      </c>
      <c r="CV169" s="7">
        <v>0</v>
      </c>
      <c r="CW169" s="30">
        <v>0</v>
      </c>
      <c r="CX169" s="29">
        <v>0</v>
      </c>
      <c r="CY169" s="7">
        <v>0</v>
      </c>
      <c r="CZ169" s="30">
        <v>0</v>
      </c>
      <c r="DA169" s="29">
        <v>755.95699999999999</v>
      </c>
      <c r="DB169" s="7">
        <v>12101.24</v>
      </c>
      <c r="DC169" s="30">
        <f t="shared" si="1443"/>
        <v>16007.841715864792</v>
      </c>
      <c r="DD169" s="29">
        <v>0.1</v>
      </c>
      <c r="DE169" s="7">
        <v>13.85</v>
      </c>
      <c r="DF169" s="30">
        <f t="shared" si="1467"/>
        <v>138500</v>
      </c>
      <c r="DG169" s="29">
        <v>0</v>
      </c>
      <c r="DH169" s="7">
        <v>0</v>
      </c>
      <c r="DI169" s="30">
        <v>0</v>
      </c>
      <c r="DJ169" s="29">
        <v>0</v>
      </c>
      <c r="DK169" s="7">
        <v>0</v>
      </c>
      <c r="DL169" s="30">
        <v>0</v>
      </c>
      <c r="DM169" s="29">
        <v>1.4</v>
      </c>
      <c r="DN169" s="7">
        <v>70.959999999999994</v>
      </c>
      <c r="DO169" s="30">
        <f t="shared" si="1444"/>
        <v>50685.714285714283</v>
      </c>
      <c r="DP169" s="29">
        <v>427.87</v>
      </c>
      <c r="DQ169" s="7">
        <v>2764.68</v>
      </c>
      <c r="DR169" s="30">
        <f t="shared" si="1445"/>
        <v>6461.4953139972422</v>
      </c>
      <c r="DS169" s="29">
        <v>0</v>
      </c>
      <c r="DT169" s="7">
        <v>0</v>
      </c>
      <c r="DU169" s="30">
        <v>0</v>
      </c>
      <c r="DV169" s="29">
        <v>0.37</v>
      </c>
      <c r="DW169" s="7">
        <v>13.34</v>
      </c>
      <c r="DX169" s="30">
        <f t="shared" si="1446"/>
        <v>36054.054054054053</v>
      </c>
      <c r="DY169" s="29">
        <v>283.00799999999998</v>
      </c>
      <c r="DZ169" s="7">
        <v>2331.0300000000002</v>
      </c>
      <c r="EA169" s="30">
        <f t="shared" si="1447"/>
        <v>8236.6222862957948</v>
      </c>
      <c r="EB169" s="29">
        <v>0</v>
      </c>
      <c r="EC169" s="7">
        <v>0</v>
      </c>
      <c r="ED169" s="30">
        <v>0</v>
      </c>
      <c r="EE169" s="29">
        <v>0</v>
      </c>
      <c r="EF169" s="7">
        <v>0</v>
      </c>
      <c r="EG169" s="30">
        <f t="shared" si="1448"/>
        <v>0</v>
      </c>
      <c r="EH169" s="29">
        <v>0</v>
      </c>
      <c r="EI169" s="7">
        <v>0</v>
      </c>
      <c r="EJ169" s="30">
        <f t="shared" si="1449"/>
        <v>0</v>
      </c>
      <c r="EK169" s="29">
        <v>0</v>
      </c>
      <c r="EL169" s="7">
        <v>0</v>
      </c>
      <c r="EM169" s="30">
        <v>0</v>
      </c>
      <c r="EN169" s="29">
        <v>0</v>
      </c>
      <c r="EO169" s="7">
        <v>0</v>
      </c>
      <c r="EP169" s="30">
        <f t="shared" si="1450"/>
        <v>0</v>
      </c>
      <c r="EQ169" s="29">
        <v>0</v>
      </c>
      <c r="ER169" s="7">
        <v>0</v>
      </c>
      <c r="ES169" s="30">
        <v>0</v>
      </c>
      <c r="ET169" s="29">
        <v>0</v>
      </c>
      <c r="EU169" s="7">
        <v>0</v>
      </c>
      <c r="EV169" s="30">
        <v>0</v>
      </c>
      <c r="EW169" s="29">
        <v>0</v>
      </c>
      <c r="EX169" s="7">
        <v>0</v>
      </c>
      <c r="EY169" s="30">
        <v>0</v>
      </c>
      <c r="EZ169" s="29"/>
      <c r="FA169" s="7"/>
      <c r="FB169" s="30"/>
      <c r="FC169" s="29">
        <v>0</v>
      </c>
      <c r="FD169" s="7">
        <v>0</v>
      </c>
      <c r="FE169" s="30">
        <v>0</v>
      </c>
      <c r="FF169" s="29">
        <v>574.17200000000003</v>
      </c>
      <c r="FG169" s="7">
        <v>7820.63</v>
      </c>
      <c r="FH169" s="30">
        <f t="shared" si="1452"/>
        <v>13620.709473816207</v>
      </c>
      <c r="FI169" s="29">
        <v>0</v>
      </c>
      <c r="FJ169" s="7">
        <v>0</v>
      </c>
      <c r="FK169" s="30">
        <v>0</v>
      </c>
      <c r="FL169" s="29">
        <v>0</v>
      </c>
      <c r="FM169" s="7">
        <v>0</v>
      </c>
      <c r="FN169" s="30">
        <v>0</v>
      </c>
      <c r="FO169" s="29">
        <v>119.027</v>
      </c>
      <c r="FP169" s="7">
        <v>337.05</v>
      </c>
      <c r="FQ169" s="30">
        <f t="shared" si="1454"/>
        <v>2831.7104522503296</v>
      </c>
      <c r="FR169" s="29">
        <v>0</v>
      </c>
      <c r="FS169" s="7">
        <v>0</v>
      </c>
      <c r="FT169" s="30">
        <v>0</v>
      </c>
      <c r="FU169" s="29">
        <v>0</v>
      </c>
      <c r="FV169" s="7">
        <v>0</v>
      </c>
      <c r="FW169" s="30">
        <v>0</v>
      </c>
      <c r="FX169" s="29">
        <v>0</v>
      </c>
      <c r="FY169" s="7">
        <v>0</v>
      </c>
      <c r="FZ169" s="30">
        <v>0</v>
      </c>
      <c r="GA169" s="29">
        <v>0</v>
      </c>
      <c r="GB169" s="7">
        <v>0</v>
      </c>
      <c r="GC169" s="30">
        <v>0</v>
      </c>
      <c r="GD169" s="29">
        <v>1.4430000000000001</v>
      </c>
      <c r="GE169" s="7">
        <v>37.17</v>
      </c>
      <c r="GF169" s="30">
        <f t="shared" si="1456"/>
        <v>25758.835758835758</v>
      </c>
      <c r="GG169" s="29">
        <v>0</v>
      </c>
      <c r="GH169" s="7">
        <v>0</v>
      </c>
      <c r="GI169" s="30">
        <v>0</v>
      </c>
      <c r="GJ169" s="29">
        <v>0</v>
      </c>
      <c r="GK169" s="7">
        <v>0</v>
      </c>
      <c r="GL169" s="30">
        <v>0</v>
      </c>
      <c r="GM169" s="29">
        <v>0</v>
      </c>
      <c r="GN169" s="7">
        <v>0</v>
      </c>
      <c r="GO169" s="30">
        <v>0</v>
      </c>
      <c r="GP169" s="29">
        <v>0</v>
      </c>
      <c r="GQ169" s="7">
        <v>0</v>
      </c>
      <c r="GR169" s="30">
        <v>0</v>
      </c>
      <c r="GS169" s="29">
        <v>0</v>
      </c>
      <c r="GT169" s="7">
        <v>0</v>
      </c>
      <c r="GU169" s="30">
        <v>0</v>
      </c>
      <c r="GV169" s="29">
        <v>0</v>
      </c>
      <c r="GW169" s="7">
        <v>0</v>
      </c>
      <c r="GX169" s="30">
        <v>0</v>
      </c>
      <c r="GY169" s="29">
        <v>0</v>
      </c>
      <c r="GZ169" s="7">
        <v>0</v>
      </c>
      <c r="HA169" s="30">
        <v>0</v>
      </c>
      <c r="HB169" s="29">
        <v>0</v>
      </c>
      <c r="HC169" s="7">
        <v>0</v>
      </c>
      <c r="HD169" s="30">
        <v>0</v>
      </c>
      <c r="HE169" s="29">
        <v>0</v>
      </c>
      <c r="HF169" s="7">
        <v>0</v>
      </c>
      <c r="HG169" s="30">
        <v>0</v>
      </c>
      <c r="HH169" s="29">
        <v>1.871</v>
      </c>
      <c r="HI169" s="7">
        <v>6.44</v>
      </c>
      <c r="HJ169" s="30">
        <f t="shared" si="1457"/>
        <v>3442.0096205237846</v>
      </c>
      <c r="HK169" s="29">
        <v>3.694</v>
      </c>
      <c r="HL169" s="7">
        <v>65.09</v>
      </c>
      <c r="HM169" s="30">
        <f t="shared" si="1458"/>
        <v>17620.465619924205</v>
      </c>
      <c r="HN169" s="29">
        <v>0</v>
      </c>
      <c r="HO169" s="7">
        <v>0</v>
      </c>
      <c r="HP169" s="30">
        <v>0</v>
      </c>
      <c r="HQ169" s="29">
        <v>0</v>
      </c>
      <c r="HR169" s="7">
        <v>0</v>
      </c>
      <c r="HS169" s="30">
        <v>0</v>
      </c>
      <c r="HT169" s="29">
        <v>25.283999999999999</v>
      </c>
      <c r="HU169" s="7">
        <v>106.19</v>
      </c>
      <c r="HV169" s="30">
        <f t="shared" si="1468"/>
        <v>4199.8892580287929</v>
      </c>
      <c r="HW169" s="29">
        <v>0</v>
      </c>
      <c r="HX169" s="7">
        <v>0</v>
      </c>
      <c r="HY169" s="30">
        <v>0</v>
      </c>
      <c r="HZ169" s="29">
        <v>1.4E-2</v>
      </c>
      <c r="IA169" s="7">
        <v>2.61</v>
      </c>
      <c r="IB169" s="30">
        <f t="shared" si="1459"/>
        <v>186428.57142857142</v>
      </c>
      <c r="IC169" s="29">
        <v>0</v>
      </c>
      <c r="ID169" s="7">
        <v>0</v>
      </c>
      <c r="IE169" s="30">
        <v>0</v>
      </c>
      <c r="IF169" s="29">
        <v>8.0000000000000002E-3</v>
      </c>
      <c r="IG169" s="7">
        <v>1.1299999999999999</v>
      </c>
      <c r="IH169" s="30">
        <f t="shared" si="1473"/>
        <v>141249.99999999997</v>
      </c>
      <c r="II169" s="29">
        <v>0</v>
      </c>
      <c r="IJ169" s="7">
        <v>0</v>
      </c>
      <c r="IK169" s="30">
        <v>0</v>
      </c>
      <c r="IL169" s="29">
        <v>0</v>
      </c>
      <c r="IM169" s="7">
        <v>0</v>
      </c>
      <c r="IN169" s="30">
        <v>0</v>
      </c>
      <c r="IO169" s="3" t="e">
        <f>C169+I169+L169+U169+X169+AD169+AJ169+AS169+BB169+BH169+BQ169+BW169+BZ169+CC169+CI169+CL169+CO169+CR169+CU169+CX169+DA169+DD169+DG169+DM169+DS169+DY169+EK169+ET169+EW169+FC169+FI169+FO169+FR169+FU169+FX169+GA169+GD169+GG169+GJ169+GM169+GP169+GS169+GY169+HB169+HE169+HH169+HK169+HN169+HQ169+HT169+HW169+HZ169+IC169+IF169+II169+#REF!+DV169+FF169+BK169+DP169+R169+EB169+AG169+O169+F169+DJ169</f>
        <v>#REF!</v>
      </c>
      <c r="IP169" s="13" t="e">
        <f>D169+J169+M169+V169+Y169+AE169+AK169+AT169+BC169+BI169+BR169+BX169+CA169+CD169+CJ169+CM169+CP169+CS169+CV169+CY169+DB169+DE169+DH169+DN169+DT169+DZ169+EL169+EU169+EX169+FD169+FJ169+FP169+FS169+FV169+FY169+GB169+GE169+GH169+GK169+GN169+GQ169+GT169+GZ169+HC169+HF169+HI169+HL169+HO169+HR169+HU169+HX169+IA169+ID169+IG169+IJ169+#REF!+DW169+FG169+BL169+DQ169+S169+EC169+AH169+P169+G169+DK169</f>
        <v>#REF!</v>
      </c>
    </row>
    <row r="170" spans="1:250" x14ac:dyDescent="0.3">
      <c r="A170" s="47">
        <v>2016</v>
      </c>
      <c r="B170" s="43" t="s">
        <v>13</v>
      </c>
      <c r="C170" s="29">
        <v>0</v>
      </c>
      <c r="D170" s="7">
        <v>0</v>
      </c>
      <c r="E170" s="30">
        <v>0</v>
      </c>
      <c r="F170" s="29">
        <v>0</v>
      </c>
      <c r="G170" s="7">
        <v>0</v>
      </c>
      <c r="H170" s="30">
        <v>0</v>
      </c>
      <c r="I170" s="29">
        <v>0</v>
      </c>
      <c r="J170" s="7">
        <v>0</v>
      </c>
      <c r="K170" s="30">
        <v>0</v>
      </c>
      <c r="L170" s="29">
        <v>0</v>
      </c>
      <c r="M170" s="7">
        <v>0</v>
      </c>
      <c r="N170" s="30">
        <v>0</v>
      </c>
      <c r="O170" s="29">
        <v>0</v>
      </c>
      <c r="P170" s="7">
        <v>0</v>
      </c>
      <c r="Q170" s="30">
        <v>0</v>
      </c>
      <c r="R170" s="29">
        <v>0</v>
      </c>
      <c r="S170" s="7">
        <v>0</v>
      </c>
      <c r="T170" s="30">
        <v>0</v>
      </c>
      <c r="U170" s="29">
        <v>0.29199999999999998</v>
      </c>
      <c r="V170" s="7">
        <v>3.68</v>
      </c>
      <c r="W170" s="30">
        <f t="shared" si="1460"/>
        <v>12602.739726027397</v>
      </c>
      <c r="X170" s="29">
        <v>0</v>
      </c>
      <c r="Y170" s="7">
        <v>0</v>
      </c>
      <c r="Z170" s="30">
        <v>0</v>
      </c>
      <c r="AA170" s="29">
        <v>0</v>
      </c>
      <c r="AB170" s="7">
        <v>0</v>
      </c>
      <c r="AC170" s="30">
        <v>0</v>
      </c>
      <c r="AD170" s="29">
        <v>4.3999999999999997E-2</v>
      </c>
      <c r="AE170" s="7">
        <v>3.65</v>
      </c>
      <c r="AF170" s="30">
        <f t="shared" ref="AF170" si="1477">AE170/AD170*1000</f>
        <v>82954.545454545456</v>
      </c>
      <c r="AG170" s="29">
        <v>0</v>
      </c>
      <c r="AH170" s="7">
        <v>0</v>
      </c>
      <c r="AI170" s="30">
        <v>0</v>
      </c>
      <c r="AJ170" s="29">
        <v>0</v>
      </c>
      <c r="AK170" s="7">
        <v>0</v>
      </c>
      <c r="AL170" s="30">
        <v>0</v>
      </c>
      <c r="AM170" s="29">
        <v>0</v>
      </c>
      <c r="AN170" s="7">
        <v>0</v>
      </c>
      <c r="AO170" s="30">
        <f t="shared" si="1437"/>
        <v>0</v>
      </c>
      <c r="AP170" s="29">
        <v>0</v>
      </c>
      <c r="AQ170" s="7">
        <v>0</v>
      </c>
      <c r="AR170" s="30">
        <f t="shared" si="1438"/>
        <v>0</v>
      </c>
      <c r="AS170" s="29">
        <v>21.050999999999998</v>
      </c>
      <c r="AT170" s="7">
        <v>107.2</v>
      </c>
      <c r="AU170" s="30">
        <f t="shared" si="1439"/>
        <v>5092.3946605861956</v>
      </c>
      <c r="AV170" s="29">
        <v>0</v>
      </c>
      <c r="AW170" s="7">
        <v>0</v>
      </c>
      <c r="AX170" s="30">
        <f t="shared" si="1440"/>
        <v>0</v>
      </c>
      <c r="AY170" s="29">
        <v>0</v>
      </c>
      <c r="AZ170" s="7">
        <v>0</v>
      </c>
      <c r="BA170" s="30">
        <v>0</v>
      </c>
      <c r="BB170" s="29">
        <v>0</v>
      </c>
      <c r="BC170" s="7">
        <v>0</v>
      </c>
      <c r="BD170" s="30">
        <v>0</v>
      </c>
      <c r="BE170" s="29">
        <v>0</v>
      </c>
      <c r="BF170" s="7">
        <v>0</v>
      </c>
      <c r="BG170" s="30">
        <v>0</v>
      </c>
      <c r="BH170" s="29">
        <v>51.28</v>
      </c>
      <c r="BI170" s="7">
        <v>233.82</v>
      </c>
      <c r="BJ170" s="30">
        <f t="shared" si="1461"/>
        <v>4559.6723868954759</v>
      </c>
      <c r="BK170" s="29">
        <v>0.72</v>
      </c>
      <c r="BL170" s="7">
        <v>8.2100000000000009</v>
      </c>
      <c r="BM170" s="30">
        <f t="shared" ref="BM170" si="1478">BL170/BK170*1000</f>
        <v>11402.777777777779</v>
      </c>
      <c r="BN170" s="29">
        <v>0</v>
      </c>
      <c r="BO170" s="7">
        <v>0</v>
      </c>
      <c r="BP170" s="30">
        <v>0</v>
      </c>
      <c r="BQ170" s="29">
        <v>0</v>
      </c>
      <c r="BR170" s="7">
        <v>0</v>
      </c>
      <c r="BS170" s="30">
        <v>0</v>
      </c>
      <c r="BT170" s="29">
        <v>0</v>
      </c>
      <c r="BU170" s="7">
        <v>0</v>
      </c>
      <c r="BV170" s="30">
        <v>0</v>
      </c>
      <c r="BW170" s="29">
        <v>0.20399999999999999</v>
      </c>
      <c r="BX170" s="7">
        <v>8.23</v>
      </c>
      <c r="BY170" s="30">
        <f t="shared" si="1442"/>
        <v>40343.137254901965</v>
      </c>
      <c r="BZ170" s="29">
        <v>9.5470000000000006</v>
      </c>
      <c r="CA170" s="7">
        <v>39.67</v>
      </c>
      <c r="CB170" s="30">
        <f t="shared" si="1462"/>
        <v>4155.2320100555144</v>
      </c>
      <c r="CC170" s="29">
        <v>17.245999999999999</v>
      </c>
      <c r="CD170" s="7">
        <v>319.51</v>
      </c>
      <c r="CE170" s="30">
        <f t="shared" si="1466"/>
        <v>18526.614867215587</v>
      </c>
      <c r="CF170" s="29">
        <v>0</v>
      </c>
      <c r="CG170" s="7">
        <v>0</v>
      </c>
      <c r="CH170" s="30">
        <v>0</v>
      </c>
      <c r="CI170" s="29">
        <v>0</v>
      </c>
      <c r="CJ170" s="7">
        <v>0</v>
      </c>
      <c r="CK170" s="30">
        <v>0</v>
      </c>
      <c r="CL170" s="29">
        <v>0</v>
      </c>
      <c r="CM170" s="7">
        <v>0</v>
      </c>
      <c r="CN170" s="30">
        <v>0</v>
      </c>
      <c r="CO170" s="29">
        <v>8.2620000000000005</v>
      </c>
      <c r="CP170" s="7">
        <v>159.21</v>
      </c>
      <c r="CQ170" s="30">
        <f t="shared" si="1463"/>
        <v>19270.152505446626</v>
      </c>
      <c r="CR170" s="29">
        <v>0</v>
      </c>
      <c r="CS170" s="7">
        <v>0</v>
      </c>
      <c r="CT170" s="30">
        <v>0</v>
      </c>
      <c r="CU170" s="29">
        <v>0</v>
      </c>
      <c r="CV170" s="7">
        <v>0</v>
      </c>
      <c r="CW170" s="30">
        <v>0</v>
      </c>
      <c r="CX170" s="29">
        <v>0</v>
      </c>
      <c r="CY170" s="7">
        <v>0</v>
      </c>
      <c r="CZ170" s="30">
        <v>0</v>
      </c>
      <c r="DA170" s="29">
        <v>814.68</v>
      </c>
      <c r="DB170" s="7">
        <v>12522.19</v>
      </c>
      <c r="DC170" s="30">
        <f t="shared" si="1443"/>
        <v>15370.685422497179</v>
      </c>
      <c r="DD170" s="29">
        <v>0</v>
      </c>
      <c r="DE170" s="7">
        <v>0</v>
      </c>
      <c r="DF170" s="30">
        <v>0</v>
      </c>
      <c r="DG170" s="29">
        <v>0</v>
      </c>
      <c r="DH170" s="7">
        <v>0</v>
      </c>
      <c r="DI170" s="30">
        <v>0</v>
      </c>
      <c r="DJ170" s="29">
        <v>0</v>
      </c>
      <c r="DK170" s="7">
        <v>0</v>
      </c>
      <c r="DL170" s="30">
        <v>0</v>
      </c>
      <c r="DM170" s="29">
        <v>2E-3</v>
      </c>
      <c r="DN170" s="7">
        <v>1.47</v>
      </c>
      <c r="DO170" s="30">
        <f t="shared" si="1444"/>
        <v>735000</v>
      </c>
      <c r="DP170" s="29">
        <v>731.24800000000005</v>
      </c>
      <c r="DQ170" s="7">
        <v>4616.46</v>
      </c>
      <c r="DR170" s="30">
        <f t="shared" si="1445"/>
        <v>6313.1249589742456</v>
      </c>
      <c r="DS170" s="29">
        <v>0</v>
      </c>
      <c r="DT170" s="7">
        <v>0</v>
      </c>
      <c r="DU170" s="30">
        <v>0</v>
      </c>
      <c r="DV170" s="29">
        <v>1.232</v>
      </c>
      <c r="DW170" s="7">
        <v>21.81</v>
      </c>
      <c r="DX170" s="30">
        <f t="shared" si="1446"/>
        <v>17702.922077922078</v>
      </c>
      <c r="DY170" s="29">
        <v>292.48</v>
      </c>
      <c r="DZ170" s="7">
        <v>2445.25</v>
      </c>
      <c r="EA170" s="30">
        <f t="shared" si="1447"/>
        <v>8360.4007111597384</v>
      </c>
      <c r="EB170" s="29">
        <v>0</v>
      </c>
      <c r="EC170" s="7">
        <v>0</v>
      </c>
      <c r="ED170" s="30">
        <v>0</v>
      </c>
      <c r="EE170" s="29">
        <v>0</v>
      </c>
      <c r="EF170" s="7">
        <v>0</v>
      </c>
      <c r="EG170" s="30">
        <f t="shared" si="1448"/>
        <v>0</v>
      </c>
      <c r="EH170" s="29">
        <v>0</v>
      </c>
      <c r="EI170" s="7">
        <v>0</v>
      </c>
      <c r="EJ170" s="30">
        <f t="shared" si="1449"/>
        <v>0</v>
      </c>
      <c r="EK170" s="29">
        <v>0</v>
      </c>
      <c r="EL170" s="7">
        <v>0</v>
      </c>
      <c r="EM170" s="30">
        <v>0</v>
      </c>
      <c r="EN170" s="29">
        <v>0</v>
      </c>
      <c r="EO170" s="7">
        <v>0</v>
      </c>
      <c r="EP170" s="30">
        <f t="shared" si="1450"/>
        <v>0</v>
      </c>
      <c r="EQ170" s="29">
        <v>0</v>
      </c>
      <c r="ER170" s="7">
        <v>0</v>
      </c>
      <c r="ES170" s="30">
        <v>0</v>
      </c>
      <c r="ET170" s="29">
        <v>85.29</v>
      </c>
      <c r="EU170" s="7">
        <v>824.83</v>
      </c>
      <c r="EV170" s="30">
        <f t="shared" si="1451"/>
        <v>9670.8875600891079</v>
      </c>
      <c r="EW170" s="29">
        <v>0</v>
      </c>
      <c r="EX170" s="7">
        <v>0</v>
      </c>
      <c r="EY170" s="30">
        <v>0</v>
      </c>
      <c r="EZ170" s="29"/>
      <c r="FA170" s="7"/>
      <c r="FB170" s="30"/>
      <c r="FC170" s="29">
        <v>0</v>
      </c>
      <c r="FD170" s="7">
        <v>0</v>
      </c>
      <c r="FE170" s="30">
        <v>0</v>
      </c>
      <c r="FF170" s="29">
        <v>464.536</v>
      </c>
      <c r="FG170" s="7">
        <v>6390.72</v>
      </c>
      <c r="FH170" s="30">
        <f t="shared" si="1452"/>
        <v>13757.211497063738</v>
      </c>
      <c r="FI170" s="29">
        <v>0</v>
      </c>
      <c r="FJ170" s="7">
        <v>0</v>
      </c>
      <c r="FK170" s="30">
        <v>0</v>
      </c>
      <c r="FL170" s="29">
        <v>0</v>
      </c>
      <c r="FM170" s="7">
        <v>0</v>
      </c>
      <c r="FN170" s="30">
        <v>0</v>
      </c>
      <c r="FO170" s="29">
        <v>67.447999999999993</v>
      </c>
      <c r="FP170" s="7">
        <v>137.87</v>
      </c>
      <c r="FQ170" s="30">
        <f t="shared" si="1454"/>
        <v>2044.0932273751632</v>
      </c>
      <c r="FR170" s="29">
        <v>0</v>
      </c>
      <c r="FS170" s="7">
        <v>0</v>
      </c>
      <c r="FT170" s="30">
        <v>0</v>
      </c>
      <c r="FU170" s="29">
        <v>5.016</v>
      </c>
      <c r="FV170" s="7">
        <v>39.03</v>
      </c>
      <c r="FW170" s="30">
        <f t="shared" si="1455"/>
        <v>7781.1004784688994</v>
      </c>
      <c r="FX170" s="29">
        <v>3.5999999999999997E-2</v>
      </c>
      <c r="FY170" s="7">
        <v>1.03</v>
      </c>
      <c r="FZ170" s="30">
        <f t="shared" ref="FZ170:FZ173" si="1479">FY170/FX170*1000</f>
        <v>28611.111111111113</v>
      </c>
      <c r="GA170" s="29">
        <v>18.5</v>
      </c>
      <c r="GB170" s="7">
        <v>178.65</v>
      </c>
      <c r="GC170" s="30">
        <f t="shared" si="1472"/>
        <v>9656.7567567567567</v>
      </c>
      <c r="GD170" s="29">
        <v>0.32</v>
      </c>
      <c r="GE170" s="7">
        <v>6.52</v>
      </c>
      <c r="GF170" s="30">
        <f t="shared" si="1456"/>
        <v>20375</v>
      </c>
      <c r="GG170" s="29">
        <v>0</v>
      </c>
      <c r="GH170" s="7">
        <v>0</v>
      </c>
      <c r="GI170" s="30">
        <v>0</v>
      </c>
      <c r="GJ170" s="29">
        <v>0</v>
      </c>
      <c r="GK170" s="7">
        <v>0</v>
      </c>
      <c r="GL170" s="30">
        <v>0</v>
      </c>
      <c r="GM170" s="29">
        <v>0</v>
      </c>
      <c r="GN170" s="7">
        <v>0</v>
      </c>
      <c r="GO170" s="30">
        <v>0</v>
      </c>
      <c r="GP170" s="29">
        <v>0</v>
      </c>
      <c r="GQ170" s="7">
        <v>0</v>
      </c>
      <c r="GR170" s="30">
        <v>0</v>
      </c>
      <c r="GS170" s="29">
        <v>0</v>
      </c>
      <c r="GT170" s="7">
        <v>0</v>
      </c>
      <c r="GU170" s="30">
        <v>0</v>
      </c>
      <c r="GV170" s="29">
        <v>0</v>
      </c>
      <c r="GW170" s="7">
        <v>0</v>
      </c>
      <c r="GX170" s="30">
        <v>0</v>
      </c>
      <c r="GY170" s="29">
        <v>0</v>
      </c>
      <c r="GZ170" s="7">
        <v>0</v>
      </c>
      <c r="HA170" s="30">
        <v>0</v>
      </c>
      <c r="HB170" s="29">
        <v>0</v>
      </c>
      <c r="HC170" s="7">
        <v>0</v>
      </c>
      <c r="HD170" s="30">
        <v>0</v>
      </c>
      <c r="HE170" s="29">
        <v>0</v>
      </c>
      <c r="HF170" s="7">
        <v>0</v>
      </c>
      <c r="HG170" s="30">
        <v>0</v>
      </c>
      <c r="HH170" s="29">
        <v>0.51300000000000001</v>
      </c>
      <c r="HI170" s="7">
        <v>2.92</v>
      </c>
      <c r="HJ170" s="30">
        <f t="shared" si="1457"/>
        <v>5692.0077972709551</v>
      </c>
      <c r="HK170" s="29">
        <v>6.6790000000000003</v>
      </c>
      <c r="HL170" s="7">
        <v>233.34</v>
      </c>
      <c r="HM170" s="30">
        <f t="shared" si="1458"/>
        <v>34936.367719718517</v>
      </c>
      <c r="HN170" s="29">
        <v>0</v>
      </c>
      <c r="HO170" s="7">
        <v>0</v>
      </c>
      <c r="HP170" s="30">
        <v>0</v>
      </c>
      <c r="HQ170" s="29">
        <v>0</v>
      </c>
      <c r="HR170" s="7">
        <v>0</v>
      </c>
      <c r="HS170" s="30">
        <v>0</v>
      </c>
      <c r="HT170" s="29">
        <v>54.674999999999997</v>
      </c>
      <c r="HU170" s="7">
        <v>185.29</v>
      </c>
      <c r="HV170" s="30">
        <f t="shared" si="1468"/>
        <v>3388.9346136259719</v>
      </c>
      <c r="HW170" s="29">
        <v>0</v>
      </c>
      <c r="HX170" s="7">
        <v>0</v>
      </c>
      <c r="HY170" s="30">
        <v>0</v>
      </c>
      <c r="HZ170" s="29">
        <v>0.05</v>
      </c>
      <c r="IA170" s="7">
        <v>4.1900000000000004</v>
      </c>
      <c r="IB170" s="30">
        <f t="shared" si="1459"/>
        <v>83800</v>
      </c>
      <c r="IC170" s="29">
        <v>0</v>
      </c>
      <c r="ID170" s="7">
        <v>0</v>
      </c>
      <c r="IE170" s="30">
        <v>0</v>
      </c>
      <c r="IF170" s="29">
        <v>13.614000000000001</v>
      </c>
      <c r="IG170" s="7">
        <v>197.19</v>
      </c>
      <c r="IH170" s="30">
        <f t="shared" si="1473"/>
        <v>14484.354341119435</v>
      </c>
      <c r="II170" s="29">
        <v>0</v>
      </c>
      <c r="IJ170" s="7">
        <v>0</v>
      </c>
      <c r="IK170" s="30">
        <v>0</v>
      </c>
      <c r="IL170" s="29">
        <v>0</v>
      </c>
      <c r="IM170" s="7">
        <v>0</v>
      </c>
      <c r="IN170" s="30">
        <v>0</v>
      </c>
      <c r="IO170" s="3" t="e">
        <f>C170+I170+L170+U170+X170+AD170+AJ170+AS170+BB170+BH170+BQ170+BW170+BZ170+CC170+CI170+CL170+CO170+CR170+CU170+CX170+DA170+DD170+DG170+DM170+DS170+DY170+EK170+ET170+EW170+FC170+FI170+FO170+FR170+FU170+FX170+GA170+GD170+GG170+GJ170+GM170+GP170+GS170+GY170+HB170+HE170+HH170+HK170+HN170+HQ170+HT170+HW170+HZ170+IC170+IF170+II170+#REF!+DV170+FF170+BK170+DP170+R170+EB170+AG170+O170+F170+DJ170</f>
        <v>#REF!</v>
      </c>
      <c r="IP170" s="13" t="e">
        <f>D170+J170+M170+V170+Y170+AE170+AK170+AT170+BC170+BI170+BR170+BX170+CA170+CD170+CJ170+CM170+CP170+CS170+CV170+CY170+DB170+DE170+DH170+DN170+DT170+DZ170+EL170+EU170+EX170+FD170+FJ170+FP170+FS170+FV170+FY170+GB170+GE170+GH170+GK170+GN170+GQ170+GT170+GZ170+HC170+HF170+HI170+HL170+HO170+HR170+HU170+HX170+IA170+ID170+IG170+IJ170+#REF!+DW170+FG170+BL170+DQ170+S170+EC170+AH170+P170+G170+DK170</f>
        <v>#REF!</v>
      </c>
    </row>
    <row r="171" spans="1:250" x14ac:dyDescent="0.3">
      <c r="A171" s="47">
        <v>2016</v>
      </c>
      <c r="B171" s="43" t="s">
        <v>14</v>
      </c>
      <c r="C171" s="29">
        <v>0</v>
      </c>
      <c r="D171" s="7">
        <v>0</v>
      </c>
      <c r="E171" s="30">
        <v>0</v>
      </c>
      <c r="F171" s="29">
        <v>0</v>
      </c>
      <c r="G171" s="7">
        <v>0</v>
      </c>
      <c r="H171" s="30">
        <v>0</v>
      </c>
      <c r="I171" s="29">
        <v>0</v>
      </c>
      <c r="J171" s="7">
        <v>0</v>
      </c>
      <c r="K171" s="30">
        <v>0</v>
      </c>
      <c r="L171" s="29">
        <v>0</v>
      </c>
      <c r="M171" s="7">
        <v>0</v>
      </c>
      <c r="N171" s="30">
        <v>0</v>
      </c>
      <c r="O171" s="29">
        <v>0</v>
      </c>
      <c r="P171" s="7">
        <v>0</v>
      </c>
      <c r="Q171" s="30">
        <v>0</v>
      </c>
      <c r="R171" s="29">
        <v>0</v>
      </c>
      <c r="S171" s="7">
        <v>0</v>
      </c>
      <c r="T171" s="30">
        <v>0</v>
      </c>
      <c r="U171" s="29">
        <v>0</v>
      </c>
      <c r="V171" s="7">
        <v>0</v>
      </c>
      <c r="W171" s="30">
        <v>0</v>
      </c>
      <c r="X171" s="29">
        <v>0</v>
      </c>
      <c r="Y171" s="7">
        <v>0</v>
      </c>
      <c r="Z171" s="30">
        <v>0</v>
      </c>
      <c r="AA171" s="29">
        <v>0</v>
      </c>
      <c r="AB171" s="7">
        <v>0</v>
      </c>
      <c r="AC171" s="30">
        <v>0</v>
      </c>
      <c r="AD171" s="29">
        <v>0</v>
      </c>
      <c r="AE171" s="7">
        <v>0</v>
      </c>
      <c r="AF171" s="30">
        <v>0</v>
      </c>
      <c r="AG171" s="29">
        <v>0</v>
      </c>
      <c r="AH171" s="7">
        <v>0</v>
      </c>
      <c r="AI171" s="30">
        <v>0</v>
      </c>
      <c r="AJ171" s="29">
        <v>0</v>
      </c>
      <c r="AK171" s="7">
        <v>0</v>
      </c>
      <c r="AL171" s="30">
        <v>0</v>
      </c>
      <c r="AM171" s="29">
        <v>0</v>
      </c>
      <c r="AN171" s="7">
        <v>0</v>
      </c>
      <c r="AO171" s="30">
        <f t="shared" si="1437"/>
        <v>0</v>
      </c>
      <c r="AP171" s="29">
        <v>0</v>
      </c>
      <c r="AQ171" s="7">
        <v>0</v>
      </c>
      <c r="AR171" s="30">
        <f t="shared" si="1438"/>
        <v>0</v>
      </c>
      <c r="AS171" s="29">
        <v>12.714</v>
      </c>
      <c r="AT171" s="7">
        <v>222.9</v>
      </c>
      <c r="AU171" s="30">
        <f t="shared" si="1439"/>
        <v>17531.854648419067</v>
      </c>
      <c r="AV171" s="29">
        <v>0</v>
      </c>
      <c r="AW171" s="7">
        <v>0</v>
      </c>
      <c r="AX171" s="30">
        <f t="shared" si="1440"/>
        <v>0</v>
      </c>
      <c r="AY171" s="29">
        <v>0</v>
      </c>
      <c r="AZ171" s="7">
        <v>0</v>
      </c>
      <c r="BA171" s="30">
        <v>0</v>
      </c>
      <c r="BB171" s="29">
        <v>0</v>
      </c>
      <c r="BC171" s="7">
        <v>0</v>
      </c>
      <c r="BD171" s="30">
        <v>0</v>
      </c>
      <c r="BE171" s="29">
        <v>0</v>
      </c>
      <c r="BF171" s="7">
        <v>0</v>
      </c>
      <c r="BG171" s="30">
        <v>0</v>
      </c>
      <c r="BH171" s="29">
        <v>26.77</v>
      </c>
      <c r="BI171" s="7">
        <v>64.94</v>
      </c>
      <c r="BJ171" s="30">
        <f t="shared" si="1461"/>
        <v>2425.849831901382</v>
      </c>
      <c r="BK171" s="29">
        <v>0</v>
      </c>
      <c r="BL171" s="7">
        <v>0</v>
      </c>
      <c r="BM171" s="30">
        <v>0</v>
      </c>
      <c r="BN171" s="29">
        <v>0</v>
      </c>
      <c r="BO171" s="7">
        <v>0</v>
      </c>
      <c r="BP171" s="30">
        <v>0</v>
      </c>
      <c r="BQ171" s="29">
        <v>1.08</v>
      </c>
      <c r="BR171" s="7">
        <v>39.67</v>
      </c>
      <c r="BS171" s="30">
        <f t="shared" si="1441"/>
        <v>36731.481481481482</v>
      </c>
      <c r="BT171" s="29">
        <v>0</v>
      </c>
      <c r="BU171" s="7">
        <v>0</v>
      </c>
      <c r="BV171" s="30">
        <v>0</v>
      </c>
      <c r="BW171" s="29">
        <v>3.2000000000000001E-2</v>
      </c>
      <c r="BX171" s="7">
        <v>1.79</v>
      </c>
      <c r="BY171" s="30">
        <f t="shared" si="1442"/>
        <v>55937.5</v>
      </c>
      <c r="BZ171" s="29">
        <v>0</v>
      </c>
      <c r="CA171" s="7">
        <v>0</v>
      </c>
      <c r="CB171" s="30">
        <v>0</v>
      </c>
      <c r="CC171" s="29">
        <v>13.962</v>
      </c>
      <c r="CD171" s="7">
        <v>205.91</v>
      </c>
      <c r="CE171" s="30">
        <f t="shared" si="1466"/>
        <v>14747.887122188798</v>
      </c>
      <c r="CF171" s="29">
        <v>0</v>
      </c>
      <c r="CG171" s="7">
        <v>0</v>
      </c>
      <c r="CH171" s="30">
        <v>0</v>
      </c>
      <c r="CI171" s="29">
        <v>0</v>
      </c>
      <c r="CJ171" s="7">
        <v>0</v>
      </c>
      <c r="CK171" s="30">
        <v>0</v>
      </c>
      <c r="CL171" s="29">
        <v>0</v>
      </c>
      <c r="CM171" s="7">
        <v>0</v>
      </c>
      <c r="CN171" s="30">
        <v>0</v>
      </c>
      <c r="CO171" s="29">
        <v>4.2999999999999997E-2</v>
      </c>
      <c r="CP171" s="7">
        <v>1.65</v>
      </c>
      <c r="CQ171" s="30">
        <f t="shared" si="1463"/>
        <v>38372.093023255817</v>
      </c>
      <c r="CR171" s="29">
        <v>0</v>
      </c>
      <c r="CS171" s="7">
        <v>0</v>
      </c>
      <c r="CT171" s="30">
        <v>0</v>
      </c>
      <c r="CU171" s="29">
        <v>0</v>
      </c>
      <c r="CV171" s="7">
        <v>0</v>
      </c>
      <c r="CW171" s="30">
        <v>0</v>
      </c>
      <c r="CX171" s="29">
        <v>0</v>
      </c>
      <c r="CY171" s="7">
        <v>0</v>
      </c>
      <c r="CZ171" s="30">
        <v>0</v>
      </c>
      <c r="DA171" s="29">
        <v>586.70799999999997</v>
      </c>
      <c r="DB171" s="7">
        <v>9270.2099999999991</v>
      </c>
      <c r="DC171" s="30">
        <f t="shared" si="1443"/>
        <v>15800.381109512738</v>
      </c>
      <c r="DD171" s="29">
        <v>0</v>
      </c>
      <c r="DE171" s="7">
        <v>0</v>
      </c>
      <c r="DF171" s="30">
        <v>0</v>
      </c>
      <c r="DG171" s="29">
        <v>0</v>
      </c>
      <c r="DH171" s="7">
        <v>0</v>
      </c>
      <c r="DI171" s="30">
        <v>0</v>
      </c>
      <c r="DJ171" s="29">
        <v>0</v>
      </c>
      <c r="DK171" s="7">
        <v>0</v>
      </c>
      <c r="DL171" s="30">
        <v>0</v>
      </c>
      <c r="DM171" s="29">
        <v>3.4000000000000002E-2</v>
      </c>
      <c r="DN171" s="7">
        <v>0.53</v>
      </c>
      <c r="DO171" s="30">
        <f t="shared" si="1444"/>
        <v>15588.235294117647</v>
      </c>
      <c r="DP171" s="29">
        <v>223.00399999999999</v>
      </c>
      <c r="DQ171" s="7">
        <v>1477.89</v>
      </c>
      <c r="DR171" s="30">
        <f t="shared" si="1445"/>
        <v>6627.1905436673796</v>
      </c>
      <c r="DS171" s="29">
        <v>0</v>
      </c>
      <c r="DT171" s="7">
        <v>0</v>
      </c>
      <c r="DU171" s="30">
        <v>0</v>
      </c>
      <c r="DV171" s="29">
        <v>1.579</v>
      </c>
      <c r="DW171" s="7">
        <v>26.93</v>
      </c>
      <c r="DX171" s="30">
        <f t="shared" si="1446"/>
        <v>17055.098163394556</v>
      </c>
      <c r="DY171" s="29">
        <v>489.87400000000002</v>
      </c>
      <c r="DZ171" s="7">
        <v>3934</v>
      </c>
      <c r="EA171" s="30">
        <f t="shared" si="1447"/>
        <v>8030.6364493726951</v>
      </c>
      <c r="EB171" s="29">
        <v>0</v>
      </c>
      <c r="EC171" s="7">
        <v>0</v>
      </c>
      <c r="ED171" s="30">
        <v>0</v>
      </c>
      <c r="EE171" s="29">
        <v>0</v>
      </c>
      <c r="EF171" s="7">
        <v>0</v>
      </c>
      <c r="EG171" s="30">
        <f t="shared" si="1448"/>
        <v>0</v>
      </c>
      <c r="EH171" s="29">
        <v>0</v>
      </c>
      <c r="EI171" s="7">
        <v>0</v>
      </c>
      <c r="EJ171" s="30">
        <f t="shared" si="1449"/>
        <v>0</v>
      </c>
      <c r="EK171" s="29">
        <v>0</v>
      </c>
      <c r="EL171" s="7">
        <v>0</v>
      </c>
      <c r="EM171" s="30">
        <v>0</v>
      </c>
      <c r="EN171" s="29">
        <v>0</v>
      </c>
      <c r="EO171" s="7">
        <v>0</v>
      </c>
      <c r="EP171" s="30">
        <f t="shared" si="1450"/>
        <v>0</v>
      </c>
      <c r="EQ171" s="29">
        <v>0</v>
      </c>
      <c r="ER171" s="7">
        <v>0</v>
      </c>
      <c r="ES171" s="30">
        <v>0</v>
      </c>
      <c r="ET171" s="29">
        <v>12.48</v>
      </c>
      <c r="EU171" s="7">
        <v>257.18</v>
      </c>
      <c r="EV171" s="30">
        <f t="shared" si="1451"/>
        <v>20607.371794871797</v>
      </c>
      <c r="EW171" s="29">
        <v>0</v>
      </c>
      <c r="EX171" s="7">
        <v>0</v>
      </c>
      <c r="EY171" s="30">
        <v>0</v>
      </c>
      <c r="EZ171" s="29"/>
      <c r="FA171" s="7"/>
      <c r="FB171" s="30"/>
      <c r="FC171" s="29">
        <v>0</v>
      </c>
      <c r="FD171" s="7">
        <v>0</v>
      </c>
      <c r="FE171" s="30">
        <v>0</v>
      </c>
      <c r="FF171" s="29">
        <v>649.495</v>
      </c>
      <c r="FG171" s="7">
        <v>9163.74</v>
      </c>
      <c r="FH171" s="30">
        <f t="shared" si="1452"/>
        <v>14109.023164150609</v>
      </c>
      <c r="FI171" s="29">
        <v>0.36899999999999999</v>
      </c>
      <c r="FJ171" s="7">
        <v>21.19</v>
      </c>
      <c r="FK171" s="30">
        <f t="shared" si="1453"/>
        <v>57425.474254742556</v>
      </c>
      <c r="FL171" s="29">
        <v>0</v>
      </c>
      <c r="FM171" s="7">
        <v>0</v>
      </c>
      <c r="FN171" s="30">
        <v>0</v>
      </c>
      <c r="FO171" s="29">
        <v>25.939</v>
      </c>
      <c r="FP171" s="7">
        <v>66.31</v>
      </c>
      <c r="FQ171" s="30">
        <f t="shared" si="1454"/>
        <v>2556.3822815066119</v>
      </c>
      <c r="FR171" s="29">
        <v>0</v>
      </c>
      <c r="FS171" s="7">
        <v>0</v>
      </c>
      <c r="FT171" s="30">
        <v>0</v>
      </c>
      <c r="FU171" s="29">
        <v>0</v>
      </c>
      <c r="FV171" s="7">
        <v>0</v>
      </c>
      <c r="FW171" s="30">
        <v>0</v>
      </c>
      <c r="FX171" s="29">
        <v>0</v>
      </c>
      <c r="FY171" s="7">
        <v>0</v>
      </c>
      <c r="FZ171" s="30">
        <v>0</v>
      </c>
      <c r="GA171" s="29">
        <v>21.989000000000001</v>
      </c>
      <c r="GB171" s="7">
        <v>163.55000000000001</v>
      </c>
      <c r="GC171" s="30">
        <f t="shared" si="1472"/>
        <v>7437.8098139979074</v>
      </c>
      <c r="GD171" s="29">
        <v>0</v>
      </c>
      <c r="GE171" s="7">
        <v>0</v>
      </c>
      <c r="GF171" s="30">
        <v>0</v>
      </c>
      <c r="GG171" s="29">
        <v>0</v>
      </c>
      <c r="GH171" s="7">
        <v>0</v>
      </c>
      <c r="GI171" s="30">
        <v>0</v>
      </c>
      <c r="GJ171" s="29">
        <v>0</v>
      </c>
      <c r="GK171" s="7">
        <v>0</v>
      </c>
      <c r="GL171" s="30">
        <v>0</v>
      </c>
      <c r="GM171" s="29">
        <v>0</v>
      </c>
      <c r="GN171" s="7">
        <v>0</v>
      </c>
      <c r="GO171" s="30">
        <v>0</v>
      </c>
      <c r="GP171" s="29">
        <v>0</v>
      </c>
      <c r="GQ171" s="7">
        <v>0</v>
      </c>
      <c r="GR171" s="30">
        <v>0</v>
      </c>
      <c r="GS171" s="29">
        <v>0</v>
      </c>
      <c r="GT171" s="7">
        <v>0</v>
      </c>
      <c r="GU171" s="30">
        <v>0</v>
      </c>
      <c r="GV171" s="29">
        <v>0</v>
      </c>
      <c r="GW171" s="7">
        <v>0</v>
      </c>
      <c r="GX171" s="30">
        <v>0</v>
      </c>
      <c r="GY171" s="29">
        <v>0</v>
      </c>
      <c r="GZ171" s="7">
        <v>0</v>
      </c>
      <c r="HA171" s="30">
        <v>0</v>
      </c>
      <c r="HB171" s="29">
        <v>0</v>
      </c>
      <c r="HC171" s="7">
        <v>0</v>
      </c>
      <c r="HD171" s="30">
        <v>0</v>
      </c>
      <c r="HE171" s="29">
        <v>0</v>
      </c>
      <c r="HF171" s="7">
        <v>0</v>
      </c>
      <c r="HG171" s="30">
        <v>0</v>
      </c>
      <c r="HH171" s="29">
        <v>6.423</v>
      </c>
      <c r="HI171" s="7">
        <v>27.76</v>
      </c>
      <c r="HJ171" s="30">
        <f t="shared" si="1457"/>
        <v>4321.9679277596142</v>
      </c>
      <c r="HK171" s="29">
        <v>17.513999999999999</v>
      </c>
      <c r="HL171" s="7">
        <v>580.04999999999995</v>
      </c>
      <c r="HM171" s="30">
        <f t="shared" si="1458"/>
        <v>33119.218910585812</v>
      </c>
      <c r="HN171" s="29">
        <v>0</v>
      </c>
      <c r="HO171" s="7">
        <v>0</v>
      </c>
      <c r="HP171" s="30">
        <v>0</v>
      </c>
      <c r="HQ171" s="29">
        <v>0</v>
      </c>
      <c r="HR171" s="7">
        <v>0</v>
      </c>
      <c r="HS171" s="30">
        <v>0</v>
      </c>
      <c r="HT171" s="29">
        <v>22.75</v>
      </c>
      <c r="HU171" s="7">
        <v>151.06</v>
      </c>
      <c r="HV171" s="30">
        <f t="shared" si="1468"/>
        <v>6640</v>
      </c>
      <c r="HW171" s="29">
        <v>0</v>
      </c>
      <c r="HX171" s="7">
        <v>0</v>
      </c>
      <c r="HY171" s="30">
        <v>0</v>
      </c>
      <c r="HZ171" s="29">
        <v>2.1999999999999999E-2</v>
      </c>
      <c r="IA171" s="7">
        <v>2.69</v>
      </c>
      <c r="IB171" s="30">
        <f t="shared" si="1459"/>
        <v>122272.72727272728</v>
      </c>
      <c r="IC171" s="29">
        <v>0</v>
      </c>
      <c r="ID171" s="7">
        <v>0</v>
      </c>
      <c r="IE171" s="30">
        <v>0</v>
      </c>
      <c r="IF171" s="29">
        <v>5.5E-2</v>
      </c>
      <c r="IG171" s="7">
        <v>5.2</v>
      </c>
      <c r="IH171" s="30">
        <f t="shared" si="1473"/>
        <v>94545.454545454544</v>
      </c>
      <c r="II171" s="29">
        <v>0</v>
      </c>
      <c r="IJ171" s="7">
        <v>0</v>
      </c>
      <c r="IK171" s="30">
        <v>0</v>
      </c>
      <c r="IL171" s="29">
        <v>0</v>
      </c>
      <c r="IM171" s="7">
        <v>0</v>
      </c>
      <c r="IN171" s="30">
        <v>0</v>
      </c>
      <c r="IO171" s="3" t="e">
        <f>C171+I171+L171+U171+X171+AD171+AJ171+AS171+BB171+BH171+BQ171+BW171+BZ171+CC171+CI171+CL171+CO171+CR171+CU171+CX171+DA171+DD171+DG171+DM171+DS171+DY171+EK171+ET171+EW171+FC171+FI171+FO171+FR171+FU171+FX171+GA171+GD171+GG171+GJ171+GM171+GP171+GS171+GY171+HB171+HE171+HH171+HK171+HN171+HQ171+HT171+HW171+HZ171+IC171+IF171+II171+#REF!+DV171+FF171+BK171+DP171+R171+EB171+AG171+O171+F171+DJ171</f>
        <v>#REF!</v>
      </c>
      <c r="IP171" s="13" t="e">
        <f>D171+J171+M171+V171+Y171+AE171+AK171+AT171+BC171+BI171+BR171+BX171+CA171+CD171+CJ171+CM171+CP171+CS171+CV171+CY171+DB171+DE171+DH171+DN171+DT171+DZ171+EL171+EU171+EX171+FD171+FJ171+FP171+FS171+FV171+FY171+GB171+GE171+GH171+GK171+GN171+GQ171+GT171+GZ171+HC171+HF171+HI171+HL171+HO171+HR171+HU171+HX171+IA171+ID171+IG171+IJ171+#REF!+DW171+FG171+BL171+DQ171+S171+EC171+AH171+P171+G171+DK171</f>
        <v>#REF!</v>
      </c>
    </row>
    <row r="172" spans="1:250" x14ac:dyDescent="0.3">
      <c r="A172" s="47">
        <v>2016</v>
      </c>
      <c r="B172" s="43" t="s">
        <v>15</v>
      </c>
      <c r="C172" s="29">
        <v>0</v>
      </c>
      <c r="D172" s="7">
        <v>0</v>
      </c>
      <c r="E172" s="30">
        <v>0</v>
      </c>
      <c r="F172" s="29">
        <v>0</v>
      </c>
      <c r="G172" s="7">
        <v>0</v>
      </c>
      <c r="H172" s="30">
        <v>0</v>
      </c>
      <c r="I172" s="29">
        <v>0</v>
      </c>
      <c r="J172" s="7">
        <v>0</v>
      </c>
      <c r="K172" s="30">
        <v>0</v>
      </c>
      <c r="L172" s="29">
        <v>0</v>
      </c>
      <c r="M172" s="7">
        <v>0</v>
      </c>
      <c r="N172" s="30">
        <v>0</v>
      </c>
      <c r="O172" s="29">
        <v>0</v>
      </c>
      <c r="P172" s="7">
        <v>0</v>
      </c>
      <c r="Q172" s="30">
        <v>0</v>
      </c>
      <c r="R172" s="29">
        <v>0</v>
      </c>
      <c r="S172" s="7">
        <v>0</v>
      </c>
      <c r="T172" s="30">
        <v>0</v>
      </c>
      <c r="U172" s="29">
        <v>0</v>
      </c>
      <c r="V172" s="7">
        <v>0</v>
      </c>
      <c r="W172" s="30">
        <v>0</v>
      </c>
      <c r="X172" s="29">
        <v>9.5540000000000003</v>
      </c>
      <c r="Y172" s="7">
        <v>268.27999999999997</v>
      </c>
      <c r="Z172" s="30">
        <f t="shared" si="1436"/>
        <v>28080.385178982622</v>
      </c>
      <c r="AA172" s="29">
        <v>0</v>
      </c>
      <c r="AB172" s="7">
        <v>0</v>
      </c>
      <c r="AC172" s="30">
        <v>0</v>
      </c>
      <c r="AD172" s="29">
        <v>0</v>
      </c>
      <c r="AE172" s="7">
        <v>0</v>
      </c>
      <c r="AF172" s="30">
        <v>0</v>
      </c>
      <c r="AG172" s="29">
        <v>0</v>
      </c>
      <c r="AH172" s="7">
        <v>0</v>
      </c>
      <c r="AI172" s="30">
        <v>0</v>
      </c>
      <c r="AJ172" s="29">
        <v>0</v>
      </c>
      <c r="AK172" s="7">
        <v>0</v>
      </c>
      <c r="AL172" s="30">
        <v>0</v>
      </c>
      <c r="AM172" s="29">
        <v>0</v>
      </c>
      <c r="AN172" s="7">
        <v>0</v>
      </c>
      <c r="AO172" s="30">
        <f t="shared" si="1437"/>
        <v>0</v>
      </c>
      <c r="AP172" s="29">
        <v>0</v>
      </c>
      <c r="AQ172" s="7">
        <v>0</v>
      </c>
      <c r="AR172" s="30">
        <f t="shared" si="1438"/>
        <v>0</v>
      </c>
      <c r="AS172" s="29">
        <v>18.922999999999998</v>
      </c>
      <c r="AT172" s="7">
        <v>45.79</v>
      </c>
      <c r="AU172" s="30">
        <f t="shared" si="1439"/>
        <v>2419.8065845796123</v>
      </c>
      <c r="AV172" s="29">
        <v>0</v>
      </c>
      <c r="AW172" s="7">
        <v>0</v>
      </c>
      <c r="AX172" s="30">
        <f t="shared" si="1440"/>
        <v>0</v>
      </c>
      <c r="AY172" s="29">
        <v>0</v>
      </c>
      <c r="AZ172" s="7">
        <v>0</v>
      </c>
      <c r="BA172" s="30">
        <v>0</v>
      </c>
      <c r="BB172" s="29">
        <v>0</v>
      </c>
      <c r="BC172" s="7">
        <v>0</v>
      </c>
      <c r="BD172" s="30">
        <v>0</v>
      </c>
      <c r="BE172" s="29">
        <v>0</v>
      </c>
      <c r="BF172" s="7">
        <v>0</v>
      </c>
      <c r="BG172" s="30">
        <v>0</v>
      </c>
      <c r="BH172" s="29">
        <v>70.41</v>
      </c>
      <c r="BI172" s="7">
        <v>161.62</v>
      </c>
      <c r="BJ172" s="30">
        <f t="shared" si="1461"/>
        <v>2295.4125834398528</v>
      </c>
      <c r="BK172" s="29">
        <v>0</v>
      </c>
      <c r="BL172" s="7">
        <v>0</v>
      </c>
      <c r="BM172" s="30">
        <v>0</v>
      </c>
      <c r="BN172" s="29">
        <v>0</v>
      </c>
      <c r="BO172" s="7">
        <v>0</v>
      </c>
      <c r="BP172" s="30">
        <v>0</v>
      </c>
      <c r="BQ172" s="29">
        <v>0</v>
      </c>
      <c r="BR172" s="7">
        <v>0</v>
      </c>
      <c r="BS172" s="30">
        <v>0</v>
      </c>
      <c r="BT172" s="29">
        <v>0</v>
      </c>
      <c r="BU172" s="7">
        <v>0</v>
      </c>
      <c r="BV172" s="30">
        <v>0</v>
      </c>
      <c r="BW172" s="29">
        <v>4.2999999999999997E-2</v>
      </c>
      <c r="BX172" s="7">
        <v>1.79</v>
      </c>
      <c r="BY172" s="30">
        <f t="shared" si="1442"/>
        <v>41627.906976744191</v>
      </c>
      <c r="BZ172" s="29">
        <v>0</v>
      </c>
      <c r="CA172" s="7">
        <v>0</v>
      </c>
      <c r="CB172" s="30">
        <v>0</v>
      </c>
      <c r="CC172" s="29">
        <v>0</v>
      </c>
      <c r="CD172" s="7">
        <v>0</v>
      </c>
      <c r="CE172" s="30">
        <v>0</v>
      </c>
      <c r="CF172" s="29">
        <v>0</v>
      </c>
      <c r="CG172" s="7">
        <v>0</v>
      </c>
      <c r="CH172" s="30">
        <v>0</v>
      </c>
      <c r="CI172" s="29">
        <v>0</v>
      </c>
      <c r="CJ172" s="7">
        <v>0</v>
      </c>
      <c r="CK172" s="30">
        <v>0</v>
      </c>
      <c r="CL172" s="29">
        <v>0</v>
      </c>
      <c r="CM172" s="7">
        <v>0</v>
      </c>
      <c r="CN172" s="30">
        <v>0</v>
      </c>
      <c r="CO172" s="29">
        <v>0.56799999999999995</v>
      </c>
      <c r="CP172" s="7">
        <v>5.99</v>
      </c>
      <c r="CQ172" s="30">
        <f t="shared" si="1463"/>
        <v>10545.774647887325</v>
      </c>
      <c r="CR172" s="29">
        <v>0</v>
      </c>
      <c r="CS172" s="7">
        <v>0</v>
      </c>
      <c r="CT172" s="30">
        <v>0</v>
      </c>
      <c r="CU172" s="29">
        <v>0</v>
      </c>
      <c r="CV172" s="7">
        <v>0</v>
      </c>
      <c r="CW172" s="30">
        <v>0</v>
      </c>
      <c r="CX172" s="29">
        <v>0</v>
      </c>
      <c r="CY172" s="7">
        <v>0</v>
      </c>
      <c r="CZ172" s="30">
        <v>0</v>
      </c>
      <c r="DA172" s="29">
        <v>835.63499999999999</v>
      </c>
      <c r="DB172" s="7">
        <v>12327.15</v>
      </c>
      <c r="DC172" s="30">
        <f t="shared" si="1443"/>
        <v>14751.835430540845</v>
      </c>
      <c r="DD172" s="29">
        <v>0</v>
      </c>
      <c r="DE172" s="7">
        <v>0</v>
      </c>
      <c r="DF172" s="30">
        <v>0</v>
      </c>
      <c r="DG172" s="29">
        <v>0</v>
      </c>
      <c r="DH172" s="7">
        <v>0</v>
      </c>
      <c r="DI172" s="30">
        <v>0</v>
      </c>
      <c r="DJ172" s="29">
        <v>0</v>
      </c>
      <c r="DK172" s="7">
        <v>0</v>
      </c>
      <c r="DL172" s="30">
        <v>0</v>
      </c>
      <c r="DM172" s="29">
        <v>1.4999999999999999E-2</v>
      </c>
      <c r="DN172" s="7">
        <v>0.96</v>
      </c>
      <c r="DO172" s="30">
        <f t="shared" si="1444"/>
        <v>64000</v>
      </c>
      <c r="DP172" s="29">
        <v>245.25</v>
      </c>
      <c r="DQ172" s="7">
        <v>1573.13</v>
      </c>
      <c r="DR172" s="30">
        <f t="shared" si="1445"/>
        <v>6414.3934760448528</v>
      </c>
      <c r="DS172" s="29">
        <v>0</v>
      </c>
      <c r="DT172" s="7">
        <v>0</v>
      </c>
      <c r="DU172" s="30">
        <v>0</v>
      </c>
      <c r="DV172" s="29">
        <v>0.39700000000000002</v>
      </c>
      <c r="DW172" s="7">
        <v>6.95</v>
      </c>
      <c r="DX172" s="30">
        <f t="shared" si="1446"/>
        <v>17506.297229219144</v>
      </c>
      <c r="DY172" s="29">
        <v>832.64</v>
      </c>
      <c r="DZ172" s="7">
        <v>6864.39</v>
      </c>
      <c r="EA172" s="30">
        <f t="shared" si="1447"/>
        <v>8244.1271137586482</v>
      </c>
      <c r="EB172" s="29">
        <v>0</v>
      </c>
      <c r="EC172" s="7">
        <v>0</v>
      </c>
      <c r="ED172" s="30">
        <v>0</v>
      </c>
      <c r="EE172" s="29">
        <v>0</v>
      </c>
      <c r="EF172" s="7">
        <v>0</v>
      </c>
      <c r="EG172" s="30">
        <f t="shared" si="1448"/>
        <v>0</v>
      </c>
      <c r="EH172" s="29">
        <v>0</v>
      </c>
      <c r="EI172" s="7">
        <v>0</v>
      </c>
      <c r="EJ172" s="30">
        <f t="shared" si="1449"/>
        <v>0</v>
      </c>
      <c r="EK172" s="29">
        <v>0</v>
      </c>
      <c r="EL172" s="7">
        <v>0</v>
      </c>
      <c r="EM172" s="30">
        <v>0</v>
      </c>
      <c r="EN172" s="29">
        <v>0</v>
      </c>
      <c r="EO172" s="7">
        <v>0</v>
      </c>
      <c r="EP172" s="30">
        <f t="shared" si="1450"/>
        <v>0</v>
      </c>
      <c r="EQ172" s="29">
        <v>0</v>
      </c>
      <c r="ER172" s="7">
        <v>0</v>
      </c>
      <c r="ES172" s="30">
        <v>0</v>
      </c>
      <c r="ET172" s="29">
        <v>0</v>
      </c>
      <c r="EU172" s="7">
        <v>0</v>
      </c>
      <c r="EV172" s="30">
        <v>0</v>
      </c>
      <c r="EW172" s="29">
        <v>0</v>
      </c>
      <c r="EX172" s="7">
        <v>0</v>
      </c>
      <c r="EY172" s="30">
        <v>0</v>
      </c>
      <c r="EZ172" s="29"/>
      <c r="FA172" s="7"/>
      <c r="FB172" s="30"/>
      <c r="FC172" s="29">
        <v>31.687999999999999</v>
      </c>
      <c r="FD172" s="7">
        <v>281.25</v>
      </c>
      <c r="FE172" s="30">
        <f t="shared" ref="FE172" si="1480">FD172/FC172*1000</f>
        <v>8875.5995960616019</v>
      </c>
      <c r="FF172" s="29">
        <v>498.21100000000001</v>
      </c>
      <c r="FG172" s="7">
        <v>7058.24</v>
      </c>
      <c r="FH172" s="30">
        <f t="shared" si="1452"/>
        <v>14167.170134742106</v>
      </c>
      <c r="FI172" s="29">
        <v>0</v>
      </c>
      <c r="FJ172" s="7">
        <v>0</v>
      </c>
      <c r="FK172" s="30">
        <v>0</v>
      </c>
      <c r="FL172" s="29">
        <v>0</v>
      </c>
      <c r="FM172" s="7">
        <v>0</v>
      </c>
      <c r="FN172" s="30">
        <v>0</v>
      </c>
      <c r="FO172" s="29">
        <v>17.341999999999999</v>
      </c>
      <c r="FP172" s="7">
        <v>70.42</v>
      </c>
      <c r="FQ172" s="30">
        <f t="shared" si="1454"/>
        <v>4060.6619767039565</v>
      </c>
      <c r="FR172" s="29">
        <v>0</v>
      </c>
      <c r="FS172" s="7">
        <v>0</v>
      </c>
      <c r="FT172" s="30">
        <v>0</v>
      </c>
      <c r="FU172" s="29">
        <v>0.42</v>
      </c>
      <c r="FV172" s="7">
        <v>4.04</v>
      </c>
      <c r="FW172" s="30">
        <f t="shared" si="1455"/>
        <v>9619.0476190476184</v>
      </c>
      <c r="FX172" s="29">
        <v>0</v>
      </c>
      <c r="FY172" s="7">
        <v>0</v>
      </c>
      <c r="FZ172" s="30">
        <v>0</v>
      </c>
      <c r="GA172" s="29">
        <v>0</v>
      </c>
      <c r="GB172" s="7">
        <v>0</v>
      </c>
      <c r="GC172" s="30">
        <v>0</v>
      </c>
      <c r="GD172" s="29">
        <v>411.31</v>
      </c>
      <c r="GE172" s="7">
        <v>3762.63</v>
      </c>
      <c r="GF172" s="30">
        <f t="shared" si="1456"/>
        <v>9147.917629038926</v>
      </c>
      <c r="GG172" s="29">
        <v>0</v>
      </c>
      <c r="GH172" s="7">
        <v>0</v>
      </c>
      <c r="GI172" s="30">
        <v>0</v>
      </c>
      <c r="GJ172" s="29">
        <v>43.091000000000001</v>
      </c>
      <c r="GK172" s="7">
        <v>573.98</v>
      </c>
      <c r="GL172" s="30">
        <f t="shared" si="1464"/>
        <v>13320.182868812513</v>
      </c>
      <c r="GM172" s="29">
        <v>0</v>
      </c>
      <c r="GN172" s="7">
        <v>0</v>
      </c>
      <c r="GO172" s="30">
        <v>0</v>
      </c>
      <c r="GP172" s="29">
        <v>0</v>
      </c>
      <c r="GQ172" s="7">
        <v>0</v>
      </c>
      <c r="GR172" s="30">
        <v>0</v>
      </c>
      <c r="GS172" s="29">
        <v>0</v>
      </c>
      <c r="GT172" s="7">
        <v>0</v>
      </c>
      <c r="GU172" s="30">
        <v>0</v>
      </c>
      <c r="GV172" s="29">
        <v>0</v>
      </c>
      <c r="GW172" s="7">
        <v>0</v>
      </c>
      <c r="GX172" s="30">
        <v>0</v>
      </c>
      <c r="GY172" s="29">
        <v>0</v>
      </c>
      <c r="GZ172" s="7">
        <v>0</v>
      </c>
      <c r="HA172" s="30">
        <v>0</v>
      </c>
      <c r="HB172" s="29">
        <v>0</v>
      </c>
      <c r="HC172" s="7">
        <v>0</v>
      </c>
      <c r="HD172" s="30">
        <v>0</v>
      </c>
      <c r="HE172" s="29">
        <v>0</v>
      </c>
      <c r="HF172" s="7">
        <v>0</v>
      </c>
      <c r="HG172" s="30">
        <v>0</v>
      </c>
      <c r="HH172" s="29">
        <v>1.867</v>
      </c>
      <c r="HI172" s="7">
        <v>4.58</v>
      </c>
      <c r="HJ172" s="30">
        <f t="shared" si="1457"/>
        <v>2453.1333690412425</v>
      </c>
      <c r="HK172" s="29">
        <v>11.4</v>
      </c>
      <c r="HL172" s="7">
        <v>420.44</v>
      </c>
      <c r="HM172" s="30">
        <f t="shared" si="1458"/>
        <v>36880.701754385962</v>
      </c>
      <c r="HN172" s="29">
        <v>0</v>
      </c>
      <c r="HO172" s="7">
        <v>0</v>
      </c>
      <c r="HP172" s="30">
        <v>0</v>
      </c>
      <c r="HQ172" s="29">
        <v>0</v>
      </c>
      <c r="HR172" s="7">
        <v>0</v>
      </c>
      <c r="HS172" s="30">
        <v>0</v>
      </c>
      <c r="HT172" s="29">
        <v>21.8</v>
      </c>
      <c r="HU172" s="7">
        <v>182.5</v>
      </c>
      <c r="HV172" s="30">
        <f t="shared" si="1468"/>
        <v>8371.5596330275239</v>
      </c>
      <c r="HW172" s="29">
        <v>0</v>
      </c>
      <c r="HX172" s="7">
        <v>0</v>
      </c>
      <c r="HY172" s="30">
        <v>0</v>
      </c>
      <c r="HZ172" s="29">
        <v>8.0000000000000002E-3</v>
      </c>
      <c r="IA172" s="7">
        <v>1.1100000000000001</v>
      </c>
      <c r="IB172" s="30">
        <f t="shared" si="1459"/>
        <v>138750</v>
      </c>
      <c r="IC172" s="29">
        <v>0</v>
      </c>
      <c r="ID172" s="7">
        <v>0</v>
      </c>
      <c r="IE172" s="30">
        <v>0</v>
      </c>
      <c r="IF172" s="29">
        <v>0.13800000000000001</v>
      </c>
      <c r="IG172" s="7">
        <v>5.82</v>
      </c>
      <c r="IH172" s="30">
        <f t="shared" si="1473"/>
        <v>42173.913043478256</v>
      </c>
      <c r="II172" s="29">
        <v>3.6</v>
      </c>
      <c r="IJ172" s="7">
        <v>97.66</v>
      </c>
      <c r="IK172" s="30">
        <f t="shared" si="1471"/>
        <v>27127.777777777777</v>
      </c>
      <c r="IL172" s="29">
        <v>0</v>
      </c>
      <c r="IM172" s="7">
        <v>0</v>
      </c>
      <c r="IN172" s="30">
        <v>0</v>
      </c>
      <c r="IO172" s="3" t="e">
        <f>C172+I172+L172+U172+X172+AD172+AJ172+AS172+BB172+BH172+BQ172+BW172+BZ172+CC172+CI172+CL172+CO172+CR172+CU172+CX172+DA172+DD172+DG172+DM172+DS172+DY172+EK172+ET172+EW172+FC172+FI172+FO172+FR172+FU172+FX172+GA172+GD172+GG172+GJ172+GM172+GP172+GS172+GY172+HB172+HE172+HH172+HK172+HN172+HQ172+HT172+HW172+HZ172+IC172+IF172+II172+#REF!+DV172+FF172+BK172+DP172+R172+EB172+AG172+O172+F172+DJ172</f>
        <v>#REF!</v>
      </c>
      <c r="IP172" s="13" t="e">
        <f>D172+J172+M172+V172+Y172+AE172+AK172+AT172+BC172+BI172+BR172+BX172+CA172+CD172+CJ172+CM172+CP172+CS172+CV172+CY172+DB172+DE172+DH172+DN172+DT172+DZ172+EL172+EU172+EX172+FD172+FJ172+FP172+FS172+FV172+FY172+GB172+GE172+GH172+GK172+GN172+GQ172+GT172+GZ172+HC172+HF172+HI172+HL172+HO172+HR172+HU172+HX172+IA172+ID172+IG172+IJ172+#REF!+DW172+FG172+BL172+DQ172+S172+EC172+AH172+P172+G172+DK172</f>
        <v>#REF!</v>
      </c>
    </row>
    <row r="173" spans="1:250" x14ac:dyDescent="0.3">
      <c r="A173" s="47">
        <v>2016</v>
      </c>
      <c r="B173" s="43" t="s">
        <v>16</v>
      </c>
      <c r="C173" s="29">
        <v>0</v>
      </c>
      <c r="D173" s="7">
        <v>0</v>
      </c>
      <c r="E173" s="30">
        <v>0</v>
      </c>
      <c r="F173" s="29">
        <v>0</v>
      </c>
      <c r="G173" s="7">
        <v>0</v>
      </c>
      <c r="H173" s="30">
        <v>0</v>
      </c>
      <c r="I173" s="29">
        <v>0</v>
      </c>
      <c r="J173" s="7">
        <v>0</v>
      </c>
      <c r="K173" s="30">
        <v>0</v>
      </c>
      <c r="L173" s="29">
        <v>0</v>
      </c>
      <c r="M173" s="7">
        <v>0</v>
      </c>
      <c r="N173" s="30">
        <v>0</v>
      </c>
      <c r="O173" s="29">
        <v>0</v>
      </c>
      <c r="P173" s="7">
        <v>0</v>
      </c>
      <c r="Q173" s="30">
        <v>0</v>
      </c>
      <c r="R173" s="29">
        <v>0</v>
      </c>
      <c r="S173" s="7">
        <v>0</v>
      </c>
      <c r="T173" s="30">
        <v>0</v>
      </c>
      <c r="U173" s="29">
        <v>0.78400000000000003</v>
      </c>
      <c r="V173" s="7">
        <v>6.59</v>
      </c>
      <c r="W173" s="30">
        <f t="shared" si="1460"/>
        <v>8405.6122448979586</v>
      </c>
      <c r="X173" s="29">
        <v>1.2E-2</v>
      </c>
      <c r="Y173" s="7">
        <v>0.18</v>
      </c>
      <c r="Z173" s="30">
        <f t="shared" si="1436"/>
        <v>15000</v>
      </c>
      <c r="AA173" s="29">
        <v>0</v>
      </c>
      <c r="AB173" s="7">
        <v>0</v>
      </c>
      <c r="AC173" s="30">
        <v>0</v>
      </c>
      <c r="AD173" s="29">
        <v>0</v>
      </c>
      <c r="AE173" s="7">
        <v>0</v>
      </c>
      <c r="AF173" s="30">
        <v>0</v>
      </c>
      <c r="AG173" s="29">
        <v>0</v>
      </c>
      <c r="AH173" s="7">
        <v>0</v>
      </c>
      <c r="AI173" s="30">
        <v>0</v>
      </c>
      <c r="AJ173" s="29">
        <v>0</v>
      </c>
      <c r="AK173" s="7">
        <v>0</v>
      </c>
      <c r="AL173" s="30">
        <v>0</v>
      </c>
      <c r="AM173" s="29">
        <v>0</v>
      </c>
      <c r="AN173" s="7">
        <v>0</v>
      </c>
      <c r="AO173" s="30">
        <f t="shared" si="1437"/>
        <v>0</v>
      </c>
      <c r="AP173" s="29">
        <v>0</v>
      </c>
      <c r="AQ173" s="7">
        <v>0</v>
      </c>
      <c r="AR173" s="30">
        <f t="shared" si="1438"/>
        <v>0</v>
      </c>
      <c r="AS173" s="29">
        <v>34.798000000000002</v>
      </c>
      <c r="AT173" s="7">
        <v>83.41</v>
      </c>
      <c r="AU173" s="30">
        <f t="shared" si="1439"/>
        <v>2396.9768377492956</v>
      </c>
      <c r="AV173" s="29">
        <v>0</v>
      </c>
      <c r="AW173" s="7">
        <v>0</v>
      </c>
      <c r="AX173" s="30">
        <f t="shared" si="1440"/>
        <v>0</v>
      </c>
      <c r="AY173" s="29">
        <v>0</v>
      </c>
      <c r="AZ173" s="7">
        <v>0</v>
      </c>
      <c r="BA173" s="30">
        <v>0</v>
      </c>
      <c r="BB173" s="29">
        <v>0</v>
      </c>
      <c r="BC173" s="7">
        <v>0</v>
      </c>
      <c r="BD173" s="30">
        <v>0</v>
      </c>
      <c r="BE173" s="29">
        <v>0</v>
      </c>
      <c r="BF173" s="7">
        <v>0</v>
      </c>
      <c r="BG173" s="30">
        <v>0</v>
      </c>
      <c r="BH173" s="29">
        <v>25.7</v>
      </c>
      <c r="BI173" s="7">
        <v>92.22</v>
      </c>
      <c r="BJ173" s="30">
        <f t="shared" si="1461"/>
        <v>3588.3268482490275</v>
      </c>
      <c r="BK173" s="29">
        <v>0</v>
      </c>
      <c r="BL173" s="7">
        <v>0</v>
      </c>
      <c r="BM173" s="30">
        <v>0</v>
      </c>
      <c r="BN173" s="29">
        <v>0</v>
      </c>
      <c r="BO173" s="7">
        <v>0</v>
      </c>
      <c r="BP173" s="30">
        <v>0</v>
      </c>
      <c r="BQ173" s="29">
        <v>0</v>
      </c>
      <c r="BR173" s="7">
        <v>0</v>
      </c>
      <c r="BS173" s="30">
        <v>0</v>
      </c>
      <c r="BT173" s="29">
        <v>0</v>
      </c>
      <c r="BU173" s="7">
        <v>0</v>
      </c>
      <c r="BV173" s="30">
        <v>0</v>
      </c>
      <c r="BW173" s="29">
        <v>0.16900000000000001</v>
      </c>
      <c r="BX173" s="7">
        <v>5.22</v>
      </c>
      <c r="BY173" s="30">
        <f t="shared" si="1442"/>
        <v>30887.573964497038</v>
      </c>
      <c r="BZ173" s="29">
        <v>0.36</v>
      </c>
      <c r="CA173" s="7">
        <v>0.81</v>
      </c>
      <c r="CB173" s="30">
        <f t="shared" si="1462"/>
        <v>2250.0000000000005</v>
      </c>
      <c r="CC173" s="29">
        <v>9.2870000000000008</v>
      </c>
      <c r="CD173" s="7">
        <v>142.37</v>
      </c>
      <c r="CE173" s="30">
        <f t="shared" si="1466"/>
        <v>15330.031226445568</v>
      </c>
      <c r="CF173" s="29">
        <v>0</v>
      </c>
      <c r="CG173" s="7">
        <v>0</v>
      </c>
      <c r="CH173" s="30">
        <v>0</v>
      </c>
      <c r="CI173" s="29">
        <v>0</v>
      </c>
      <c r="CJ173" s="7">
        <v>0</v>
      </c>
      <c r="CK173" s="30">
        <v>0</v>
      </c>
      <c r="CL173" s="29">
        <v>0</v>
      </c>
      <c r="CM173" s="7">
        <v>0</v>
      </c>
      <c r="CN173" s="30">
        <v>0</v>
      </c>
      <c r="CO173" s="29">
        <v>0.89700000000000002</v>
      </c>
      <c r="CP173" s="7">
        <v>10.17</v>
      </c>
      <c r="CQ173" s="30">
        <f t="shared" si="1463"/>
        <v>11337.792642140468</v>
      </c>
      <c r="CR173" s="29">
        <v>0</v>
      </c>
      <c r="CS173" s="7">
        <v>0</v>
      </c>
      <c r="CT173" s="30">
        <v>0</v>
      </c>
      <c r="CU173" s="29">
        <v>0</v>
      </c>
      <c r="CV173" s="7">
        <v>0</v>
      </c>
      <c r="CW173" s="30">
        <v>0</v>
      </c>
      <c r="CX173" s="29">
        <v>0</v>
      </c>
      <c r="CY173" s="7">
        <v>0</v>
      </c>
      <c r="CZ173" s="30">
        <v>0</v>
      </c>
      <c r="DA173" s="29">
        <v>890.24300000000005</v>
      </c>
      <c r="DB173" s="7">
        <v>13038.4</v>
      </c>
      <c r="DC173" s="30">
        <f t="shared" si="1443"/>
        <v>14645.888819120171</v>
      </c>
      <c r="DD173" s="29">
        <v>0</v>
      </c>
      <c r="DE173" s="7">
        <v>0</v>
      </c>
      <c r="DF173" s="30">
        <v>0</v>
      </c>
      <c r="DG173" s="29">
        <v>0</v>
      </c>
      <c r="DH173" s="7">
        <v>0</v>
      </c>
      <c r="DI173" s="30">
        <v>0</v>
      </c>
      <c r="DJ173" s="29">
        <v>0</v>
      </c>
      <c r="DK173" s="7">
        <v>0</v>
      </c>
      <c r="DL173" s="30">
        <v>0</v>
      </c>
      <c r="DM173" s="29">
        <v>5.7000000000000002E-2</v>
      </c>
      <c r="DN173" s="7">
        <v>1.81</v>
      </c>
      <c r="DO173" s="30">
        <f t="shared" si="1444"/>
        <v>31754.385964912282</v>
      </c>
      <c r="DP173" s="29">
        <v>227</v>
      </c>
      <c r="DQ173" s="7">
        <v>1488.67</v>
      </c>
      <c r="DR173" s="30">
        <f t="shared" si="1445"/>
        <v>6558.0176211453745</v>
      </c>
      <c r="DS173" s="29">
        <v>0</v>
      </c>
      <c r="DT173" s="7">
        <v>0</v>
      </c>
      <c r="DU173" s="30">
        <v>0</v>
      </c>
      <c r="DV173" s="29">
        <v>0.18099999999999999</v>
      </c>
      <c r="DW173" s="7">
        <v>4.0199999999999996</v>
      </c>
      <c r="DX173" s="30">
        <f t="shared" si="1446"/>
        <v>22209.944751381216</v>
      </c>
      <c r="DY173" s="29">
        <v>746.88</v>
      </c>
      <c r="DZ173" s="7">
        <v>5960.29</v>
      </c>
      <c r="EA173" s="30">
        <f t="shared" si="1447"/>
        <v>7980.2511782347901</v>
      </c>
      <c r="EB173" s="29">
        <v>0</v>
      </c>
      <c r="EC173" s="7">
        <v>0</v>
      </c>
      <c r="ED173" s="30">
        <v>0</v>
      </c>
      <c r="EE173" s="29">
        <v>0</v>
      </c>
      <c r="EF173" s="7">
        <v>0</v>
      </c>
      <c r="EG173" s="30">
        <f t="shared" si="1448"/>
        <v>0</v>
      </c>
      <c r="EH173" s="29">
        <v>0</v>
      </c>
      <c r="EI173" s="7">
        <v>0</v>
      </c>
      <c r="EJ173" s="30">
        <f t="shared" si="1449"/>
        <v>0</v>
      </c>
      <c r="EK173" s="29">
        <v>0</v>
      </c>
      <c r="EL173" s="7">
        <v>0</v>
      </c>
      <c r="EM173" s="30">
        <v>0</v>
      </c>
      <c r="EN173" s="29">
        <v>0</v>
      </c>
      <c r="EO173" s="7">
        <v>0</v>
      </c>
      <c r="EP173" s="30">
        <f t="shared" si="1450"/>
        <v>0</v>
      </c>
      <c r="EQ173" s="29">
        <v>0</v>
      </c>
      <c r="ER173" s="7">
        <v>0</v>
      </c>
      <c r="ES173" s="30">
        <v>0</v>
      </c>
      <c r="ET173" s="29">
        <v>16.559999999999999</v>
      </c>
      <c r="EU173" s="7">
        <v>157.15</v>
      </c>
      <c r="EV173" s="30">
        <f t="shared" si="1451"/>
        <v>9489.7342995169092</v>
      </c>
      <c r="EW173" s="29">
        <v>0</v>
      </c>
      <c r="EX173" s="7">
        <v>0</v>
      </c>
      <c r="EY173" s="30">
        <v>0</v>
      </c>
      <c r="EZ173" s="29"/>
      <c r="FA173" s="7"/>
      <c r="FB173" s="30"/>
      <c r="FC173" s="29">
        <v>0</v>
      </c>
      <c r="FD173" s="7">
        <v>0</v>
      </c>
      <c r="FE173" s="30">
        <v>0</v>
      </c>
      <c r="FF173" s="29">
        <v>486.58</v>
      </c>
      <c r="FG173" s="7">
        <v>6633.92</v>
      </c>
      <c r="FH173" s="30">
        <f t="shared" si="1452"/>
        <v>13633.770397468043</v>
      </c>
      <c r="FI173" s="29">
        <v>7.0000000000000001E-3</v>
      </c>
      <c r="FJ173" s="7">
        <v>0.43</v>
      </c>
      <c r="FK173" s="30">
        <f t="shared" si="1453"/>
        <v>61428.57142857142</v>
      </c>
      <c r="FL173" s="29">
        <v>0</v>
      </c>
      <c r="FM173" s="7">
        <v>0</v>
      </c>
      <c r="FN173" s="30">
        <v>0</v>
      </c>
      <c r="FO173" s="29">
        <v>16.661000000000001</v>
      </c>
      <c r="FP173" s="7">
        <v>58.53</v>
      </c>
      <c r="FQ173" s="30">
        <f t="shared" si="1454"/>
        <v>3512.9944181021547</v>
      </c>
      <c r="FR173" s="29">
        <v>0</v>
      </c>
      <c r="FS173" s="7">
        <v>0</v>
      </c>
      <c r="FT173" s="30">
        <v>0</v>
      </c>
      <c r="FU173" s="29">
        <v>0</v>
      </c>
      <c r="FV173" s="7">
        <v>0</v>
      </c>
      <c r="FW173" s="30">
        <v>0</v>
      </c>
      <c r="FX173" s="29">
        <v>7.9000000000000001E-2</v>
      </c>
      <c r="FY173" s="7">
        <v>2.52</v>
      </c>
      <c r="FZ173" s="30">
        <f t="shared" si="1479"/>
        <v>31898.734177215189</v>
      </c>
      <c r="GA173" s="29">
        <v>42.393999999999998</v>
      </c>
      <c r="GB173" s="7">
        <v>304.92</v>
      </c>
      <c r="GC173" s="30">
        <f t="shared" si="1472"/>
        <v>7192.5272444213806</v>
      </c>
      <c r="GD173" s="29">
        <v>396</v>
      </c>
      <c r="GE173" s="7">
        <v>3627.99</v>
      </c>
      <c r="GF173" s="30">
        <f t="shared" si="1456"/>
        <v>9161.5909090909081</v>
      </c>
      <c r="GG173" s="29">
        <v>0</v>
      </c>
      <c r="GH173" s="7">
        <v>0</v>
      </c>
      <c r="GI173" s="30">
        <v>0</v>
      </c>
      <c r="GJ173" s="29">
        <v>0</v>
      </c>
      <c r="GK173" s="7">
        <v>0</v>
      </c>
      <c r="GL173" s="30">
        <v>0</v>
      </c>
      <c r="GM173" s="29">
        <v>0</v>
      </c>
      <c r="GN173" s="7">
        <v>0</v>
      </c>
      <c r="GO173" s="30">
        <v>0</v>
      </c>
      <c r="GP173" s="29">
        <v>0</v>
      </c>
      <c r="GQ173" s="7">
        <v>0</v>
      </c>
      <c r="GR173" s="30">
        <v>0</v>
      </c>
      <c r="GS173" s="29">
        <v>0</v>
      </c>
      <c r="GT173" s="7">
        <v>0</v>
      </c>
      <c r="GU173" s="30">
        <v>0</v>
      </c>
      <c r="GV173" s="29">
        <v>0</v>
      </c>
      <c r="GW173" s="7">
        <v>0</v>
      </c>
      <c r="GX173" s="30">
        <v>0</v>
      </c>
      <c r="GY173" s="29">
        <v>1.5</v>
      </c>
      <c r="GZ173" s="7">
        <v>2.13</v>
      </c>
      <c r="HA173" s="30">
        <f t="shared" ref="HA173" si="1481">GZ173/GY173*1000</f>
        <v>1420</v>
      </c>
      <c r="HB173" s="29">
        <v>0</v>
      </c>
      <c r="HC173" s="7">
        <v>0</v>
      </c>
      <c r="HD173" s="30">
        <v>0</v>
      </c>
      <c r="HE173" s="29">
        <v>0</v>
      </c>
      <c r="HF173" s="7">
        <v>0</v>
      </c>
      <c r="HG173" s="30">
        <v>0</v>
      </c>
      <c r="HH173" s="29">
        <v>0.39900000000000002</v>
      </c>
      <c r="HI173" s="7">
        <v>1.1399999999999999</v>
      </c>
      <c r="HJ173" s="30">
        <f t="shared" si="1457"/>
        <v>2857.1428571428569</v>
      </c>
      <c r="HK173" s="29">
        <v>13.507999999999999</v>
      </c>
      <c r="HL173" s="7">
        <v>355.29</v>
      </c>
      <c r="HM173" s="30">
        <f t="shared" si="1458"/>
        <v>26302.191294047974</v>
      </c>
      <c r="HN173" s="29">
        <v>0</v>
      </c>
      <c r="HO173" s="7">
        <v>0</v>
      </c>
      <c r="HP173" s="30">
        <v>0</v>
      </c>
      <c r="HQ173" s="29">
        <v>0</v>
      </c>
      <c r="HR173" s="7">
        <v>0</v>
      </c>
      <c r="HS173" s="30">
        <v>0</v>
      </c>
      <c r="HT173" s="29">
        <v>0</v>
      </c>
      <c r="HU173" s="7">
        <v>0</v>
      </c>
      <c r="HV173" s="30">
        <v>0</v>
      </c>
      <c r="HW173" s="29">
        <v>0</v>
      </c>
      <c r="HX173" s="7">
        <v>0</v>
      </c>
      <c r="HY173" s="30">
        <v>0</v>
      </c>
      <c r="HZ173" s="29">
        <v>0</v>
      </c>
      <c r="IA173" s="7">
        <v>0</v>
      </c>
      <c r="IB173" s="30">
        <v>0</v>
      </c>
      <c r="IC173" s="29">
        <v>0</v>
      </c>
      <c r="ID173" s="7">
        <v>0</v>
      </c>
      <c r="IE173" s="30">
        <v>0</v>
      </c>
      <c r="IF173" s="29">
        <v>4.4999999999999998E-2</v>
      </c>
      <c r="IG173" s="7">
        <v>0.95</v>
      </c>
      <c r="IH173" s="30">
        <f t="shared" si="1473"/>
        <v>21111.111111111109</v>
      </c>
      <c r="II173" s="29">
        <v>0</v>
      </c>
      <c r="IJ173" s="7">
        <v>0</v>
      </c>
      <c r="IK173" s="30">
        <v>0</v>
      </c>
      <c r="IL173" s="29">
        <v>0</v>
      </c>
      <c r="IM173" s="7">
        <v>0</v>
      </c>
      <c r="IN173" s="30">
        <v>0</v>
      </c>
      <c r="IO173" s="3" t="e">
        <f>C173+I173+L173+U173+X173+AD173+AJ173+AS173+BB173+BH173+BQ173+BW173+BZ173+CC173+CI173+CL173+CO173+CR173+CU173+CX173+DA173+DD173+DG173+DM173+DS173+DY173+EK173+ET173+EW173+FC173+FI173+FO173+FR173+FU173+FX173+GA173+GD173+GG173+GJ173+GM173+GP173+GS173+GY173+HB173+HE173+HH173+HK173+HN173+HQ173+HT173+HW173+HZ173+IC173+IF173+II173+#REF!+DV173+FF173+BK173+DP173+R173+EB173+AG173+O173+F173+DJ173</f>
        <v>#REF!</v>
      </c>
      <c r="IP173" s="13" t="e">
        <f>D173+J173+M173+V173+Y173+AE173+AK173+AT173+BC173+BI173+BR173+BX173+CA173+CD173+CJ173+CM173+CP173+CS173+CV173+CY173+DB173+DE173+DH173+DN173+DT173+DZ173+EL173+EU173+EX173+FD173+FJ173+FP173+FS173+FV173+FY173+GB173+GE173+GH173+GK173+GN173+GQ173+GT173+GZ173+HC173+HF173+HI173+HL173+HO173+HR173+HU173+HX173+IA173+ID173+IG173+IJ173+#REF!+DW173+FG173+BL173+DQ173+S173+EC173+AH173+P173+G173+DK173</f>
        <v>#REF!</v>
      </c>
    </row>
    <row r="174" spans="1:250" ht="15" thickBot="1" x14ac:dyDescent="0.35">
      <c r="A174" s="44"/>
      <c r="B174" s="45" t="s">
        <v>17</v>
      </c>
      <c r="C174" s="32">
        <f t="shared" ref="C174:D174" si="1482">SUM(C162:C173)</f>
        <v>0</v>
      </c>
      <c r="D174" s="22">
        <f t="shared" si="1482"/>
        <v>0</v>
      </c>
      <c r="E174" s="33"/>
      <c r="F174" s="32">
        <f t="shared" ref="F174:G174" si="1483">SUM(F162:F173)</f>
        <v>0</v>
      </c>
      <c r="G174" s="22">
        <f t="shared" si="1483"/>
        <v>0</v>
      </c>
      <c r="H174" s="33"/>
      <c r="I174" s="32">
        <f t="shared" ref="I174:J174" si="1484">SUM(I162:I173)</f>
        <v>0</v>
      </c>
      <c r="J174" s="22">
        <f t="shared" si="1484"/>
        <v>0</v>
      </c>
      <c r="K174" s="33"/>
      <c r="L174" s="32">
        <f t="shared" ref="L174:M174" si="1485">SUM(L162:L173)</f>
        <v>11.521000000000001</v>
      </c>
      <c r="M174" s="22">
        <f t="shared" si="1485"/>
        <v>446.36</v>
      </c>
      <c r="N174" s="33"/>
      <c r="O174" s="32">
        <f t="shared" ref="O174:P174" si="1486">SUM(O162:O173)</f>
        <v>0</v>
      </c>
      <c r="P174" s="22">
        <f t="shared" si="1486"/>
        <v>0</v>
      </c>
      <c r="Q174" s="33"/>
      <c r="R174" s="32">
        <f t="shared" ref="R174:S174" si="1487">SUM(R162:R173)</f>
        <v>0</v>
      </c>
      <c r="S174" s="22">
        <f t="shared" si="1487"/>
        <v>0</v>
      </c>
      <c r="T174" s="33"/>
      <c r="U174" s="32">
        <f t="shared" ref="U174:V174" si="1488">SUM(U162:U173)</f>
        <v>2.1909999999999998</v>
      </c>
      <c r="V174" s="22">
        <f t="shared" si="1488"/>
        <v>23.43</v>
      </c>
      <c r="W174" s="33"/>
      <c r="X174" s="32">
        <f t="shared" ref="X174:Y174" si="1489">SUM(X162:X173)</f>
        <v>29.600999999999999</v>
      </c>
      <c r="Y174" s="22">
        <f t="shared" si="1489"/>
        <v>857.44999999999993</v>
      </c>
      <c r="Z174" s="33"/>
      <c r="AA174" s="32">
        <f t="shared" ref="AA174:AB174" si="1490">SUM(AA162:AA173)</f>
        <v>0</v>
      </c>
      <c r="AB174" s="22">
        <f t="shared" si="1490"/>
        <v>0</v>
      </c>
      <c r="AC174" s="33"/>
      <c r="AD174" s="32">
        <f t="shared" ref="AD174:AE174" si="1491">SUM(AD162:AD173)</f>
        <v>4.3999999999999997E-2</v>
      </c>
      <c r="AE174" s="22">
        <f t="shared" si="1491"/>
        <v>3.65</v>
      </c>
      <c r="AF174" s="33"/>
      <c r="AG174" s="32">
        <f t="shared" ref="AG174:AH174" si="1492">SUM(AG162:AG173)</f>
        <v>6.0000000000000001E-3</v>
      </c>
      <c r="AH174" s="22">
        <f t="shared" si="1492"/>
        <v>0.06</v>
      </c>
      <c r="AI174" s="33"/>
      <c r="AJ174" s="32">
        <f t="shared" ref="AJ174:AK174" si="1493">SUM(AJ162:AJ173)</f>
        <v>0</v>
      </c>
      <c r="AK174" s="22">
        <f t="shared" si="1493"/>
        <v>0</v>
      </c>
      <c r="AL174" s="33"/>
      <c r="AM174" s="32">
        <f t="shared" ref="AM174:AN174" si="1494">SUM(AM162:AM173)</f>
        <v>0</v>
      </c>
      <c r="AN174" s="22">
        <f t="shared" si="1494"/>
        <v>0</v>
      </c>
      <c r="AO174" s="33"/>
      <c r="AP174" s="32">
        <f t="shared" ref="AP174:AQ174" si="1495">SUM(AP162:AP173)</f>
        <v>0</v>
      </c>
      <c r="AQ174" s="22">
        <f t="shared" si="1495"/>
        <v>0</v>
      </c>
      <c r="AR174" s="33"/>
      <c r="AS174" s="32">
        <f t="shared" ref="AS174:AT174" si="1496">SUM(AS162:AS173)</f>
        <v>186.37300000000002</v>
      </c>
      <c r="AT174" s="22">
        <f t="shared" si="1496"/>
        <v>932.4</v>
      </c>
      <c r="AU174" s="33"/>
      <c r="AV174" s="32">
        <f t="shared" ref="AV174:AW174" si="1497">SUM(AV162:AV173)</f>
        <v>0</v>
      </c>
      <c r="AW174" s="22">
        <f t="shared" si="1497"/>
        <v>0</v>
      </c>
      <c r="AX174" s="33"/>
      <c r="AY174" s="32">
        <f t="shared" ref="AY174:AZ174" si="1498">SUM(AY162:AY173)</f>
        <v>0</v>
      </c>
      <c r="AZ174" s="22">
        <f t="shared" si="1498"/>
        <v>0</v>
      </c>
      <c r="BA174" s="33"/>
      <c r="BB174" s="32">
        <f t="shared" ref="BB174:BC174" si="1499">SUM(BB162:BB173)</f>
        <v>0</v>
      </c>
      <c r="BC174" s="22">
        <f t="shared" si="1499"/>
        <v>0</v>
      </c>
      <c r="BD174" s="33"/>
      <c r="BE174" s="32">
        <f t="shared" ref="BE174:BF174" si="1500">SUM(BE162:BE173)</f>
        <v>0</v>
      </c>
      <c r="BF174" s="22">
        <f t="shared" si="1500"/>
        <v>0</v>
      </c>
      <c r="BG174" s="33"/>
      <c r="BH174" s="32">
        <f t="shared" ref="BH174:BI174" si="1501">SUM(BH162:BH173)</f>
        <v>410.59999999999997</v>
      </c>
      <c r="BI174" s="22">
        <f t="shared" si="1501"/>
        <v>1639.1499999999999</v>
      </c>
      <c r="BJ174" s="33"/>
      <c r="BK174" s="32">
        <f t="shared" ref="BK174:BL174" si="1502">SUM(BK162:BK173)</f>
        <v>0.72</v>
      </c>
      <c r="BL174" s="22">
        <f t="shared" si="1502"/>
        <v>8.2100000000000009</v>
      </c>
      <c r="BM174" s="33"/>
      <c r="BN174" s="32">
        <f t="shared" ref="BN174:BO174" si="1503">SUM(BN162:BN173)</f>
        <v>0</v>
      </c>
      <c r="BO174" s="22">
        <f t="shared" si="1503"/>
        <v>0</v>
      </c>
      <c r="BP174" s="33"/>
      <c r="BQ174" s="32">
        <f t="shared" ref="BQ174:BR174" si="1504">SUM(BQ162:BQ173)</f>
        <v>1.081</v>
      </c>
      <c r="BR174" s="22">
        <f t="shared" si="1504"/>
        <v>39.71</v>
      </c>
      <c r="BS174" s="33"/>
      <c r="BT174" s="32">
        <f t="shared" ref="BT174:BU174" si="1505">SUM(BT162:BT173)</f>
        <v>0</v>
      </c>
      <c r="BU174" s="22">
        <f t="shared" si="1505"/>
        <v>0</v>
      </c>
      <c r="BV174" s="33"/>
      <c r="BW174" s="32">
        <f t="shared" ref="BW174:BX174" si="1506">SUM(BW162:BW173)</f>
        <v>2.3510000000000004</v>
      </c>
      <c r="BX174" s="22">
        <f t="shared" si="1506"/>
        <v>84.660000000000025</v>
      </c>
      <c r="BY174" s="33"/>
      <c r="BZ174" s="32">
        <f t="shared" ref="BZ174:CA174" si="1507">SUM(BZ162:BZ173)</f>
        <v>22.116</v>
      </c>
      <c r="CA174" s="22">
        <f t="shared" si="1507"/>
        <v>86.289999999999992</v>
      </c>
      <c r="CB174" s="33"/>
      <c r="CC174" s="32">
        <f t="shared" ref="CC174:CD174" si="1508">SUM(CC162:CC173)</f>
        <v>109.74900000000001</v>
      </c>
      <c r="CD174" s="22">
        <f t="shared" si="1508"/>
        <v>1585.1800000000003</v>
      </c>
      <c r="CE174" s="33"/>
      <c r="CF174" s="36">
        <f t="shared" ref="CF174:CG174" si="1509">SUM(CF162:CF173)</f>
        <v>0</v>
      </c>
      <c r="CG174" s="21">
        <f t="shared" si="1509"/>
        <v>0</v>
      </c>
      <c r="CH174" s="37"/>
      <c r="CI174" s="32">
        <f t="shared" ref="CI174:CJ174" si="1510">SUM(CI162:CI173)</f>
        <v>0.81599999999999995</v>
      </c>
      <c r="CJ174" s="22">
        <f t="shared" si="1510"/>
        <v>5.54</v>
      </c>
      <c r="CK174" s="33"/>
      <c r="CL174" s="32">
        <f t="shared" ref="CL174:CM174" si="1511">SUM(CL162:CL173)</f>
        <v>0</v>
      </c>
      <c r="CM174" s="22">
        <f t="shared" si="1511"/>
        <v>0</v>
      </c>
      <c r="CN174" s="33"/>
      <c r="CO174" s="32">
        <f t="shared" ref="CO174:CP174" si="1512">SUM(CO162:CO173)</f>
        <v>28.294999999999998</v>
      </c>
      <c r="CP174" s="22">
        <f t="shared" si="1512"/>
        <v>567</v>
      </c>
      <c r="CQ174" s="33"/>
      <c r="CR174" s="32">
        <f t="shared" ref="CR174:CS174" si="1513">SUM(CR162:CR173)</f>
        <v>4.0000000000000001E-3</v>
      </c>
      <c r="CS174" s="22">
        <f t="shared" si="1513"/>
        <v>0.03</v>
      </c>
      <c r="CT174" s="33"/>
      <c r="CU174" s="32">
        <f t="shared" ref="CU174:CV174" si="1514">SUM(CU162:CU173)</f>
        <v>0</v>
      </c>
      <c r="CV174" s="22">
        <f t="shared" si="1514"/>
        <v>0</v>
      </c>
      <c r="CW174" s="33"/>
      <c r="CX174" s="32">
        <f t="shared" ref="CX174:CY174" si="1515">SUM(CX162:CX173)</f>
        <v>0</v>
      </c>
      <c r="CY174" s="22">
        <f t="shared" si="1515"/>
        <v>0</v>
      </c>
      <c r="CZ174" s="33"/>
      <c r="DA174" s="32">
        <f t="shared" ref="DA174:DB174" si="1516">SUM(DA162:DA173)</f>
        <v>7716.3230000000003</v>
      </c>
      <c r="DB174" s="22">
        <f t="shared" si="1516"/>
        <v>123865.72999999998</v>
      </c>
      <c r="DC174" s="33"/>
      <c r="DD174" s="32">
        <f t="shared" ref="DD174:DE174" si="1517">SUM(DD162:DD173)</f>
        <v>0.252</v>
      </c>
      <c r="DE174" s="22">
        <f t="shared" si="1517"/>
        <v>21.65</v>
      </c>
      <c r="DF174" s="33"/>
      <c r="DG174" s="32">
        <f t="shared" ref="DG174:DH174" si="1518">SUM(DG162:DG173)</f>
        <v>0</v>
      </c>
      <c r="DH174" s="22">
        <f t="shared" si="1518"/>
        <v>0</v>
      </c>
      <c r="DI174" s="33"/>
      <c r="DJ174" s="32">
        <f t="shared" ref="DJ174:DK174" si="1519">SUM(DJ162:DJ173)</f>
        <v>0.06</v>
      </c>
      <c r="DK174" s="22">
        <f t="shared" si="1519"/>
        <v>0.48</v>
      </c>
      <c r="DL174" s="33"/>
      <c r="DM174" s="32">
        <f t="shared" ref="DM174:DN174" si="1520">SUM(DM162:DM173)</f>
        <v>2.016</v>
      </c>
      <c r="DN174" s="22">
        <f t="shared" si="1520"/>
        <v>84.07</v>
      </c>
      <c r="DO174" s="33"/>
      <c r="DP174" s="32">
        <f t="shared" ref="DP174:DQ174" si="1521">SUM(DP162:DP173)</f>
        <v>2792.9920000000002</v>
      </c>
      <c r="DQ174" s="22">
        <f t="shared" si="1521"/>
        <v>18775.14</v>
      </c>
      <c r="DR174" s="33"/>
      <c r="DS174" s="32">
        <f t="shared" ref="DS174:DT174" si="1522">SUM(DS162:DS173)</f>
        <v>0</v>
      </c>
      <c r="DT174" s="22">
        <f t="shared" si="1522"/>
        <v>0</v>
      </c>
      <c r="DU174" s="33"/>
      <c r="DV174" s="32">
        <f t="shared" ref="DV174:DW174" si="1523">SUM(DV162:DV173)</f>
        <v>7.5259999999999998</v>
      </c>
      <c r="DW174" s="22">
        <f t="shared" si="1523"/>
        <v>143.01</v>
      </c>
      <c r="DX174" s="33"/>
      <c r="DY174" s="32">
        <f t="shared" ref="DY174:DZ174" si="1524">SUM(DY162:DY173)</f>
        <v>4654.098</v>
      </c>
      <c r="DZ174" s="22">
        <f t="shared" si="1524"/>
        <v>39934.04</v>
      </c>
      <c r="EA174" s="33"/>
      <c r="EB174" s="32">
        <f t="shared" ref="EB174:EC174" si="1525">SUM(EB162:EB173)</f>
        <v>0</v>
      </c>
      <c r="EC174" s="22">
        <f t="shared" si="1525"/>
        <v>0</v>
      </c>
      <c r="ED174" s="33"/>
      <c r="EE174" s="32">
        <f t="shared" ref="EE174:EF174" si="1526">SUM(EE162:EE173)</f>
        <v>0</v>
      </c>
      <c r="EF174" s="22">
        <f t="shared" si="1526"/>
        <v>0</v>
      </c>
      <c r="EG174" s="33"/>
      <c r="EH174" s="32">
        <f t="shared" ref="EH174:EI174" si="1527">SUM(EH162:EH173)</f>
        <v>0</v>
      </c>
      <c r="EI174" s="22">
        <f t="shared" si="1527"/>
        <v>0</v>
      </c>
      <c r="EJ174" s="33"/>
      <c r="EK174" s="32">
        <f t="shared" ref="EK174:EL174" si="1528">SUM(EK162:EK173)</f>
        <v>0</v>
      </c>
      <c r="EL174" s="22">
        <f t="shared" si="1528"/>
        <v>0</v>
      </c>
      <c r="EM174" s="33"/>
      <c r="EN174" s="32">
        <f t="shared" ref="EN174:EO174" si="1529">SUM(EN162:EN173)</f>
        <v>0</v>
      </c>
      <c r="EO174" s="22">
        <f t="shared" si="1529"/>
        <v>0</v>
      </c>
      <c r="EP174" s="33"/>
      <c r="EQ174" s="32">
        <f t="shared" ref="EQ174:ER174" si="1530">SUM(EQ162:EQ173)</f>
        <v>0</v>
      </c>
      <c r="ER174" s="22">
        <f t="shared" si="1530"/>
        <v>0</v>
      </c>
      <c r="ES174" s="33"/>
      <c r="ET174" s="32">
        <f t="shared" ref="ET174:EU174" si="1531">SUM(ET162:ET173)</f>
        <v>251.29400000000001</v>
      </c>
      <c r="EU174" s="22">
        <f t="shared" si="1531"/>
        <v>2922.7</v>
      </c>
      <c r="EV174" s="33"/>
      <c r="EW174" s="32">
        <f t="shared" ref="EW174:EX174" si="1532">SUM(EW162:EW173)</f>
        <v>0</v>
      </c>
      <c r="EX174" s="22">
        <f t="shared" si="1532"/>
        <v>0</v>
      </c>
      <c r="EY174" s="33"/>
      <c r="EZ174" s="32"/>
      <c r="FA174" s="22"/>
      <c r="FB174" s="33"/>
      <c r="FC174" s="32">
        <f t="shared" ref="FC174:FD174" si="1533">SUM(FC162:FC173)</f>
        <v>31.687999999999999</v>
      </c>
      <c r="FD174" s="22">
        <f t="shared" si="1533"/>
        <v>281.25</v>
      </c>
      <c r="FE174" s="33"/>
      <c r="FF174" s="32">
        <f t="shared" ref="FF174:FG174" si="1534">SUM(FF162:FF173)</f>
        <v>4911.9169999999995</v>
      </c>
      <c r="FG174" s="22">
        <f t="shared" si="1534"/>
        <v>65050.14</v>
      </c>
      <c r="FH174" s="33"/>
      <c r="FI174" s="32">
        <f t="shared" ref="FI174:FJ174" si="1535">SUM(FI162:FI173)</f>
        <v>1.2009999999999998</v>
      </c>
      <c r="FJ174" s="22">
        <f t="shared" si="1535"/>
        <v>98.29</v>
      </c>
      <c r="FK174" s="33"/>
      <c r="FL174" s="32">
        <f t="shared" ref="FL174:FM174" si="1536">SUM(FL162:FL173)</f>
        <v>0</v>
      </c>
      <c r="FM174" s="22">
        <f t="shared" si="1536"/>
        <v>0</v>
      </c>
      <c r="FN174" s="33"/>
      <c r="FO174" s="32">
        <f t="shared" ref="FO174:FP174" si="1537">SUM(FO162:FO173)</f>
        <v>470.577</v>
      </c>
      <c r="FP174" s="22">
        <f t="shared" si="1537"/>
        <v>1283.8999999999999</v>
      </c>
      <c r="FQ174" s="87"/>
      <c r="FR174" s="32">
        <f t="shared" ref="FR174:FS174" si="1538">SUM(FR162:FR173)</f>
        <v>0</v>
      </c>
      <c r="FS174" s="22">
        <f t="shared" si="1538"/>
        <v>0</v>
      </c>
      <c r="FT174" s="33"/>
      <c r="FU174" s="32">
        <f t="shared" ref="FU174:FV174" si="1539">SUM(FU162:FU173)</f>
        <v>31.92</v>
      </c>
      <c r="FV174" s="22">
        <f t="shared" si="1539"/>
        <v>278.51000000000005</v>
      </c>
      <c r="FW174" s="33"/>
      <c r="FX174" s="32">
        <f t="shared" ref="FX174:FY174" si="1540">SUM(FX162:FX173)</f>
        <v>0.11499999999999999</v>
      </c>
      <c r="FY174" s="22">
        <f t="shared" si="1540"/>
        <v>3.55</v>
      </c>
      <c r="FZ174" s="33"/>
      <c r="GA174" s="32">
        <f t="shared" ref="GA174:GB174" si="1541">SUM(GA162:GA173)</f>
        <v>107.923</v>
      </c>
      <c r="GB174" s="22">
        <f t="shared" si="1541"/>
        <v>847.77</v>
      </c>
      <c r="GC174" s="33"/>
      <c r="GD174" s="32">
        <f t="shared" ref="GD174:GE174" si="1542">SUM(GD162:GD173)</f>
        <v>3738.4050000000002</v>
      </c>
      <c r="GE174" s="22">
        <f t="shared" si="1542"/>
        <v>39911.869999999995</v>
      </c>
      <c r="GF174" s="33"/>
      <c r="GG174" s="32">
        <f t="shared" ref="GG174:GH174" si="1543">SUM(GG162:GG173)</f>
        <v>0</v>
      </c>
      <c r="GH174" s="22">
        <f t="shared" si="1543"/>
        <v>0</v>
      </c>
      <c r="GI174" s="33"/>
      <c r="GJ174" s="32">
        <f t="shared" ref="GJ174:GK174" si="1544">SUM(GJ162:GJ173)</f>
        <v>164.15200000000002</v>
      </c>
      <c r="GK174" s="22">
        <f t="shared" si="1544"/>
        <v>2378.52</v>
      </c>
      <c r="GL174" s="33"/>
      <c r="GM174" s="32">
        <f t="shared" ref="GM174:GN174" si="1545">SUM(GM162:GM173)</f>
        <v>0</v>
      </c>
      <c r="GN174" s="22">
        <f t="shared" si="1545"/>
        <v>0</v>
      </c>
      <c r="GO174" s="33"/>
      <c r="GP174" s="32">
        <f t="shared" ref="GP174:GQ174" si="1546">SUM(GP162:GP173)</f>
        <v>0</v>
      </c>
      <c r="GQ174" s="22">
        <f t="shared" si="1546"/>
        <v>0</v>
      </c>
      <c r="GR174" s="33"/>
      <c r="GS174" s="32">
        <f t="shared" ref="GS174:GT174" si="1547">SUM(GS162:GS173)</f>
        <v>0</v>
      </c>
      <c r="GT174" s="22">
        <f t="shared" si="1547"/>
        <v>0</v>
      </c>
      <c r="GU174" s="33"/>
      <c r="GV174" s="32">
        <f t="shared" ref="GV174:GW174" si="1548">SUM(GV162:GV173)</f>
        <v>0</v>
      </c>
      <c r="GW174" s="22">
        <f t="shared" si="1548"/>
        <v>0</v>
      </c>
      <c r="GX174" s="33"/>
      <c r="GY174" s="32">
        <f t="shared" ref="GY174:GZ174" si="1549">SUM(GY162:GY173)</f>
        <v>1.5</v>
      </c>
      <c r="GZ174" s="22">
        <f t="shared" si="1549"/>
        <v>2.13</v>
      </c>
      <c r="HA174" s="33"/>
      <c r="HB174" s="32">
        <f t="shared" ref="HB174:HC174" si="1550">SUM(HB162:HB173)</f>
        <v>0</v>
      </c>
      <c r="HC174" s="22">
        <f t="shared" si="1550"/>
        <v>0</v>
      </c>
      <c r="HD174" s="33"/>
      <c r="HE174" s="32">
        <f t="shared" ref="HE174:HF174" si="1551">SUM(HE162:HE173)</f>
        <v>0</v>
      </c>
      <c r="HF174" s="22">
        <f t="shared" si="1551"/>
        <v>0</v>
      </c>
      <c r="HG174" s="33"/>
      <c r="HH174" s="32">
        <f t="shared" ref="HH174:HI174" si="1552">SUM(HH162:HH173)</f>
        <v>27.050999999999998</v>
      </c>
      <c r="HI174" s="22">
        <f t="shared" si="1552"/>
        <v>112.78</v>
      </c>
      <c r="HJ174" s="33"/>
      <c r="HK174" s="32">
        <f t="shared" ref="HK174:HL174" si="1553">SUM(HK162:HK173)</f>
        <v>80.810999999999993</v>
      </c>
      <c r="HL174" s="22">
        <f t="shared" si="1553"/>
        <v>2576.12</v>
      </c>
      <c r="HM174" s="33"/>
      <c r="HN174" s="32">
        <f t="shared" ref="HN174:HO174" si="1554">SUM(HN162:HN173)</f>
        <v>0</v>
      </c>
      <c r="HO174" s="22">
        <f t="shared" si="1554"/>
        <v>0</v>
      </c>
      <c r="HP174" s="33"/>
      <c r="HQ174" s="32">
        <f t="shared" ref="HQ174:HR174" si="1555">SUM(HQ162:HQ173)</f>
        <v>0</v>
      </c>
      <c r="HR174" s="22">
        <f t="shared" si="1555"/>
        <v>0</v>
      </c>
      <c r="HS174" s="33"/>
      <c r="HT174" s="32">
        <f t="shared" ref="HT174:HU174" si="1556">SUM(HT162:HT173)</f>
        <v>273.71199999999999</v>
      </c>
      <c r="HU174" s="22">
        <f t="shared" si="1556"/>
        <v>1396.19</v>
      </c>
      <c r="HV174" s="33"/>
      <c r="HW174" s="32">
        <f t="shared" ref="HW174:HX174" si="1557">SUM(HW162:HW173)</f>
        <v>0</v>
      </c>
      <c r="HX174" s="22">
        <f t="shared" si="1557"/>
        <v>0</v>
      </c>
      <c r="HY174" s="33"/>
      <c r="HZ174" s="32">
        <f t="shared" ref="HZ174:IA174" si="1558">SUM(HZ162:HZ173)</f>
        <v>1.5469999999999999</v>
      </c>
      <c r="IA174" s="22">
        <f t="shared" si="1558"/>
        <v>80.73</v>
      </c>
      <c r="IB174" s="33"/>
      <c r="IC174" s="32">
        <f t="shared" ref="IC174:ID174" si="1559">SUM(IC162:IC173)</f>
        <v>0.15500000000000003</v>
      </c>
      <c r="ID174" s="22">
        <f t="shared" si="1559"/>
        <v>15.11</v>
      </c>
      <c r="IE174" s="33"/>
      <c r="IF174" s="32">
        <f t="shared" ref="IF174:IG174" si="1560">SUM(IF162:IF173)</f>
        <v>14.038</v>
      </c>
      <c r="IG174" s="22">
        <f t="shared" si="1560"/>
        <v>215.09999999999997</v>
      </c>
      <c r="IH174" s="33"/>
      <c r="II174" s="32">
        <f t="shared" ref="II174:IJ174" si="1561">SUM(II162:II173)</f>
        <v>10.199999999999999</v>
      </c>
      <c r="IJ174" s="22">
        <f t="shared" si="1561"/>
        <v>296.19</v>
      </c>
      <c r="IK174" s="33"/>
      <c r="IL174" s="32">
        <f t="shared" ref="IL174:IM174" si="1562">SUM(IL162:IL173)</f>
        <v>0</v>
      </c>
      <c r="IM174" s="22">
        <f t="shared" si="1562"/>
        <v>0</v>
      </c>
      <c r="IN174" s="33"/>
      <c r="IO174" s="25" t="e">
        <f>C174+I174+L174+U174+X174+AD174+AJ174+AS174+BB174+BH174+BQ174+BW174+BZ174+CC174+CI174+CL174+CO174+CR174+CU174+CX174+DA174+DD174+DG174+DM174+DS174+DY174+EK174+ET174+EW174+FC174+FI174+FO174+FR174+FU174+FX174+GA174+GD174+GG174+GJ174+GM174+GP174+GS174+GY174+HB174+HE174+HH174+HK174+HN174+HQ174+HT174+HW174+HZ174+IC174+IF174+II174+#REF!+DV174+FF174+BK174+DP174+R174+EB174+AG174+O174+F174+DJ174</f>
        <v>#REF!</v>
      </c>
      <c r="IP174" s="26" t="e">
        <f>D174+J174+M174+V174+Y174+AE174+AK174+AT174+BC174+BI174+BR174+BX174+CA174+CD174+CJ174+CM174+CP174+CS174+CV174+CY174+DB174+DE174+DH174+DN174+DT174+DZ174+EL174+EU174+EX174+FD174+FJ174+FP174+FS174+FV174+FY174+GB174+GE174+GH174+GK174+GN174+GQ174+GT174+GZ174+HC174+HF174+HI174+HL174+HO174+HR174+HU174+HX174+IA174+ID174+IG174+IJ174+#REF!+DW174+FG174+BL174+DQ174+S174+EC174+AH174+P174+G174+DK174</f>
        <v>#REF!</v>
      </c>
    </row>
    <row r="175" spans="1:250" x14ac:dyDescent="0.3">
      <c r="A175" s="47">
        <v>2017</v>
      </c>
      <c r="B175" s="43" t="s">
        <v>5</v>
      </c>
      <c r="C175" s="29">
        <v>0</v>
      </c>
      <c r="D175" s="7">
        <v>0</v>
      </c>
      <c r="E175" s="30">
        <v>0</v>
      </c>
      <c r="F175" s="29">
        <v>0</v>
      </c>
      <c r="G175" s="7">
        <v>0</v>
      </c>
      <c r="H175" s="30">
        <v>0</v>
      </c>
      <c r="I175" s="29">
        <v>0</v>
      </c>
      <c r="J175" s="7">
        <v>0</v>
      </c>
      <c r="K175" s="30">
        <v>0</v>
      </c>
      <c r="L175" s="29">
        <v>7.0650000000000004</v>
      </c>
      <c r="M175" s="7">
        <v>249.08</v>
      </c>
      <c r="N175" s="30">
        <f t="shared" ref="N175:N185" si="1563">M175/L175*1000</f>
        <v>35255.484784147207</v>
      </c>
      <c r="O175" s="29">
        <v>0</v>
      </c>
      <c r="P175" s="7">
        <v>0</v>
      </c>
      <c r="Q175" s="30">
        <v>0</v>
      </c>
      <c r="R175" s="29">
        <v>0</v>
      </c>
      <c r="S175" s="7">
        <v>0</v>
      </c>
      <c r="T175" s="30">
        <v>0</v>
      </c>
      <c r="U175" s="29">
        <v>0</v>
      </c>
      <c r="V175" s="7">
        <v>0</v>
      </c>
      <c r="W175" s="30">
        <v>0</v>
      </c>
      <c r="X175" s="29">
        <v>9.8239999999999998</v>
      </c>
      <c r="Y175" s="7">
        <v>288.72000000000003</v>
      </c>
      <c r="Z175" s="30">
        <f t="shared" ref="Z175:Z181" si="1564">Y175/X175*1000</f>
        <v>29389.250814332248</v>
      </c>
      <c r="AA175" s="29">
        <v>0</v>
      </c>
      <c r="AB175" s="7">
        <v>0</v>
      </c>
      <c r="AC175" s="30">
        <v>0</v>
      </c>
      <c r="AD175" s="29">
        <v>0</v>
      </c>
      <c r="AE175" s="7">
        <v>0</v>
      </c>
      <c r="AF175" s="30">
        <v>0</v>
      </c>
      <c r="AG175" s="29">
        <v>0</v>
      </c>
      <c r="AH175" s="7">
        <v>0</v>
      </c>
      <c r="AI175" s="30">
        <v>0</v>
      </c>
      <c r="AJ175" s="29">
        <v>0</v>
      </c>
      <c r="AK175" s="7">
        <v>0</v>
      </c>
      <c r="AL175" s="30">
        <v>0</v>
      </c>
      <c r="AM175" s="29">
        <v>0</v>
      </c>
      <c r="AN175" s="7">
        <v>0</v>
      </c>
      <c r="AO175" s="30">
        <f t="shared" ref="AO175:AO186" si="1565">IF(AM175=0,0,AN175/AM175*1000)</f>
        <v>0</v>
      </c>
      <c r="AP175" s="29">
        <v>0</v>
      </c>
      <c r="AQ175" s="7">
        <v>0</v>
      </c>
      <c r="AR175" s="30">
        <f t="shared" ref="AR175:AR186" si="1566">IF(AP175=0,0,AQ175/AP175*1000)</f>
        <v>0</v>
      </c>
      <c r="AS175" s="29">
        <v>18.701000000000001</v>
      </c>
      <c r="AT175" s="7">
        <v>127.51</v>
      </c>
      <c r="AU175" s="30">
        <f t="shared" ref="AU175:AU186" si="1567">AT175/AS175*1000</f>
        <v>6818.3519597882469</v>
      </c>
      <c r="AV175" s="29">
        <v>0</v>
      </c>
      <c r="AW175" s="7">
        <v>0</v>
      </c>
      <c r="AX175" s="30">
        <f t="shared" ref="AX175:AX186" si="1568">IF(AV175=0,0,AW175/AV175*1000)</f>
        <v>0</v>
      </c>
      <c r="AY175" s="29">
        <v>0</v>
      </c>
      <c r="AZ175" s="7">
        <v>0</v>
      </c>
      <c r="BA175" s="30">
        <v>0</v>
      </c>
      <c r="BB175" s="29">
        <v>0</v>
      </c>
      <c r="BC175" s="7">
        <v>0</v>
      </c>
      <c r="BD175" s="30">
        <v>0</v>
      </c>
      <c r="BE175" s="29">
        <v>0</v>
      </c>
      <c r="BF175" s="7">
        <v>0</v>
      </c>
      <c r="BG175" s="30">
        <v>0</v>
      </c>
      <c r="BH175" s="29">
        <v>24</v>
      </c>
      <c r="BI175" s="7">
        <v>121.28</v>
      </c>
      <c r="BJ175" s="30">
        <f t="shared" ref="BJ175:BJ186" si="1569">BI175/BH175*1000</f>
        <v>5053.3333333333339</v>
      </c>
      <c r="BK175" s="29">
        <v>0</v>
      </c>
      <c r="BL175" s="7">
        <v>0</v>
      </c>
      <c r="BM175" s="30">
        <v>0</v>
      </c>
      <c r="BN175" s="29">
        <v>0</v>
      </c>
      <c r="BO175" s="7">
        <v>0</v>
      </c>
      <c r="BP175" s="30">
        <v>0</v>
      </c>
      <c r="BQ175" s="29">
        <v>0</v>
      </c>
      <c r="BR175" s="7">
        <v>0</v>
      </c>
      <c r="BS175" s="30">
        <v>0</v>
      </c>
      <c r="BT175" s="29">
        <v>0</v>
      </c>
      <c r="BU175" s="7">
        <v>0</v>
      </c>
      <c r="BV175" s="30">
        <v>0</v>
      </c>
      <c r="BW175" s="29">
        <v>0</v>
      </c>
      <c r="BX175" s="7">
        <v>0</v>
      </c>
      <c r="BY175" s="30">
        <v>0</v>
      </c>
      <c r="BZ175" s="29">
        <v>0</v>
      </c>
      <c r="CA175" s="7">
        <v>0</v>
      </c>
      <c r="CB175" s="30">
        <v>0</v>
      </c>
      <c r="CC175" s="29">
        <v>0</v>
      </c>
      <c r="CD175" s="7">
        <v>0</v>
      </c>
      <c r="CE175" s="30">
        <v>0</v>
      </c>
      <c r="CF175" s="29">
        <v>0</v>
      </c>
      <c r="CG175" s="7">
        <v>0</v>
      </c>
      <c r="CH175" s="30">
        <v>0</v>
      </c>
      <c r="CI175" s="29">
        <v>0</v>
      </c>
      <c r="CJ175" s="7">
        <v>0</v>
      </c>
      <c r="CK175" s="30">
        <v>0</v>
      </c>
      <c r="CL175" s="29">
        <v>0</v>
      </c>
      <c r="CM175" s="7">
        <v>0</v>
      </c>
      <c r="CN175" s="30">
        <v>0</v>
      </c>
      <c r="CO175" s="29">
        <v>0.01</v>
      </c>
      <c r="CP175" s="7">
        <v>0.46</v>
      </c>
      <c r="CQ175" s="30">
        <f t="shared" ref="CQ175:CQ186" si="1570">CP175/CO175*1000</f>
        <v>46000</v>
      </c>
      <c r="CR175" s="29">
        <v>0</v>
      </c>
      <c r="CS175" s="7">
        <v>0</v>
      </c>
      <c r="CT175" s="30">
        <v>0</v>
      </c>
      <c r="CU175" s="29">
        <v>0</v>
      </c>
      <c r="CV175" s="7">
        <v>0</v>
      </c>
      <c r="CW175" s="30">
        <v>0</v>
      </c>
      <c r="CX175" s="29">
        <v>0</v>
      </c>
      <c r="CY175" s="7">
        <v>0</v>
      </c>
      <c r="CZ175" s="30">
        <v>0</v>
      </c>
      <c r="DA175" s="29">
        <v>611.05999999999995</v>
      </c>
      <c r="DB175" s="7">
        <v>8350.35</v>
      </c>
      <c r="DC175" s="30">
        <f t="shared" ref="DC175:DC186" si="1571">DB175/DA175*1000</f>
        <v>13665.352011259125</v>
      </c>
      <c r="DD175" s="29">
        <v>0</v>
      </c>
      <c r="DE175" s="7">
        <v>0</v>
      </c>
      <c r="DF175" s="30">
        <v>0</v>
      </c>
      <c r="DG175" s="29">
        <v>0</v>
      </c>
      <c r="DH175" s="7">
        <v>0</v>
      </c>
      <c r="DI175" s="30">
        <v>0</v>
      </c>
      <c r="DJ175" s="29">
        <v>0</v>
      </c>
      <c r="DK175" s="7">
        <v>0</v>
      </c>
      <c r="DL175" s="30">
        <v>0</v>
      </c>
      <c r="DM175" s="29">
        <v>6.7000000000000004E-2</v>
      </c>
      <c r="DN175" s="7">
        <v>0.9</v>
      </c>
      <c r="DO175" s="30">
        <f t="shared" ref="DO175:DO184" si="1572">DN175/DM175*1000</f>
        <v>13432.835820895521</v>
      </c>
      <c r="DP175" s="29">
        <v>343.786</v>
      </c>
      <c r="DQ175" s="7">
        <v>2123.25</v>
      </c>
      <c r="DR175" s="30">
        <f t="shared" ref="DR175:DR186" si="1573">DQ175/DP175*1000</f>
        <v>6176.0804686636457</v>
      </c>
      <c r="DS175" s="29">
        <v>0</v>
      </c>
      <c r="DT175" s="7">
        <v>0</v>
      </c>
      <c r="DU175" s="30">
        <v>0</v>
      </c>
      <c r="DV175" s="29">
        <v>0.218</v>
      </c>
      <c r="DW175" s="7">
        <v>3.89</v>
      </c>
      <c r="DX175" s="30">
        <f t="shared" ref="DX175:DX186" si="1574">DW175/DV175*1000</f>
        <v>17844.036697247706</v>
      </c>
      <c r="DY175" s="29">
        <v>639.69000000000005</v>
      </c>
      <c r="DZ175" s="7">
        <v>4835.54</v>
      </c>
      <c r="EA175" s="30">
        <f t="shared" ref="EA175:EA186" si="1575">DZ175/DY175*1000</f>
        <v>7559.1927339805216</v>
      </c>
      <c r="EB175" s="29">
        <v>0</v>
      </c>
      <c r="EC175" s="7">
        <v>0</v>
      </c>
      <c r="ED175" s="30">
        <v>0</v>
      </c>
      <c r="EE175" s="29">
        <v>0</v>
      </c>
      <c r="EF175" s="7">
        <v>0</v>
      </c>
      <c r="EG175" s="30">
        <f t="shared" ref="EG175:EG186" si="1576">IF(EE175=0,0,EF175/EE175*1000)</f>
        <v>0</v>
      </c>
      <c r="EH175" s="29">
        <v>0</v>
      </c>
      <c r="EI175" s="7">
        <v>0</v>
      </c>
      <c r="EJ175" s="30">
        <f t="shared" ref="EJ175:EJ186" si="1577">IF(EH175=0,0,EI175/EH175*1000)</f>
        <v>0</v>
      </c>
      <c r="EK175" s="29">
        <v>0</v>
      </c>
      <c r="EL175" s="7">
        <v>0</v>
      </c>
      <c r="EM175" s="30">
        <v>0</v>
      </c>
      <c r="EN175" s="29">
        <v>0</v>
      </c>
      <c r="EO175" s="7">
        <v>0</v>
      </c>
      <c r="EP175" s="30">
        <f t="shared" ref="EP175:EP186" si="1578">IF(EN175=0,0,EO175/EN175*1000)</f>
        <v>0</v>
      </c>
      <c r="EQ175" s="29">
        <v>0</v>
      </c>
      <c r="ER175" s="7">
        <v>0</v>
      </c>
      <c r="ES175" s="30">
        <v>0</v>
      </c>
      <c r="ET175" s="29">
        <v>15.875999999999999</v>
      </c>
      <c r="EU175" s="7">
        <v>147.77000000000001</v>
      </c>
      <c r="EV175" s="30">
        <f t="shared" ref="EV175:EV186" si="1579">EU175/ET175*1000</f>
        <v>9307.7601410934749</v>
      </c>
      <c r="EW175" s="29">
        <v>0</v>
      </c>
      <c r="EX175" s="7">
        <v>0</v>
      </c>
      <c r="EY175" s="30">
        <v>0</v>
      </c>
      <c r="EZ175" s="29"/>
      <c r="FA175" s="7"/>
      <c r="FB175" s="30"/>
      <c r="FC175" s="29">
        <v>0</v>
      </c>
      <c r="FD175" s="7">
        <v>0</v>
      </c>
      <c r="FE175" s="30">
        <v>0</v>
      </c>
      <c r="FF175" s="29">
        <v>154.583</v>
      </c>
      <c r="FG175" s="7">
        <v>2210.0100000000002</v>
      </c>
      <c r="FH175" s="30">
        <f t="shared" ref="FH175:FH186" si="1580">FG175/FF175*1000</f>
        <v>14296.591475129868</v>
      </c>
      <c r="FI175" s="29">
        <v>0</v>
      </c>
      <c r="FJ175" s="7">
        <v>0</v>
      </c>
      <c r="FK175" s="30">
        <v>0</v>
      </c>
      <c r="FL175" s="34">
        <v>0</v>
      </c>
      <c r="FM175" s="19">
        <v>0</v>
      </c>
      <c r="FN175" s="35">
        <v>0</v>
      </c>
      <c r="FO175" s="29">
        <v>17.483000000000001</v>
      </c>
      <c r="FP175" s="7">
        <v>53.85</v>
      </c>
      <c r="FQ175" s="30">
        <f t="shared" ref="FQ175:FQ186" si="1581">FP175/FO175*1000</f>
        <v>3080.1349882743234</v>
      </c>
      <c r="FR175" s="29">
        <v>0</v>
      </c>
      <c r="FS175" s="7">
        <v>0</v>
      </c>
      <c r="FT175" s="30">
        <v>0</v>
      </c>
      <c r="FU175" s="29">
        <v>0</v>
      </c>
      <c r="FV175" s="7">
        <v>0</v>
      </c>
      <c r="FW175" s="30">
        <v>0</v>
      </c>
      <c r="FX175" s="29">
        <v>0</v>
      </c>
      <c r="FY175" s="7">
        <v>0</v>
      </c>
      <c r="FZ175" s="30">
        <v>0</v>
      </c>
      <c r="GA175" s="29">
        <v>25</v>
      </c>
      <c r="GB175" s="7">
        <v>173.7</v>
      </c>
      <c r="GC175" s="30">
        <f t="shared" ref="GC175:GC185" si="1582">GB175/GA175*1000</f>
        <v>6947.9999999999991</v>
      </c>
      <c r="GD175" s="29">
        <v>400</v>
      </c>
      <c r="GE175" s="7">
        <v>3494.7</v>
      </c>
      <c r="GF175" s="30">
        <f t="shared" ref="GF175:GF186" si="1583">GE175/GD175*1000</f>
        <v>8736.7499999999982</v>
      </c>
      <c r="GG175" s="29">
        <v>0</v>
      </c>
      <c r="GH175" s="7">
        <v>0</v>
      </c>
      <c r="GI175" s="30">
        <v>0</v>
      </c>
      <c r="GJ175" s="29">
        <v>0</v>
      </c>
      <c r="GK175" s="7">
        <v>0</v>
      </c>
      <c r="GL175" s="30">
        <v>0</v>
      </c>
      <c r="GM175" s="29">
        <v>0</v>
      </c>
      <c r="GN175" s="7">
        <v>0</v>
      </c>
      <c r="GO175" s="30">
        <v>0</v>
      </c>
      <c r="GP175" s="29">
        <v>0</v>
      </c>
      <c r="GQ175" s="7">
        <v>0</v>
      </c>
      <c r="GR175" s="30">
        <v>0</v>
      </c>
      <c r="GS175" s="29">
        <v>0</v>
      </c>
      <c r="GT175" s="7">
        <v>0</v>
      </c>
      <c r="GU175" s="30">
        <v>0</v>
      </c>
      <c r="GV175" s="29">
        <v>0</v>
      </c>
      <c r="GW175" s="7">
        <v>0</v>
      </c>
      <c r="GX175" s="30">
        <v>0</v>
      </c>
      <c r="GY175" s="29">
        <v>0</v>
      </c>
      <c r="GZ175" s="7">
        <v>0</v>
      </c>
      <c r="HA175" s="30">
        <v>0</v>
      </c>
      <c r="HB175" s="29">
        <v>0</v>
      </c>
      <c r="HC175" s="7">
        <v>0</v>
      </c>
      <c r="HD175" s="30">
        <v>0</v>
      </c>
      <c r="HE175" s="29">
        <v>0</v>
      </c>
      <c r="HF175" s="7">
        <v>0</v>
      </c>
      <c r="HG175" s="30">
        <v>0</v>
      </c>
      <c r="HH175" s="29">
        <v>6.4320000000000004</v>
      </c>
      <c r="HI175" s="7">
        <v>20.350000000000001</v>
      </c>
      <c r="HJ175" s="30">
        <f t="shared" ref="HJ175:HJ185" si="1584">HI175/HH175*1000</f>
        <v>3163.8681592039802</v>
      </c>
      <c r="HK175" s="29">
        <v>2.76</v>
      </c>
      <c r="HL175" s="7">
        <v>78.3</v>
      </c>
      <c r="HM175" s="30">
        <f t="shared" ref="HM175:HM186" si="1585">HL175/HK175*1000</f>
        <v>28369.565217391304</v>
      </c>
      <c r="HN175" s="29">
        <v>0</v>
      </c>
      <c r="HO175" s="7">
        <v>0</v>
      </c>
      <c r="HP175" s="30">
        <v>0</v>
      </c>
      <c r="HQ175" s="29">
        <v>0</v>
      </c>
      <c r="HR175" s="7">
        <v>0</v>
      </c>
      <c r="HS175" s="30">
        <v>0</v>
      </c>
      <c r="HT175" s="29">
        <v>0</v>
      </c>
      <c r="HU175" s="7">
        <v>0</v>
      </c>
      <c r="HV175" s="30">
        <v>0</v>
      </c>
      <c r="HW175" s="29">
        <v>0</v>
      </c>
      <c r="HX175" s="7">
        <v>0</v>
      </c>
      <c r="HY175" s="30">
        <v>0</v>
      </c>
      <c r="HZ175" s="29">
        <v>2E-3</v>
      </c>
      <c r="IA175" s="7">
        <v>0.76</v>
      </c>
      <c r="IB175" s="30">
        <f t="shared" ref="IB175:IB186" si="1586">IA175/HZ175*1000</f>
        <v>380000</v>
      </c>
      <c r="IC175" s="29">
        <v>0</v>
      </c>
      <c r="ID175" s="7">
        <v>0</v>
      </c>
      <c r="IE175" s="30">
        <v>0</v>
      </c>
      <c r="IF175" s="29">
        <v>0.74399999999999999</v>
      </c>
      <c r="IG175" s="7">
        <v>19.62</v>
      </c>
      <c r="IH175" s="30">
        <f t="shared" ref="IH175:IH186" si="1587">IG175/IF175*1000</f>
        <v>26370.967741935485</v>
      </c>
      <c r="II175" s="29">
        <v>0</v>
      </c>
      <c r="IJ175" s="7">
        <v>0</v>
      </c>
      <c r="IK175" s="30">
        <v>0</v>
      </c>
      <c r="IL175" s="29">
        <v>6.5000000000000002E-2</v>
      </c>
      <c r="IM175" s="7">
        <v>0.64</v>
      </c>
      <c r="IN175" s="30">
        <f t="shared" ref="IN175" si="1588">IM175/IL175*1000</f>
        <v>9846.1538461538476</v>
      </c>
      <c r="IO175" s="3" t="e">
        <f>C175+I175+L175+U175+X175+AD175+AJ175+AS175+BB175+BH175+BQ175+BW175+BZ175+CC175+CI175+CL175+CO175+CR175+CU175+CX175+DA175+DD175+DG175+DM175+DS175+DY175+EK175+ET175+EW175+FC175+FI175+FO175+FR175+FU175+FX175+GA175+GD175+GG175+GJ175+GM175+GP175+GS175+GY175+HB175+HE175+HH175+HK175+HN175+HQ175+HT175+HW175+HZ175+IC175+IF175+II175+#REF!+DV175+FF175+BK175+DP175+R175+EB175+AG175+O175+F175+DJ175+AY175+BN175</f>
        <v>#REF!</v>
      </c>
      <c r="IP175" s="13" t="e">
        <f>D175+J175+M175+V175+Y175+AE175+AK175+AT175+BC175+BI175+BR175+BX175+CA175+CD175+CJ175+CM175+CP175+CS175+CV175+CY175+DB175+DE175+DH175+DN175+DT175+DZ175+EL175+EU175+EX175+FD175+FJ175+FP175+FS175+FV175+FY175+GB175+GE175+GH175+GK175+GN175+GQ175+GT175+GZ175+HC175+HF175+HI175+HL175+HO175+HR175+HU175+HX175+IA175+ID175+IG175+IJ175+#REF!+DW175+FG175+BL175+DQ175+S175+EC175+AH175+P175+G175+DK175+AZ175+BO175</f>
        <v>#REF!</v>
      </c>
    </row>
    <row r="176" spans="1:250" x14ac:dyDescent="0.3">
      <c r="A176" s="47">
        <v>2017</v>
      </c>
      <c r="B176" s="43" t="s">
        <v>6</v>
      </c>
      <c r="C176" s="29">
        <v>0</v>
      </c>
      <c r="D176" s="7">
        <v>0</v>
      </c>
      <c r="E176" s="30">
        <v>0</v>
      </c>
      <c r="F176" s="29">
        <v>0</v>
      </c>
      <c r="G176" s="7">
        <v>0</v>
      </c>
      <c r="H176" s="30">
        <v>0</v>
      </c>
      <c r="I176" s="29">
        <v>0</v>
      </c>
      <c r="J176" s="7">
        <v>0</v>
      </c>
      <c r="K176" s="30">
        <v>0</v>
      </c>
      <c r="L176" s="29">
        <v>0</v>
      </c>
      <c r="M176" s="7">
        <v>0</v>
      </c>
      <c r="N176" s="30">
        <v>0</v>
      </c>
      <c r="O176" s="29">
        <v>0</v>
      </c>
      <c r="P176" s="7">
        <v>0</v>
      </c>
      <c r="Q176" s="30">
        <v>0</v>
      </c>
      <c r="R176" s="29">
        <v>0</v>
      </c>
      <c r="S176" s="7">
        <v>0</v>
      </c>
      <c r="T176" s="30">
        <v>0</v>
      </c>
      <c r="U176" s="29">
        <v>0.17499999999999999</v>
      </c>
      <c r="V176" s="7">
        <v>2.19</v>
      </c>
      <c r="W176" s="30">
        <f t="shared" ref="W176:W181" si="1589">V176/U176*1000</f>
        <v>12514.285714285714</v>
      </c>
      <c r="X176" s="29">
        <v>0</v>
      </c>
      <c r="Y176" s="7">
        <v>0</v>
      </c>
      <c r="Z176" s="30">
        <v>0</v>
      </c>
      <c r="AA176" s="29">
        <v>0</v>
      </c>
      <c r="AB176" s="7">
        <v>0</v>
      </c>
      <c r="AC176" s="30">
        <v>0</v>
      </c>
      <c r="AD176" s="29">
        <v>0</v>
      </c>
      <c r="AE176" s="7">
        <v>0</v>
      </c>
      <c r="AF176" s="30">
        <v>0</v>
      </c>
      <c r="AG176" s="29">
        <v>0</v>
      </c>
      <c r="AH176" s="7">
        <v>0</v>
      </c>
      <c r="AI176" s="30">
        <v>0</v>
      </c>
      <c r="AJ176" s="29">
        <v>0</v>
      </c>
      <c r="AK176" s="7">
        <v>0</v>
      </c>
      <c r="AL176" s="30">
        <v>0</v>
      </c>
      <c r="AM176" s="29">
        <v>0</v>
      </c>
      <c r="AN176" s="7">
        <v>0</v>
      </c>
      <c r="AO176" s="30">
        <f t="shared" si="1565"/>
        <v>0</v>
      </c>
      <c r="AP176" s="29">
        <v>0</v>
      </c>
      <c r="AQ176" s="7">
        <v>0</v>
      </c>
      <c r="AR176" s="30">
        <f t="shared" si="1566"/>
        <v>0</v>
      </c>
      <c r="AS176" s="29">
        <v>23.16</v>
      </c>
      <c r="AT176" s="7">
        <v>184.8</v>
      </c>
      <c r="AU176" s="30">
        <f t="shared" si="1567"/>
        <v>7979.2746113989642</v>
      </c>
      <c r="AV176" s="29">
        <v>0</v>
      </c>
      <c r="AW176" s="7">
        <v>0</v>
      </c>
      <c r="AX176" s="30">
        <f t="shared" si="1568"/>
        <v>0</v>
      </c>
      <c r="AY176" s="29">
        <v>0</v>
      </c>
      <c r="AZ176" s="7">
        <v>0</v>
      </c>
      <c r="BA176" s="30">
        <v>0</v>
      </c>
      <c r="BB176" s="29">
        <v>0</v>
      </c>
      <c r="BC176" s="7">
        <v>0</v>
      </c>
      <c r="BD176" s="30">
        <v>0</v>
      </c>
      <c r="BE176" s="29">
        <v>0</v>
      </c>
      <c r="BF176" s="7">
        <v>0</v>
      </c>
      <c r="BG176" s="30">
        <v>0</v>
      </c>
      <c r="BH176" s="29">
        <v>0</v>
      </c>
      <c r="BI176" s="7">
        <v>0</v>
      </c>
      <c r="BJ176" s="30">
        <v>0</v>
      </c>
      <c r="BK176" s="29">
        <v>0</v>
      </c>
      <c r="BL176" s="7">
        <v>0</v>
      </c>
      <c r="BM176" s="30">
        <v>0</v>
      </c>
      <c r="BN176" s="29">
        <v>0</v>
      </c>
      <c r="BO176" s="7">
        <v>0</v>
      </c>
      <c r="BP176" s="30">
        <v>0</v>
      </c>
      <c r="BQ176" s="29">
        <v>0</v>
      </c>
      <c r="BR176" s="7">
        <v>0</v>
      </c>
      <c r="BS176" s="30">
        <v>0</v>
      </c>
      <c r="BT176" s="29">
        <v>0</v>
      </c>
      <c r="BU176" s="7">
        <v>0</v>
      </c>
      <c r="BV176" s="30">
        <v>0</v>
      </c>
      <c r="BW176" s="29">
        <v>0.16800000000000001</v>
      </c>
      <c r="BX176" s="7">
        <v>5.18</v>
      </c>
      <c r="BY176" s="30">
        <f t="shared" ref="BY176:BY186" si="1590">BX176/BW176*1000</f>
        <v>30833.333333333328</v>
      </c>
      <c r="BZ176" s="29">
        <v>0.5</v>
      </c>
      <c r="CA176" s="7">
        <v>0.33</v>
      </c>
      <c r="CB176" s="30">
        <f t="shared" ref="CB176:CB186" si="1591">CA176/BZ176*1000</f>
        <v>660</v>
      </c>
      <c r="CC176" s="29">
        <v>13.516999999999999</v>
      </c>
      <c r="CD176" s="7">
        <v>130.57</v>
      </c>
      <c r="CE176" s="30">
        <f t="shared" ref="CE176:CE186" si="1592">CD176/CC176*1000</f>
        <v>9659.6878005474591</v>
      </c>
      <c r="CF176" s="29">
        <v>0</v>
      </c>
      <c r="CG176" s="7">
        <v>0</v>
      </c>
      <c r="CH176" s="30">
        <v>0</v>
      </c>
      <c r="CI176" s="29">
        <v>0</v>
      </c>
      <c r="CJ176" s="7">
        <v>0</v>
      </c>
      <c r="CK176" s="30">
        <v>0</v>
      </c>
      <c r="CL176" s="29">
        <v>0</v>
      </c>
      <c r="CM176" s="7">
        <v>0</v>
      </c>
      <c r="CN176" s="30">
        <v>0</v>
      </c>
      <c r="CO176" s="29">
        <v>0.86599999999999999</v>
      </c>
      <c r="CP176" s="7">
        <v>9.0399999999999991</v>
      </c>
      <c r="CQ176" s="30">
        <f t="shared" si="1570"/>
        <v>10438.79907621247</v>
      </c>
      <c r="CR176" s="29">
        <v>0</v>
      </c>
      <c r="CS176" s="7">
        <v>0</v>
      </c>
      <c r="CT176" s="30">
        <v>0</v>
      </c>
      <c r="CU176" s="29">
        <v>3.4000000000000002E-2</v>
      </c>
      <c r="CV176" s="7">
        <v>0.68</v>
      </c>
      <c r="CW176" s="30">
        <f t="shared" ref="CW176:CW186" si="1593">CV176/CU176*1000</f>
        <v>20000</v>
      </c>
      <c r="CX176" s="29">
        <v>0</v>
      </c>
      <c r="CY176" s="7">
        <v>0</v>
      </c>
      <c r="CZ176" s="30">
        <v>0</v>
      </c>
      <c r="DA176" s="29">
        <v>521.36</v>
      </c>
      <c r="DB176" s="7">
        <v>7561.91</v>
      </c>
      <c r="DC176" s="30">
        <f t="shared" si="1571"/>
        <v>14504.200552401411</v>
      </c>
      <c r="DD176" s="29">
        <v>0</v>
      </c>
      <c r="DE176" s="7">
        <v>0</v>
      </c>
      <c r="DF176" s="30">
        <v>0</v>
      </c>
      <c r="DG176" s="29">
        <v>0</v>
      </c>
      <c r="DH176" s="7">
        <v>0</v>
      </c>
      <c r="DI176" s="30">
        <v>0</v>
      </c>
      <c r="DJ176" s="29">
        <v>0</v>
      </c>
      <c r="DK176" s="7">
        <v>0</v>
      </c>
      <c r="DL176" s="30">
        <v>0</v>
      </c>
      <c r="DM176" s="29">
        <v>0</v>
      </c>
      <c r="DN176" s="7">
        <v>0</v>
      </c>
      <c r="DO176" s="30">
        <v>0</v>
      </c>
      <c r="DP176" s="29">
        <v>512.76400000000001</v>
      </c>
      <c r="DQ176" s="7">
        <v>3150.22</v>
      </c>
      <c r="DR176" s="30">
        <f t="shared" si="1573"/>
        <v>6143.6060253839969</v>
      </c>
      <c r="DS176" s="29">
        <v>0</v>
      </c>
      <c r="DT176" s="7">
        <v>0</v>
      </c>
      <c r="DU176" s="30">
        <v>0</v>
      </c>
      <c r="DV176" s="29">
        <v>0.02</v>
      </c>
      <c r="DW176" s="7">
        <v>0.59</v>
      </c>
      <c r="DX176" s="30">
        <f t="shared" si="1574"/>
        <v>29499.999999999996</v>
      </c>
      <c r="DY176" s="29">
        <v>221.05600000000001</v>
      </c>
      <c r="DZ176" s="7">
        <v>1624.18</v>
      </c>
      <c r="EA176" s="30">
        <f t="shared" si="1575"/>
        <v>7347.3689924724958</v>
      </c>
      <c r="EB176" s="29">
        <v>0</v>
      </c>
      <c r="EC176" s="7">
        <v>0</v>
      </c>
      <c r="ED176" s="30">
        <v>0</v>
      </c>
      <c r="EE176" s="29">
        <v>0</v>
      </c>
      <c r="EF176" s="7">
        <v>0</v>
      </c>
      <c r="EG176" s="30">
        <f t="shared" si="1576"/>
        <v>0</v>
      </c>
      <c r="EH176" s="29">
        <v>0</v>
      </c>
      <c r="EI176" s="7">
        <v>0</v>
      </c>
      <c r="EJ176" s="30">
        <f t="shared" si="1577"/>
        <v>0</v>
      </c>
      <c r="EK176" s="29">
        <v>0</v>
      </c>
      <c r="EL176" s="7">
        <v>0</v>
      </c>
      <c r="EM176" s="30">
        <v>0</v>
      </c>
      <c r="EN176" s="29">
        <v>0</v>
      </c>
      <c r="EO176" s="7">
        <v>0</v>
      </c>
      <c r="EP176" s="30">
        <f t="shared" si="1578"/>
        <v>0</v>
      </c>
      <c r="EQ176" s="29">
        <v>0</v>
      </c>
      <c r="ER176" s="7">
        <v>0</v>
      </c>
      <c r="ES176" s="30">
        <v>0</v>
      </c>
      <c r="ET176" s="29">
        <v>0</v>
      </c>
      <c r="EU176" s="7">
        <v>0</v>
      </c>
      <c r="EV176" s="30">
        <v>0</v>
      </c>
      <c r="EW176" s="29">
        <v>0</v>
      </c>
      <c r="EX176" s="7">
        <v>0</v>
      </c>
      <c r="EY176" s="30">
        <v>0</v>
      </c>
      <c r="EZ176" s="29"/>
      <c r="FA176" s="7"/>
      <c r="FB176" s="30"/>
      <c r="FC176" s="29">
        <v>30.420999999999999</v>
      </c>
      <c r="FD176" s="7">
        <v>360</v>
      </c>
      <c r="FE176" s="30">
        <f t="shared" ref="FE176:FE186" si="1594">FD176/FC176*1000</f>
        <v>11833.930508530291</v>
      </c>
      <c r="FF176" s="29">
        <v>193.369</v>
      </c>
      <c r="FG176" s="7">
        <v>2645.26</v>
      </c>
      <c r="FH176" s="30">
        <f t="shared" si="1580"/>
        <v>13679.855612843838</v>
      </c>
      <c r="FI176" s="29">
        <v>6.2229999999999999</v>
      </c>
      <c r="FJ176" s="7">
        <v>12.86</v>
      </c>
      <c r="FK176" s="30">
        <f t="shared" ref="FK176:FK185" si="1595">FJ176/FI176*1000</f>
        <v>2066.5273983609191</v>
      </c>
      <c r="FL176" s="29">
        <v>0</v>
      </c>
      <c r="FM176" s="7">
        <v>0</v>
      </c>
      <c r="FN176" s="30">
        <v>0</v>
      </c>
      <c r="FO176" s="29">
        <v>8.5039999999999996</v>
      </c>
      <c r="FP176" s="7">
        <v>13.38</v>
      </c>
      <c r="FQ176" s="30">
        <f t="shared" si="1581"/>
        <v>1573.3772342427094</v>
      </c>
      <c r="FR176" s="29">
        <v>54</v>
      </c>
      <c r="FS176" s="7">
        <v>191.03</v>
      </c>
      <c r="FT176" s="30">
        <f t="shared" ref="FT176:FT179" si="1596">FS176/FR176*1000</f>
        <v>3537.5925925925926</v>
      </c>
      <c r="FU176" s="29">
        <v>11.613</v>
      </c>
      <c r="FV176" s="7">
        <v>110.38</v>
      </c>
      <c r="FW176" s="30">
        <f t="shared" ref="FW176:FW186" si="1597">FV176/FU176*1000</f>
        <v>9504.865237234133</v>
      </c>
      <c r="FX176" s="29">
        <v>0</v>
      </c>
      <c r="FY176" s="7">
        <v>0</v>
      </c>
      <c r="FZ176" s="30">
        <v>0</v>
      </c>
      <c r="GA176" s="29">
        <v>0</v>
      </c>
      <c r="GB176" s="7">
        <v>0</v>
      </c>
      <c r="GC176" s="30">
        <v>0</v>
      </c>
      <c r="GD176" s="29">
        <v>613.48299999999995</v>
      </c>
      <c r="GE176" s="7">
        <v>5286.13</v>
      </c>
      <c r="GF176" s="30">
        <f t="shared" si="1583"/>
        <v>8616.5875827040036</v>
      </c>
      <c r="GG176" s="29">
        <v>0</v>
      </c>
      <c r="GH176" s="7">
        <v>0</v>
      </c>
      <c r="GI176" s="30">
        <v>0</v>
      </c>
      <c r="GJ176" s="29">
        <v>0</v>
      </c>
      <c r="GK176" s="7">
        <v>0</v>
      </c>
      <c r="GL176" s="30">
        <v>0</v>
      </c>
      <c r="GM176" s="29">
        <v>0</v>
      </c>
      <c r="GN176" s="7">
        <v>0</v>
      </c>
      <c r="GO176" s="30">
        <v>0</v>
      </c>
      <c r="GP176" s="29">
        <v>0</v>
      </c>
      <c r="GQ176" s="7">
        <v>0</v>
      </c>
      <c r="GR176" s="30">
        <v>0</v>
      </c>
      <c r="GS176" s="29">
        <v>0</v>
      </c>
      <c r="GT176" s="7">
        <v>0</v>
      </c>
      <c r="GU176" s="30">
        <v>0</v>
      </c>
      <c r="GV176" s="29">
        <v>0</v>
      </c>
      <c r="GW176" s="7">
        <v>0</v>
      </c>
      <c r="GX176" s="30">
        <v>0</v>
      </c>
      <c r="GY176" s="29">
        <v>0</v>
      </c>
      <c r="GZ176" s="7">
        <v>0</v>
      </c>
      <c r="HA176" s="30">
        <v>0</v>
      </c>
      <c r="HB176" s="29">
        <v>6.0000000000000001E-3</v>
      </c>
      <c r="HC176" s="7">
        <v>0.34</v>
      </c>
      <c r="HD176" s="30">
        <f t="shared" ref="HD176" si="1598">HC176/HB176*1000</f>
        <v>56666.666666666672</v>
      </c>
      <c r="HE176" s="29">
        <v>0</v>
      </c>
      <c r="HF176" s="7">
        <v>0</v>
      </c>
      <c r="HG176" s="30">
        <v>0</v>
      </c>
      <c r="HH176" s="29">
        <v>0.28100000000000003</v>
      </c>
      <c r="HI176" s="7">
        <v>1.1299999999999999</v>
      </c>
      <c r="HJ176" s="30">
        <f t="shared" si="1584"/>
        <v>4021.3523131672587</v>
      </c>
      <c r="HK176" s="29">
        <v>0</v>
      </c>
      <c r="HL176" s="7">
        <v>0</v>
      </c>
      <c r="HM176" s="30">
        <v>0</v>
      </c>
      <c r="HN176" s="29">
        <v>0</v>
      </c>
      <c r="HO176" s="7">
        <v>0</v>
      </c>
      <c r="HP176" s="30">
        <v>0</v>
      </c>
      <c r="HQ176" s="29">
        <v>0</v>
      </c>
      <c r="HR176" s="7">
        <v>0</v>
      </c>
      <c r="HS176" s="30">
        <v>0</v>
      </c>
      <c r="HT176" s="29">
        <v>8.4000000000000005E-2</v>
      </c>
      <c r="HU176" s="7">
        <v>0.44</v>
      </c>
      <c r="HV176" s="30">
        <f t="shared" ref="HV176:HV186" si="1599">HU176/HT176*1000</f>
        <v>5238.0952380952385</v>
      </c>
      <c r="HW176" s="29">
        <v>0</v>
      </c>
      <c r="HX176" s="7">
        <v>0</v>
      </c>
      <c r="HY176" s="30">
        <v>0</v>
      </c>
      <c r="HZ176" s="29">
        <v>1.4999999999999999E-2</v>
      </c>
      <c r="IA176" s="7">
        <v>2.25</v>
      </c>
      <c r="IB176" s="30">
        <f t="shared" si="1586"/>
        <v>150000</v>
      </c>
      <c r="IC176" s="29">
        <v>0</v>
      </c>
      <c r="ID176" s="7">
        <v>0</v>
      </c>
      <c r="IE176" s="30">
        <v>0</v>
      </c>
      <c r="IF176" s="29">
        <v>0.23799999999999999</v>
      </c>
      <c r="IG176" s="7">
        <v>5.52</v>
      </c>
      <c r="IH176" s="30">
        <f t="shared" si="1587"/>
        <v>23193.277310924368</v>
      </c>
      <c r="II176" s="29">
        <v>0</v>
      </c>
      <c r="IJ176" s="7">
        <v>0</v>
      </c>
      <c r="IK176" s="30">
        <v>0</v>
      </c>
      <c r="IL176" s="29">
        <v>0</v>
      </c>
      <c r="IM176" s="7">
        <v>0</v>
      </c>
      <c r="IN176" s="30">
        <v>0</v>
      </c>
      <c r="IO176" s="3" t="e">
        <f>C176+I176+L176+U176+X176+AD176+AJ176+AS176+BB176+BH176+BQ176+BW176+BZ176+CC176+CI176+CL176+CO176+CR176+CU176+CX176+DA176+DD176+DG176+DM176+DS176+DY176+EK176+ET176+EW176+FC176+FI176+FO176+FR176+FU176+FX176+GA176+GD176+GG176+GJ176+GM176+GP176+GS176+GY176+HB176+HE176+HH176+HK176+HN176+HQ176+HT176+HW176+HZ176+IC176+IF176+II176+#REF!+DV176+FF176+BK176+DP176+R176+EB176+AG176+O176+F176+DJ176+AY176+BN176</f>
        <v>#REF!</v>
      </c>
      <c r="IP176" s="13" t="e">
        <f>D176+J176+M176+V176+Y176+AE176+AK176+AT176+BC176+BI176+BR176+BX176+CA176+CD176+CJ176+CM176+CP176+CS176+CV176+CY176+DB176+DE176+DH176+DN176+DT176+DZ176+EL176+EU176+EX176+FD176+FJ176+FP176+FS176+FV176+FY176+GB176+GE176+GH176+GK176+GN176+GQ176+GT176+GZ176+HC176+HF176+HI176+HL176+HO176+HR176+HU176+HX176+IA176+ID176+IG176+IJ176+#REF!+DW176+FG176+BL176+DQ176+S176+EC176+AH176+P176+G176+DK176+AZ176+BO176</f>
        <v>#REF!</v>
      </c>
    </row>
    <row r="177" spans="1:250" x14ac:dyDescent="0.3">
      <c r="A177" s="47">
        <v>2017</v>
      </c>
      <c r="B177" s="43" t="s">
        <v>7</v>
      </c>
      <c r="C177" s="29">
        <v>0</v>
      </c>
      <c r="D177" s="7">
        <v>0</v>
      </c>
      <c r="E177" s="30">
        <v>0</v>
      </c>
      <c r="F177" s="29">
        <v>0</v>
      </c>
      <c r="G177" s="7">
        <v>0</v>
      </c>
      <c r="H177" s="30">
        <v>0</v>
      </c>
      <c r="I177" s="29">
        <v>0</v>
      </c>
      <c r="J177" s="7">
        <v>0</v>
      </c>
      <c r="K177" s="30">
        <v>0</v>
      </c>
      <c r="L177" s="29">
        <v>0</v>
      </c>
      <c r="M177" s="7">
        <v>0</v>
      </c>
      <c r="N177" s="30">
        <v>0</v>
      </c>
      <c r="O177" s="29">
        <v>0</v>
      </c>
      <c r="P177" s="7">
        <v>0</v>
      </c>
      <c r="Q177" s="30">
        <v>0</v>
      </c>
      <c r="R177" s="29">
        <v>0</v>
      </c>
      <c r="S177" s="7">
        <v>0</v>
      </c>
      <c r="T177" s="30">
        <v>0</v>
      </c>
      <c r="U177" s="29">
        <v>0</v>
      </c>
      <c r="V177" s="7">
        <v>0</v>
      </c>
      <c r="W177" s="30">
        <v>0</v>
      </c>
      <c r="X177" s="29">
        <v>9.5039999999999996</v>
      </c>
      <c r="Y177" s="7">
        <v>247.43</v>
      </c>
      <c r="Z177" s="30">
        <f t="shared" si="1564"/>
        <v>26034.301346801349</v>
      </c>
      <c r="AA177" s="29">
        <v>0</v>
      </c>
      <c r="AB177" s="7">
        <v>0</v>
      </c>
      <c r="AC177" s="30">
        <v>0</v>
      </c>
      <c r="AD177" s="29">
        <v>0</v>
      </c>
      <c r="AE177" s="7">
        <v>0</v>
      </c>
      <c r="AF177" s="30">
        <v>0</v>
      </c>
      <c r="AG177" s="29">
        <v>0</v>
      </c>
      <c r="AH177" s="7">
        <v>0</v>
      </c>
      <c r="AI177" s="30">
        <v>0</v>
      </c>
      <c r="AJ177" s="29">
        <v>0</v>
      </c>
      <c r="AK177" s="7">
        <v>0</v>
      </c>
      <c r="AL177" s="30">
        <v>0</v>
      </c>
      <c r="AM177" s="29">
        <v>0</v>
      </c>
      <c r="AN177" s="7">
        <v>0</v>
      </c>
      <c r="AO177" s="30">
        <f t="shared" si="1565"/>
        <v>0</v>
      </c>
      <c r="AP177" s="29">
        <v>0</v>
      </c>
      <c r="AQ177" s="7">
        <v>0</v>
      </c>
      <c r="AR177" s="30">
        <f t="shared" si="1566"/>
        <v>0</v>
      </c>
      <c r="AS177" s="29">
        <v>31.920999999999999</v>
      </c>
      <c r="AT177" s="7">
        <v>118.37</v>
      </c>
      <c r="AU177" s="30">
        <f t="shared" si="1567"/>
        <v>3708.2171611165068</v>
      </c>
      <c r="AV177" s="29">
        <v>0</v>
      </c>
      <c r="AW177" s="7">
        <v>0</v>
      </c>
      <c r="AX177" s="30">
        <f t="shared" si="1568"/>
        <v>0</v>
      </c>
      <c r="AY177" s="29">
        <v>0</v>
      </c>
      <c r="AZ177" s="7">
        <v>0</v>
      </c>
      <c r="BA177" s="30">
        <v>0</v>
      </c>
      <c r="BB177" s="29">
        <v>0</v>
      </c>
      <c r="BC177" s="7">
        <v>0</v>
      </c>
      <c r="BD177" s="30">
        <v>0</v>
      </c>
      <c r="BE177" s="29">
        <v>0</v>
      </c>
      <c r="BF177" s="7">
        <v>0</v>
      </c>
      <c r="BG177" s="30">
        <v>0</v>
      </c>
      <c r="BH177" s="29">
        <v>26.7</v>
      </c>
      <c r="BI177" s="7">
        <v>83.42</v>
      </c>
      <c r="BJ177" s="30">
        <f t="shared" si="1569"/>
        <v>3124.3445692883897</v>
      </c>
      <c r="BK177" s="29">
        <v>1.44</v>
      </c>
      <c r="BL177" s="7">
        <v>16.13</v>
      </c>
      <c r="BM177" s="30">
        <f t="shared" ref="BM177:BM180" si="1600">BL177/BK177*1000</f>
        <v>11201.388888888889</v>
      </c>
      <c r="BN177" s="29">
        <v>0</v>
      </c>
      <c r="BO177" s="7">
        <v>0</v>
      </c>
      <c r="BP177" s="30">
        <v>0</v>
      </c>
      <c r="BQ177" s="29">
        <v>0</v>
      </c>
      <c r="BR177" s="7">
        <v>0</v>
      </c>
      <c r="BS177" s="30">
        <v>0</v>
      </c>
      <c r="BT177" s="29">
        <v>0</v>
      </c>
      <c r="BU177" s="7">
        <v>0</v>
      </c>
      <c r="BV177" s="30">
        <v>0</v>
      </c>
      <c r="BW177" s="29">
        <v>0.16700000000000001</v>
      </c>
      <c r="BX177" s="7">
        <v>4.34</v>
      </c>
      <c r="BY177" s="30">
        <f t="shared" si="1590"/>
        <v>25988.023952095806</v>
      </c>
      <c r="BZ177" s="29">
        <v>0</v>
      </c>
      <c r="CA177" s="7">
        <v>0</v>
      </c>
      <c r="CB177" s="30">
        <v>0</v>
      </c>
      <c r="CC177" s="29">
        <v>0</v>
      </c>
      <c r="CD177" s="7">
        <v>0</v>
      </c>
      <c r="CE177" s="30">
        <v>0</v>
      </c>
      <c r="CF177" s="29">
        <v>0</v>
      </c>
      <c r="CG177" s="7">
        <v>0</v>
      </c>
      <c r="CH177" s="30">
        <v>0</v>
      </c>
      <c r="CI177" s="29">
        <v>0</v>
      </c>
      <c r="CJ177" s="7">
        <v>0</v>
      </c>
      <c r="CK177" s="30">
        <v>0</v>
      </c>
      <c r="CL177" s="29">
        <v>0</v>
      </c>
      <c r="CM177" s="7">
        <v>0</v>
      </c>
      <c r="CN177" s="30">
        <v>0</v>
      </c>
      <c r="CO177" s="29">
        <v>5.3940000000000001</v>
      </c>
      <c r="CP177" s="7">
        <v>103.76</v>
      </c>
      <c r="CQ177" s="30">
        <f t="shared" si="1570"/>
        <v>19236.188357434188</v>
      </c>
      <c r="CR177" s="29">
        <v>0</v>
      </c>
      <c r="CS177" s="7">
        <v>0</v>
      </c>
      <c r="CT177" s="30">
        <v>0</v>
      </c>
      <c r="CU177" s="29">
        <v>0</v>
      </c>
      <c r="CV177" s="7">
        <v>0</v>
      </c>
      <c r="CW177" s="30">
        <v>0</v>
      </c>
      <c r="CX177" s="29">
        <v>0.22900000000000001</v>
      </c>
      <c r="CY177" s="7">
        <v>8.64</v>
      </c>
      <c r="CZ177" s="30">
        <f t="shared" ref="CZ177:CZ184" si="1601">CY177/CX177*1000</f>
        <v>37729.257641921402</v>
      </c>
      <c r="DA177" s="29">
        <v>576.42399999999998</v>
      </c>
      <c r="DB177" s="7">
        <v>8630.36</v>
      </c>
      <c r="DC177" s="30">
        <f t="shared" si="1571"/>
        <v>14972.242654712505</v>
      </c>
      <c r="DD177" s="29">
        <v>4.2999999999999997E-2</v>
      </c>
      <c r="DE177" s="7">
        <v>5.0199999999999996</v>
      </c>
      <c r="DF177" s="30">
        <f t="shared" ref="DF177:DF184" si="1602">DE177/DD177*1000</f>
        <v>116744.18604651163</v>
      </c>
      <c r="DG177" s="29">
        <v>0</v>
      </c>
      <c r="DH177" s="7">
        <v>0</v>
      </c>
      <c r="DI177" s="30">
        <v>0</v>
      </c>
      <c r="DJ177" s="29">
        <v>0</v>
      </c>
      <c r="DK177" s="7">
        <v>0</v>
      </c>
      <c r="DL177" s="30">
        <v>0</v>
      </c>
      <c r="DM177" s="29">
        <v>0</v>
      </c>
      <c r="DN177" s="7">
        <v>0</v>
      </c>
      <c r="DO177" s="30">
        <v>0</v>
      </c>
      <c r="DP177" s="29">
        <v>247.57</v>
      </c>
      <c r="DQ177" s="7">
        <v>1495.01</v>
      </c>
      <c r="DR177" s="30">
        <f t="shared" si="1573"/>
        <v>6038.7365189643342</v>
      </c>
      <c r="DS177" s="29">
        <v>0</v>
      </c>
      <c r="DT177" s="7">
        <v>0</v>
      </c>
      <c r="DU177" s="30">
        <v>0</v>
      </c>
      <c r="DV177" s="29">
        <v>0</v>
      </c>
      <c r="DW177" s="7">
        <v>0</v>
      </c>
      <c r="DX177" s="30">
        <v>0</v>
      </c>
      <c r="DY177" s="29">
        <v>534.10500000000002</v>
      </c>
      <c r="DZ177" s="7">
        <v>3438.52</v>
      </c>
      <c r="EA177" s="30">
        <f t="shared" si="1575"/>
        <v>6437.9101487535218</v>
      </c>
      <c r="EB177" s="29">
        <v>0</v>
      </c>
      <c r="EC177" s="7">
        <v>0</v>
      </c>
      <c r="ED177" s="30">
        <v>0</v>
      </c>
      <c r="EE177" s="29">
        <v>0</v>
      </c>
      <c r="EF177" s="7">
        <v>0</v>
      </c>
      <c r="EG177" s="30">
        <f t="shared" si="1576"/>
        <v>0</v>
      </c>
      <c r="EH177" s="29">
        <v>0</v>
      </c>
      <c r="EI177" s="7">
        <v>0</v>
      </c>
      <c r="EJ177" s="30">
        <f t="shared" si="1577"/>
        <v>0</v>
      </c>
      <c r="EK177" s="29">
        <v>0</v>
      </c>
      <c r="EL177" s="7">
        <v>0</v>
      </c>
      <c r="EM177" s="30">
        <v>0</v>
      </c>
      <c r="EN177" s="29">
        <v>0</v>
      </c>
      <c r="EO177" s="7">
        <v>0</v>
      </c>
      <c r="EP177" s="30">
        <f t="shared" si="1578"/>
        <v>0</v>
      </c>
      <c r="EQ177" s="29">
        <v>0</v>
      </c>
      <c r="ER177" s="7">
        <v>0</v>
      </c>
      <c r="ES177" s="30">
        <v>0</v>
      </c>
      <c r="ET177" s="29">
        <v>0</v>
      </c>
      <c r="EU177" s="7">
        <v>0</v>
      </c>
      <c r="EV177" s="30">
        <v>0</v>
      </c>
      <c r="EW177" s="29">
        <v>0</v>
      </c>
      <c r="EX177" s="7">
        <v>0</v>
      </c>
      <c r="EY177" s="30">
        <v>0</v>
      </c>
      <c r="EZ177" s="29"/>
      <c r="FA177" s="7"/>
      <c r="FB177" s="30"/>
      <c r="FC177" s="29">
        <v>0</v>
      </c>
      <c r="FD177" s="7">
        <v>0</v>
      </c>
      <c r="FE177" s="30">
        <v>0</v>
      </c>
      <c r="FF177" s="29">
        <v>388.20600000000002</v>
      </c>
      <c r="FG177" s="7">
        <v>5367.51</v>
      </c>
      <c r="FH177" s="30">
        <f t="shared" si="1580"/>
        <v>13826.447813789588</v>
      </c>
      <c r="FI177" s="29">
        <v>6.3E-2</v>
      </c>
      <c r="FJ177" s="7">
        <v>1.52</v>
      </c>
      <c r="FK177" s="30">
        <f t="shared" si="1595"/>
        <v>24126.984126984127</v>
      </c>
      <c r="FL177" s="29">
        <v>0</v>
      </c>
      <c r="FM177" s="7">
        <v>0</v>
      </c>
      <c r="FN177" s="30">
        <v>0</v>
      </c>
      <c r="FO177" s="29">
        <v>17.530999999999999</v>
      </c>
      <c r="FP177" s="7">
        <v>47.2</v>
      </c>
      <c r="FQ177" s="30">
        <f t="shared" si="1581"/>
        <v>2692.3735097826711</v>
      </c>
      <c r="FR177" s="29">
        <v>0</v>
      </c>
      <c r="FS177" s="7">
        <v>0</v>
      </c>
      <c r="FT177" s="30">
        <v>0</v>
      </c>
      <c r="FU177" s="29">
        <v>0.67500000000000004</v>
      </c>
      <c r="FV177" s="7">
        <v>4.0599999999999996</v>
      </c>
      <c r="FW177" s="30">
        <f t="shared" si="1597"/>
        <v>6014.8148148148139</v>
      </c>
      <c r="FX177" s="29">
        <v>6.3E-2</v>
      </c>
      <c r="FY177" s="7">
        <v>1.54</v>
      </c>
      <c r="FZ177" s="30">
        <f t="shared" ref="FZ177:FZ185" si="1603">FY177/FX177*1000</f>
        <v>24444.444444444445</v>
      </c>
      <c r="GA177" s="29">
        <v>41.37</v>
      </c>
      <c r="GB177" s="7">
        <v>332.23</v>
      </c>
      <c r="GC177" s="30">
        <f t="shared" si="1582"/>
        <v>8030.6985738457824</v>
      </c>
      <c r="GD177" s="29">
        <v>775.27800000000002</v>
      </c>
      <c r="GE177" s="7">
        <v>6334.38</v>
      </c>
      <c r="GF177" s="30">
        <f t="shared" si="1583"/>
        <v>8170.4627243388832</v>
      </c>
      <c r="GG177" s="29">
        <v>0</v>
      </c>
      <c r="GH177" s="7">
        <v>0</v>
      </c>
      <c r="GI177" s="30">
        <v>0</v>
      </c>
      <c r="GJ177" s="29">
        <v>0</v>
      </c>
      <c r="GK177" s="7">
        <v>0</v>
      </c>
      <c r="GL177" s="30">
        <v>0</v>
      </c>
      <c r="GM177" s="29">
        <v>0</v>
      </c>
      <c r="GN177" s="7">
        <v>0</v>
      </c>
      <c r="GO177" s="30">
        <v>0</v>
      </c>
      <c r="GP177" s="29">
        <v>0.01</v>
      </c>
      <c r="GQ177" s="7">
        <v>0.1</v>
      </c>
      <c r="GR177" s="30">
        <f t="shared" ref="GR177" si="1604">GQ177/GP177*1000</f>
        <v>10000</v>
      </c>
      <c r="GS177" s="29">
        <v>0</v>
      </c>
      <c r="GT177" s="7">
        <v>0</v>
      </c>
      <c r="GU177" s="30">
        <v>0</v>
      </c>
      <c r="GV177" s="29">
        <v>0</v>
      </c>
      <c r="GW177" s="7">
        <v>0</v>
      </c>
      <c r="GX177" s="30">
        <v>0</v>
      </c>
      <c r="GY177" s="29">
        <v>0</v>
      </c>
      <c r="GZ177" s="7">
        <v>0</v>
      </c>
      <c r="HA177" s="30">
        <v>0</v>
      </c>
      <c r="HB177" s="29">
        <v>0</v>
      </c>
      <c r="HC177" s="7">
        <v>0</v>
      </c>
      <c r="HD177" s="30">
        <v>0</v>
      </c>
      <c r="HE177" s="29">
        <v>0</v>
      </c>
      <c r="HF177" s="7">
        <v>0</v>
      </c>
      <c r="HG177" s="30">
        <v>0</v>
      </c>
      <c r="HH177" s="29">
        <v>1.9830000000000001</v>
      </c>
      <c r="HI177" s="7">
        <v>8</v>
      </c>
      <c r="HJ177" s="30">
        <f t="shared" si="1584"/>
        <v>4034.2914775592531</v>
      </c>
      <c r="HK177" s="29">
        <v>2.5659999999999998</v>
      </c>
      <c r="HL177" s="7">
        <v>66.510000000000005</v>
      </c>
      <c r="HM177" s="30">
        <f t="shared" si="1585"/>
        <v>25919.719407638349</v>
      </c>
      <c r="HN177" s="29">
        <v>0</v>
      </c>
      <c r="HO177" s="7">
        <v>0</v>
      </c>
      <c r="HP177" s="30">
        <v>0</v>
      </c>
      <c r="HQ177" s="29">
        <v>0</v>
      </c>
      <c r="HR177" s="7">
        <v>0</v>
      </c>
      <c r="HS177" s="30">
        <v>0</v>
      </c>
      <c r="HT177" s="29">
        <v>27</v>
      </c>
      <c r="HU177" s="7">
        <v>90.7</v>
      </c>
      <c r="HV177" s="30">
        <f t="shared" si="1599"/>
        <v>3359.2592592592591</v>
      </c>
      <c r="HW177" s="29">
        <v>0</v>
      </c>
      <c r="HX177" s="7">
        <v>0</v>
      </c>
      <c r="HY177" s="30">
        <v>0</v>
      </c>
      <c r="HZ177" s="29">
        <v>2.1999999999999999E-2</v>
      </c>
      <c r="IA177" s="7">
        <v>2.27</v>
      </c>
      <c r="IB177" s="30">
        <f t="shared" si="1586"/>
        <v>103181.81818181819</v>
      </c>
      <c r="IC177" s="29">
        <v>0</v>
      </c>
      <c r="ID177" s="7">
        <v>0</v>
      </c>
      <c r="IE177" s="30">
        <v>0</v>
      </c>
      <c r="IF177" s="29">
        <v>0.53700000000000003</v>
      </c>
      <c r="IG177" s="7">
        <v>7.96</v>
      </c>
      <c r="IH177" s="30">
        <f t="shared" si="1587"/>
        <v>14823.091247672251</v>
      </c>
      <c r="II177" s="29">
        <v>0</v>
      </c>
      <c r="IJ177" s="7">
        <v>0</v>
      </c>
      <c r="IK177" s="30">
        <v>0</v>
      </c>
      <c r="IL177" s="29">
        <v>0</v>
      </c>
      <c r="IM177" s="7">
        <v>0</v>
      </c>
      <c r="IN177" s="30">
        <v>0</v>
      </c>
      <c r="IO177" s="3" t="e">
        <f>C177+I177+L177+U177+X177+AD177+AJ177+AS177+BB177+BH177+BQ177+BW177+BZ177+CC177+CI177+CL177+CO177+CR177+CU177+CX177+DA177+DD177+DG177+DM177+DS177+DY177+EK177+ET177+EW177+FC177+FI177+FO177+FR177+FU177+FX177+GA177+GD177+GG177+GJ177+GM177+GP177+GS177+GY177+HB177+HE177+HH177+HK177+HN177+HQ177+HT177+HW177+HZ177+IC177+IF177+II177+#REF!+DV177+FF177+BK177+DP177+R177+EB177+AG177+O177+F177+DJ177+AY177+BN177</f>
        <v>#REF!</v>
      </c>
      <c r="IP177" s="13" t="e">
        <f>D177+J177+M177+V177+Y177+AE177+AK177+AT177+BC177+BI177+BR177+BX177+CA177+CD177+CJ177+CM177+CP177+CS177+CV177+CY177+DB177+DE177+DH177+DN177+DT177+DZ177+EL177+EU177+EX177+FD177+FJ177+FP177+FS177+FV177+FY177+GB177+GE177+GH177+GK177+GN177+GQ177+GT177+GZ177+HC177+HF177+HI177+HL177+HO177+HR177+HU177+HX177+IA177+ID177+IG177+IJ177+#REF!+DW177+FG177+BL177+DQ177+S177+EC177+AH177+P177+G177+DK177+AZ177+BO177</f>
        <v>#REF!</v>
      </c>
    </row>
    <row r="178" spans="1:250" x14ac:dyDescent="0.3">
      <c r="A178" s="47">
        <v>2017</v>
      </c>
      <c r="B178" s="43" t="s">
        <v>8</v>
      </c>
      <c r="C178" s="29">
        <v>0</v>
      </c>
      <c r="D178" s="7">
        <v>0</v>
      </c>
      <c r="E178" s="30">
        <v>0</v>
      </c>
      <c r="F178" s="29">
        <v>0</v>
      </c>
      <c r="G178" s="7">
        <v>0</v>
      </c>
      <c r="H178" s="30">
        <v>0</v>
      </c>
      <c r="I178" s="29">
        <v>0</v>
      </c>
      <c r="J178" s="7">
        <v>0</v>
      </c>
      <c r="K178" s="30">
        <v>0</v>
      </c>
      <c r="L178" s="29">
        <v>8.4000000000000005E-2</v>
      </c>
      <c r="M178" s="7">
        <v>9.1199999999999992</v>
      </c>
      <c r="N178" s="30">
        <f t="shared" si="1563"/>
        <v>108571.42857142855</v>
      </c>
      <c r="O178" s="29">
        <v>0</v>
      </c>
      <c r="P178" s="7">
        <v>0</v>
      </c>
      <c r="Q178" s="30">
        <v>0</v>
      </c>
      <c r="R178" s="29">
        <v>0</v>
      </c>
      <c r="S178" s="7">
        <v>0</v>
      </c>
      <c r="T178" s="30">
        <v>0</v>
      </c>
      <c r="U178" s="29">
        <v>1.6</v>
      </c>
      <c r="V178" s="7">
        <v>2.59</v>
      </c>
      <c r="W178" s="30">
        <f t="shared" si="1589"/>
        <v>1618.75</v>
      </c>
      <c r="X178" s="29">
        <v>0</v>
      </c>
      <c r="Y178" s="7">
        <v>0</v>
      </c>
      <c r="Z178" s="30">
        <v>0</v>
      </c>
      <c r="AA178" s="29">
        <v>0</v>
      </c>
      <c r="AB178" s="7">
        <v>0</v>
      </c>
      <c r="AC178" s="30">
        <v>0</v>
      </c>
      <c r="AD178" s="29">
        <v>0.13500000000000001</v>
      </c>
      <c r="AE178" s="7">
        <v>8.31</v>
      </c>
      <c r="AF178" s="30">
        <f t="shared" ref="AF178" si="1605">AE178/AD178*1000</f>
        <v>61555.555555555555</v>
      </c>
      <c r="AG178" s="29">
        <v>0</v>
      </c>
      <c r="AH178" s="7">
        <v>0</v>
      </c>
      <c r="AI178" s="30">
        <v>0</v>
      </c>
      <c r="AJ178" s="29">
        <v>0</v>
      </c>
      <c r="AK178" s="7">
        <v>0</v>
      </c>
      <c r="AL178" s="30">
        <v>0</v>
      </c>
      <c r="AM178" s="29">
        <v>0</v>
      </c>
      <c r="AN178" s="7">
        <v>0</v>
      </c>
      <c r="AO178" s="30">
        <f t="shared" si="1565"/>
        <v>0</v>
      </c>
      <c r="AP178" s="29">
        <v>0</v>
      </c>
      <c r="AQ178" s="7">
        <v>0</v>
      </c>
      <c r="AR178" s="30">
        <f t="shared" si="1566"/>
        <v>0</v>
      </c>
      <c r="AS178" s="29">
        <v>7.0940000000000003</v>
      </c>
      <c r="AT178" s="7">
        <v>10.63</v>
      </c>
      <c r="AU178" s="30">
        <f t="shared" si="1567"/>
        <v>1498.4493938539611</v>
      </c>
      <c r="AV178" s="29">
        <v>0</v>
      </c>
      <c r="AW178" s="7">
        <v>0</v>
      </c>
      <c r="AX178" s="30">
        <f t="shared" si="1568"/>
        <v>0</v>
      </c>
      <c r="AY178" s="29">
        <v>0</v>
      </c>
      <c r="AZ178" s="7">
        <v>0</v>
      </c>
      <c r="BA178" s="30">
        <v>0</v>
      </c>
      <c r="BB178" s="29">
        <v>0</v>
      </c>
      <c r="BC178" s="7">
        <v>0</v>
      </c>
      <c r="BD178" s="30">
        <v>0</v>
      </c>
      <c r="BE178" s="29">
        <v>0</v>
      </c>
      <c r="BF178" s="7">
        <v>0</v>
      </c>
      <c r="BG178" s="30">
        <v>0</v>
      </c>
      <c r="BH178" s="29">
        <v>27.53</v>
      </c>
      <c r="BI178" s="7">
        <v>86.87</v>
      </c>
      <c r="BJ178" s="30">
        <f t="shared" si="1569"/>
        <v>3155.4667635306937</v>
      </c>
      <c r="BK178" s="29">
        <v>0</v>
      </c>
      <c r="BL178" s="7">
        <v>0</v>
      </c>
      <c r="BM178" s="30">
        <v>0</v>
      </c>
      <c r="BN178" s="29">
        <v>0</v>
      </c>
      <c r="BO178" s="7">
        <v>0</v>
      </c>
      <c r="BP178" s="30">
        <v>0</v>
      </c>
      <c r="BQ178" s="29">
        <v>0</v>
      </c>
      <c r="BR178" s="7">
        <v>0</v>
      </c>
      <c r="BS178" s="30">
        <v>0</v>
      </c>
      <c r="BT178" s="29">
        <v>0</v>
      </c>
      <c r="BU178" s="7">
        <v>0</v>
      </c>
      <c r="BV178" s="30">
        <v>0</v>
      </c>
      <c r="BW178" s="29">
        <v>0.85399999999999998</v>
      </c>
      <c r="BX178" s="7">
        <v>44.45</v>
      </c>
      <c r="BY178" s="30">
        <f t="shared" si="1590"/>
        <v>52049.180327868853</v>
      </c>
      <c r="BZ178" s="29">
        <v>0</v>
      </c>
      <c r="CA178" s="7">
        <v>0</v>
      </c>
      <c r="CB178" s="30">
        <v>0</v>
      </c>
      <c r="CC178" s="29">
        <v>0.61899999999999999</v>
      </c>
      <c r="CD178" s="7">
        <v>18.559999999999999</v>
      </c>
      <c r="CE178" s="30">
        <f t="shared" si="1592"/>
        <v>29983.844911147011</v>
      </c>
      <c r="CF178" s="29">
        <v>0</v>
      </c>
      <c r="CG178" s="7">
        <v>0</v>
      </c>
      <c r="CH178" s="30">
        <v>0</v>
      </c>
      <c r="CI178" s="29">
        <v>0</v>
      </c>
      <c r="CJ178" s="7">
        <v>0</v>
      </c>
      <c r="CK178" s="30">
        <v>0</v>
      </c>
      <c r="CL178" s="29">
        <v>0</v>
      </c>
      <c r="CM178" s="7">
        <v>0</v>
      </c>
      <c r="CN178" s="30">
        <v>0</v>
      </c>
      <c r="CO178" s="29">
        <v>0.28399999999999997</v>
      </c>
      <c r="CP178" s="7">
        <v>2.76</v>
      </c>
      <c r="CQ178" s="30">
        <f t="shared" si="1570"/>
        <v>9718.3098591549297</v>
      </c>
      <c r="CR178" s="29">
        <v>0</v>
      </c>
      <c r="CS178" s="7">
        <v>0</v>
      </c>
      <c r="CT178" s="30">
        <v>0</v>
      </c>
      <c r="CU178" s="29">
        <v>0</v>
      </c>
      <c r="CV178" s="7">
        <v>0</v>
      </c>
      <c r="CW178" s="30">
        <v>0</v>
      </c>
      <c r="CX178" s="29">
        <v>0</v>
      </c>
      <c r="CY178" s="7">
        <v>0</v>
      </c>
      <c r="CZ178" s="30">
        <v>0</v>
      </c>
      <c r="DA178" s="29">
        <v>479.18099999999998</v>
      </c>
      <c r="DB178" s="7">
        <v>5770.5</v>
      </c>
      <c r="DC178" s="30">
        <f t="shared" si="1571"/>
        <v>12042.42238319132</v>
      </c>
      <c r="DD178" s="29">
        <v>0</v>
      </c>
      <c r="DE178" s="7">
        <v>0</v>
      </c>
      <c r="DF178" s="30">
        <v>0</v>
      </c>
      <c r="DG178" s="29">
        <v>0</v>
      </c>
      <c r="DH178" s="7">
        <v>0</v>
      </c>
      <c r="DI178" s="30">
        <v>0</v>
      </c>
      <c r="DJ178" s="29">
        <v>0</v>
      </c>
      <c r="DK178" s="7">
        <v>0</v>
      </c>
      <c r="DL178" s="30">
        <v>0</v>
      </c>
      <c r="DM178" s="29">
        <v>7.8E-2</v>
      </c>
      <c r="DN178" s="7">
        <v>2.4300000000000002</v>
      </c>
      <c r="DO178" s="30">
        <f t="shared" si="1572"/>
        <v>31153.846153846156</v>
      </c>
      <c r="DP178" s="29">
        <v>268.62599999999998</v>
      </c>
      <c r="DQ178" s="7">
        <v>1610.88</v>
      </c>
      <c r="DR178" s="30">
        <f t="shared" si="1573"/>
        <v>5996.7389604878172</v>
      </c>
      <c r="DS178" s="29">
        <v>0</v>
      </c>
      <c r="DT178" s="7">
        <v>0</v>
      </c>
      <c r="DU178" s="30">
        <v>0</v>
      </c>
      <c r="DV178" s="29">
        <v>0</v>
      </c>
      <c r="DW178" s="7">
        <v>0</v>
      </c>
      <c r="DX178" s="30">
        <v>0</v>
      </c>
      <c r="DY178" s="29">
        <v>334.80200000000002</v>
      </c>
      <c r="DZ178" s="7">
        <v>2206.15</v>
      </c>
      <c r="EA178" s="30">
        <f t="shared" si="1575"/>
        <v>6589.4170285721111</v>
      </c>
      <c r="EB178" s="29">
        <v>0</v>
      </c>
      <c r="EC178" s="7">
        <v>0</v>
      </c>
      <c r="ED178" s="30">
        <v>0</v>
      </c>
      <c r="EE178" s="29">
        <v>0</v>
      </c>
      <c r="EF178" s="7">
        <v>0</v>
      </c>
      <c r="EG178" s="30">
        <f t="shared" si="1576"/>
        <v>0</v>
      </c>
      <c r="EH178" s="29">
        <v>0</v>
      </c>
      <c r="EI178" s="7">
        <v>0</v>
      </c>
      <c r="EJ178" s="30">
        <f t="shared" si="1577"/>
        <v>0</v>
      </c>
      <c r="EK178" s="29">
        <v>0</v>
      </c>
      <c r="EL178" s="7">
        <v>0</v>
      </c>
      <c r="EM178" s="30">
        <v>0</v>
      </c>
      <c r="EN178" s="29">
        <v>0</v>
      </c>
      <c r="EO178" s="7">
        <v>0</v>
      </c>
      <c r="EP178" s="30">
        <f t="shared" si="1578"/>
        <v>0</v>
      </c>
      <c r="EQ178" s="29">
        <v>0</v>
      </c>
      <c r="ER178" s="7">
        <v>0</v>
      </c>
      <c r="ES178" s="30">
        <v>0</v>
      </c>
      <c r="ET178" s="29">
        <v>58.2</v>
      </c>
      <c r="EU178" s="7">
        <v>674.71</v>
      </c>
      <c r="EV178" s="30">
        <f t="shared" si="1579"/>
        <v>11592.955326460482</v>
      </c>
      <c r="EW178" s="29">
        <v>0</v>
      </c>
      <c r="EX178" s="7">
        <v>0</v>
      </c>
      <c r="EY178" s="30">
        <v>0</v>
      </c>
      <c r="EZ178" s="29"/>
      <c r="FA178" s="7"/>
      <c r="FB178" s="30"/>
      <c r="FC178" s="29">
        <v>0</v>
      </c>
      <c r="FD178" s="7">
        <v>0</v>
      </c>
      <c r="FE178" s="30">
        <v>0</v>
      </c>
      <c r="FF178" s="29">
        <v>163.529</v>
      </c>
      <c r="FG178" s="7">
        <v>2171.25</v>
      </c>
      <c r="FH178" s="30">
        <f t="shared" si="1580"/>
        <v>13277.461490010946</v>
      </c>
      <c r="FI178" s="29">
        <v>0</v>
      </c>
      <c r="FJ178" s="7">
        <v>0</v>
      </c>
      <c r="FK178" s="30">
        <v>0</v>
      </c>
      <c r="FL178" s="29">
        <v>0</v>
      </c>
      <c r="FM178" s="7">
        <v>0</v>
      </c>
      <c r="FN178" s="30">
        <v>0</v>
      </c>
      <c r="FO178" s="29">
        <v>5.8559999999999999</v>
      </c>
      <c r="FP178" s="7">
        <v>18.149999999999999</v>
      </c>
      <c r="FQ178" s="30">
        <f t="shared" si="1581"/>
        <v>3099.3852459016393</v>
      </c>
      <c r="FR178" s="29">
        <v>0</v>
      </c>
      <c r="FS178" s="7">
        <v>0</v>
      </c>
      <c r="FT178" s="30">
        <v>0</v>
      </c>
      <c r="FU178" s="29">
        <v>15.505000000000001</v>
      </c>
      <c r="FV178" s="7">
        <v>110.4</v>
      </c>
      <c r="FW178" s="30">
        <f t="shared" si="1597"/>
        <v>7120.2837794259922</v>
      </c>
      <c r="FX178" s="29">
        <v>0</v>
      </c>
      <c r="FY178" s="7">
        <v>0</v>
      </c>
      <c r="FZ178" s="30">
        <v>0</v>
      </c>
      <c r="GA178" s="29">
        <v>85.388999999999996</v>
      </c>
      <c r="GB178" s="7">
        <v>606.96</v>
      </c>
      <c r="GC178" s="30">
        <f t="shared" si="1582"/>
        <v>7108.1755261216322</v>
      </c>
      <c r="GD178" s="29">
        <v>384.42599999999999</v>
      </c>
      <c r="GE178" s="7">
        <v>3213.57</v>
      </c>
      <c r="GF178" s="30">
        <f t="shared" si="1583"/>
        <v>8359.398167657755</v>
      </c>
      <c r="GG178" s="29">
        <v>0</v>
      </c>
      <c r="GH178" s="7">
        <v>0</v>
      </c>
      <c r="GI178" s="30">
        <v>0</v>
      </c>
      <c r="GJ178" s="29">
        <v>41.372</v>
      </c>
      <c r="GK178" s="7">
        <v>495.38</v>
      </c>
      <c r="GL178" s="30">
        <f t="shared" ref="GL178:GL186" si="1606">GK178/GJ178*1000</f>
        <v>11973.798704437782</v>
      </c>
      <c r="GM178" s="29">
        <v>0</v>
      </c>
      <c r="GN178" s="7">
        <v>0</v>
      </c>
      <c r="GO178" s="30">
        <v>0</v>
      </c>
      <c r="GP178" s="29">
        <v>0</v>
      </c>
      <c r="GQ178" s="7">
        <v>0</v>
      </c>
      <c r="GR178" s="30">
        <v>0</v>
      </c>
      <c r="GS178" s="29">
        <v>0</v>
      </c>
      <c r="GT178" s="7">
        <v>0</v>
      </c>
      <c r="GU178" s="30">
        <v>0</v>
      </c>
      <c r="GV178" s="29">
        <v>0</v>
      </c>
      <c r="GW178" s="7">
        <v>0</v>
      </c>
      <c r="GX178" s="30">
        <v>0</v>
      </c>
      <c r="GY178" s="29">
        <v>0</v>
      </c>
      <c r="GZ178" s="7">
        <v>0</v>
      </c>
      <c r="HA178" s="30">
        <v>0</v>
      </c>
      <c r="HB178" s="29">
        <v>0</v>
      </c>
      <c r="HC178" s="7">
        <v>0</v>
      </c>
      <c r="HD178" s="30">
        <v>0</v>
      </c>
      <c r="HE178" s="29">
        <v>0</v>
      </c>
      <c r="HF178" s="7">
        <v>0</v>
      </c>
      <c r="HG178" s="30">
        <v>0</v>
      </c>
      <c r="HH178" s="29">
        <v>1.829</v>
      </c>
      <c r="HI178" s="7">
        <v>6.9</v>
      </c>
      <c r="HJ178" s="30">
        <f t="shared" si="1584"/>
        <v>3772.5533078184803</v>
      </c>
      <c r="HK178" s="29">
        <v>6.766</v>
      </c>
      <c r="HL178" s="7">
        <v>98.54</v>
      </c>
      <c r="HM178" s="30">
        <f t="shared" si="1585"/>
        <v>14563.996452852498</v>
      </c>
      <c r="HN178" s="29">
        <v>0</v>
      </c>
      <c r="HO178" s="7">
        <v>0</v>
      </c>
      <c r="HP178" s="30">
        <v>0</v>
      </c>
      <c r="HQ178" s="29">
        <v>0</v>
      </c>
      <c r="HR178" s="7">
        <v>0</v>
      </c>
      <c r="HS178" s="30">
        <v>0</v>
      </c>
      <c r="HT178" s="29">
        <v>22.75</v>
      </c>
      <c r="HU178" s="7">
        <v>132.25</v>
      </c>
      <c r="HV178" s="30">
        <f t="shared" si="1599"/>
        <v>5813.1868131868132</v>
      </c>
      <c r="HW178" s="29">
        <v>0</v>
      </c>
      <c r="HX178" s="7">
        <v>0</v>
      </c>
      <c r="HY178" s="30">
        <v>0</v>
      </c>
      <c r="HZ178" s="29">
        <v>2.1000000000000001E-2</v>
      </c>
      <c r="IA178" s="7">
        <v>3.08</v>
      </c>
      <c r="IB178" s="30">
        <f t="shared" si="1586"/>
        <v>146666.66666666666</v>
      </c>
      <c r="IC178" s="29">
        <v>1.4999999999999999E-2</v>
      </c>
      <c r="ID178" s="7">
        <v>1.07</v>
      </c>
      <c r="IE178" s="30">
        <f t="shared" ref="IE178:IE186" si="1607">ID178/IC178*1000</f>
        <v>71333.333333333343</v>
      </c>
      <c r="IF178" s="29">
        <v>0.42399999999999999</v>
      </c>
      <c r="IG178" s="7">
        <v>5.65</v>
      </c>
      <c r="IH178" s="30">
        <f t="shared" si="1587"/>
        <v>13325.471698113208</v>
      </c>
      <c r="II178" s="29">
        <v>0</v>
      </c>
      <c r="IJ178" s="7">
        <v>0</v>
      </c>
      <c r="IK178" s="30">
        <v>0</v>
      </c>
      <c r="IL178" s="29">
        <v>0</v>
      </c>
      <c r="IM178" s="7">
        <v>0</v>
      </c>
      <c r="IN178" s="30">
        <v>0</v>
      </c>
      <c r="IO178" s="3" t="e">
        <f>C178+I178+L178+U178+X178+AD178+AJ178+AS178+BB178+BH178+BQ178+BW178+BZ178+CC178+CI178+CL178+CO178+CR178+CU178+CX178+DA178+DD178+DG178+DM178+DS178+DY178+EK178+ET178+EW178+FC178+FI178+FO178+FR178+FU178+FX178+GA178+GD178+GG178+GJ178+GM178+GP178+GS178+GY178+HB178+HE178+HH178+HK178+HN178+HQ178+HT178+HW178+HZ178+IC178+IF178+II178+#REF!+DV178+FF178+BK178+DP178+R178+EB178+AG178+O178+F178+DJ178+AY178+BN178</f>
        <v>#REF!</v>
      </c>
      <c r="IP178" s="13" t="e">
        <f>D178+J178+M178+V178+Y178+AE178+AK178+AT178+BC178+BI178+BR178+BX178+CA178+CD178+CJ178+CM178+CP178+CS178+CV178+CY178+DB178+DE178+DH178+DN178+DT178+DZ178+EL178+EU178+EX178+FD178+FJ178+FP178+FS178+FV178+FY178+GB178+GE178+GH178+GK178+GN178+GQ178+GT178+GZ178+HC178+HF178+HI178+HL178+HO178+HR178+HU178+HX178+IA178+ID178+IG178+IJ178+#REF!+DW178+FG178+BL178+DQ178+S178+EC178+AH178+P178+G178+DK178+AZ178+BO178</f>
        <v>#REF!</v>
      </c>
    </row>
    <row r="179" spans="1:250" x14ac:dyDescent="0.3">
      <c r="A179" s="47">
        <v>2017</v>
      </c>
      <c r="B179" s="43" t="s">
        <v>9</v>
      </c>
      <c r="C179" s="29">
        <v>0</v>
      </c>
      <c r="D179" s="7">
        <v>0</v>
      </c>
      <c r="E179" s="30">
        <v>0</v>
      </c>
      <c r="F179" s="29">
        <v>0</v>
      </c>
      <c r="G179" s="7">
        <v>0</v>
      </c>
      <c r="H179" s="30">
        <v>0</v>
      </c>
      <c r="I179" s="29">
        <v>0</v>
      </c>
      <c r="J179" s="7">
        <v>0</v>
      </c>
      <c r="K179" s="30">
        <v>0</v>
      </c>
      <c r="L179" s="29">
        <v>0.68</v>
      </c>
      <c r="M179" s="7">
        <v>46.69</v>
      </c>
      <c r="N179" s="30">
        <f t="shared" si="1563"/>
        <v>68661.76470588235</v>
      </c>
      <c r="O179" s="29">
        <v>0</v>
      </c>
      <c r="P179" s="7">
        <v>0</v>
      </c>
      <c r="Q179" s="30">
        <v>0</v>
      </c>
      <c r="R179" s="29">
        <v>0</v>
      </c>
      <c r="S179" s="7">
        <v>0</v>
      </c>
      <c r="T179" s="30">
        <v>0</v>
      </c>
      <c r="U179" s="29">
        <v>0</v>
      </c>
      <c r="V179" s="7">
        <v>0</v>
      </c>
      <c r="W179" s="30">
        <v>0</v>
      </c>
      <c r="X179" s="29">
        <v>0</v>
      </c>
      <c r="Y179" s="7">
        <v>0</v>
      </c>
      <c r="Z179" s="30">
        <v>0</v>
      </c>
      <c r="AA179" s="29">
        <v>0</v>
      </c>
      <c r="AB179" s="7">
        <v>0</v>
      </c>
      <c r="AC179" s="30">
        <v>0</v>
      </c>
      <c r="AD179" s="29">
        <v>0</v>
      </c>
      <c r="AE179" s="7">
        <v>0</v>
      </c>
      <c r="AF179" s="30">
        <v>0</v>
      </c>
      <c r="AG179" s="29">
        <v>0</v>
      </c>
      <c r="AH179" s="7">
        <v>0</v>
      </c>
      <c r="AI179" s="30">
        <v>0</v>
      </c>
      <c r="AJ179" s="29">
        <v>0</v>
      </c>
      <c r="AK179" s="7">
        <v>0</v>
      </c>
      <c r="AL179" s="30">
        <v>0</v>
      </c>
      <c r="AM179" s="29">
        <v>0</v>
      </c>
      <c r="AN179" s="7">
        <v>0</v>
      </c>
      <c r="AO179" s="30">
        <f t="shared" si="1565"/>
        <v>0</v>
      </c>
      <c r="AP179" s="29">
        <v>0</v>
      </c>
      <c r="AQ179" s="7">
        <v>0</v>
      </c>
      <c r="AR179" s="30">
        <f t="shared" si="1566"/>
        <v>0</v>
      </c>
      <c r="AS179" s="29">
        <v>28.81</v>
      </c>
      <c r="AT179" s="7">
        <v>152.79</v>
      </c>
      <c r="AU179" s="30">
        <f t="shared" si="1567"/>
        <v>5303.3668864977444</v>
      </c>
      <c r="AV179" s="29">
        <v>0</v>
      </c>
      <c r="AW179" s="7">
        <v>0</v>
      </c>
      <c r="AX179" s="30">
        <f t="shared" si="1568"/>
        <v>0</v>
      </c>
      <c r="AY179" s="29">
        <v>0</v>
      </c>
      <c r="AZ179" s="7">
        <v>0</v>
      </c>
      <c r="BA179" s="30">
        <v>0</v>
      </c>
      <c r="BB179" s="29">
        <v>0</v>
      </c>
      <c r="BC179" s="7">
        <v>0</v>
      </c>
      <c r="BD179" s="30">
        <v>0</v>
      </c>
      <c r="BE179" s="29">
        <v>0</v>
      </c>
      <c r="BF179" s="7">
        <v>0</v>
      </c>
      <c r="BG179" s="30">
        <v>0</v>
      </c>
      <c r="BH179" s="29">
        <v>27.4</v>
      </c>
      <c r="BI179" s="7">
        <v>91.01</v>
      </c>
      <c r="BJ179" s="30">
        <f t="shared" si="1569"/>
        <v>3321.532846715329</v>
      </c>
      <c r="BK179" s="29">
        <v>0</v>
      </c>
      <c r="BL179" s="7">
        <v>0</v>
      </c>
      <c r="BM179" s="30">
        <v>0</v>
      </c>
      <c r="BN179" s="29">
        <v>0</v>
      </c>
      <c r="BO179" s="7">
        <v>0</v>
      </c>
      <c r="BP179" s="30">
        <v>0</v>
      </c>
      <c r="BQ179" s="29">
        <v>0</v>
      </c>
      <c r="BR179" s="7">
        <v>0</v>
      </c>
      <c r="BS179" s="30">
        <v>0</v>
      </c>
      <c r="BT179" s="29">
        <v>0</v>
      </c>
      <c r="BU179" s="7">
        <v>0</v>
      </c>
      <c r="BV179" s="30">
        <v>0</v>
      </c>
      <c r="BW179" s="29">
        <v>0</v>
      </c>
      <c r="BX179" s="7">
        <v>0</v>
      </c>
      <c r="BY179" s="30">
        <v>0</v>
      </c>
      <c r="BZ179" s="29">
        <v>0.1</v>
      </c>
      <c r="CA179" s="7">
        <v>0.13</v>
      </c>
      <c r="CB179" s="30">
        <f t="shared" si="1591"/>
        <v>1300</v>
      </c>
      <c r="CC179" s="29">
        <v>3.4279999999999999</v>
      </c>
      <c r="CD179" s="7">
        <v>94.81</v>
      </c>
      <c r="CE179" s="30">
        <f t="shared" si="1592"/>
        <v>27657.526254375731</v>
      </c>
      <c r="CF179" s="29">
        <v>0</v>
      </c>
      <c r="CG179" s="7">
        <v>0</v>
      </c>
      <c r="CH179" s="30">
        <v>0</v>
      </c>
      <c r="CI179" s="29">
        <v>0</v>
      </c>
      <c r="CJ179" s="7">
        <v>0</v>
      </c>
      <c r="CK179" s="30">
        <v>0</v>
      </c>
      <c r="CL179" s="29">
        <v>0</v>
      </c>
      <c r="CM179" s="7">
        <v>0</v>
      </c>
      <c r="CN179" s="30">
        <v>0</v>
      </c>
      <c r="CO179" s="29">
        <v>0.28399999999999997</v>
      </c>
      <c r="CP179" s="7">
        <v>2.83</v>
      </c>
      <c r="CQ179" s="30">
        <f t="shared" si="1570"/>
        <v>9964.7887323943687</v>
      </c>
      <c r="CR179" s="29">
        <v>0</v>
      </c>
      <c r="CS179" s="7">
        <v>0</v>
      </c>
      <c r="CT179" s="30">
        <v>0</v>
      </c>
      <c r="CU179" s="29">
        <v>0</v>
      </c>
      <c r="CV179" s="7">
        <v>0</v>
      </c>
      <c r="CW179" s="30">
        <v>0</v>
      </c>
      <c r="CX179" s="29">
        <v>0</v>
      </c>
      <c r="CY179" s="7">
        <v>0</v>
      </c>
      <c r="CZ179" s="30">
        <v>0</v>
      </c>
      <c r="DA179" s="29">
        <v>780.44600000000003</v>
      </c>
      <c r="DB179" s="7">
        <v>11316.16</v>
      </c>
      <c r="DC179" s="30">
        <f t="shared" si="1571"/>
        <v>14499.606635180395</v>
      </c>
      <c r="DD179" s="29">
        <v>1E-3</v>
      </c>
      <c r="DE179" s="7">
        <v>0.14000000000000001</v>
      </c>
      <c r="DF179" s="30">
        <f t="shared" si="1602"/>
        <v>140000</v>
      </c>
      <c r="DG179" s="29">
        <v>0</v>
      </c>
      <c r="DH179" s="7">
        <v>0</v>
      </c>
      <c r="DI179" s="30">
        <v>0</v>
      </c>
      <c r="DJ179" s="29">
        <v>0</v>
      </c>
      <c r="DK179" s="7">
        <v>0</v>
      </c>
      <c r="DL179" s="30">
        <v>0</v>
      </c>
      <c r="DM179" s="29">
        <v>0.01</v>
      </c>
      <c r="DN179" s="7">
        <v>0.83</v>
      </c>
      <c r="DO179" s="30">
        <f t="shared" si="1572"/>
        <v>83000</v>
      </c>
      <c r="DP179" s="29">
        <v>131.4</v>
      </c>
      <c r="DQ179" s="7">
        <v>822.23</v>
      </c>
      <c r="DR179" s="30">
        <f t="shared" si="1573"/>
        <v>6257.4581430745811</v>
      </c>
      <c r="DS179" s="29">
        <v>0</v>
      </c>
      <c r="DT179" s="7">
        <v>0</v>
      </c>
      <c r="DU179" s="30">
        <v>0</v>
      </c>
      <c r="DV179" s="29">
        <v>0.04</v>
      </c>
      <c r="DW179" s="7">
        <v>0.51</v>
      </c>
      <c r="DX179" s="30">
        <f t="shared" si="1574"/>
        <v>12750</v>
      </c>
      <c r="DY179" s="29">
        <v>934.39300000000003</v>
      </c>
      <c r="DZ179" s="7">
        <v>7126.82</v>
      </c>
      <c r="EA179" s="30">
        <f t="shared" si="1575"/>
        <v>7627.2189539091141</v>
      </c>
      <c r="EB179" s="29">
        <v>0</v>
      </c>
      <c r="EC179" s="7">
        <v>0</v>
      </c>
      <c r="ED179" s="30">
        <v>0</v>
      </c>
      <c r="EE179" s="29">
        <v>0</v>
      </c>
      <c r="EF179" s="7">
        <v>0</v>
      </c>
      <c r="EG179" s="30">
        <f t="shared" si="1576"/>
        <v>0</v>
      </c>
      <c r="EH179" s="29">
        <v>0</v>
      </c>
      <c r="EI179" s="7">
        <v>0</v>
      </c>
      <c r="EJ179" s="30">
        <f t="shared" si="1577"/>
        <v>0</v>
      </c>
      <c r="EK179" s="29">
        <v>0</v>
      </c>
      <c r="EL179" s="7">
        <v>0</v>
      </c>
      <c r="EM179" s="30">
        <v>0</v>
      </c>
      <c r="EN179" s="29">
        <v>0</v>
      </c>
      <c r="EO179" s="7">
        <v>0</v>
      </c>
      <c r="EP179" s="30">
        <f t="shared" si="1578"/>
        <v>0</v>
      </c>
      <c r="EQ179" s="29">
        <v>0</v>
      </c>
      <c r="ER179" s="7">
        <v>0</v>
      </c>
      <c r="ES179" s="30">
        <v>0</v>
      </c>
      <c r="ET179" s="29">
        <v>0</v>
      </c>
      <c r="EU179" s="7">
        <v>0</v>
      </c>
      <c r="EV179" s="30">
        <v>0</v>
      </c>
      <c r="EW179" s="29">
        <v>0</v>
      </c>
      <c r="EX179" s="7">
        <v>0</v>
      </c>
      <c r="EY179" s="30">
        <v>0</v>
      </c>
      <c r="EZ179" s="29"/>
      <c r="FA179" s="7"/>
      <c r="FB179" s="30"/>
      <c r="FC179" s="29">
        <v>28.8</v>
      </c>
      <c r="FD179" s="7">
        <v>252</v>
      </c>
      <c r="FE179" s="30">
        <f t="shared" si="1594"/>
        <v>8750</v>
      </c>
      <c r="FF179" s="29">
        <v>425.101</v>
      </c>
      <c r="FG179" s="7">
        <v>5878.56</v>
      </c>
      <c r="FH179" s="30">
        <f t="shared" si="1580"/>
        <v>13828.619551588918</v>
      </c>
      <c r="FI179" s="29">
        <v>0</v>
      </c>
      <c r="FJ179" s="7">
        <v>0</v>
      </c>
      <c r="FK179" s="30">
        <v>0</v>
      </c>
      <c r="FL179" s="29">
        <v>0</v>
      </c>
      <c r="FM179" s="7">
        <v>0</v>
      </c>
      <c r="FN179" s="30">
        <v>0</v>
      </c>
      <c r="FO179" s="29">
        <v>17.841999999999999</v>
      </c>
      <c r="FP179" s="7">
        <v>42.12</v>
      </c>
      <c r="FQ179" s="30">
        <f t="shared" si="1581"/>
        <v>2360.7218921645554</v>
      </c>
      <c r="FR179" s="29">
        <v>5.4</v>
      </c>
      <c r="FS179" s="7">
        <v>184.21</v>
      </c>
      <c r="FT179" s="30">
        <f t="shared" si="1596"/>
        <v>34112.962962962964</v>
      </c>
      <c r="FU179" s="29">
        <v>11.707000000000001</v>
      </c>
      <c r="FV179" s="7">
        <v>79.53</v>
      </c>
      <c r="FW179" s="30">
        <f t="shared" si="1597"/>
        <v>6793.3714871444436</v>
      </c>
      <c r="FX179" s="29">
        <v>0</v>
      </c>
      <c r="FY179" s="7">
        <v>0</v>
      </c>
      <c r="FZ179" s="30">
        <v>0</v>
      </c>
      <c r="GA179" s="29">
        <v>42.774999999999999</v>
      </c>
      <c r="GB179" s="7">
        <v>296.20999999999998</v>
      </c>
      <c r="GC179" s="30">
        <f t="shared" si="1582"/>
        <v>6924.8392752776153</v>
      </c>
      <c r="GD179" s="29">
        <v>300.67200000000003</v>
      </c>
      <c r="GE179" s="7">
        <v>2619.77</v>
      </c>
      <c r="GF179" s="30">
        <f t="shared" si="1583"/>
        <v>8713.0494359301829</v>
      </c>
      <c r="GG179" s="29">
        <v>0</v>
      </c>
      <c r="GH179" s="7">
        <v>0</v>
      </c>
      <c r="GI179" s="30">
        <v>0</v>
      </c>
      <c r="GJ179" s="29">
        <v>0</v>
      </c>
      <c r="GK179" s="7">
        <v>0</v>
      </c>
      <c r="GL179" s="30">
        <v>0</v>
      </c>
      <c r="GM179" s="29">
        <v>0</v>
      </c>
      <c r="GN179" s="7">
        <v>0</v>
      </c>
      <c r="GO179" s="30">
        <v>0</v>
      </c>
      <c r="GP179" s="29">
        <v>0</v>
      </c>
      <c r="GQ179" s="7">
        <v>0</v>
      </c>
      <c r="GR179" s="30">
        <v>0</v>
      </c>
      <c r="GS179" s="29">
        <v>0</v>
      </c>
      <c r="GT179" s="7">
        <v>0</v>
      </c>
      <c r="GU179" s="30">
        <v>0</v>
      </c>
      <c r="GV179" s="29">
        <v>0</v>
      </c>
      <c r="GW179" s="7">
        <v>0</v>
      </c>
      <c r="GX179" s="30">
        <v>0</v>
      </c>
      <c r="GY179" s="29">
        <v>0</v>
      </c>
      <c r="GZ179" s="7">
        <v>0</v>
      </c>
      <c r="HA179" s="30">
        <v>0</v>
      </c>
      <c r="HB179" s="29">
        <v>0</v>
      </c>
      <c r="HC179" s="7">
        <v>0</v>
      </c>
      <c r="HD179" s="30">
        <v>0</v>
      </c>
      <c r="HE179" s="29">
        <v>0</v>
      </c>
      <c r="HF179" s="7">
        <v>0</v>
      </c>
      <c r="HG179" s="30">
        <v>0</v>
      </c>
      <c r="HH179" s="29">
        <v>2.16</v>
      </c>
      <c r="HI179" s="7">
        <v>14.26</v>
      </c>
      <c r="HJ179" s="30">
        <f t="shared" si="1584"/>
        <v>6601.8518518518513</v>
      </c>
      <c r="HK179" s="29">
        <v>0</v>
      </c>
      <c r="HL179" s="7">
        <v>0</v>
      </c>
      <c r="HM179" s="30">
        <v>0</v>
      </c>
      <c r="HN179" s="29">
        <v>0</v>
      </c>
      <c r="HO179" s="7">
        <v>0</v>
      </c>
      <c r="HP179" s="30">
        <v>0</v>
      </c>
      <c r="HQ179" s="29">
        <v>0</v>
      </c>
      <c r="HR179" s="7">
        <v>0</v>
      </c>
      <c r="HS179" s="30">
        <v>0</v>
      </c>
      <c r="HT179" s="29">
        <v>21.5</v>
      </c>
      <c r="HU179" s="7">
        <v>110.16</v>
      </c>
      <c r="HV179" s="30">
        <f t="shared" si="1599"/>
        <v>5123.7209302325582</v>
      </c>
      <c r="HW179" s="29">
        <v>0</v>
      </c>
      <c r="HX179" s="7">
        <v>0</v>
      </c>
      <c r="HY179" s="30">
        <v>0</v>
      </c>
      <c r="HZ179" s="29">
        <v>7.0000000000000001E-3</v>
      </c>
      <c r="IA179" s="7">
        <v>0.74</v>
      </c>
      <c r="IB179" s="30">
        <f t="shared" si="1586"/>
        <v>105714.28571428571</v>
      </c>
      <c r="IC179" s="29">
        <v>0</v>
      </c>
      <c r="ID179" s="7">
        <v>0</v>
      </c>
      <c r="IE179" s="30">
        <v>0</v>
      </c>
      <c r="IF179" s="29">
        <v>0.44600000000000001</v>
      </c>
      <c r="IG179" s="7">
        <v>8.07</v>
      </c>
      <c r="IH179" s="30">
        <f t="shared" si="1587"/>
        <v>18094.170403587443</v>
      </c>
      <c r="II179" s="29">
        <v>4.4169999999999998</v>
      </c>
      <c r="IJ179" s="7">
        <v>108.86</v>
      </c>
      <c r="IK179" s="30">
        <f t="shared" ref="IK179:IK182" si="1608">IJ179/II179*1000</f>
        <v>24645.687117953363</v>
      </c>
      <c r="IL179" s="29">
        <v>0</v>
      </c>
      <c r="IM179" s="7">
        <v>0</v>
      </c>
      <c r="IN179" s="30">
        <v>0</v>
      </c>
      <c r="IO179" s="3" t="e">
        <f>C179+I179+L179+U179+X179+AD179+AJ179+AS179+BB179+BH179+BQ179+BW179+BZ179+CC179+CI179+CL179+CO179+CR179+CU179+CX179+DA179+DD179+DG179+DM179+DS179+DY179+EK179+ET179+EW179+FC179+FI179+FO179+FR179+FU179+FX179+GA179+GD179+GG179+GJ179+GM179+GP179+GS179+GY179+HB179+HE179+HH179+HK179+HN179+HQ179+HT179+HW179+HZ179+IC179+IF179+II179+#REF!+DV179+FF179+BK179+DP179+R179+EB179+AG179+O179+F179+DJ179+AY179+BN179</f>
        <v>#REF!</v>
      </c>
      <c r="IP179" s="13" t="e">
        <f>D179+J179+M179+V179+Y179+AE179+AK179+AT179+BC179+BI179+BR179+BX179+CA179+CD179+CJ179+CM179+CP179+CS179+CV179+CY179+DB179+DE179+DH179+DN179+DT179+DZ179+EL179+EU179+EX179+FD179+FJ179+FP179+FS179+FV179+FY179+GB179+GE179+GH179+GK179+GN179+GQ179+GT179+GZ179+HC179+HF179+HI179+HL179+HO179+HR179+HU179+HX179+IA179+ID179+IG179+IJ179+#REF!+DW179+FG179+BL179+DQ179+S179+EC179+AH179+P179+G179+DK179+AZ179+BO179</f>
        <v>#REF!</v>
      </c>
    </row>
    <row r="180" spans="1:250" x14ac:dyDescent="0.3">
      <c r="A180" s="47">
        <v>2017</v>
      </c>
      <c r="B180" s="43" t="s">
        <v>10</v>
      </c>
      <c r="C180" s="29">
        <v>0</v>
      </c>
      <c r="D180" s="7">
        <v>0</v>
      </c>
      <c r="E180" s="30">
        <v>0</v>
      </c>
      <c r="F180" s="29">
        <v>0</v>
      </c>
      <c r="G180" s="7">
        <v>0</v>
      </c>
      <c r="H180" s="30">
        <v>0</v>
      </c>
      <c r="I180" s="29">
        <v>1.0999999999999999E-2</v>
      </c>
      <c r="J180" s="7">
        <v>0.16</v>
      </c>
      <c r="K180" s="30">
        <f t="shared" ref="K180" si="1609">J180/I180*1000</f>
        <v>14545.454545454546</v>
      </c>
      <c r="L180" s="29">
        <v>6.0060000000000002</v>
      </c>
      <c r="M180" s="7">
        <v>171.96</v>
      </c>
      <c r="N180" s="30">
        <f t="shared" si="1563"/>
        <v>28631.36863136863</v>
      </c>
      <c r="O180" s="29">
        <v>0</v>
      </c>
      <c r="P180" s="7">
        <v>0</v>
      </c>
      <c r="Q180" s="30">
        <v>0</v>
      </c>
      <c r="R180" s="29">
        <v>0</v>
      </c>
      <c r="S180" s="7">
        <v>0</v>
      </c>
      <c r="T180" s="30">
        <v>0</v>
      </c>
      <c r="U180" s="29">
        <v>0.40400000000000003</v>
      </c>
      <c r="V180" s="7">
        <v>4.3899999999999997</v>
      </c>
      <c r="W180" s="30">
        <f t="shared" si="1589"/>
        <v>10866.336633663364</v>
      </c>
      <c r="X180" s="29">
        <v>0</v>
      </c>
      <c r="Y180" s="7">
        <v>0</v>
      </c>
      <c r="Z180" s="30">
        <v>0</v>
      </c>
      <c r="AA180" s="29">
        <v>0</v>
      </c>
      <c r="AB180" s="7">
        <v>0</v>
      </c>
      <c r="AC180" s="30">
        <v>0</v>
      </c>
      <c r="AD180" s="29">
        <v>0</v>
      </c>
      <c r="AE180" s="7">
        <v>0</v>
      </c>
      <c r="AF180" s="30">
        <v>0</v>
      </c>
      <c r="AG180" s="29">
        <v>0</v>
      </c>
      <c r="AH180" s="7">
        <v>0</v>
      </c>
      <c r="AI180" s="30">
        <v>0</v>
      </c>
      <c r="AJ180" s="29">
        <v>0</v>
      </c>
      <c r="AK180" s="7">
        <v>0</v>
      </c>
      <c r="AL180" s="30">
        <v>0</v>
      </c>
      <c r="AM180" s="29">
        <v>0</v>
      </c>
      <c r="AN180" s="7">
        <v>0</v>
      </c>
      <c r="AO180" s="30">
        <f t="shared" si="1565"/>
        <v>0</v>
      </c>
      <c r="AP180" s="29">
        <v>0</v>
      </c>
      <c r="AQ180" s="7">
        <v>0</v>
      </c>
      <c r="AR180" s="30">
        <f t="shared" si="1566"/>
        <v>0</v>
      </c>
      <c r="AS180" s="29">
        <v>40.945</v>
      </c>
      <c r="AT180" s="7">
        <v>143.12</v>
      </c>
      <c r="AU180" s="30">
        <f t="shared" si="1567"/>
        <v>3495.4206862864821</v>
      </c>
      <c r="AV180" s="29">
        <v>0</v>
      </c>
      <c r="AW180" s="7">
        <v>0</v>
      </c>
      <c r="AX180" s="30">
        <f t="shared" si="1568"/>
        <v>0</v>
      </c>
      <c r="AY180" s="29">
        <v>0</v>
      </c>
      <c r="AZ180" s="7">
        <v>0</v>
      </c>
      <c r="BA180" s="30">
        <v>0</v>
      </c>
      <c r="BB180" s="29">
        <v>0</v>
      </c>
      <c r="BC180" s="7">
        <v>0</v>
      </c>
      <c r="BD180" s="30">
        <v>0</v>
      </c>
      <c r="BE180" s="29">
        <v>0</v>
      </c>
      <c r="BF180" s="7">
        <v>0</v>
      </c>
      <c r="BG180" s="30">
        <v>0</v>
      </c>
      <c r="BH180" s="29">
        <v>0</v>
      </c>
      <c r="BI180" s="7">
        <v>0</v>
      </c>
      <c r="BJ180" s="30">
        <v>0</v>
      </c>
      <c r="BK180" s="29">
        <v>4.577</v>
      </c>
      <c r="BL180" s="7">
        <v>42.82</v>
      </c>
      <c r="BM180" s="30">
        <f t="shared" si="1600"/>
        <v>9355.473017260214</v>
      </c>
      <c r="BN180" s="29">
        <v>0</v>
      </c>
      <c r="BO180" s="7">
        <v>0</v>
      </c>
      <c r="BP180" s="30">
        <v>0</v>
      </c>
      <c r="BQ180" s="29">
        <v>0</v>
      </c>
      <c r="BR180" s="7">
        <v>0</v>
      </c>
      <c r="BS180" s="30">
        <v>0</v>
      </c>
      <c r="BT180" s="29">
        <v>0</v>
      </c>
      <c r="BU180" s="7">
        <v>0</v>
      </c>
      <c r="BV180" s="30">
        <v>0</v>
      </c>
      <c r="BW180" s="29">
        <v>1.4970000000000001</v>
      </c>
      <c r="BX180" s="7">
        <v>42.03</v>
      </c>
      <c r="BY180" s="30">
        <f t="shared" si="1590"/>
        <v>28076.152304609215</v>
      </c>
      <c r="BZ180" s="29">
        <v>2.028</v>
      </c>
      <c r="CA180" s="7">
        <v>3.97</v>
      </c>
      <c r="CB180" s="30">
        <f t="shared" si="1591"/>
        <v>1957.5936883629192</v>
      </c>
      <c r="CC180" s="29">
        <v>14.555</v>
      </c>
      <c r="CD180" s="7">
        <v>189.27</v>
      </c>
      <c r="CE180" s="30">
        <f t="shared" si="1592"/>
        <v>13003.778770182069</v>
      </c>
      <c r="CF180" s="29">
        <v>0</v>
      </c>
      <c r="CG180" s="7">
        <v>0</v>
      </c>
      <c r="CH180" s="30">
        <v>0</v>
      </c>
      <c r="CI180" s="29">
        <v>0</v>
      </c>
      <c r="CJ180" s="7">
        <v>0</v>
      </c>
      <c r="CK180" s="30">
        <v>0</v>
      </c>
      <c r="CL180" s="29">
        <v>0</v>
      </c>
      <c r="CM180" s="7">
        <v>0</v>
      </c>
      <c r="CN180" s="30">
        <v>0</v>
      </c>
      <c r="CO180" s="29">
        <v>0.12</v>
      </c>
      <c r="CP180" s="7">
        <v>3.79</v>
      </c>
      <c r="CQ180" s="30">
        <f t="shared" si="1570"/>
        <v>31583.333333333336</v>
      </c>
      <c r="CR180" s="29">
        <v>0</v>
      </c>
      <c r="CS180" s="7">
        <v>0</v>
      </c>
      <c r="CT180" s="30">
        <v>0</v>
      </c>
      <c r="CU180" s="29">
        <v>0</v>
      </c>
      <c r="CV180" s="7">
        <v>0</v>
      </c>
      <c r="CW180" s="30">
        <v>0</v>
      </c>
      <c r="CX180" s="29">
        <v>0</v>
      </c>
      <c r="CY180" s="7">
        <v>0</v>
      </c>
      <c r="CZ180" s="30">
        <v>0</v>
      </c>
      <c r="DA180" s="29">
        <v>637.59299999999996</v>
      </c>
      <c r="DB180" s="7">
        <v>9129.7099999999991</v>
      </c>
      <c r="DC180" s="30">
        <f t="shared" si="1571"/>
        <v>14319.024832455814</v>
      </c>
      <c r="DD180" s="29">
        <v>1.7000000000000001E-2</v>
      </c>
      <c r="DE180" s="7">
        <v>1.85</v>
      </c>
      <c r="DF180" s="30">
        <f t="shared" si="1602"/>
        <v>108823.52941176471</v>
      </c>
      <c r="DG180" s="29">
        <v>0</v>
      </c>
      <c r="DH180" s="7">
        <v>0</v>
      </c>
      <c r="DI180" s="30">
        <v>0</v>
      </c>
      <c r="DJ180" s="29">
        <v>0</v>
      </c>
      <c r="DK180" s="7">
        <v>0</v>
      </c>
      <c r="DL180" s="30">
        <v>0</v>
      </c>
      <c r="DM180" s="29">
        <v>0</v>
      </c>
      <c r="DN180" s="7">
        <v>0</v>
      </c>
      <c r="DO180" s="30">
        <v>0</v>
      </c>
      <c r="DP180" s="29">
        <v>292.16800000000001</v>
      </c>
      <c r="DQ180" s="7">
        <v>1856.72</v>
      </c>
      <c r="DR180" s="30">
        <f t="shared" si="1573"/>
        <v>6354.973850661263</v>
      </c>
      <c r="DS180" s="29">
        <v>0</v>
      </c>
      <c r="DT180" s="7">
        <v>0</v>
      </c>
      <c r="DU180" s="30">
        <v>0</v>
      </c>
      <c r="DV180" s="29">
        <v>0</v>
      </c>
      <c r="DW180" s="7">
        <v>0</v>
      </c>
      <c r="DX180" s="30">
        <v>0</v>
      </c>
      <c r="DY180" s="29">
        <v>960.18</v>
      </c>
      <c r="DZ180" s="7">
        <v>7409.65</v>
      </c>
      <c r="EA180" s="30">
        <f t="shared" si="1575"/>
        <v>7716.9384906996602</v>
      </c>
      <c r="EB180" s="29">
        <v>0</v>
      </c>
      <c r="EC180" s="7">
        <v>0</v>
      </c>
      <c r="ED180" s="30">
        <v>0</v>
      </c>
      <c r="EE180" s="29">
        <v>0</v>
      </c>
      <c r="EF180" s="7">
        <v>0</v>
      </c>
      <c r="EG180" s="30">
        <f t="shared" si="1576"/>
        <v>0</v>
      </c>
      <c r="EH180" s="29">
        <v>0</v>
      </c>
      <c r="EI180" s="7">
        <v>0</v>
      </c>
      <c r="EJ180" s="30">
        <f t="shared" si="1577"/>
        <v>0</v>
      </c>
      <c r="EK180" s="29">
        <v>0</v>
      </c>
      <c r="EL180" s="7">
        <v>0</v>
      </c>
      <c r="EM180" s="30">
        <v>0</v>
      </c>
      <c r="EN180" s="29">
        <v>0</v>
      </c>
      <c r="EO180" s="7">
        <v>0</v>
      </c>
      <c r="EP180" s="30">
        <f t="shared" si="1578"/>
        <v>0</v>
      </c>
      <c r="EQ180" s="29">
        <v>0</v>
      </c>
      <c r="ER180" s="7">
        <v>0</v>
      </c>
      <c r="ES180" s="30">
        <v>0</v>
      </c>
      <c r="ET180" s="29">
        <v>51.38</v>
      </c>
      <c r="EU180" s="7">
        <v>537.24</v>
      </c>
      <c r="EV180" s="30">
        <f t="shared" si="1579"/>
        <v>10456.208641494746</v>
      </c>
      <c r="EW180" s="29">
        <v>0</v>
      </c>
      <c r="EX180" s="7">
        <v>0</v>
      </c>
      <c r="EY180" s="30">
        <v>0</v>
      </c>
      <c r="EZ180" s="29"/>
      <c r="FA180" s="7"/>
      <c r="FB180" s="30"/>
      <c r="FC180" s="29">
        <v>20</v>
      </c>
      <c r="FD180" s="7">
        <v>150</v>
      </c>
      <c r="FE180" s="30">
        <f t="shared" si="1594"/>
        <v>7500</v>
      </c>
      <c r="FF180" s="29">
        <v>339.31700000000001</v>
      </c>
      <c r="FG180" s="7">
        <v>4812.51</v>
      </c>
      <c r="FH180" s="30">
        <f t="shared" si="1580"/>
        <v>14182.932184358579</v>
      </c>
      <c r="FI180" s="29">
        <v>2E-3</v>
      </c>
      <c r="FJ180" s="7">
        <v>0.91</v>
      </c>
      <c r="FK180" s="30">
        <f t="shared" si="1595"/>
        <v>455000</v>
      </c>
      <c r="FL180" s="29">
        <v>0</v>
      </c>
      <c r="FM180" s="7">
        <v>0</v>
      </c>
      <c r="FN180" s="30">
        <v>0</v>
      </c>
      <c r="FO180" s="29">
        <v>25.831</v>
      </c>
      <c r="FP180" s="7">
        <v>70.900000000000006</v>
      </c>
      <c r="FQ180" s="30">
        <f t="shared" si="1581"/>
        <v>2744.7640432039025</v>
      </c>
      <c r="FR180" s="29">
        <v>0</v>
      </c>
      <c r="FS180" s="7">
        <v>0</v>
      </c>
      <c r="FT180" s="30">
        <v>0</v>
      </c>
      <c r="FU180" s="29">
        <v>0</v>
      </c>
      <c r="FV180" s="7">
        <v>0</v>
      </c>
      <c r="FW180" s="30">
        <v>0</v>
      </c>
      <c r="FX180" s="29">
        <v>0</v>
      </c>
      <c r="FY180" s="7">
        <v>0</v>
      </c>
      <c r="FZ180" s="30">
        <v>0</v>
      </c>
      <c r="GA180" s="29">
        <v>14.502000000000001</v>
      </c>
      <c r="GB180" s="7">
        <v>116.73</v>
      </c>
      <c r="GC180" s="30">
        <f t="shared" si="1582"/>
        <v>8049.2345883326434</v>
      </c>
      <c r="GD180" s="29">
        <v>304.10899999999998</v>
      </c>
      <c r="GE180" s="7">
        <v>2720.26</v>
      </c>
      <c r="GF180" s="30">
        <f t="shared" si="1583"/>
        <v>8945.0164250318157</v>
      </c>
      <c r="GG180" s="29">
        <v>0</v>
      </c>
      <c r="GH180" s="7">
        <v>0</v>
      </c>
      <c r="GI180" s="30">
        <v>0</v>
      </c>
      <c r="GJ180" s="29">
        <v>18.222000000000001</v>
      </c>
      <c r="GK180" s="7">
        <v>356.21</v>
      </c>
      <c r="GL180" s="30">
        <f t="shared" si="1606"/>
        <v>19548.348150587197</v>
      </c>
      <c r="GM180" s="29">
        <v>0</v>
      </c>
      <c r="GN180" s="7">
        <v>0</v>
      </c>
      <c r="GO180" s="30">
        <v>0</v>
      </c>
      <c r="GP180" s="29">
        <v>0</v>
      </c>
      <c r="GQ180" s="7">
        <v>0</v>
      </c>
      <c r="GR180" s="30">
        <v>0</v>
      </c>
      <c r="GS180" s="29">
        <v>0</v>
      </c>
      <c r="GT180" s="7">
        <v>0</v>
      </c>
      <c r="GU180" s="30">
        <v>0</v>
      </c>
      <c r="GV180" s="29">
        <v>0</v>
      </c>
      <c r="GW180" s="7">
        <v>0</v>
      </c>
      <c r="GX180" s="30">
        <v>0</v>
      </c>
      <c r="GY180" s="29">
        <v>0</v>
      </c>
      <c r="GZ180" s="7">
        <v>0</v>
      </c>
      <c r="HA180" s="30">
        <v>0</v>
      </c>
      <c r="HB180" s="29">
        <v>0</v>
      </c>
      <c r="HC180" s="7">
        <v>0</v>
      </c>
      <c r="HD180" s="30">
        <v>0</v>
      </c>
      <c r="HE180" s="29">
        <v>0</v>
      </c>
      <c r="HF180" s="7">
        <v>0</v>
      </c>
      <c r="HG180" s="30">
        <v>0</v>
      </c>
      <c r="HH180" s="29">
        <v>4.3890000000000002</v>
      </c>
      <c r="HI180" s="7">
        <v>17.010000000000002</v>
      </c>
      <c r="HJ180" s="30">
        <f t="shared" si="1584"/>
        <v>3875.598086124402</v>
      </c>
      <c r="HK180" s="29">
        <v>3.7029999999999998</v>
      </c>
      <c r="HL180" s="7">
        <v>85.29</v>
      </c>
      <c r="HM180" s="30">
        <f t="shared" si="1585"/>
        <v>23032.676208479614</v>
      </c>
      <c r="HN180" s="29">
        <v>0</v>
      </c>
      <c r="HO180" s="7">
        <v>0</v>
      </c>
      <c r="HP180" s="30">
        <v>0</v>
      </c>
      <c r="HQ180" s="29">
        <v>0</v>
      </c>
      <c r="HR180" s="7">
        <v>0</v>
      </c>
      <c r="HS180" s="30">
        <v>0</v>
      </c>
      <c r="HT180" s="29">
        <v>0.124</v>
      </c>
      <c r="HU180" s="7">
        <v>0.84</v>
      </c>
      <c r="HV180" s="30">
        <f t="shared" si="1599"/>
        <v>6774.1935483870966</v>
      </c>
      <c r="HW180" s="29">
        <v>0</v>
      </c>
      <c r="HX180" s="7">
        <v>0</v>
      </c>
      <c r="HY180" s="30">
        <v>0</v>
      </c>
      <c r="HZ180" s="29">
        <v>0.02</v>
      </c>
      <c r="IA180" s="7">
        <v>2.86</v>
      </c>
      <c r="IB180" s="30">
        <f t="shared" si="1586"/>
        <v>143000</v>
      </c>
      <c r="IC180" s="29">
        <v>0</v>
      </c>
      <c r="ID180" s="7">
        <v>0</v>
      </c>
      <c r="IE180" s="30">
        <v>0</v>
      </c>
      <c r="IF180" s="29">
        <v>0.253</v>
      </c>
      <c r="IG180" s="7">
        <v>5.42</v>
      </c>
      <c r="IH180" s="30">
        <f t="shared" si="1587"/>
        <v>21422.924901185768</v>
      </c>
      <c r="II180" s="29">
        <v>0</v>
      </c>
      <c r="IJ180" s="7">
        <v>0</v>
      </c>
      <c r="IK180" s="30">
        <v>0</v>
      </c>
      <c r="IL180" s="29">
        <v>0.2</v>
      </c>
      <c r="IM180" s="7">
        <v>2.92</v>
      </c>
      <c r="IN180" s="30">
        <f t="shared" ref="IN180:IN181" si="1610">IM180/IL180*1000</f>
        <v>14600</v>
      </c>
      <c r="IO180" s="3" t="e">
        <f>C180+I180+L180+U180+X180+AD180+AJ180+AS180+BB180+BH180+BQ180+BW180+BZ180+CC180+CI180+CL180+CO180+CR180+CU180+CX180+DA180+DD180+DG180+DM180+DS180+DY180+EK180+ET180+EW180+FC180+FI180+FO180+FR180+FU180+FX180+GA180+GD180+GG180+GJ180+GM180+GP180+GS180+GY180+HB180+HE180+HH180+HK180+HN180+HQ180+HT180+HW180+HZ180+IC180+IF180+II180+#REF!+DV180+FF180+BK180+DP180+R180+EB180+AG180+O180+F180+DJ180+AY180+BN180</f>
        <v>#REF!</v>
      </c>
      <c r="IP180" s="13" t="e">
        <f>D180+J180+M180+V180+Y180+AE180+AK180+AT180+BC180+BI180+BR180+BX180+CA180+CD180+CJ180+CM180+CP180+CS180+CV180+CY180+DB180+DE180+DH180+DN180+DT180+DZ180+EL180+EU180+EX180+FD180+FJ180+FP180+FS180+FV180+FY180+GB180+GE180+GH180+GK180+GN180+GQ180+GT180+GZ180+HC180+HF180+HI180+HL180+HO180+HR180+HU180+HX180+IA180+ID180+IG180+IJ180+#REF!+DW180+FG180+BL180+DQ180+S180+EC180+AH180+P180+G180+DK180+AZ180+BO180</f>
        <v>#REF!</v>
      </c>
    </row>
    <row r="181" spans="1:250" x14ac:dyDescent="0.3">
      <c r="A181" s="47">
        <v>2017</v>
      </c>
      <c r="B181" s="43" t="s">
        <v>11</v>
      </c>
      <c r="C181" s="29">
        <v>0</v>
      </c>
      <c r="D181" s="7">
        <v>0</v>
      </c>
      <c r="E181" s="30">
        <v>0</v>
      </c>
      <c r="F181" s="29">
        <v>0</v>
      </c>
      <c r="G181" s="7">
        <v>0</v>
      </c>
      <c r="H181" s="30">
        <v>0</v>
      </c>
      <c r="I181" s="29">
        <v>0</v>
      </c>
      <c r="J181" s="7">
        <v>0</v>
      </c>
      <c r="K181" s="30">
        <v>0</v>
      </c>
      <c r="L181" s="29">
        <v>1.137</v>
      </c>
      <c r="M181" s="7">
        <v>74.64</v>
      </c>
      <c r="N181" s="30">
        <f t="shared" si="1563"/>
        <v>65646.437994722961</v>
      </c>
      <c r="O181" s="29">
        <v>0</v>
      </c>
      <c r="P181" s="7">
        <v>0</v>
      </c>
      <c r="Q181" s="30">
        <v>0</v>
      </c>
      <c r="R181" s="29">
        <v>0</v>
      </c>
      <c r="S181" s="7">
        <v>0</v>
      </c>
      <c r="T181" s="30">
        <v>0</v>
      </c>
      <c r="U181" s="29">
        <v>1.4279999999999999</v>
      </c>
      <c r="V181" s="7">
        <v>21.7</v>
      </c>
      <c r="W181" s="30">
        <f t="shared" si="1589"/>
        <v>15196.078431372549</v>
      </c>
      <c r="X181" s="29">
        <v>3.5999999999999997E-2</v>
      </c>
      <c r="Y181" s="7">
        <v>0.45</v>
      </c>
      <c r="Z181" s="30">
        <f t="shared" si="1564"/>
        <v>12500.000000000002</v>
      </c>
      <c r="AA181" s="29">
        <v>0</v>
      </c>
      <c r="AB181" s="7">
        <v>0</v>
      </c>
      <c r="AC181" s="30">
        <v>0</v>
      </c>
      <c r="AD181" s="29">
        <v>0</v>
      </c>
      <c r="AE181" s="7">
        <v>0</v>
      </c>
      <c r="AF181" s="30">
        <v>0</v>
      </c>
      <c r="AG181" s="29">
        <v>0</v>
      </c>
      <c r="AH181" s="7">
        <v>0</v>
      </c>
      <c r="AI181" s="30">
        <v>0</v>
      </c>
      <c r="AJ181" s="29">
        <v>0</v>
      </c>
      <c r="AK181" s="7">
        <v>0</v>
      </c>
      <c r="AL181" s="30">
        <v>0</v>
      </c>
      <c r="AM181" s="29">
        <v>0</v>
      </c>
      <c r="AN181" s="7">
        <v>0</v>
      </c>
      <c r="AO181" s="30">
        <f t="shared" si="1565"/>
        <v>0</v>
      </c>
      <c r="AP181" s="29">
        <v>0</v>
      </c>
      <c r="AQ181" s="7">
        <v>0</v>
      </c>
      <c r="AR181" s="30">
        <f t="shared" si="1566"/>
        <v>0</v>
      </c>
      <c r="AS181" s="29">
        <v>4.9909999999999997</v>
      </c>
      <c r="AT181" s="7">
        <v>18.54</v>
      </c>
      <c r="AU181" s="30">
        <f t="shared" si="1567"/>
        <v>3714.6864355840517</v>
      </c>
      <c r="AV181" s="29">
        <v>0</v>
      </c>
      <c r="AW181" s="7">
        <v>0</v>
      </c>
      <c r="AX181" s="30">
        <f t="shared" si="1568"/>
        <v>0</v>
      </c>
      <c r="AY181" s="29">
        <v>0</v>
      </c>
      <c r="AZ181" s="7">
        <v>0</v>
      </c>
      <c r="BA181" s="30">
        <v>0</v>
      </c>
      <c r="BB181" s="29">
        <v>0</v>
      </c>
      <c r="BC181" s="7">
        <v>0</v>
      </c>
      <c r="BD181" s="30">
        <v>0</v>
      </c>
      <c r="BE181" s="29">
        <v>0</v>
      </c>
      <c r="BF181" s="7">
        <v>0</v>
      </c>
      <c r="BG181" s="30">
        <v>0</v>
      </c>
      <c r="BH181" s="29">
        <v>0</v>
      </c>
      <c r="BI181" s="7">
        <v>0</v>
      </c>
      <c r="BJ181" s="30">
        <v>0</v>
      </c>
      <c r="BK181" s="29">
        <v>0</v>
      </c>
      <c r="BL181" s="7">
        <v>0</v>
      </c>
      <c r="BM181" s="30">
        <v>0</v>
      </c>
      <c r="BN181" s="29">
        <v>0</v>
      </c>
      <c r="BO181" s="7">
        <v>0</v>
      </c>
      <c r="BP181" s="30">
        <v>0</v>
      </c>
      <c r="BQ181" s="29">
        <v>0</v>
      </c>
      <c r="BR181" s="7">
        <v>0</v>
      </c>
      <c r="BS181" s="30">
        <v>0</v>
      </c>
      <c r="BT181" s="29">
        <v>0</v>
      </c>
      <c r="BU181" s="7">
        <v>0</v>
      </c>
      <c r="BV181" s="30">
        <v>0</v>
      </c>
      <c r="BW181" s="29">
        <v>0</v>
      </c>
      <c r="BX181" s="7">
        <v>0</v>
      </c>
      <c r="BY181" s="30">
        <v>0</v>
      </c>
      <c r="BZ181" s="29">
        <v>0.5</v>
      </c>
      <c r="CA181" s="7">
        <v>0.38</v>
      </c>
      <c r="CB181" s="30">
        <f t="shared" si="1591"/>
        <v>760</v>
      </c>
      <c r="CC181" s="29">
        <v>0.99</v>
      </c>
      <c r="CD181" s="7">
        <v>80.31</v>
      </c>
      <c r="CE181" s="30">
        <f t="shared" si="1592"/>
        <v>81121.212121212127</v>
      </c>
      <c r="CF181" s="29">
        <v>0</v>
      </c>
      <c r="CG181" s="7">
        <v>0</v>
      </c>
      <c r="CH181" s="30">
        <v>0</v>
      </c>
      <c r="CI181" s="29">
        <v>0</v>
      </c>
      <c r="CJ181" s="7">
        <v>0</v>
      </c>
      <c r="CK181" s="30">
        <v>0</v>
      </c>
      <c r="CL181" s="29">
        <v>0</v>
      </c>
      <c r="CM181" s="7">
        <v>0</v>
      </c>
      <c r="CN181" s="30">
        <v>0</v>
      </c>
      <c r="CO181" s="29">
        <v>7.6779999999999999</v>
      </c>
      <c r="CP181" s="7">
        <v>137.03</v>
      </c>
      <c r="CQ181" s="30">
        <f t="shared" si="1570"/>
        <v>17847.095597811931</v>
      </c>
      <c r="CR181" s="29">
        <v>1E-3</v>
      </c>
      <c r="CS181" s="7">
        <v>0.11</v>
      </c>
      <c r="CT181" s="30">
        <f t="shared" ref="CT181" si="1611">CS181/CR181*1000</f>
        <v>110000</v>
      </c>
      <c r="CU181" s="29">
        <v>10.050000000000001</v>
      </c>
      <c r="CV181" s="7">
        <v>78.7</v>
      </c>
      <c r="CW181" s="30">
        <f t="shared" si="1593"/>
        <v>7830.8457711442779</v>
      </c>
      <c r="CX181" s="29">
        <v>0</v>
      </c>
      <c r="CY181" s="7">
        <v>0</v>
      </c>
      <c r="CZ181" s="30">
        <v>0</v>
      </c>
      <c r="DA181" s="29">
        <v>1157.0340000000001</v>
      </c>
      <c r="DB181" s="7">
        <v>14936.5</v>
      </c>
      <c r="DC181" s="30">
        <f t="shared" si="1571"/>
        <v>12909.300850277519</v>
      </c>
      <c r="DD181" s="29">
        <v>1.0999999999999999E-2</v>
      </c>
      <c r="DE181" s="7">
        <v>2.2000000000000002</v>
      </c>
      <c r="DF181" s="30">
        <f t="shared" si="1602"/>
        <v>200000.00000000003</v>
      </c>
      <c r="DG181" s="29">
        <v>0</v>
      </c>
      <c r="DH181" s="7">
        <v>0</v>
      </c>
      <c r="DI181" s="30">
        <v>0</v>
      </c>
      <c r="DJ181" s="29">
        <v>0</v>
      </c>
      <c r="DK181" s="7">
        <v>0</v>
      </c>
      <c r="DL181" s="30">
        <v>0</v>
      </c>
      <c r="DM181" s="29">
        <v>0</v>
      </c>
      <c r="DN181" s="7">
        <v>0</v>
      </c>
      <c r="DO181" s="30">
        <v>0</v>
      </c>
      <c r="DP181" s="29">
        <v>299.49299999999999</v>
      </c>
      <c r="DQ181" s="7">
        <v>1911.7</v>
      </c>
      <c r="DR181" s="30">
        <f t="shared" si="1573"/>
        <v>6383.120807498005</v>
      </c>
      <c r="DS181" s="29">
        <v>0</v>
      </c>
      <c r="DT181" s="7">
        <v>0</v>
      </c>
      <c r="DU181" s="30">
        <v>0</v>
      </c>
      <c r="DV181" s="29">
        <v>1.0999999999999999E-2</v>
      </c>
      <c r="DW181" s="7">
        <v>0.26</v>
      </c>
      <c r="DX181" s="30">
        <f t="shared" si="1574"/>
        <v>23636.36363636364</v>
      </c>
      <c r="DY181" s="29">
        <v>314.75200000000001</v>
      </c>
      <c r="DZ181" s="7">
        <v>2441.2600000000002</v>
      </c>
      <c r="EA181" s="30">
        <f t="shared" si="1575"/>
        <v>7756.1381659211065</v>
      </c>
      <c r="EB181" s="29">
        <v>0</v>
      </c>
      <c r="EC181" s="7">
        <v>0</v>
      </c>
      <c r="ED181" s="30">
        <v>0</v>
      </c>
      <c r="EE181" s="29">
        <v>0</v>
      </c>
      <c r="EF181" s="7">
        <v>0</v>
      </c>
      <c r="EG181" s="30">
        <f t="shared" si="1576"/>
        <v>0</v>
      </c>
      <c r="EH181" s="29">
        <v>0</v>
      </c>
      <c r="EI181" s="7">
        <v>0</v>
      </c>
      <c r="EJ181" s="30">
        <f t="shared" si="1577"/>
        <v>0</v>
      </c>
      <c r="EK181" s="29">
        <v>0</v>
      </c>
      <c r="EL181" s="7">
        <v>0</v>
      </c>
      <c r="EM181" s="30">
        <v>0</v>
      </c>
      <c r="EN181" s="29">
        <v>0</v>
      </c>
      <c r="EO181" s="7">
        <v>0</v>
      </c>
      <c r="EP181" s="30">
        <f t="shared" si="1578"/>
        <v>0</v>
      </c>
      <c r="EQ181" s="29">
        <v>0</v>
      </c>
      <c r="ER181" s="7">
        <v>0</v>
      </c>
      <c r="ES181" s="30">
        <v>0</v>
      </c>
      <c r="ET181" s="29">
        <v>5.8650000000000002</v>
      </c>
      <c r="EU181" s="7">
        <v>107.7</v>
      </c>
      <c r="EV181" s="30">
        <f t="shared" si="1579"/>
        <v>18363.171355498722</v>
      </c>
      <c r="EW181" s="29">
        <v>0</v>
      </c>
      <c r="EX181" s="7">
        <v>0</v>
      </c>
      <c r="EY181" s="30">
        <v>0</v>
      </c>
      <c r="EZ181" s="29"/>
      <c r="FA181" s="7"/>
      <c r="FB181" s="30"/>
      <c r="FC181" s="29">
        <v>32.4</v>
      </c>
      <c r="FD181" s="7">
        <v>243</v>
      </c>
      <c r="FE181" s="30">
        <f t="shared" si="1594"/>
        <v>7500</v>
      </c>
      <c r="FF181" s="29">
        <v>129.53899999999999</v>
      </c>
      <c r="FG181" s="7">
        <v>1819.68</v>
      </c>
      <c r="FH181" s="30">
        <f t="shared" si="1580"/>
        <v>14047.352534757874</v>
      </c>
      <c r="FI181" s="29">
        <v>1.7999999999999999E-2</v>
      </c>
      <c r="FJ181" s="7">
        <v>3.15</v>
      </c>
      <c r="FK181" s="30">
        <f t="shared" si="1595"/>
        <v>175000</v>
      </c>
      <c r="FL181" s="29">
        <v>0</v>
      </c>
      <c r="FM181" s="7">
        <v>0</v>
      </c>
      <c r="FN181" s="30">
        <v>0</v>
      </c>
      <c r="FO181" s="29">
        <v>23.972999999999999</v>
      </c>
      <c r="FP181" s="7">
        <v>70.7</v>
      </c>
      <c r="FQ181" s="30">
        <f t="shared" si="1581"/>
        <v>2949.1511283527302</v>
      </c>
      <c r="FR181" s="29">
        <v>0</v>
      </c>
      <c r="FS181" s="7">
        <v>0</v>
      </c>
      <c r="FT181" s="30">
        <v>0</v>
      </c>
      <c r="FU181" s="29">
        <v>5.47</v>
      </c>
      <c r="FV181" s="7">
        <v>35.15</v>
      </c>
      <c r="FW181" s="30">
        <f t="shared" si="1597"/>
        <v>6425.9597806215725</v>
      </c>
      <c r="FX181" s="29">
        <v>0</v>
      </c>
      <c r="FY181" s="7">
        <v>0</v>
      </c>
      <c r="FZ181" s="30">
        <v>0</v>
      </c>
      <c r="GA181" s="29">
        <v>22.315000000000001</v>
      </c>
      <c r="GB181" s="7">
        <v>147.33000000000001</v>
      </c>
      <c r="GC181" s="30">
        <f t="shared" si="1582"/>
        <v>6602.2854582119653</v>
      </c>
      <c r="GD181" s="29">
        <v>640.18700000000001</v>
      </c>
      <c r="GE181" s="7">
        <v>5646.93</v>
      </c>
      <c r="GF181" s="30">
        <f t="shared" si="1583"/>
        <v>8820.7508118721562</v>
      </c>
      <c r="GG181" s="29">
        <v>0</v>
      </c>
      <c r="GH181" s="7">
        <v>0</v>
      </c>
      <c r="GI181" s="30">
        <v>0</v>
      </c>
      <c r="GJ181" s="29">
        <v>0</v>
      </c>
      <c r="GK181" s="7">
        <v>0</v>
      </c>
      <c r="GL181" s="30">
        <v>0</v>
      </c>
      <c r="GM181" s="29">
        <v>0</v>
      </c>
      <c r="GN181" s="7">
        <v>0</v>
      </c>
      <c r="GO181" s="30">
        <v>0</v>
      </c>
      <c r="GP181" s="29">
        <v>0</v>
      </c>
      <c r="GQ181" s="7">
        <v>0</v>
      </c>
      <c r="GR181" s="30">
        <v>0</v>
      </c>
      <c r="GS181" s="29">
        <v>0</v>
      </c>
      <c r="GT181" s="7">
        <v>0</v>
      </c>
      <c r="GU181" s="30">
        <v>0</v>
      </c>
      <c r="GV181" s="29">
        <v>0</v>
      </c>
      <c r="GW181" s="7">
        <v>0</v>
      </c>
      <c r="GX181" s="30">
        <v>0</v>
      </c>
      <c r="GY181" s="29">
        <v>0</v>
      </c>
      <c r="GZ181" s="7">
        <v>0</v>
      </c>
      <c r="HA181" s="30">
        <v>0</v>
      </c>
      <c r="HB181" s="29">
        <v>0</v>
      </c>
      <c r="HC181" s="7">
        <v>0</v>
      </c>
      <c r="HD181" s="30">
        <v>0</v>
      </c>
      <c r="HE181" s="29">
        <v>0</v>
      </c>
      <c r="HF181" s="7">
        <v>0</v>
      </c>
      <c r="HG181" s="30">
        <v>0</v>
      </c>
      <c r="HH181" s="29">
        <v>2.5990000000000002</v>
      </c>
      <c r="HI181" s="7">
        <v>14.83</v>
      </c>
      <c r="HJ181" s="30">
        <f t="shared" si="1584"/>
        <v>5706.0407849172761</v>
      </c>
      <c r="HK181" s="29">
        <v>2.3420000000000001</v>
      </c>
      <c r="HL181" s="7">
        <v>74.39</v>
      </c>
      <c r="HM181" s="30">
        <f t="shared" si="1585"/>
        <v>31763.450042698547</v>
      </c>
      <c r="HN181" s="29">
        <v>0</v>
      </c>
      <c r="HO181" s="7">
        <v>0</v>
      </c>
      <c r="HP181" s="30">
        <v>0</v>
      </c>
      <c r="HQ181" s="29">
        <v>0</v>
      </c>
      <c r="HR181" s="7">
        <v>0</v>
      </c>
      <c r="HS181" s="30">
        <v>0</v>
      </c>
      <c r="HT181" s="29">
        <v>160.255</v>
      </c>
      <c r="HU181" s="7">
        <v>291.77</v>
      </c>
      <c r="HV181" s="30">
        <f t="shared" si="1599"/>
        <v>1820.6608218152319</v>
      </c>
      <c r="HW181" s="29">
        <v>0</v>
      </c>
      <c r="HX181" s="7">
        <v>0</v>
      </c>
      <c r="HY181" s="30">
        <v>0</v>
      </c>
      <c r="HZ181" s="29">
        <v>1.4E-2</v>
      </c>
      <c r="IA181" s="7">
        <v>3</v>
      </c>
      <c r="IB181" s="30">
        <f t="shared" si="1586"/>
        <v>214285.71428571429</v>
      </c>
      <c r="IC181" s="29">
        <v>0</v>
      </c>
      <c r="ID181" s="7">
        <v>0</v>
      </c>
      <c r="IE181" s="30">
        <v>0</v>
      </c>
      <c r="IF181" s="29">
        <v>0.78800000000000003</v>
      </c>
      <c r="IG181" s="7">
        <v>8.81</v>
      </c>
      <c r="IH181" s="30">
        <f t="shared" si="1587"/>
        <v>11180.203045685281</v>
      </c>
      <c r="II181" s="29">
        <v>4.03</v>
      </c>
      <c r="IJ181" s="7">
        <v>108.86</v>
      </c>
      <c r="IK181" s="30">
        <f t="shared" si="1608"/>
        <v>27012.406947890817</v>
      </c>
      <c r="IL181" s="29">
        <v>10.811</v>
      </c>
      <c r="IM181" s="7">
        <v>177.76</v>
      </c>
      <c r="IN181" s="30">
        <f t="shared" si="1610"/>
        <v>16442.512256035516</v>
      </c>
      <c r="IO181" s="3" t="e">
        <f>C181+I181+L181+U181+X181+AD181+AJ181+AS181+BB181+BH181+BQ181+BW181+BZ181+CC181+CI181+CL181+CO181+CR181+CU181+CX181+DA181+DD181+DG181+DM181+DS181+DY181+EK181+ET181+EW181+FC181+FI181+FO181+FR181+FU181+FX181+GA181+GD181+GG181+GJ181+GM181+GP181+GS181+GY181+HB181+HE181+HH181+HK181+HN181+HQ181+HT181+HW181+HZ181+IC181+IF181+II181+#REF!+DV181+FF181+BK181+DP181+R181+EB181+AG181+O181+F181+DJ181+AY181+BN181</f>
        <v>#REF!</v>
      </c>
      <c r="IP181" s="13" t="e">
        <f>D181+J181+M181+V181+Y181+AE181+AK181+AT181+BC181+BI181+BR181+BX181+CA181+CD181+CJ181+CM181+CP181+CS181+CV181+CY181+DB181+DE181+DH181+DN181+DT181+DZ181+EL181+EU181+EX181+FD181+FJ181+FP181+FS181+FV181+FY181+GB181+GE181+GH181+GK181+GN181+GQ181+GT181+GZ181+HC181+HF181+HI181+HL181+HO181+HR181+HU181+HX181+IA181+ID181+IG181+IJ181+#REF!+DW181+FG181+BL181+DQ181+S181+EC181+AH181+P181+G181+DK181+AZ181+BO181</f>
        <v>#REF!</v>
      </c>
    </row>
    <row r="182" spans="1:250" x14ac:dyDescent="0.3">
      <c r="A182" s="47">
        <v>2017</v>
      </c>
      <c r="B182" s="43" t="s">
        <v>12</v>
      </c>
      <c r="C182" s="29">
        <v>0</v>
      </c>
      <c r="D182" s="7">
        <v>0</v>
      </c>
      <c r="E182" s="30">
        <v>0</v>
      </c>
      <c r="F182" s="29">
        <v>1E-3</v>
      </c>
      <c r="G182" s="7">
        <v>0.11</v>
      </c>
      <c r="H182" s="30">
        <f t="shared" ref="H182" si="1612">G182/F182*1000</f>
        <v>110000</v>
      </c>
      <c r="I182" s="29">
        <v>0</v>
      </c>
      <c r="J182" s="7">
        <v>0</v>
      </c>
      <c r="K182" s="30">
        <v>0</v>
      </c>
      <c r="L182" s="29">
        <v>1.333</v>
      </c>
      <c r="M182" s="7">
        <v>84.27</v>
      </c>
      <c r="N182" s="30">
        <f t="shared" si="1563"/>
        <v>63218.304576144037</v>
      </c>
      <c r="O182" s="29">
        <v>0</v>
      </c>
      <c r="P182" s="7">
        <v>0</v>
      </c>
      <c r="Q182" s="30">
        <v>0</v>
      </c>
      <c r="R182" s="29">
        <v>0</v>
      </c>
      <c r="S182" s="7">
        <v>0</v>
      </c>
      <c r="T182" s="30">
        <v>0</v>
      </c>
      <c r="U182" s="29">
        <v>0</v>
      </c>
      <c r="V182" s="7">
        <v>0</v>
      </c>
      <c r="W182" s="30">
        <v>0</v>
      </c>
      <c r="X182" s="29">
        <v>0</v>
      </c>
      <c r="Y182" s="7">
        <v>0</v>
      </c>
      <c r="Z182" s="30">
        <v>0</v>
      </c>
      <c r="AA182" s="29">
        <v>0</v>
      </c>
      <c r="AB182" s="7">
        <v>0</v>
      </c>
      <c r="AC182" s="30">
        <v>0</v>
      </c>
      <c r="AD182" s="29">
        <v>0</v>
      </c>
      <c r="AE182" s="7">
        <v>0</v>
      </c>
      <c r="AF182" s="30">
        <v>0</v>
      </c>
      <c r="AG182" s="29">
        <v>0</v>
      </c>
      <c r="AH182" s="7">
        <v>0</v>
      </c>
      <c r="AI182" s="30">
        <v>0</v>
      </c>
      <c r="AJ182" s="29">
        <v>0</v>
      </c>
      <c r="AK182" s="7">
        <v>0</v>
      </c>
      <c r="AL182" s="30">
        <v>0</v>
      </c>
      <c r="AM182" s="29">
        <v>0</v>
      </c>
      <c r="AN182" s="7">
        <v>0</v>
      </c>
      <c r="AO182" s="30">
        <f t="shared" si="1565"/>
        <v>0</v>
      </c>
      <c r="AP182" s="29">
        <v>0</v>
      </c>
      <c r="AQ182" s="7">
        <v>0</v>
      </c>
      <c r="AR182" s="30">
        <f t="shared" si="1566"/>
        <v>0</v>
      </c>
      <c r="AS182" s="29">
        <v>56.701000000000001</v>
      </c>
      <c r="AT182" s="7">
        <v>251.51</v>
      </c>
      <c r="AU182" s="30">
        <f t="shared" si="1567"/>
        <v>4435.7242376677659</v>
      </c>
      <c r="AV182" s="29">
        <v>0</v>
      </c>
      <c r="AW182" s="7">
        <v>0</v>
      </c>
      <c r="AX182" s="30">
        <f t="shared" si="1568"/>
        <v>0</v>
      </c>
      <c r="AY182" s="29">
        <v>209.52</v>
      </c>
      <c r="AZ182" s="7">
        <v>1413.5</v>
      </c>
      <c r="BA182" s="30">
        <f t="shared" ref="BA182" si="1613">AZ182/AY182*1000</f>
        <v>6746.3726613211147</v>
      </c>
      <c r="BB182" s="29">
        <v>0</v>
      </c>
      <c r="BC182" s="7">
        <v>0</v>
      </c>
      <c r="BD182" s="30">
        <v>0</v>
      </c>
      <c r="BE182" s="29">
        <v>0</v>
      </c>
      <c r="BF182" s="7">
        <v>0</v>
      </c>
      <c r="BG182" s="30">
        <v>0</v>
      </c>
      <c r="BH182" s="29">
        <v>0</v>
      </c>
      <c r="BI182" s="7">
        <v>0</v>
      </c>
      <c r="BJ182" s="30">
        <v>0</v>
      </c>
      <c r="BK182" s="29">
        <v>0</v>
      </c>
      <c r="BL182" s="7">
        <v>0</v>
      </c>
      <c r="BM182" s="30">
        <v>0</v>
      </c>
      <c r="BN182" s="29">
        <v>0</v>
      </c>
      <c r="BO182" s="7">
        <v>0</v>
      </c>
      <c r="BP182" s="30">
        <v>0</v>
      </c>
      <c r="BQ182" s="29">
        <v>0</v>
      </c>
      <c r="BR182" s="7">
        <v>0</v>
      </c>
      <c r="BS182" s="30">
        <v>0</v>
      </c>
      <c r="BT182" s="29">
        <v>0</v>
      </c>
      <c r="BU182" s="7">
        <v>0</v>
      </c>
      <c r="BV182" s="30">
        <v>0</v>
      </c>
      <c r="BW182" s="29">
        <v>2.0209999999999999</v>
      </c>
      <c r="BX182" s="7">
        <v>42.37</v>
      </c>
      <c r="BY182" s="30">
        <f t="shared" si="1590"/>
        <v>20964.868876793666</v>
      </c>
      <c r="BZ182" s="29">
        <v>0</v>
      </c>
      <c r="CA182" s="7">
        <v>0</v>
      </c>
      <c r="CB182" s="30">
        <v>0</v>
      </c>
      <c r="CC182" s="29">
        <v>0</v>
      </c>
      <c r="CD182" s="7">
        <v>0</v>
      </c>
      <c r="CE182" s="30">
        <v>0</v>
      </c>
      <c r="CF182" s="29">
        <v>0</v>
      </c>
      <c r="CG182" s="7">
        <v>0</v>
      </c>
      <c r="CH182" s="30">
        <v>0</v>
      </c>
      <c r="CI182" s="29">
        <v>0</v>
      </c>
      <c r="CJ182" s="7">
        <v>0</v>
      </c>
      <c r="CK182" s="30">
        <v>0</v>
      </c>
      <c r="CL182" s="29">
        <v>0</v>
      </c>
      <c r="CM182" s="7">
        <v>0</v>
      </c>
      <c r="CN182" s="30">
        <v>0</v>
      </c>
      <c r="CO182" s="29">
        <v>0.26500000000000001</v>
      </c>
      <c r="CP182" s="7">
        <v>4.97</v>
      </c>
      <c r="CQ182" s="30">
        <f t="shared" si="1570"/>
        <v>18754.716981132075</v>
      </c>
      <c r="CR182" s="29">
        <v>0</v>
      </c>
      <c r="CS182" s="7">
        <v>0</v>
      </c>
      <c r="CT182" s="30">
        <v>0</v>
      </c>
      <c r="CU182" s="29">
        <v>0</v>
      </c>
      <c r="CV182" s="7">
        <v>0</v>
      </c>
      <c r="CW182" s="30">
        <v>0</v>
      </c>
      <c r="CX182" s="29">
        <v>0</v>
      </c>
      <c r="CY182" s="7">
        <v>0</v>
      </c>
      <c r="CZ182" s="30">
        <v>0</v>
      </c>
      <c r="DA182" s="29">
        <v>848.44</v>
      </c>
      <c r="DB182" s="7">
        <v>12688.23</v>
      </c>
      <c r="DC182" s="30">
        <f t="shared" si="1571"/>
        <v>14954.775823864975</v>
      </c>
      <c r="DD182" s="29">
        <v>2E-3</v>
      </c>
      <c r="DE182" s="7">
        <v>0.34</v>
      </c>
      <c r="DF182" s="30">
        <f t="shared" si="1602"/>
        <v>170000</v>
      </c>
      <c r="DG182" s="29">
        <v>0</v>
      </c>
      <c r="DH182" s="7">
        <v>0</v>
      </c>
      <c r="DI182" s="30">
        <v>0</v>
      </c>
      <c r="DJ182" s="29">
        <v>0</v>
      </c>
      <c r="DK182" s="7">
        <v>0</v>
      </c>
      <c r="DL182" s="30">
        <v>0</v>
      </c>
      <c r="DM182" s="29">
        <v>0</v>
      </c>
      <c r="DN182" s="7">
        <v>0</v>
      </c>
      <c r="DO182" s="30">
        <v>0</v>
      </c>
      <c r="DP182" s="29">
        <v>387.76400000000001</v>
      </c>
      <c r="DQ182" s="7">
        <v>2444.1799999999998</v>
      </c>
      <c r="DR182" s="30">
        <f t="shared" si="1573"/>
        <v>6303.2669355587414</v>
      </c>
      <c r="DS182" s="29">
        <v>0</v>
      </c>
      <c r="DT182" s="7">
        <v>0</v>
      </c>
      <c r="DU182" s="30">
        <v>0</v>
      </c>
      <c r="DV182" s="29">
        <v>1.2999999999999999E-2</v>
      </c>
      <c r="DW182" s="7">
        <v>0.2</v>
      </c>
      <c r="DX182" s="30">
        <f t="shared" si="1574"/>
        <v>15384.615384615387</v>
      </c>
      <c r="DY182" s="29">
        <v>987.54499999999996</v>
      </c>
      <c r="DZ182" s="7">
        <v>7698.66</v>
      </c>
      <c r="EA182" s="30">
        <f t="shared" si="1575"/>
        <v>7795.7561427580513</v>
      </c>
      <c r="EB182" s="29">
        <v>0</v>
      </c>
      <c r="EC182" s="7">
        <v>0</v>
      </c>
      <c r="ED182" s="30">
        <v>0</v>
      </c>
      <c r="EE182" s="29">
        <v>0</v>
      </c>
      <c r="EF182" s="7">
        <v>0</v>
      </c>
      <c r="EG182" s="30">
        <f t="shared" si="1576"/>
        <v>0</v>
      </c>
      <c r="EH182" s="29">
        <v>0</v>
      </c>
      <c r="EI182" s="7">
        <v>0</v>
      </c>
      <c r="EJ182" s="30">
        <f t="shared" si="1577"/>
        <v>0</v>
      </c>
      <c r="EK182" s="29">
        <v>0</v>
      </c>
      <c r="EL182" s="7">
        <v>0</v>
      </c>
      <c r="EM182" s="30">
        <v>0</v>
      </c>
      <c r="EN182" s="29">
        <v>0</v>
      </c>
      <c r="EO182" s="7">
        <v>0</v>
      </c>
      <c r="EP182" s="30">
        <f t="shared" si="1578"/>
        <v>0</v>
      </c>
      <c r="EQ182" s="29">
        <v>0</v>
      </c>
      <c r="ER182" s="7">
        <v>0</v>
      </c>
      <c r="ES182" s="30">
        <v>0</v>
      </c>
      <c r="ET182" s="29">
        <v>12.919</v>
      </c>
      <c r="EU182" s="7">
        <v>247.87</v>
      </c>
      <c r="EV182" s="30">
        <f t="shared" si="1579"/>
        <v>19186.469540986145</v>
      </c>
      <c r="EW182" s="29">
        <v>0</v>
      </c>
      <c r="EX182" s="7">
        <v>0</v>
      </c>
      <c r="EY182" s="30">
        <v>0</v>
      </c>
      <c r="EZ182" s="29"/>
      <c r="FA182" s="7"/>
      <c r="FB182" s="30"/>
      <c r="FC182" s="29">
        <v>30.42</v>
      </c>
      <c r="FD182" s="7">
        <v>224</v>
      </c>
      <c r="FE182" s="30">
        <f t="shared" si="1594"/>
        <v>7363.5765943458255</v>
      </c>
      <c r="FF182" s="29">
        <v>629.12099999999998</v>
      </c>
      <c r="FG182" s="7">
        <v>8726.59</v>
      </c>
      <c r="FH182" s="30">
        <f t="shared" si="1580"/>
        <v>13871.083623023234</v>
      </c>
      <c r="FI182" s="29">
        <v>3.3000000000000002E-2</v>
      </c>
      <c r="FJ182" s="7">
        <v>1.49</v>
      </c>
      <c r="FK182" s="30">
        <f t="shared" si="1595"/>
        <v>45151.515151515152</v>
      </c>
      <c r="FL182" s="29">
        <v>0</v>
      </c>
      <c r="FM182" s="7">
        <v>0</v>
      </c>
      <c r="FN182" s="30">
        <v>0</v>
      </c>
      <c r="FO182" s="29">
        <v>35.976999999999997</v>
      </c>
      <c r="FP182" s="7">
        <v>84.22</v>
      </c>
      <c r="FQ182" s="30">
        <f t="shared" si="1581"/>
        <v>2340.9400450287685</v>
      </c>
      <c r="FR182" s="29">
        <v>0</v>
      </c>
      <c r="FS182" s="7">
        <v>0</v>
      </c>
      <c r="FT182" s="30">
        <v>0</v>
      </c>
      <c r="FU182" s="29">
        <v>1.1100000000000001</v>
      </c>
      <c r="FV182" s="7">
        <v>8.25</v>
      </c>
      <c r="FW182" s="30">
        <f t="shared" si="1597"/>
        <v>7432.4324324324316</v>
      </c>
      <c r="FX182" s="29">
        <v>9.6000000000000002E-2</v>
      </c>
      <c r="FY182" s="7">
        <v>3.33</v>
      </c>
      <c r="FZ182" s="30">
        <f t="shared" si="1603"/>
        <v>34687.5</v>
      </c>
      <c r="GA182" s="29">
        <v>21.405000000000001</v>
      </c>
      <c r="GB182" s="7">
        <v>156.87</v>
      </c>
      <c r="GC182" s="30">
        <f t="shared" si="1582"/>
        <v>7328.6615276804478</v>
      </c>
      <c r="GD182" s="29">
        <v>476.28</v>
      </c>
      <c r="GE182" s="7">
        <v>4431.32</v>
      </c>
      <c r="GF182" s="30">
        <f t="shared" si="1583"/>
        <v>9304.0228437053829</v>
      </c>
      <c r="GG182" s="29">
        <v>0</v>
      </c>
      <c r="GH182" s="7">
        <v>0</v>
      </c>
      <c r="GI182" s="30">
        <v>0</v>
      </c>
      <c r="GJ182" s="29">
        <v>0</v>
      </c>
      <c r="GK182" s="7">
        <v>0</v>
      </c>
      <c r="GL182" s="30">
        <v>0</v>
      </c>
      <c r="GM182" s="29">
        <v>0</v>
      </c>
      <c r="GN182" s="7">
        <v>0</v>
      </c>
      <c r="GO182" s="30">
        <v>0</v>
      </c>
      <c r="GP182" s="29">
        <v>0</v>
      </c>
      <c r="GQ182" s="7">
        <v>0</v>
      </c>
      <c r="GR182" s="30">
        <v>0</v>
      </c>
      <c r="GS182" s="29">
        <v>0</v>
      </c>
      <c r="GT182" s="7">
        <v>0</v>
      </c>
      <c r="GU182" s="30">
        <v>0</v>
      </c>
      <c r="GV182" s="29">
        <v>0</v>
      </c>
      <c r="GW182" s="7">
        <v>0</v>
      </c>
      <c r="GX182" s="30">
        <v>0</v>
      </c>
      <c r="GY182" s="29">
        <v>0</v>
      </c>
      <c r="GZ182" s="7">
        <v>0</v>
      </c>
      <c r="HA182" s="30">
        <v>0</v>
      </c>
      <c r="HB182" s="29">
        <v>0</v>
      </c>
      <c r="HC182" s="7">
        <v>0</v>
      </c>
      <c r="HD182" s="30">
        <v>0</v>
      </c>
      <c r="HE182" s="29">
        <v>0</v>
      </c>
      <c r="HF182" s="7">
        <v>0</v>
      </c>
      <c r="HG182" s="30">
        <v>0</v>
      </c>
      <c r="HH182" s="29">
        <v>2.786</v>
      </c>
      <c r="HI182" s="7">
        <v>7.73</v>
      </c>
      <c r="HJ182" s="30">
        <f t="shared" si="1584"/>
        <v>2774.5872218234026</v>
      </c>
      <c r="HK182" s="29">
        <v>5.64</v>
      </c>
      <c r="HL182" s="7">
        <v>119.14</v>
      </c>
      <c r="HM182" s="30">
        <f t="shared" si="1585"/>
        <v>21124.113475177306</v>
      </c>
      <c r="HN182" s="29">
        <v>0</v>
      </c>
      <c r="HO182" s="7">
        <v>0</v>
      </c>
      <c r="HP182" s="30">
        <v>0</v>
      </c>
      <c r="HQ182" s="29">
        <v>0</v>
      </c>
      <c r="HR182" s="7">
        <v>0</v>
      </c>
      <c r="HS182" s="30">
        <v>0</v>
      </c>
      <c r="HT182" s="29">
        <v>0</v>
      </c>
      <c r="HU182" s="7">
        <v>0</v>
      </c>
      <c r="HV182" s="30">
        <v>0</v>
      </c>
      <c r="HW182" s="29">
        <v>0</v>
      </c>
      <c r="HX182" s="7">
        <v>0</v>
      </c>
      <c r="HY182" s="30">
        <v>0</v>
      </c>
      <c r="HZ182" s="29">
        <v>2.1999999999999999E-2</v>
      </c>
      <c r="IA182" s="7">
        <v>4.25</v>
      </c>
      <c r="IB182" s="30">
        <f t="shared" si="1586"/>
        <v>193181.81818181818</v>
      </c>
      <c r="IC182" s="29">
        <v>0</v>
      </c>
      <c r="ID182" s="7">
        <v>0</v>
      </c>
      <c r="IE182" s="30">
        <v>0</v>
      </c>
      <c r="IF182" s="29">
        <v>35.868000000000002</v>
      </c>
      <c r="IG182" s="7">
        <v>456.69</v>
      </c>
      <c r="IH182" s="30">
        <f t="shared" si="1587"/>
        <v>12732.519237203076</v>
      </c>
      <c r="II182" s="29">
        <v>4.0419999999999998</v>
      </c>
      <c r="IJ182" s="7">
        <v>105.06</v>
      </c>
      <c r="IK182" s="30">
        <f t="shared" si="1608"/>
        <v>25992.083127164773</v>
      </c>
      <c r="IL182" s="29">
        <v>0</v>
      </c>
      <c r="IM182" s="7">
        <v>0</v>
      </c>
      <c r="IN182" s="30">
        <v>0</v>
      </c>
      <c r="IO182" s="3" t="e">
        <f>C182+I182+L182+U182+X182+AD182+AJ182+AS182+BB182+BH182+BQ182+BW182+BZ182+CC182+CI182+CL182+CO182+CR182+CU182+CX182+DA182+DD182+DG182+DM182+DS182+DY182+EK182+ET182+EW182+FC182+FI182+FO182+FR182+FU182+FX182+GA182+GD182+GG182+GJ182+GM182+GP182+GS182+GY182+HB182+HE182+HH182+HK182+HN182+HQ182+HT182+HW182+HZ182+IC182+IF182+II182+#REF!+DV182+FF182+BK182+DP182+R182+EB182+AG182+O182+F182+DJ182+AY182+BN182</f>
        <v>#REF!</v>
      </c>
      <c r="IP182" s="13" t="e">
        <f>D182+J182+M182+V182+Y182+AE182+AK182+AT182+BC182+BI182+BR182+BX182+CA182+CD182+CJ182+CM182+CP182+CS182+CV182+CY182+DB182+DE182+DH182+DN182+DT182+DZ182+EL182+EU182+EX182+FD182+FJ182+FP182+FS182+FV182+FY182+GB182+GE182+GH182+GK182+GN182+GQ182+GT182+GZ182+HC182+HF182+HI182+HL182+HO182+HR182+HU182+HX182+IA182+ID182+IG182+IJ182+#REF!+DW182+FG182+BL182+DQ182+S182+EC182+AH182+P182+G182+DK182+AZ182+BO182</f>
        <v>#REF!</v>
      </c>
    </row>
    <row r="183" spans="1:250" x14ac:dyDescent="0.3">
      <c r="A183" s="47">
        <v>2017</v>
      </c>
      <c r="B183" s="43" t="s">
        <v>13</v>
      </c>
      <c r="C183" s="29">
        <v>0</v>
      </c>
      <c r="D183" s="7">
        <v>0</v>
      </c>
      <c r="E183" s="30">
        <v>0</v>
      </c>
      <c r="F183" s="29">
        <v>0</v>
      </c>
      <c r="G183" s="7">
        <v>0</v>
      </c>
      <c r="H183" s="30">
        <v>0</v>
      </c>
      <c r="I183" s="29">
        <v>0</v>
      </c>
      <c r="J183" s="7">
        <v>0</v>
      </c>
      <c r="K183" s="30">
        <v>0</v>
      </c>
      <c r="L183" s="29">
        <v>0.82799999999999996</v>
      </c>
      <c r="M183" s="7">
        <v>57.37</v>
      </c>
      <c r="N183" s="30">
        <f t="shared" si="1563"/>
        <v>69287.439613526571</v>
      </c>
      <c r="O183" s="29">
        <v>0</v>
      </c>
      <c r="P183" s="7">
        <v>0</v>
      </c>
      <c r="Q183" s="30">
        <v>0</v>
      </c>
      <c r="R183" s="29">
        <v>0</v>
      </c>
      <c r="S183" s="7">
        <v>0</v>
      </c>
      <c r="T183" s="30">
        <v>0</v>
      </c>
      <c r="U183" s="29">
        <v>0</v>
      </c>
      <c r="V183" s="7">
        <v>0</v>
      </c>
      <c r="W183" s="30">
        <v>0</v>
      </c>
      <c r="X183" s="29">
        <v>0</v>
      </c>
      <c r="Y183" s="7">
        <v>0</v>
      </c>
      <c r="Z183" s="30">
        <v>0</v>
      </c>
      <c r="AA183" s="29">
        <v>0</v>
      </c>
      <c r="AB183" s="7">
        <v>0</v>
      </c>
      <c r="AC183" s="30">
        <v>0</v>
      </c>
      <c r="AD183" s="29">
        <v>0</v>
      </c>
      <c r="AE183" s="7">
        <v>0</v>
      </c>
      <c r="AF183" s="30">
        <v>0</v>
      </c>
      <c r="AG183" s="29">
        <v>0</v>
      </c>
      <c r="AH183" s="7">
        <v>0</v>
      </c>
      <c r="AI183" s="30">
        <v>0</v>
      </c>
      <c r="AJ183" s="29">
        <v>0</v>
      </c>
      <c r="AK183" s="7">
        <v>0</v>
      </c>
      <c r="AL183" s="30">
        <v>0</v>
      </c>
      <c r="AM183" s="29">
        <v>0</v>
      </c>
      <c r="AN183" s="7">
        <v>0</v>
      </c>
      <c r="AO183" s="30">
        <f t="shared" si="1565"/>
        <v>0</v>
      </c>
      <c r="AP183" s="29">
        <v>0</v>
      </c>
      <c r="AQ183" s="7">
        <v>0</v>
      </c>
      <c r="AR183" s="30">
        <f t="shared" si="1566"/>
        <v>0</v>
      </c>
      <c r="AS183" s="29">
        <v>44.503</v>
      </c>
      <c r="AT183" s="7">
        <v>122.11</v>
      </c>
      <c r="AU183" s="30">
        <f t="shared" si="1567"/>
        <v>2743.8599644967753</v>
      </c>
      <c r="AV183" s="29">
        <v>0</v>
      </c>
      <c r="AW183" s="7">
        <v>0</v>
      </c>
      <c r="AX183" s="30">
        <f t="shared" si="1568"/>
        <v>0</v>
      </c>
      <c r="AY183" s="29">
        <v>0</v>
      </c>
      <c r="AZ183" s="7">
        <v>0</v>
      </c>
      <c r="BA183" s="30">
        <v>0</v>
      </c>
      <c r="BB183" s="29">
        <v>0</v>
      </c>
      <c r="BC183" s="7">
        <v>0</v>
      </c>
      <c r="BD183" s="30">
        <v>0</v>
      </c>
      <c r="BE183" s="29">
        <v>0</v>
      </c>
      <c r="BF183" s="7">
        <v>0</v>
      </c>
      <c r="BG183" s="30">
        <v>0</v>
      </c>
      <c r="BH183" s="29">
        <v>204.8</v>
      </c>
      <c r="BI183" s="7">
        <v>713.7</v>
      </c>
      <c r="BJ183" s="30">
        <f t="shared" si="1569"/>
        <v>3484.86328125</v>
      </c>
      <c r="BK183" s="29">
        <v>0</v>
      </c>
      <c r="BL183" s="7">
        <v>0</v>
      </c>
      <c r="BM183" s="30">
        <v>0</v>
      </c>
      <c r="BN183" s="29">
        <v>0</v>
      </c>
      <c r="BO183" s="7">
        <v>0</v>
      </c>
      <c r="BP183" s="30">
        <v>0</v>
      </c>
      <c r="BQ183" s="29">
        <v>0</v>
      </c>
      <c r="BR183" s="7">
        <v>0</v>
      </c>
      <c r="BS183" s="30">
        <v>0</v>
      </c>
      <c r="BT183" s="29">
        <v>0</v>
      </c>
      <c r="BU183" s="7">
        <v>0</v>
      </c>
      <c r="BV183" s="30">
        <v>0</v>
      </c>
      <c r="BW183" s="29">
        <v>2.004</v>
      </c>
      <c r="BX183" s="7">
        <v>70.510000000000005</v>
      </c>
      <c r="BY183" s="30">
        <f t="shared" si="1590"/>
        <v>35184.630738522952</v>
      </c>
      <c r="BZ183" s="29">
        <v>0</v>
      </c>
      <c r="CA183" s="7">
        <v>0</v>
      </c>
      <c r="CB183" s="30">
        <v>0</v>
      </c>
      <c r="CC183" s="29">
        <v>25.847000000000001</v>
      </c>
      <c r="CD183" s="7">
        <v>164.06</v>
      </c>
      <c r="CE183" s="30">
        <f t="shared" si="1592"/>
        <v>6347.3517236042862</v>
      </c>
      <c r="CF183" s="29">
        <v>0</v>
      </c>
      <c r="CG183" s="7">
        <v>0</v>
      </c>
      <c r="CH183" s="30">
        <v>0</v>
      </c>
      <c r="CI183" s="29">
        <v>0</v>
      </c>
      <c r="CJ183" s="7">
        <v>0</v>
      </c>
      <c r="CK183" s="30">
        <v>0</v>
      </c>
      <c r="CL183" s="29">
        <v>0</v>
      </c>
      <c r="CM183" s="7">
        <v>0</v>
      </c>
      <c r="CN183" s="30">
        <v>0</v>
      </c>
      <c r="CO183" s="29">
        <v>0</v>
      </c>
      <c r="CP183" s="7">
        <v>0</v>
      </c>
      <c r="CQ183" s="30">
        <v>0</v>
      </c>
      <c r="CR183" s="29">
        <v>0</v>
      </c>
      <c r="CS183" s="7">
        <v>0</v>
      </c>
      <c r="CT183" s="30">
        <v>0</v>
      </c>
      <c r="CU183" s="29">
        <v>12.92</v>
      </c>
      <c r="CV183" s="7">
        <v>77.510000000000005</v>
      </c>
      <c r="CW183" s="30">
        <f t="shared" si="1593"/>
        <v>5999.2260061919515</v>
      </c>
      <c r="CX183" s="29">
        <v>0</v>
      </c>
      <c r="CY183" s="7">
        <v>0</v>
      </c>
      <c r="CZ183" s="30">
        <v>0</v>
      </c>
      <c r="DA183" s="29">
        <v>487.548</v>
      </c>
      <c r="DB183" s="7">
        <v>7086.37</v>
      </c>
      <c r="DC183" s="30">
        <f t="shared" si="1571"/>
        <v>14534.712479591752</v>
      </c>
      <c r="DD183" s="29">
        <v>0.15</v>
      </c>
      <c r="DE183" s="7">
        <v>8.7899999999999991</v>
      </c>
      <c r="DF183" s="30">
        <f t="shared" si="1602"/>
        <v>58599.999999999993</v>
      </c>
      <c r="DG183" s="29">
        <v>0</v>
      </c>
      <c r="DH183" s="7">
        <v>0</v>
      </c>
      <c r="DI183" s="30">
        <v>0</v>
      </c>
      <c r="DJ183" s="29">
        <v>0</v>
      </c>
      <c r="DK183" s="7">
        <v>0</v>
      </c>
      <c r="DL183" s="30">
        <v>0</v>
      </c>
      <c r="DM183" s="29">
        <v>0.58199999999999996</v>
      </c>
      <c r="DN183" s="7">
        <v>31.33</v>
      </c>
      <c r="DO183" s="30">
        <f t="shared" si="1572"/>
        <v>53831.615120274917</v>
      </c>
      <c r="DP183" s="29">
        <v>825.44600000000003</v>
      </c>
      <c r="DQ183" s="7">
        <v>5453.85</v>
      </c>
      <c r="DR183" s="30">
        <f t="shared" si="1573"/>
        <v>6607.1554044722488</v>
      </c>
      <c r="DS183" s="29">
        <v>0</v>
      </c>
      <c r="DT183" s="7">
        <v>0</v>
      </c>
      <c r="DU183" s="30">
        <v>0</v>
      </c>
      <c r="DV183" s="29">
        <v>1.4999999999999999E-2</v>
      </c>
      <c r="DW183" s="7">
        <v>0.24</v>
      </c>
      <c r="DX183" s="30">
        <f t="shared" si="1574"/>
        <v>16000</v>
      </c>
      <c r="DY183" s="29">
        <v>238.464</v>
      </c>
      <c r="DZ183" s="7">
        <v>2013.85</v>
      </c>
      <c r="EA183" s="30">
        <f t="shared" si="1575"/>
        <v>8445.0902442297374</v>
      </c>
      <c r="EB183" s="29">
        <v>0</v>
      </c>
      <c r="EC183" s="7">
        <v>0</v>
      </c>
      <c r="ED183" s="30">
        <v>0</v>
      </c>
      <c r="EE183" s="29">
        <v>0</v>
      </c>
      <c r="EF183" s="7">
        <v>0</v>
      </c>
      <c r="EG183" s="30">
        <f t="shared" si="1576"/>
        <v>0</v>
      </c>
      <c r="EH183" s="29">
        <v>0</v>
      </c>
      <c r="EI183" s="7">
        <v>0</v>
      </c>
      <c r="EJ183" s="30">
        <f t="shared" si="1577"/>
        <v>0</v>
      </c>
      <c r="EK183" s="29">
        <v>0</v>
      </c>
      <c r="EL183" s="7">
        <v>0</v>
      </c>
      <c r="EM183" s="30">
        <v>0</v>
      </c>
      <c r="EN183" s="29">
        <v>0</v>
      </c>
      <c r="EO183" s="7">
        <v>0</v>
      </c>
      <c r="EP183" s="30">
        <f t="shared" si="1578"/>
        <v>0</v>
      </c>
      <c r="EQ183" s="29">
        <v>0</v>
      </c>
      <c r="ER183" s="7">
        <v>0</v>
      </c>
      <c r="ES183" s="30">
        <v>0</v>
      </c>
      <c r="ET183" s="29">
        <v>0</v>
      </c>
      <c r="EU183" s="7">
        <v>0</v>
      </c>
      <c r="EV183" s="30">
        <v>0</v>
      </c>
      <c r="EW183" s="29">
        <v>0</v>
      </c>
      <c r="EX183" s="7">
        <v>0</v>
      </c>
      <c r="EY183" s="30">
        <v>0</v>
      </c>
      <c r="EZ183" s="29"/>
      <c r="FA183" s="7"/>
      <c r="FB183" s="30"/>
      <c r="FC183" s="29">
        <v>58.8</v>
      </c>
      <c r="FD183" s="7">
        <v>477</v>
      </c>
      <c r="FE183" s="30">
        <f t="shared" si="1594"/>
        <v>8112.2448979591845</v>
      </c>
      <c r="FF183" s="29">
        <v>414.58499999999998</v>
      </c>
      <c r="FG183" s="7">
        <v>5801.05</v>
      </c>
      <c r="FH183" s="30">
        <f t="shared" si="1580"/>
        <v>13992.426161100861</v>
      </c>
      <c r="FI183" s="29">
        <v>0</v>
      </c>
      <c r="FJ183" s="7">
        <v>0</v>
      </c>
      <c r="FK183" s="30">
        <v>0</v>
      </c>
      <c r="FL183" s="29">
        <v>0</v>
      </c>
      <c r="FM183" s="7">
        <v>0</v>
      </c>
      <c r="FN183" s="30">
        <v>0</v>
      </c>
      <c r="FO183" s="29">
        <v>21.187999999999999</v>
      </c>
      <c r="FP183" s="7">
        <v>24.45</v>
      </c>
      <c r="FQ183" s="30">
        <f t="shared" si="1581"/>
        <v>1153.9550689069285</v>
      </c>
      <c r="FR183" s="29">
        <v>0</v>
      </c>
      <c r="FS183" s="7">
        <v>0</v>
      </c>
      <c r="FT183" s="30">
        <v>0</v>
      </c>
      <c r="FU183" s="29">
        <v>0</v>
      </c>
      <c r="FV183" s="7">
        <v>0</v>
      </c>
      <c r="FW183" s="30">
        <v>0</v>
      </c>
      <c r="FX183" s="29">
        <v>0</v>
      </c>
      <c r="FY183" s="7">
        <v>0</v>
      </c>
      <c r="FZ183" s="30">
        <v>0</v>
      </c>
      <c r="GA183" s="29">
        <v>0</v>
      </c>
      <c r="GB183" s="7">
        <v>0</v>
      </c>
      <c r="GC183" s="30">
        <v>0</v>
      </c>
      <c r="GD183" s="29">
        <v>105.84</v>
      </c>
      <c r="GE183" s="7">
        <v>996.83</v>
      </c>
      <c r="GF183" s="30">
        <f t="shared" si="1583"/>
        <v>9418.2728647014355</v>
      </c>
      <c r="GG183" s="29">
        <v>0</v>
      </c>
      <c r="GH183" s="7">
        <v>0</v>
      </c>
      <c r="GI183" s="30">
        <v>0</v>
      </c>
      <c r="GJ183" s="29">
        <v>0</v>
      </c>
      <c r="GK183" s="7">
        <v>0</v>
      </c>
      <c r="GL183" s="30">
        <v>0</v>
      </c>
      <c r="GM183" s="29">
        <v>0</v>
      </c>
      <c r="GN183" s="7">
        <v>0</v>
      </c>
      <c r="GO183" s="30">
        <v>0</v>
      </c>
      <c r="GP183" s="29">
        <v>0</v>
      </c>
      <c r="GQ183" s="7">
        <v>0</v>
      </c>
      <c r="GR183" s="30">
        <v>0</v>
      </c>
      <c r="GS183" s="29">
        <v>15.4</v>
      </c>
      <c r="GT183" s="7">
        <v>41.89</v>
      </c>
      <c r="GU183" s="30">
        <f t="shared" ref="GU183" si="1614">GT183/GS183*1000</f>
        <v>2720.1298701298701</v>
      </c>
      <c r="GV183" s="29">
        <v>0</v>
      </c>
      <c r="GW183" s="7">
        <v>0</v>
      </c>
      <c r="GX183" s="30">
        <v>0</v>
      </c>
      <c r="GY183" s="29">
        <v>0</v>
      </c>
      <c r="GZ183" s="7">
        <v>0</v>
      </c>
      <c r="HA183" s="30">
        <v>0</v>
      </c>
      <c r="HB183" s="29">
        <v>0</v>
      </c>
      <c r="HC183" s="7">
        <v>0</v>
      </c>
      <c r="HD183" s="30">
        <v>0</v>
      </c>
      <c r="HE183" s="29">
        <v>0</v>
      </c>
      <c r="HF183" s="7">
        <v>0</v>
      </c>
      <c r="HG183" s="30">
        <v>0</v>
      </c>
      <c r="HH183" s="29">
        <v>4.4130000000000003</v>
      </c>
      <c r="HI183" s="7">
        <v>17.62</v>
      </c>
      <c r="HJ183" s="30">
        <f t="shared" si="1584"/>
        <v>3992.7486970314981</v>
      </c>
      <c r="HK183" s="29">
        <v>2.508</v>
      </c>
      <c r="HL183" s="7">
        <v>29.53</v>
      </c>
      <c r="HM183" s="30">
        <f t="shared" si="1585"/>
        <v>11774.322169059013</v>
      </c>
      <c r="HN183" s="29">
        <v>0</v>
      </c>
      <c r="HO183" s="7">
        <v>0</v>
      </c>
      <c r="HP183" s="30">
        <v>0</v>
      </c>
      <c r="HQ183" s="29">
        <v>0</v>
      </c>
      <c r="HR183" s="7">
        <v>0</v>
      </c>
      <c r="HS183" s="30">
        <v>0</v>
      </c>
      <c r="HT183" s="29">
        <v>55</v>
      </c>
      <c r="HU183" s="7">
        <v>89.35</v>
      </c>
      <c r="HV183" s="30">
        <f t="shared" si="1599"/>
        <v>1624.5454545454545</v>
      </c>
      <c r="HW183" s="29">
        <v>0</v>
      </c>
      <c r="HX183" s="7">
        <v>0</v>
      </c>
      <c r="HY183" s="30">
        <v>0</v>
      </c>
      <c r="HZ183" s="29">
        <v>0.70099999999999996</v>
      </c>
      <c r="IA183" s="7">
        <v>48.76</v>
      </c>
      <c r="IB183" s="30">
        <f t="shared" si="1586"/>
        <v>69557.774607703279</v>
      </c>
      <c r="IC183" s="29">
        <v>0</v>
      </c>
      <c r="ID183" s="7">
        <v>0</v>
      </c>
      <c r="IE183" s="30">
        <v>0</v>
      </c>
      <c r="IF183" s="29">
        <v>1.089</v>
      </c>
      <c r="IG183" s="7">
        <v>14.9</v>
      </c>
      <c r="IH183" s="30">
        <f t="shared" si="1587"/>
        <v>13682.277318640956</v>
      </c>
      <c r="II183" s="29">
        <v>0</v>
      </c>
      <c r="IJ183" s="7">
        <v>0</v>
      </c>
      <c r="IK183" s="30">
        <v>0</v>
      </c>
      <c r="IL183" s="29">
        <v>0</v>
      </c>
      <c r="IM183" s="7">
        <v>0</v>
      </c>
      <c r="IN183" s="30">
        <v>0</v>
      </c>
      <c r="IO183" s="3" t="e">
        <f>C183+I183+L183+U183+X183+AD183+AJ183+AS183+BB183+BH183+BQ183+BW183+BZ183+CC183+CI183+CL183+CO183+CR183+CU183+CX183+DA183+DD183+DG183+DM183+DS183+DY183+EK183+ET183+EW183+FC183+FI183+FO183+FR183+FU183+FX183+GA183+GD183+GG183+GJ183+GM183+GP183+GS183+GY183+HB183+HE183+HH183+HK183+HN183+HQ183+HT183+HW183+HZ183+IC183+IF183+II183+#REF!+DV183+FF183+BK183+DP183+R183+EB183+AG183+O183+F183+DJ183+AY183+BN183</f>
        <v>#REF!</v>
      </c>
      <c r="IP183" s="13" t="e">
        <f>D183+J183+M183+V183+Y183+AE183+AK183+AT183+BC183+BI183+BR183+BX183+CA183+CD183+CJ183+CM183+CP183+CS183+CV183+CY183+DB183+DE183+DH183+DN183+DT183+DZ183+EL183+EU183+EX183+FD183+FJ183+FP183+FS183+FV183+FY183+GB183+GE183+GH183+GK183+GN183+GQ183+GT183+GZ183+HC183+HF183+HI183+HL183+HO183+HR183+HU183+HX183+IA183+ID183+IG183+IJ183+#REF!+DW183+FG183+BL183+DQ183+S183+EC183+AH183+P183+G183+DK183+AZ183+BO183</f>
        <v>#REF!</v>
      </c>
    </row>
    <row r="184" spans="1:250" x14ac:dyDescent="0.3">
      <c r="A184" s="47">
        <v>2017</v>
      </c>
      <c r="B184" s="43" t="s">
        <v>14</v>
      </c>
      <c r="C184" s="29">
        <v>0</v>
      </c>
      <c r="D184" s="7">
        <v>0</v>
      </c>
      <c r="E184" s="30">
        <v>0</v>
      </c>
      <c r="F184" s="29">
        <v>0</v>
      </c>
      <c r="G184" s="7">
        <v>0</v>
      </c>
      <c r="H184" s="30">
        <v>0</v>
      </c>
      <c r="I184" s="29">
        <v>0</v>
      </c>
      <c r="J184" s="7">
        <v>0</v>
      </c>
      <c r="K184" s="30">
        <v>0</v>
      </c>
      <c r="L184" s="29">
        <v>0</v>
      </c>
      <c r="M184" s="7">
        <v>0</v>
      </c>
      <c r="N184" s="30">
        <v>0</v>
      </c>
      <c r="O184" s="29">
        <v>0</v>
      </c>
      <c r="P184" s="7">
        <v>0</v>
      </c>
      <c r="Q184" s="30">
        <v>0</v>
      </c>
      <c r="R184" s="29">
        <v>0</v>
      </c>
      <c r="S184" s="7">
        <v>0</v>
      </c>
      <c r="T184" s="30">
        <v>0</v>
      </c>
      <c r="U184" s="29">
        <v>0</v>
      </c>
      <c r="V184" s="7">
        <v>0</v>
      </c>
      <c r="W184" s="30">
        <v>0</v>
      </c>
      <c r="X184" s="29">
        <v>0</v>
      </c>
      <c r="Y184" s="7">
        <v>0</v>
      </c>
      <c r="Z184" s="30">
        <v>0</v>
      </c>
      <c r="AA184" s="29">
        <v>0</v>
      </c>
      <c r="AB184" s="7">
        <v>0</v>
      </c>
      <c r="AC184" s="30">
        <v>0</v>
      </c>
      <c r="AD184" s="29">
        <v>0</v>
      </c>
      <c r="AE184" s="7">
        <v>0</v>
      </c>
      <c r="AF184" s="30">
        <v>0</v>
      </c>
      <c r="AG184" s="29">
        <v>0</v>
      </c>
      <c r="AH184" s="7">
        <v>0</v>
      </c>
      <c r="AI184" s="30">
        <v>0</v>
      </c>
      <c r="AJ184" s="29">
        <v>0</v>
      </c>
      <c r="AK184" s="7">
        <v>0</v>
      </c>
      <c r="AL184" s="30">
        <v>0</v>
      </c>
      <c r="AM184" s="29">
        <v>0</v>
      </c>
      <c r="AN184" s="7">
        <v>0</v>
      </c>
      <c r="AO184" s="30">
        <f t="shared" si="1565"/>
        <v>0</v>
      </c>
      <c r="AP184" s="29">
        <v>0</v>
      </c>
      <c r="AQ184" s="7">
        <v>0</v>
      </c>
      <c r="AR184" s="30">
        <f t="shared" si="1566"/>
        <v>0</v>
      </c>
      <c r="AS184" s="29">
        <v>36.478000000000002</v>
      </c>
      <c r="AT184" s="7">
        <v>74.819999999999993</v>
      </c>
      <c r="AU184" s="30">
        <f t="shared" si="1567"/>
        <v>2051.0992927243815</v>
      </c>
      <c r="AV184" s="29">
        <v>0</v>
      </c>
      <c r="AW184" s="7">
        <v>0</v>
      </c>
      <c r="AX184" s="30">
        <f t="shared" si="1568"/>
        <v>0</v>
      </c>
      <c r="AY184" s="29">
        <v>0</v>
      </c>
      <c r="AZ184" s="7">
        <v>0</v>
      </c>
      <c r="BA184" s="30">
        <v>0</v>
      </c>
      <c r="BB184" s="29">
        <v>0</v>
      </c>
      <c r="BC184" s="7">
        <v>0</v>
      </c>
      <c r="BD184" s="30">
        <v>0</v>
      </c>
      <c r="BE184" s="29">
        <v>0</v>
      </c>
      <c r="BF184" s="7">
        <v>0</v>
      </c>
      <c r="BG184" s="30">
        <v>0</v>
      </c>
      <c r="BH184" s="29">
        <v>635.65</v>
      </c>
      <c r="BI184" s="7">
        <v>3231.9</v>
      </c>
      <c r="BJ184" s="30">
        <f t="shared" si="1569"/>
        <v>5084.4017934397862</v>
      </c>
      <c r="BK184" s="29">
        <v>0</v>
      </c>
      <c r="BL184" s="7">
        <v>0</v>
      </c>
      <c r="BM184" s="30">
        <v>0</v>
      </c>
      <c r="BN184" s="29">
        <v>2.1000000000000001E-2</v>
      </c>
      <c r="BO184" s="7">
        <v>5.49</v>
      </c>
      <c r="BP184" s="30">
        <f t="shared" ref="BP184" si="1615">BO184/BN184*1000</f>
        <v>261428.57142857145</v>
      </c>
      <c r="BQ184" s="29">
        <v>0</v>
      </c>
      <c r="BR184" s="7">
        <v>0</v>
      </c>
      <c r="BS184" s="30">
        <v>0</v>
      </c>
      <c r="BT184" s="29">
        <v>0</v>
      </c>
      <c r="BU184" s="7">
        <v>0</v>
      </c>
      <c r="BV184" s="30">
        <v>0</v>
      </c>
      <c r="BW184" s="29">
        <v>0</v>
      </c>
      <c r="BX184" s="7">
        <v>0</v>
      </c>
      <c r="BY184" s="30">
        <v>0</v>
      </c>
      <c r="BZ184" s="29">
        <v>0</v>
      </c>
      <c r="CA184" s="7">
        <v>0</v>
      </c>
      <c r="CB184" s="30">
        <v>0</v>
      </c>
      <c r="CC184" s="29">
        <v>0</v>
      </c>
      <c r="CD184" s="7">
        <v>0</v>
      </c>
      <c r="CE184" s="30">
        <v>0</v>
      </c>
      <c r="CF184" s="29">
        <v>0</v>
      </c>
      <c r="CG184" s="7">
        <v>0</v>
      </c>
      <c r="CH184" s="30">
        <v>0</v>
      </c>
      <c r="CI184" s="29">
        <v>2.0179999999999998</v>
      </c>
      <c r="CJ184" s="7">
        <v>7.48</v>
      </c>
      <c r="CK184" s="30">
        <f t="shared" ref="CK184:CK186" si="1616">CJ184/CI184*1000</f>
        <v>3706.640237859267</v>
      </c>
      <c r="CL184" s="29">
        <v>0.01</v>
      </c>
      <c r="CM184" s="7">
        <v>0.14000000000000001</v>
      </c>
      <c r="CN184" s="30">
        <f t="shared" ref="CN184" si="1617">CM184/CL184*1000</f>
        <v>14000.000000000002</v>
      </c>
      <c r="CO184" s="29">
        <v>0.53800000000000003</v>
      </c>
      <c r="CP184" s="7">
        <v>12.99</v>
      </c>
      <c r="CQ184" s="30">
        <f t="shared" si="1570"/>
        <v>24144.981412639405</v>
      </c>
      <c r="CR184" s="29">
        <v>0</v>
      </c>
      <c r="CS184" s="7">
        <v>0</v>
      </c>
      <c r="CT184" s="30">
        <v>0</v>
      </c>
      <c r="CU184" s="29">
        <v>11.81</v>
      </c>
      <c r="CV184" s="7">
        <v>75.680000000000007</v>
      </c>
      <c r="CW184" s="30">
        <f t="shared" si="1593"/>
        <v>6408.1287044877226</v>
      </c>
      <c r="CX184" s="29">
        <v>0.06</v>
      </c>
      <c r="CY184" s="7">
        <v>0.6</v>
      </c>
      <c r="CZ184" s="30">
        <f t="shared" si="1601"/>
        <v>10000</v>
      </c>
      <c r="DA184" s="29">
        <v>1022.71</v>
      </c>
      <c r="DB184" s="7">
        <v>16257.39</v>
      </c>
      <c r="DC184" s="30">
        <f t="shared" si="1571"/>
        <v>15896.383138915233</v>
      </c>
      <c r="DD184" s="29">
        <v>3.7999999999999999E-2</v>
      </c>
      <c r="DE184" s="7">
        <v>2.34</v>
      </c>
      <c r="DF184" s="30">
        <f t="shared" si="1602"/>
        <v>61578.947368421046</v>
      </c>
      <c r="DG184" s="29">
        <v>0</v>
      </c>
      <c r="DH184" s="7">
        <v>0</v>
      </c>
      <c r="DI184" s="30">
        <v>0</v>
      </c>
      <c r="DJ184" s="29">
        <v>0</v>
      </c>
      <c r="DK184" s="7">
        <v>0</v>
      </c>
      <c r="DL184" s="30">
        <v>0</v>
      </c>
      <c r="DM184" s="29">
        <v>1.4E-2</v>
      </c>
      <c r="DN184" s="7">
        <v>0.2</v>
      </c>
      <c r="DO184" s="30">
        <f t="shared" si="1572"/>
        <v>14285.714285714286</v>
      </c>
      <c r="DP184" s="29">
        <v>1038.202</v>
      </c>
      <c r="DQ184" s="7">
        <v>6879.77</v>
      </c>
      <c r="DR184" s="30">
        <f t="shared" si="1573"/>
        <v>6626.6198678099263</v>
      </c>
      <c r="DS184" s="29">
        <v>0</v>
      </c>
      <c r="DT184" s="7">
        <v>0</v>
      </c>
      <c r="DU184" s="30">
        <v>0</v>
      </c>
      <c r="DV184" s="29">
        <v>0</v>
      </c>
      <c r="DW184" s="7">
        <v>0</v>
      </c>
      <c r="DX184" s="30">
        <v>0</v>
      </c>
      <c r="DY184" s="29">
        <v>684.24</v>
      </c>
      <c r="DZ184" s="7">
        <v>5696.03</v>
      </c>
      <c r="EA184" s="30">
        <f t="shared" si="1575"/>
        <v>8324.6083245644804</v>
      </c>
      <c r="EB184" s="29">
        <v>0</v>
      </c>
      <c r="EC184" s="7">
        <v>0</v>
      </c>
      <c r="ED184" s="30">
        <v>0</v>
      </c>
      <c r="EE184" s="29">
        <v>0</v>
      </c>
      <c r="EF184" s="7">
        <v>0</v>
      </c>
      <c r="EG184" s="30">
        <f t="shared" si="1576"/>
        <v>0</v>
      </c>
      <c r="EH184" s="29">
        <v>0</v>
      </c>
      <c r="EI184" s="7">
        <v>0</v>
      </c>
      <c r="EJ184" s="30">
        <f t="shared" si="1577"/>
        <v>0</v>
      </c>
      <c r="EK184" s="29">
        <v>0</v>
      </c>
      <c r="EL184" s="7">
        <v>0</v>
      </c>
      <c r="EM184" s="30">
        <v>0</v>
      </c>
      <c r="EN184" s="29">
        <v>0</v>
      </c>
      <c r="EO184" s="7">
        <v>0</v>
      </c>
      <c r="EP184" s="30">
        <f t="shared" si="1578"/>
        <v>0</v>
      </c>
      <c r="EQ184" s="29">
        <v>0</v>
      </c>
      <c r="ER184" s="7">
        <v>0</v>
      </c>
      <c r="ES184" s="30">
        <v>0</v>
      </c>
      <c r="ET184" s="29">
        <v>0</v>
      </c>
      <c r="EU184" s="7">
        <v>0</v>
      </c>
      <c r="EV184" s="30">
        <v>0</v>
      </c>
      <c r="EW184" s="29">
        <v>0</v>
      </c>
      <c r="EX184" s="7">
        <v>0</v>
      </c>
      <c r="EY184" s="30">
        <v>0</v>
      </c>
      <c r="EZ184" s="29"/>
      <c r="FA184" s="7"/>
      <c r="FB184" s="30"/>
      <c r="FC184" s="29">
        <v>30.42</v>
      </c>
      <c r="FD184" s="7">
        <v>226.8</v>
      </c>
      <c r="FE184" s="30">
        <f t="shared" si="1594"/>
        <v>7455.6213017751479</v>
      </c>
      <c r="FF184" s="29">
        <v>506.52699999999999</v>
      </c>
      <c r="FG184" s="7">
        <v>7045.54</v>
      </c>
      <c r="FH184" s="30">
        <f t="shared" si="1580"/>
        <v>13909.505317584255</v>
      </c>
      <c r="FI184" s="29">
        <v>3.5999999999999997E-2</v>
      </c>
      <c r="FJ184" s="7">
        <v>2.0099999999999998</v>
      </c>
      <c r="FK184" s="30">
        <f t="shared" si="1595"/>
        <v>55833.333333333328</v>
      </c>
      <c r="FL184" s="29">
        <v>0</v>
      </c>
      <c r="FM184" s="7">
        <v>0</v>
      </c>
      <c r="FN184" s="30">
        <v>0</v>
      </c>
      <c r="FO184" s="29">
        <v>29.920999999999999</v>
      </c>
      <c r="FP184" s="7">
        <v>83.74</v>
      </c>
      <c r="FQ184" s="30">
        <f t="shared" si="1581"/>
        <v>2798.7032518966612</v>
      </c>
      <c r="FR184" s="29">
        <v>0</v>
      </c>
      <c r="FS184" s="7">
        <v>0</v>
      </c>
      <c r="FT184" s="30">
        <v>0</v>
      </c>
      <c r="FU184" s="29">
        <v>0</v>
      </c>
      <c r="FV184" s="7">
        <v>0</v>
      </c>
      <c r="FW184" s="30">
        <v>0</v>
      </c>
      <c r="FX184" s="29">
        <v>0</v>
      </c>
      <c r="FY184" s="7">
        <v>0</v>
      </c>
      <c r="FZ184" s="30">
        <v>0</v>
      </c>
      <c r="GA184" s="29">
        <v>25</v>
      </c>
      <c r="GB184" s="7">
        <v>194.11</v>
      </c>
      <c r="GC184" s="30">
        <f t="shared" si="1582"/>
        <v>7764.4000000000005</v>
      </c>
      <c r="GD184" s="29">
        <v>108.43300000000001</v>
      </c>
      <c r="GE184" s="7">
        <v>1007.68</v>
      </c>
      <c r="GF184" s="30">
        <f t="shared" si="1583"/>
        <v>9293.1118755360458</v>
      </c>
      <c r="GG184" s="29">
        <v>0</v>
      </c>
      <c r="GH184" s="7">
        <v>0</v>
      </c>
      <c r="GI184" s="30">
        <v>0</v>
      </c>
      <c r="GJ184" s="29">
        <v>0</v>
      </c>
      <c r="GK184" s="7">
        <v>0</v>
      </c>
      <c r="GL184" s="30">
        <v>0</v>
      </c>
      <c r="GM184" s="29">
        <v>0</v>
      </c>
      <c r="GN184" s="7">
        <v>0</v>
      </c>
      <c r="GO184" s="30">
        <v>0</v>
      </c>
      <c r="GP184" s="29">
        <v>0</v>
      </c>
      <c r="GQ184" s="7">
        <v>0</v>
      </c>
      <c r="GR184" s="30">
        <v>0</v>
      </c>
      <c r="GS184" s="29">
        <v>0</v>
      </c>
      <c r="GT184" s="7">
        <v>0</v>
      </c>
      <c r="GU184" s="30">
        <v>0</v>
      </c>
      <c r="GV184" s="29">
        <v>0</v>
      </c>
      <c r="GW184" s="7">
        <v>0</v>
      </c>
      <c r="GX184" s="30">
        <v>0</v>
      </c>
      <c r="GY184" s="29">
        <v>0</v>
      </c>
      <c r="GZ184" s="7">
        <v>0</v>
      </c>
      <c r="HA184" s="30">
        <v>0</v>
      </c>
      <c r="HB184" s="29">
        <v>0</v>
      </c>
      <c r="HC184" s="7">
        <v>0</v>
      </c>
      <c r="HD184" s="30">
        <v>0</v>
      </c>
      <c r="HE184" s="29">
        <v>0</v>
      </c>
      <c r="HF184" s="7">
        <v>0</v>
      </c>
      <c r="HG184" s="30">
        <v>0</v>
      </c>
      <c r="HH184" s="29">
        <v>3.4710000000000001</v>
      </c>
      <c r="HI184" s="7">
        <v>10.52</v>
      </c>
      <c r="HJ184" s="30">
        <f t="shared" si="1584"/>
        <v>3030.82685105157</v>
      </c>
      <c r="HK184" s="29">
        <v>3.5579999999999998</v>
      </c>
      <c r="HL184" s="7">
        <v>116.63</v>
      </c>
      <c r="HM184" s="30">
        <f t="shared" si="1585"/>
        <v>32779.651489600903</v>
      </c>
      <c r="HN184" s="29">
        <v>0</v>
      </c>
      <c r="HO184" s="7">
        <v>0</v>
      </c>
      <c r="HP184" s="30">
        <v>0</v>
      </c>
      <c r="HQ184" s="29">
        <v>0</v>
      </c>
      <c r="HR184" s="7">
        <v>0</v>
      </c>
      <c r="HS184" s="30">
        <v>0</v>
      </c>
      <c r="HT184" s="29">
        <v>54.143000000000001</v>
      </c>
      <c r="HU184" s="7">
        <v>178.9</v>
      </c>
      <c r="HV184" s="30">
        <f t="shared" si="1599"/>
        <v>3304.2129176440171</v>
      </c>
      <c r="HW184" s="29">
        <v>0</v>
      </c>
      <c r="HX184" s="7">
        <v>0</v>
      </c>
      <c r="HY184" s="30">
        <v>0</v>
      </c>
      <c r="HZ184" s="29">
        <v>4.2000000000000003E-2</v>
      </c>
      <c r="IA184" s="7">
        <v>7.76</v>
      </c>
      <c r="IB184" s="30">
        <f t="shared" si="1586"/>
        <v>184761.90476190476</v>
      </c>
      <c r="IC184" s="29">
        <v>0</v>
      </c>
      <c r="ID184" s="7">
        <v>0</v>
      </c>
      <c r="IE184" s="30">
        <v>0</v>
      </c>
      <c r="IF184" s="29">
        <v>0.879</v>
      </c>
      <c r="IG184" s="7">
        <v>20.93</v>
      </c>
      <c r="IH184" s="30">
        <f t="shared" si="1587"/>
        <v>23811.149032992034</v>
      </c>
      <c r="II184" s="29">
        <v>0</v>
      </c>
      <c r="IJ184" s="7">
        <v>0</v>
      </c>
      <c r="IK184" s="30">
        <v>0</v>
      </c>
      <c r="IL184" s="29">
        <v>1.4610000000000001</v>
      </c>
      <c r="IM184" s="7">
        <v>16.12</v>
      </c>
      <c r="IN184" s="30">
        <f t="shared" ref="IN184" si="1618">IM184/IL184*1000</f>
        <v>11033.538672142369</v>
      </c>
      <c r="IO184" s="3" t="e">
        <f>C184+I184+L184+U184+X184+AD184+AJ184+AS184+BB184+BH184+BQ184+BW184+BZ184+CC184+CI184+CL184+CO184+CR184+CU184+CX184+DA184+DD184+DG184+DM184+DS184+DY184+EK184+ET184+EW184+FC184+FI184+FO184+FR184+FU184+FX184+GA184+GD184+GG184+GJ184+GM184+GP184+GS184+GY184+HB184+HE184+HH184+HK184+HN184+HQ184+HT184+HW184+HZ184+IC184+IF184+II184+#REF!+DV184+FF184+BK184+DP184+R184+EB184+AG184+O184+F184+DJ184+AY184+BN184</f>
        <v>#REF!</v>
      </c>
      <c r="IP184" s="13" t="e">
        <f>D184+J184+M184+V184+Y184+AE184+AK184+AT184+BC184+BI184+BR184+BX184+CA184+CD184+CJ184+CM184+CP184+CS184+CV184+CY184+DB184+DE184+DH184+DN184+DT184+DZ184+EL184+EU184+EX184+FD184+FJ184+FP184+FS184+FV184+FY184+GB184+GE184+GH184+GK184+GN184+GQ184+GT184+GZ184+HC184+HF184+HI184+HL184+HO184+HR184+HU184+HX184+IA184+ID184+IG184+IJ184+#REF!+DW184+FG184+BL184+DQ184+S184+EC184+AH184+P184+G184+DK184+AZ184+BO184</f>
        <v>#REF!</v>
      </c>
    </row>
    <row r="185" spans="1:250" x14ac:dyDescent="0.3">
      <c r="A185" s="47">
        <v>2017</v>
      </c>
      <c r="B185" s="43" t="s">
        <v>15</v>
      </c>
      <c r="C185" s="29">
        <v>0</v>
      </c>
      <c r="D185" s="7">
        <v>0</v>
      </c>
      <c r="E185" s="30">
        <v>0</v>
      </c>
      <c r="F185" s="29">
        <v>0</v>
      </c>
      <c r="G185" s="7">
        <v>0</v>
      </c>
      <c r="H185" s="30">
        <v>0</v>
      </c>
      <c r="I185" s="29">
        <v>0</v>
      </c>
      <c r="J185" s="7">
        <v>0</v>
      </c>
      <c r="K185" s="30">
        <v>0</v>
      </c>
      <c r="L185" s="29">
        <v>4.6230000000000002</v>
      </c>
      <c r="M185" s="7">
        <v>54.86</v>
      </c>
      <c r="N185" s="30">
        <f t="shared" si="1563"/>
        <v>11866.753190568894</v>
      </c>
      <c r="O185" s="29">
        <v>0</v>
      </c>
      <c r="P185" s="7">
        <v>0</v>
      </c>
      <c r="Q185" s="30">
        <v>0</v>
      </c>
      <c r="R185" s="29">
        <v>0</v>
      </c>
      <c r="S185" s="7">
        <v>0</v>
      </c>
      <c r="T185" s="30">
        <v>0</v>
      </c>
      <c r="U185" s="29">
        <v>0</v>
      </c>
      <c r="V185" s="7">
        <v>0</v>
      </c>
      <c r="W185" s="30">
        <v>0</v>
      </c>
      <c r="X185" s="29">
        <v>0</v>
      </c>
      <c r="Y185" s="7">
        <v>0</v>
      </c>
      <c r="Z185" s="30">
        <v>0</v>
      </c>
      <c r="AA185" s="29">
        <v>0</v>
      </c>
      <c r="AB185" s="7">
        <v>0</v>
      </c>
      <c r="AC185" s="30">
        <v>0</v>
      </c>
      <c r="AD185" s="29">
        <v>0</v>
      </c>
      <c r="AE185" s="7">
        <v>0</v>
      </c>
      <c r="AF185" s="30">
        <v>0</v>
      </c>
      <c r="AG185" s="29">
        <v>0</v>
      </c>
      <c r="AH185" s="7">
        <v>0</v>
      </c>
      <c r="AI185" s="30">
        <v>0</v>
      </c>
      <c r="AJ185" s="29">
        <v>0</v>
      </c>
      <c r="AK185" s="7">
        <v>0</v>
      </c>
      <c r="AL185" s="30">
        <v>0</v>
      </c>
      <c r="AM185" s="29">
        <v>0</v>
      </c>
      <c r="AN185" s="7">
        <v>0</v>
      </c>
      <c r="AO185" s="30">
        <f t="shared" si="1565"/>
        <v>0</v>
      </c>
      <c r="AP185" s="29">
        <v>0</v>
      </c>
      <c r="AQ185" s="7">
        <v>0</v>
      </c>
      <c r="AR185" s="30">
        <f t="shared" si="1566"/>
        <v>0</v>
      </c>
      <c r="AS185" s="29">
        <v>33.082999999999998</v>
      </c>
      <c r="AT185" s="7">
        <v>133.29</v>
      </c>
      <c r="AU185" s="30">
        <f t="shared" si="1567"/>
        <v>4028.9574706042376</v>
      </c>
      <c r="AV185" s="29">
        <v>0</v>
      </c>
      <c r="AW185" s="7">
        <v>0</v>
      </c>
      <c r="AX185" s="30">
        <f t="shared" si="1568"/>
        <v>0</v>
      </c>
      <c r="AY185" s="29">
        <v>0</v>
      </c>
      <c r="AZ185" s="7">
        <v>0</v>
      </c>
      <c r="BA185" s="30">
        <v>0</v>
      </c>
      <c r="BB185" s="29">
        <v>0</v>
      </c>
      <c r="BC185" s="7">
        <v>0</v>
      </c>
      <c r="BD185" s="30">
        <v>0</v>
      </c>
      <c r="BE185" s="29">
        <v>0</v>
      </c>
      <c r="BF185" s="7">
        <v>0</v>
      </c>
      <c r="BG185" s="30">
        <v>0</v>
      </c>
      <c r="BH185" s="29">
        <v>343.9</v>
      </c>
      <c r="BI185" s="7">
        <v>1729.73</v>
      </c>
      <c r="BJ185" s="30">
        <f t="shared" si="1569"/>
        <v>5029.7470194824082</v>
      </c>
      <c r="BK185" s="29">
        <v>0</v>
      </c>
      <c r="BL185" s="7">
        <v>0</v>
      </c>
      <c r="BM185" s="30">
        <v>0</v>
      </c>
      <c r="BN185" s="29">
        <v>0</v>
      </c>
      <c r="BO185" s="7">
        <v>0</v>
      </c>
      <c r="BP185" s="30">
        <v>0</v>
      </c>
      <c r="BQ185" s="29">
        <v>0</v>
      </c>
      <c r="BR185" s="7">
        <v>0</v>
      </c>
      <c r="BS185" s="30">
        <v>0</v>
      </c>
      <c r="BT185" s="29">
        <v>0</v>
      </c>
      <c r="BU185" s="7">
        <v>0</v>
      </c>
      <c r="BV185" s="30">
        <v>0</v>
      </c>
      <c r="BW185" s="29">
        <v>0</v>
      </c>
      <c r="BX185" s="7">
        <v>0</v>
      </c>
      <c r="BY185" s="30">
        <v>0</v>
      </c>
      <c r="BZ185" s="29">
        <v>2.27</v>
      </c>
      <c r="CA185" s="7">
        <v>5.96</v>
      </c>
      <c r="CB185" s="30">
        <f t="shared" si="1591"/>
        <v>2625.5506607929515</v>
      </c>
      <c r="CC185" s="29">
        <v>37.749000000000002</v>
      </c>
      <c r="CD185" s="7">
        <v>562.52</v>
      </c>
      <c r="CE185" s="30">
        <f t="shared" si="1592"/>
        <v>14901.586797001244</v>
      </c>
      <c r="CF185" s="29">
        <v>0</v>
      </c>
      <c r="CG185" s="7">
        <v>0</v>
      </c>
      <c r="CH185" s="30">
        <v>0</v>
      </c>
      <c r="CI185" s="29">
        <v>0</v>
      </c>
      <c r="CJ185" s="7">
        <v>0</v>
      </c>
      <c r="CK185" s="30">
        <v>0</v>
      </c>
      <c r="CL185" s="29">
        <v>0</v>
      </c>
      <c r="CM185" s="7">
        <v>0</v>
      </c>
      <c r="CN185" s="30">
        <v>0</v>
      </c>
      <c r="CO185" s="29">
        <v>0.28100000000000003</v>
      </c>
      <c r="CP185" s="7">
        <v>5.95</v>
      </c>
      <c r="CQ185" s="30">
        <f t="shared" si="1570"/>
        <v>21174.377224199285</v>
      </c>
      <c r="CR185" s="29">
        <v>0</v>
      </c>
      <c r="CS185" s="7">
        <v>0</v>
      </c>
      <c r="CT185" s="30">
        <v>0</v>
      </c>
      <c r="CU185" s="29">
        <v>21.2</v>
      </c>
      <c r="CV185" s="7">
        <v>99.6</v>
      </c>
      <c r="CW185" s="30">
        <f t="shared" si="1593"/>
        <v>4698.1132075471696</v>
      </c>
      <c r="CX185" s="29">
        <v>0</v>
      </c>
      <c r="CY185" s="7">
        <v>0</v>
      </c>
      <c r="CZ185" s="30">
        <v>0</v>
      </c>
      <c r="DA185" s="29">
        <v>642.52200000000005</v>
      </c>
      <c r="DB185" s="7">
        <v>10895.74</v>
      </c>
      <c r="DC185" s="30">
        <f t="shared" si="1571"/>
        <v>16957.769539408764</v>
      </c>
      <c r="DD185" s="29">
        <v>0</v>
      </c>
      <c r="DE185" s="7">
        <v>0</v>
      </c>
      <c r="DF185" s="30">
        <v>0</v>
      </c>
      <c r="DG185" s="29">
        <v>0</v>
      </c>
      <c r="DH185" s="7">
        <v>0</v>
      </c>
      <c r="DI185" s="30">
        <v>0</v>
      </c>
      <c r="DJ185" s="29">
        <v>0</v>
      </c>
      <c r="DK185" s="7">
        <v>0</v>
      </c>
      <c r="DL185" s="30">
        <v>0</v>
      </c>
      <c r="DM185" s="29">
        <v>0</v>
      </c>
      <c r="DN185" s="7">
        <v>0</v>
      </c>
      <c r="DO185" s="30">
        <v>0</v>
      </c>
      <c r="DP185" s="29">
        <v>670.99400000000003</v>
      </c>
      <c r="DQ185" s="7">
        <v>4541.3500000000004</v>
      </c>
      <c r="DR185" s="30">
        <f t="shared" si="1573"/>
        <v>6768.0933063484918</v>
      </c>
      <c r="DS185" s="29">
        <v>0</v>
      </c>
      <c r="DT185" s="7">
        <v>0</v>
      </c>
      <c r="DU185" s="30">
        <v>0</v>
      </c>
      <c r="DV185" s="29">
        <v>0.16500000000000001</v>
      </c>
      <c r="DW185" s="7">
        <v>1.32</v>
      </c>
      <c r="DX185" s="30">
        <f t="shared" si="1574"/>
        <v>8000</v>
      </c>
      <c r="DY185" s="29">
        <v>1219.395</v>
      </c>
      <c r="DZ185" s="7">
        <v>10037.549999999999</v>
      </c>
      <c r="EA185" s="30">
        <f t="shared" si="1575"/>
        <v>8231.5820550354892</v>
      </c>
      <c r="EB185" s="29">
        <v>0</v>
      </c>
      <c r="EC185" s="7">
        <v>0</v>
      </c>
      <c r="ED185" s="30">
        <v>0</v>
      </c>
      <c r="EE185" s="29">
        <v>0</v>
      </c>
      <c r="EF185" s="7">
        <v>0</v>
      </c>
      <c r="EG185" s="30">
        <f t="shared" si="1576"/>
        <v>0</v>
      </c>
      <c r="EH185" s="29">
        <v>0</v>
      </c>
      <c r="EI185" s="7">
        <v>0</v>
      </c>
      <c r="EJ185" s="30">
        <f t="shared" si="1577"/>
        <v>0</v>
      </c>
      <c r="EK185" s="29">
        <v>0</v>
      </c>
      <c r="EL185" s="7">
        <v>0</v>
      </c>
      <c r="EM185" s="30">
        <v>0</v>
      </c>
      <c r="EN185" s="29">
        <v>0</v>
      </c>
      <c r="EO185" s="7">
        <v>0</v>
      </c>
      <c r="EP185" s="30">
        <f t="shared" si="1578"/>
        <v>0</v>
      </c>
      <c r="EQ185" s="29">
        <v>0</v>
      </c>
      <c r="ER185" s="7">
        <v>0</v>
      </c>
      <c r="ES185" s="30">
        <v>0</v>
      </c>
      <c r="ET185" s="29">
        <v>14.64</v>
      </c>
      <c r="EU185" s="7">
        <v>124.03</v>
      </c>
      <c r="EV185" s="30">
        <f t="shared" si="1579"/>
        <v>8471.9945355191248</v>
      </c>
      <c r="EW185" s="29">
        <v>0</v>
      </c>
      <c r="EX185" s="7">
        <v>0</v>
      </c>
      <c r="EY185" s="30">
        <v>0</v>
      </c>
      <c r="EZ185" s="29"/>
      <c r="FA185" s="7"/>
      <c r="FB185" s="30"/>
      <c r="FC185" s="29">
        <v>0</v>
      </c>
      <c r="FD185" s="7">
        <v>0</v>
      </c>
      <c r="FE185" s="30">
        <v>0</v>
      </c>
      <c r="FF185" s="29">
        <v>483.995</v>
      </c>
      <c r="FG185" s="7">
        <v>6836.48</v>
      </c>
      <c r="FH185" s="30">
        <f t="shared" si="1580"/>
        <v>14125.104598187998</v>
      </c>
      <c r="FI185" s="29">
        <v>0.14499999999999999</v>
      </c>
      <c r="FJ185" s="7">
        <v>6.99</v>
      </c>
      <c r="FK185" s="30">
        <f t="shared" si="1595"/>
        <v>48206.896551724145</v>
      </c>
      <c r="FL185" s="29">
        <v>0</v>
      </c>
      <c r="FM185" s="7">
        <v>0</v>
      </c>
      <c r="FN185" s="30">
        <v>0</v>
      </c>
      <c r="FO185" s="29">
        <v>77.141000000000005</v>
      </c>
      <c r="FP185" s="7">
        <v>189.96</v>
      </c>
      <c r="FQ185" s="30">
        <f t="shared" si="1581"/>
        <v>2462.5037269415743</v>
      </c>
      <c r="FR185" s="29">
        <v>0</v>
      </c>
      <c r="FS185" s="7">
        <v>0</v>
      </c>
      <c r="FT185" s="30">
        <v>0</v>
      </c>
      <c r="FU185" s="29">
        <v>0</v>
      </c>
      <c r="FV185" s="7">
        <v>0</v>
      </c>
      <c r="FW185" s="30">
        <v>0</v>
      </c>
      <c r="FX185" s="29">
        <v>0.224</v>
      </c>
      <c r="FY185" s="7">
        <v>6.23</v>
      </c>
      <c r="FZ185" s="30">
        <f t="shared" si="1603"/>
        <v>27812.5</v>
      </c>
      <c r="GA185" s="29">
        <v>15.153</v>
      </c>
      <c r="GB185" s="7">
        <v>141.69999999999999</v>
      </c>
      <c r="GC185" s="30">
        <f t="shared" si="1582"/>
        <v>9351.283574209725</v>
      </c>
      <c r="GD185" s="29">
        <v>1.234</v>
      </c>
      <c r="GE185" s="7">
        <v>16.149999999999999</v>
      </c>
      <c r="GF185" s="30">
        <f t="shared" si="1583"/>
        <v>13087.520259319286</v>
      </c>
      <c r="GG185" s="29">
        <v>0</v>
      </c>
      <c r="GH185" s="7">
        <v>0</v>
      </c>
      <c r="GI185" s="30">
        <v>0</v>
      </c>
      <c r="GJ185" s="29">
        <v>17.981999999999999</v>
      </c>
      <c r="GK185" s="7">
        <v>383.8</v>
      </c>
      <c r="GL185" s="30">
        <f t="shared" si="1606"/>
        <v>21343.565788010234</v>
      </c>
      <c r="GM185" s="29">
        <v>0</v>
      </c>
      <c r="GN185" s="7">
        <v>0</v>
      </c>
      <c r="GO185" s="30">
        <v>0</v>
      </c>
      <c r="GP185" s="29">
        <v>0</v>
      </c>
      <c r="GQ185" s="7">
        <v>0</v>
      </c>
      <c r="GR185" s="30">
        <v>0</v>
      </c>
      <c r="GS185" s="29">
        <v>0</v>
      </c>
      <c r="GT185" s="7">
        <v>0</v>
      </c>
      <c r="GU185" s="30">
        <v>0</v>
      </c>
      <c r="GV185" s="29">
        <v>0</v>
      </c>
      <c r="GW185" s="7">
        <v>0</v>
      </c>
      <c r="GX185" s="30">
        <v>0</v>
      </c>
      <c r="GY185" s="29">
        <v>0</v>
      </c>
      <c r="GZ185" s="7">
        <v>0</v>
      </c>
      <c r="HA185" s="30">
        <v>0</v>
      </c>
      <c r="HB185" s="29">
        <v>0</v>
      </c>
      <c r="HC185" s="7">
        <v>0</v>
      </c>
      <c r="HD185" s="30">
        <v>0</v>
      </c>
      <c r="HE185" s="29">
        <v>0</v>
      </c>
      <c r="HF185" s="7">
        <v>0</v>
      </c>
      <c r="HG185" s="30">
        <v>0</v>
      </c>
      <c r="HH185" s="29">
        <v>2.4660000000000002</v>
      </c>
      <c r="HI185" s="7">
        <v>9.31</v>
      </c>
      <c r="HJ185" s="30">
        <f t="shared" si="1584"/>
        <v>3775.3446877534466</v>
      </c>
      <c r="HK185" s="29">
        <v>12.538</v>
      </c>
      <c r="HL185" s="7">
        <v>321.22000000000003</v>
      </c>
      <c r="HM185" s="30">
        <f t="shared" si="1585"/>
        <v>25619.716063167973</v>
      </c>
      <c r="HN185" s="29">
        <v>0</v>
      </c>
      <c r="HO185" s="7">
        <v>0</v>
      </c>
      <c r="HP185" s="30">
        <v>0</v>
      </c>
      <c r="HQ185" s="29">
        <v>0</v>
      </c>
      <c r="HR185" s="7">
        <v>0</v>
      </c>
      <c r="HS185" s="30">
        <v>0</v>
      </c>
      <c r="HT185" s="29">
        <v>50.43</v>
      </c>
      <c r="HU185" s="7">
        <v>69.83</v>
      </c>
      <c r="HV185" s="30">
        <f t="shared" si="1599"/>
        <v>1384.6916517945667</v>
      </c>
      <c r="HW185" s="29">
        <v>0</v>
      </c>
      <c r="HX185" s="7">
        <v>0</v>
      </c>
      <c r="HY185" s="30">
        <v>0</v>
      </c>
      <c r="HZ185" s="29">
        <v>0.30599999999999999</v>
      </c>
      <c r="IA185" s="7">
        <v>27.24</v>
      </c>
      <c r="IB185" s="30">
        <f t="shared" si="1586"/>
        <v>89019.607843137244</v>
      </c>
      <c r="IC185" s="29">
        <v>0</v>
      </c>
      <c r="ID185" s="7">
        <v>0</v>
      </c>
      <c r="IE185" s="30">
        <v>0</v>
      </c>
      <c r="IF185" s="29">
        <v>97.584999999999994</v>
      </c>
      <c r="IG185" s="7">
        <v>1403.06</v>
      </c>
      <c r="IH185" s="30">
        <f t="shared" si="1587"/>
        <v>14377.824460726548</v>
      </c>
      <c r="II185" s="29">
        <v>0</v>
      </c>
      <c r="IJ185" s="7">
        <v>0</v>
      </c>
      <c r="IK185" s="30">
        <v>0</v>
      </c>
      <c r="IL185" s="29">
        <v>0</v>
      </c>
      <c r="IM185" s="7">
        <v>0</v>
      </c>
      <c r="IN185" s="30">
        <v>0</v>
      </c>
      <c r="IO185" s="3" t="e">
        <f>C185+I185+L185+U185+X185+AD185+AJ185+AS185+BB185+BH185+BQ185+BW185+BZ185+CC185+CI185+CL185+CO185+CR185+CU185+CX185+DA185+DD185+DG185+DM185+DS185+DY185+EK185+ET185+EW185+FC185+FI185+FO185+FR185+FU185+FX185+GA185+GD185+GG185+GJ185+GM185+GP185+GS185+GY185+HB185+HE185+HH185+HK185+HN185+HQ185+HT185+HW185+HZ185+IC185+IF185+II185+#REF!+DV185+FF185+BK185+DP185+R185+EB185+AG185+O185+F185+DJ185+AY185+BN185</f>
        <v>#REF!</v>
      </c>
      <c r="IP185" s="13" t="e">
        <f>D185+J185+M185+V185+Y185+AE185+AK185+AT185+BC185+BI185+BR185+BX185+CA185+CD185+CJ185+CM185+CP185+CS185+CV185+CY185+DB185+DE185+DH185+DN185+DT185+DZ185+EL185+EU185+EX185+FD185+FJ185+FP185+FS185+FV185+FY185+GB185+GE185+GH185+GK185+GN185+GQ185+GT185+GZ185+HC185+HF185+HI185+HL185+HO185+HR185+HU185+HX185+IA185+ID185+IG185+IJ185+#REF!+DW185+FG185+BL185+DQ185+S185+EC185+AH185+P185+G185+DK185+AZ185+BO185</f>
        <v>#REF!</v>
      </c>
    </row>
    <row r="186" spans="1:250" x14ac:dyDescent="0.3">
      <c r="A186" s="47">
        <v>2017</v>
      </c>
      <c r="B186" s="43" t="s">
        <v>16</v>
      </c>
      <c r="C186" s="29">
        <v>0</v>
      </c>
      <c r="D186" s="7">
        <v>0</v>
      </c>
      <c r="E186" s="30">
        <v>0</v>
      </c>
      <c r="F186" s="29">
        <v>0</v>
      </c>
      <c r="G186" s="7">
        <v>0</v>
      </c>
      <c r="H186" s="30">
        <v>0</v>
      </c>
      <c r="I186" s="29">
        <v>0</v>
      </c>
      <c r="J186" s="7">
        <v>0</v>
      </c>
      <c r="K186" s="30">
        <v>0</v>
      </c>
      <c r="L186" s="29">
        <v>0</v>
      </c>
      <c r="M186" s="7">
        <v>0</v>
      </c>
      <c r="N186" s="30">
        <v>0</v>
      </c>
      <c r="O186" s="29">
        <v>0</v>
      </c>
      <c r="P186" s="7">
        <v>0</v>
      </c>
      <c r="Q186" s="30">
        <v>0</v>
      </c>
      <c r="R186" s="29">
        <v>0</v>
      </c>
      <c r="S186" s="7">
        <v>0</v>
      </c>
      <c r="T186" s="30">
        <v>0</v>
      </c>
      <c r="U186" s="29">
        <v>0</v>
      </c>
      <c r="V186" s="7">
        <v>0</v>
      </c>
      <c r="W186" s="30">
        <v>0</v>
      </c>
      <c r="X186" s="29">
        <v>0</v>
      </c>
      <c r="Y186" s="7">
        <v>0</v>
      </c>
      <c r="Z186" s="30">
        <v>0</v>
      </c>
      <c r="AA186" s="29">
        <v>0</v>
      </c>
      <c r="AB186" s="7">
        <v>0</v>
      </c>
      <c r="AC186" s="30">
        <v>0</v>
      </c>
      <c r="AD186" s="29">
        <v>0</v>
      </c>
      <c r="AE186" s="7">
        <v>0</v>
      </c>
      <c r="AF186" s="30">
        <v>0</v>
      </c>
      <c r="AG186" s="29">
        <v>0</v>
      </c>
      <c r="AH186" s="7">
        <v>0</v>
      </c>
      <c r="AI186" s="30">
        <v>0</v>
      </c>
      <c r="AJ186" s="29">
        <v>0</v>
      </c>
      <c r="AK186" s="7">
        <v>0</v>
      </c>
      <c r="AL186" s="30">
        <v>0</v>
      </c>
      <c r="AM186" s="29">
        <v>0</v>
      </c>
      <c r="AN186" s="7">
        <v>0</v>
      </c>
      <c r="AO186" s="30">
        <f t="shared" si="1565"/>
        <v>0</v>
      </c>
      <c r="AP186" s="29">
        <v>0</v>
      </c>
      <c r="AQ186" s="7">
        <v>0</v>
      </c>
      <c r="AR186" s="30">
        <f t="shared" si="1566"/>
        <v>0</v>
      </c>
      <c r="AS186" s="29">
        <v>8.4139999999999997</v>
      </c>
      <c r="AT186" s="7">
        <v>76.8</v>
      </c>
      <c r="AU186" s="30">
        <f t="shared" si="1567"/>
        <v>9127.6444021868319</v>
      </c>
      <c r="AV186" s="29">
        <v>0</v>
      </c>
      <c r="AW186" s="7">
        <v>0</v>
      </c>
      <c r="AX186" s="30">
        <f t="shared" si="1568"/>
        <v>0</v>
      </c>
      <c r="AY186" s="29">
        <v>0</v>
      </c>
      <c r="AZ186" s="7">
        <v>0</v>
      </c>
      <c r="BA186" s="30">
        <v>0</v>
      </c>
      <c r="BB186" s="29">
        <v>0</v>
      </c>
      <c r="BC186" s="7">
        <v>0</v>
      </c>
      <c r="BD186" s="30">
        <v>0</v>
      </c>
      <c r="BE186" s="29">
        <v>0</v>
      </c>
      <c r="BF186" s="7">
        <v>0</v>
      </c>
      <c r="BG186" s="30">
        <v>0</v>
      </c>
      <c r="BH186" s="29">
        <v>821.5</v>
      </c>
      <c r="BI186" s="7">
        <v>4474.83</v>
      </c>
      <c r="BJ186" s="30">
        <f t="shared" si="1569"/>
        <v>5447.1454656116857</v>
      </c>
      <c r="BK186" s="29">
        <v>0</v>
      </c>
      <c r="BL186" s="7">
        <v>0</v>
      </c>
      <c r="BM186" s="30">
        <v>0</v>
      </c>
      <c r="BN186" s="29">
        <v>0</v>
      </c>
      <c r="BO186" s="7">
        <v>0</v>
      </c>
      <c r="BP186" s="30">
        <v>0</v>
      </c>
      <c r="BQ186" s="29">
        <v>0</v>
      </c>
      <c r="BR186" s="7">
        <v>0</v>
      </c>
      <c r="BS186" s="30">
        <v>0</v>
      </c>
      <c r="BT186" s="29">
        <v>0</v>
      </c>
      <c r="BU186" s="7">
        <v>0</v>
      </c>
      <c r="BV186" s="30">
        <v>0</v>
      </c>
      <c r="BW186" s="29">
        <v>0.128</v>
      </c>
      <c r="BX186" s="7">
        <v>3.76</v>
      </c>
      <c r="BY186" s="30">
        <f t="shared" si="1590"/>
        <v>29374.999999999996</v>
      </c>
      <c r="BZ186" s="29">
        <v>0.1</v>
      </c>
      <c r="CA186" s="7">
        <v>0.28000000000000003</v>
      </c>
      <c r="CB186" s="30">
        <f t="shared" si="1591"/>
        <v>2800.0000000000005</v>
      </c>
      <c r="CC186" s="29">
        <v>2.419</v>
      </c>
      <c r="CD186" s="7">
        <v>78.11</v>
      </c>
      <c r="CE186" s="30">
        <f t="shared" si="1592"/>
        <v>32290.202563042578</v>
      </c>
      <c r="CF186" s="29">
        <v>0</v>
      </c>
      <c r="CG186" s="7">
        <v>0</v>
      </c>
      <c r="CH186" s="30">
        <v>0</v>
      </c>
      <c r="CI186" s="29">
        <v>0.34399999999999997</v>
      </c>
      <c r="CJ186" s="7">
        <v>3.91</v>
      </c>
      <c r="CK186" s="30">
        <f t="shared" si="1616"/>
        <v>11366.279069767445</v>
      </c>
      <c r="CL186" s="29">
        <v>0</v>
      </c>
      <c r="CM186" s="7">
        <v>0</v>
      </c>
      <c r="CN186" s="30">
        <v>0</v>
      </c>
      <c r="CO186" s="29">
        <v>0.79400000000000004</v>
      </c>
      <c r="CP186" s="7">
        <v>7.41</v>
      </c>
      <c r="CQ186" s="30">
        <f t="shared" si="1570"/>
        <v>9332.4937027707801</v>
      </c>
      <c r="CR186" s="29">
        <v>0</v>
      </c>
      <c r="CS186" s="7">
        <v>0</v>
      </c>
      <c r="CT186" s="30">
        <v>0</v>
      </c>
      <c r="CU186" s="29">
        <v>19.873999999999999</v>
      </c>
      <c r="CV186" s="7">
        <v>91.79</v>
      </c>
      <c r="CW186" s="30">
        <f t="shared" si="1593"/>
        <v>4618.5971621213657</v>
      </c>
      <c r="CX186" s="29">
        <v>0</v>
      </c>
      <c r="CY186" s="7">
        <v>0</v>
      </c>
      <c r="CZ186" s="30">
        <v>0</v>
      </c>
      <c r="DA186" s="29">
        <v>566.99400000000003</v>
      </c>
      <c r="DB186" s="7">
        <v>8923.33</v>
      </c>
      <c r="DC186" s="30">
        <f t="shared" si="1571"/>
        <v>15737.961953742013</v>
      </c>
      <c r="DD186" s="29">
        <v>0</v>
      </c>
      <c r="DE186" s="7">
        <v>0</v>
      </c>
      <c r="DF186" s="30">
        <v>0</v>
      </c>
      <c r="DG186" s="29">
        <v>0</v>
      </c>
      <c r="DH186" s="7">
        <v>0</v>
      </c>
      <c r="DI186" s="30">
        <v>0</v>
      </c>
      <c r="DJ186" s="29">
        <v>0</v>
      </c>
      <c r="DK186" s="7">
        <v>0</v>
      </c>
      <c r="DL186" s="30">
        <v>0</v>
      </c>
      <c r="DM186" s="29">
        <v>0</v>
      </c>
      <c r="DN186" s="7">
        <v>0</v>
      </c>
      <c r="DO186" s="30">
        <v>0</v>
      </c>
      <c r="DP186" s="29">
        <v>201.96</v>
      </c>
      <c r="DQ186" s="7">
        <v>1445.43</v>
      </c>
      <c r="DR186" s="30">
        <f t="shared" si="1573"/>
        <v>7157.0112893642299</v>
      </c>
      <c r="DS186" s="29">
        <v>0</v>
      </c>
      <c r="DT186" s="7">
        <v>0</v>
      </c>
      <c r="DU186" s="30">
        <v>0</v>
      </c>
      <c r="DV186" s="29">
        <v>0.22600000000000001</v>
      </c>
      <c r="DW186" s="7">
        <v>3.37</v>
      </c>
      <c r="DX186" s="30">
        <f t="shared" si="1574"/>
        <v>14911.504424778761</v>
      </c>
      <c r="DY186" s="29">
        <v>184.63</v>
      </c>
      <c r="DZ186" s="7">
        <v>1647.6</v>
      </c>
      <c r="EA186" s="30">
        <f t="shared" si="1575"/>
        <v>8923.7935330119708</v>
      </c>
      <c r="EB186" s="29">
        <v>0</v>
      </c>
      <c r="EC186" s="7">
        <v>0</v>
      </c>
      <c r="ED186" s="30">
        <v>0</v>
      </c>
      <c r="EE186" s="29">
        <v>0</v>
      </c>
      <c r="EF186" s="7">
        <v>0</v>
      </c>
      <c r="EG186" s="30">
        <f t="shared" si="1576"/>
        <v>0</v>
      </c>
      <c r="EH186" s="29">
        <v>0</v>
      </c>
      <c r="EI186" s="7">
        <v>0</v>
      </c>
      <c r="EJ186" s="30">
        <f t="shared" si="1577"/>
        <v>0</v>
      </c>
      <c r="EK186" s="29">
        <v>0</v>
      </c>
      <c r="EL186" s="7">
        <v>0</v>
      </c>
      <c r="EM186" s="30">
        <v>0</v>
      </c>
      <c r="EN186" s="29">
        <v>0</v>
      </c>
      <c r="EO186" s="7">
        <v>0</v>
      </c>
      <c r="EP186" s="30">
        <f t="shared" si="1578"/>
        <v>0</v>
      </c>
      <c r="EQ186" s="29">
        <v>0</v>
      </c>
      <c r="ER186" s="7">
        <v>0</v>
      </c>
      <c r="ES186" s="30">
        <v>0</v>
      </c>
      <c r="ET186" s="29">
        <v>23.64</v>
      </c>
      <c r="EU186" s="7">
        <v>221.17</v>
      </c>
      <c r="EV186" s="30">
        <f t="shared" si="1579"/>
        <v>9355.7529610829097</v>
      </c>
      <c r="EW186" s="29">
        <v>0</v>
      </c>
      <c r="EX186" s="7">
        <v>0</v>
      </c>
      <c r="EY186" s="30">
        <v>0</v>
      </c>
      <c r="EZ186" s="29"/>
      <c r="FA186" s="7"/>
      <c r="FB186" s="30"/>
      <c r="FC186" s="29">
        <v>30</v>
      </c>
      <c r="FD186" s="7">
        <v>225</v>
      </c>
      <c r="FE186" s="30">
        <f t="shared" si="1594"/>
        <v>7500</v>
      </c>
      <c r="FF186" s="29">
        <v>321.08</v>
      </c>
      <c r="FG186" s="7">
        <v>4469.8</v>
      </c>
      <c r="FH186" s="30">
        <f t="shared" si="1580"/>
        <v>13921.141148623397</v>
      </c>
      <c r="FI186" s="29">
        <v>0</v>
      </c>
      <c r="FJ186" s="7">
        <v>0</v>
      </c>
      <c r="FK186" s="30">
        <v>0</v>
      </c>
      <c r="FL186" s="29">
        <v>0</v>
      </c>
      <c r="FM186" s="7">
        <v>0</v>
      </c>
      <c r="FN186" s="30">
        <v>0</v>
      </c>
      <c r="FO186" s="29">
        <v>53.439</v>
      </c>
      <c r="FP186" s="7">
        <v>101.87</v>
      </c>
      <c r="FQ186" s="30">
        <f t="shared" si="1581"/>
        <v>1906.2856715133144</v>
      </c>
      <c r="FR186" s="29">
        <v>0</v>
      </c>
      <c r="FS186" s="7">
        <v>0</v>
      </c>
      <c r="FT186" s="30">
        <v>0</v>
      </c>
      <c r="FU186" s="29">
        <v>1.68</v>
      </c>
      <c r="FV186" s="7">
        <v>14.86</v>
      </c>
      <c r="FW186" s="30">
        <f t="shared" si="1597"/>
        <v>8845.2380952380954</v>
      </c>
      <c r="FX186" s="29">
        <v>0</v>
      </c>
      <c r="FY186" s="7">
        <v>0</v>
      </c>
      <c r="FZ186" s="30">
        <v>0</v>
      </c>
      <c r="GA186" s="29">
        <v>0</v>
      </c>
      <c r="GB186" s="7">
        <v>0</v>
      </c>
      <c r="GC186" s="30">
        <v>0</v>
      </c>
      <c r="GD186" s="29">
        <v>1035.527</v>
      </c>
      <c r="GE186" s="7">
        <v>9880.25</v>
      </c>
      <c r="GF186" s="30">
        <f t="shared" si="1583"/>
        <v>9541.2770502362564</v>
      </c>
      <c r="GG186" s="29">
        <v>0</v>
      </c>
      <c r="GH186" s="7">
        <v>0</v>
      </c>
      <c r="GI186" s="30">
        <v>0</v>
      </c>
      <c r="GJ186" s="29">
        <v>23.27</v>
      </c>
      <c r="GK186" s="7">
        <v>167.97</v>
      </c>
      <c r="GL186" s="30">
        <f t="shared" si="1606"/>
        <v>7218.3068328319723</v>
      </c>
      <c r="GM186" s="29">
        <v>0</v>
      </c>
      <c r="GN186" s="7">
        <v>0</v>
      </c>
      <c r="GO186" s="30">
        <v>0</v>
      </c>
      <c r="GP186" s="29">
        <v>0</v>
      </c>
      <c r="GQ186" s="7">
        <v>0</v>
      </c>
      <c r="GR186" s="30">
        <v>0</v>
      </c>
      <c r="GS186" s="29">
        <v>0</v>
      </c>
      <c r="GT186" s="7">
        <v>0</v>
      </c>
      <c r="GU186" s="30">
        <v>0</v>
      </c>
      <c r="GV186" s="29">
        <v>0</v>
      </c>
      <c r="GW186" s="7">
        <v>0</v>
      </c>
      <c r="GX186" s="30">
        <v>0</v>
      </c>
      <c r="GY186" s="29">
        <v>0</v>
      </c>
      <c r="GZ186" s="7">
        <v>0</v>
      </c>
      <c r="HA186" s="30">
        <v>0</v>
      </c>
      <c r="HB186" s="29">
        <v>0</v>
      </c>
      <c r="HC186" s="7">
        <v>0</v>
      </c>
      <c r="HD186" s="30">
        <v>0</v>
      </c>
      <c r="HE186" s="29">
        <v>0</v>
      </c>
      <c r="HF186" s="7">
        <v>0</v>
      </c>
      <c r="HG186" s="30">
        <v>0</v>
      </c>
      <c r="HH186" s="29">
        <v>0</v>
      </c>
      <c r="HI186" s="7">
        <v>0</v>
      </c>
      <c r="HJ186" s="30">
        <v>0</v>
      </c>
      <c r="HK186" s="29">
        <v>1.6990000000000001</v>
      </c>
      <c r="HL186" s="7">
        <v>4.18</v>
      </c>
      <c r="HM186" s="30">
        <f t="shared" si="1585"/>
        <v>2460.2707474985282</v>
      </c>
      <c r="HN186" s="29">
        <v>0</v>
      </c>
      <c r="HO186" s="7">
        <v>0</v>
      </c>
      <c r="HP186" s="30">
        <v>0</v>
      </c>
      <c r="HQ186" s="29">
        <v>0</v>
      </c>
      <c r="HR186" s="7">
        <v>0</v>
      </c>
      <c r="HS186" s="30">
        <v>0</v>
      </c>
      <c r="HT186" s="29">
        <v>48.2</v>
      </c>
      <c r="HU186" s="7">
        <v>83.19</v>
      </c>
      <c r="HV186" s="30">
        <f t="shared" si="1599"/>
        <v>1725.9336099585062</v>
      </c>
      <c r="HW186" s="29">
        <v>0</v>
      </c>
      <c r="HX186" s="7">
        <v>0</v>
      </c>
      <c r="HY186" s="30">
        <v>0</v>
      </c>
      <c r="HZ186" s="29">
        <v>8.9999999999999993E-3</v>
      </c>
      <c r="IA186" s="7">
        <v>1.67</v>
      </c>
      <c r="IB186" s="30">
        <f t="shared" si="1586"/>
        <v>185555.55555555556</v>
      </c>
      <c r="IC186" s="29">
        <v>1E-3</v>
      </c>
      <c r="ID186" s="7">
        <v>0.24</v>
      </c>
      <c r="IE186" s="30">
        <f t="shared" si="1607"/>
        <v>240000</v>
      </c>
      <c r="IF186" s="29">
        <v>96.087999999999994</v>
      </c>
      <c r="IG186" s="7">
        <v>1298.03</v>
      </c>
      <c r="IH186" s="30">
        <f t="shared" si="1587"/>
        <v>13508.762800765964</v>
      </c>
      <c r="II186" s="29">
        <v>0</v>
      </c>
      <c r="IJ186" s="7">
        <v>0</v>
      </c>
      <c r="IK186" s="30">
        <v>0</v>
      </c>
      <c r="IL186" s="29">
        <v>0</v>
      </c>
      <c r="IM186" s="7">
        <v>0</v>
      </c>
      <c r="IN186" s="30">
        <v>0</v>
      </c>
      <c r="IO186" s="3" t="e">
        <f>C186+I186+L186+U186+X186+AD186+AJ186+AS186+BB186+BH186+BQ186+BW186+BZ186+CC186+CI186+CL186+CO186+CR186+CU186+CX186+DA186+DD186+DG186+DM186+DS186+DY186+EK186+ET186+EW186+FC186+FI186+FO186+FR186+FU186+FX186+GA186+GD186+GG186+GJ186+GM186+GP186+GS186+GY186+HB186+HE186+HH186+HK186+HN186+HQ186+HT186+HW186+HZ186+IC186+IF186+II186+#REF!+DV186+FF186+BK186+DP186+R186+EB186+AG186+O186+F186+DJ186+AY186+BN186</f>
        <v>#REF!</v>
      </c>
      <c r="IP186" s="13" t="e">
        <f>D186+J186+M186+V186+Y186+AE186+AK186+AT186+BC186+BI186+BR186+BX186+CA186+CD186+CJ186+CM186+CP186+CS186+CV186+CY186+DB186+DE186+DH186+DN186+DT186+DZ186+EL186+EU186+EX186+FD186+FJ186+FP186+FS186+FV186+FY186+GB186+GE186+GH186+GK186+GN186+GQ186+GT186+GZ186+HC186+HF186+HI186+HL186+HO186+HR186+HU186+HX186+IA186+ID186+IG186+IJ186+#REF!+DW186+FG186+BL186+DQ186+S186+EC186+AH186+P186+G186+DK186+AZ186+BO186</f>
        <v>#REF!</v>
      </c>
    </row>
    <row r="187" spans="1:250" ht="15" thickBot="1" x14ac:dyDescent="0.35">
      <c r="A187" s="49"/>
      <c r="B187" s="50" t="s">
        <v>17</v>
      </c>
      <c r="C187" s="36">
        <f t="shared" ref="C187:D187" si="1619">SUM(C175:C186)</f>
        <v>0</v>
      </c>
      <c r="D187" s="21">
        <f t="shared" si="1619"/>
        <v>0</v>
      </c>
      <c r="E187" s="37"/>
      <c r="F187" s="36">
        <f t="shared" ref="F187:G187" si="1620">SUM(F175:F186)</f>
        <v>1E-3</v>
      </c>
      <c r="G187" s="21">
        <f t="shared" si="1620"/>
        <v>0.11</v>
      </c>
      <c r="H187" s="37"/>
      <c r="I187" s="36">
        <f t="shared" ref="I187:J187" si="1621">SUM(I175:I186)</f>
        <v>1.0999999999999999E-2</v>
      </c>
      <c r="J187" s="21">
        <f t="shared" si="1621"/>
        <v>0.16</v>
      </c>
      <c r="K187" s="37"/>
      <c r="L187" s="36">
        <f t="shared" ref="L187:M187" si="1622">SUM(L175:L186)</f>
        <v>21.756</v>
      </c>
      <c r="M187" s="21">
        <f t="shared" si="1622"/>
        <v>747.99</v>
      </c>
      <c r="N187" s="37"/>
      <c r="O187" s="36">
        <f t="shared" ref="O187:P187" si="1623">SUM(O175:O186)</f>
        <v>0</v>
      </c>
      <c r="P187" s="21">
        <f t="shared" si="1623"/>
        <v>0</v>
      </c>
      <c r="Q187" s="37"/>
      <c r="R187" s="36">
        <f t="shared" ref="R187:S187" si="1624">SUM(R175:R186)</f>
        <v>0</v>
      </c>
      <c r="S187" s="21">
        <f t="shared" si="1624"/>
        <v>0</v>
      </c>
      <c r="T187" s="37"/>
      <c r="U187" s="36">
        <f t="shared" ref="U187:V187" si="1625">SUM(U175:U186)</f>
        <v>3.6070000000000002</v>
      </c>
      <c r="V187" s="21">
        <f t="shared" si="1625"/>
        <v>30.869999999999997</v>
      </c>
      <c r="W187" s="37"/>
      <c r="X187" s="36">
        <f t="shared" ref="X187:Y187" si="1626">SUM(X175:X186)</f>
        <v>19.364000000000001</v>
      </c>
      <c r="Y187" s="21">
        <f t="shared" si="1626"/>
        <v>536.60000000000014</v>
      </c>
      <c r="Z187" s="37"/>
      <c r="AA187" s="36">
        <f t="shared" ref="AA187:AB187" si="1627">SUM(AA175:AA186)</f>
        <v>0</v>
      </c>
      <c r="AB187" s="21">
        <f t="shared" si="1627"/>
        <v>0</v>
      </c>
      <c r="AC187" s="37"/>
      <c r="AD187" s="36">
        <f t="shared" ref="AD187:AE187" si="1628">SUM(AD175:AD186)</f>
        <v>0.13500000000000001</v>
      </c>
      <c r="AE187" s="21">
        <f t="shared" si="1628"/>
        <v>8.31</v>
      </c>
      <c r="AF187" s="37"/>
      <c r="AG187" s="36">
        <f t="shared" ref="AG187:AH187" si="1629">SUM(AG175:AG186)</f>
        <v>0</v>
      </c>
      <c r="AH187" s="21">
        <f t="shared" si="1629"/>
        <v>0</v>
      </c>
      <c r="AI187" s="37"/>
      <c r="AJ187" s="36">
        <f t="shared" ref="AJ187:AK187" si="1630">SUM(AJ175:AJ186)</f>
        <v>0</v>
      </c>
      <c r="AK187" s="21">
        <f t="shared" si="1630"/>
        <v>0</v>
      </c>
      <c r="AL187" s="37"/>
      <c r="AM187" s="36">
        <f t="shared" ref="AM187:AN187" si="1631">SUM(AM175:AM186)</f>
        <v>0</v>
      </c>
      <c r="AN187" s="21">
        <f t="shared" si="1631"/>
        <v>0</v>
      </c>
      <c r="AO187" s="37"/>
      <c r="AP187" s="36">
        <f t="shared" ref="AP187:AQ187" si="1632">SUM(AP175:AP186)</f>
        <v>0</v>
      </c>
      <c r="AQ187" s="21">
        <f t="shared" si="1632"/>
        <v>0</v>
      </c>
      <c r="AR187" s="37"/>
      <c r="AS187" s="36">
        <f t="shared" ref="AS187:AT187" si="1633">SUM(AS175:AS186)</f>
        <v>334.80100000000004</v>
      </c>
      <c r="AT187" s="21">
        <f t="shared" si="1633"/>
        <v>1414.2899999999997</v>
      </c>
      <c r="AU187" s="37"/>
      <c r="AV187" s="36">
        <f t="shared" ref="AV187:AW187" si="1634">SUM(AV175:AV186)</f>
        <v>0</v>
      </c>
      <c r="AW187" s="21">
        <f t="shared" si="1634"/>
        <v>0</v>
      </c>
      <c r="AX187" s="37"/>
      <c r="AY187" s="36">
        <f t="shared" ref="AY187:AZ187" si="1635">SUM(AY175:AY186)</f>
        <v>209.52</v>
      </c>
      <c r="AZ187" s="21">
        <f t="shared" si="1635"/>
        <v>1413.5</v>
      </c>
      <c r="BA187" s="37"/>
      <c r="BB187" s="36">
        <f t="shared" ref="BB187:BC187" si="1636">SUM(BB175:BB186)</f>
        <v>0</v>
      </c>
      <c r="BC187" s="21">
        <f t="shared" si="1636"/>
        <v>0</v>
      </c>
      <c r="BD187" s="37"/>
      <c r="BE187" s="36">
        <f t="shared" ref="BE187:BF187" si="1637">SUM(BE175:BE186)</f>
        <v>0</v>
      </c>
      <c r="BF187" s="21">
        <f t="shared" si="1637"/>
        <v>0</v>
      </c>
      <c r="BG187" s="37"/>
      <c r="BH187" s="36">
        <f t="shared" ref="BH187:BI187" si="1638">SUM(BH175:BH186)</f>
        <v>2111.48</v>
      </c>
      <c r="BI187" s="21">
        <f t="shared" si="1638"/>
        <v>10532.74</v>
      </c>
      <c r="BJ187" s="37"/>
      <c r="BK187" s="36">
        <f t="shared" ref="BK187:BL187" si="1639">SUM(BK175:BK186)</f>
        <v>6.0169999999999995</v>
      </c>
      <c r="BL187" s="21">
        <f t="shared" si="1639"/>
        <v>58.95</v>
      </c>
      <c r="BM187" s="37"/>
      <c r="BN187" s="36">
        <f t="shared" ref="BN187:BO187" si="1640">SUM(BN175:BN186)</f>
        <v>2.1000000000000001E-2</v>
      </c>
      <c r="BO187" s="21">
        <f t="shared" si="1640"/>
        <v>5.49</v>
      </c>
      <c r="BP187" s="37"/>
      <c r="BQ187" s="36">
        <f t="shared" ref="BQ187:BR187" si="1641">SUM(BQ175:BQ186)</f>
        <v>0</v>
      </c>
      <c r="BR187" s="21">
        <f t="shared" si="1641"/>
        <v>0</v>
      </c>
      <c r="BS187" s="37"/>
      <c r="BT187" s="36">
        <f t="shared" ref="BT187:BU187" si="1642">SUM(BT175:BT186)</f>
        <v>0</v>
      </c>
      <c r="BU187" s="21">
        <f t="shared" si="1642"/>
        <v>0</v>
      </c>
      <c r="BV187" s="37"/>
      <c r="BW187" s="36">
        <f t="shared" ref="BW187:BX187" si="1643">SUM(BW175:BW186)</f>
        <v>6.8390000000000004</v>
      </c>
      <c r="BX187" s="21">
        <f t="shared" si="1643"/>
        <v>212.64</v>
      </c>
      <c r="BY187" s="37"/>
      <c r="BZ187" s="36">
        <f t="shared" ref="BZ187:CA187" si="1644">SUM(BZ175:BZ186)</f>
        <v>5.4979999999999993</v>
      </c>
      <c r="CA187" s="21">
        <f t="shared" si="1644"/>
        <v>11.049999999999999</v>
      </c>
      <c r="CB187" s="37"/>
      <c r="CC187" s="36">
        <f t="shared" ref="CC187:CD187" si="1645">SUM(CC175:CC186)</f>
        <v>99.124000000000009</v>
      </c>
      <c r="CD187" s="21">
        <f t="shared" si="1645"/>
        <v>1318.2099999999998</v>
      </c>
      <c r="CE187" s="37"/>
      <c r="CF187" s="36">
        <f t="shared" ref="CF187:CG187" si="1646">SUM(CF175:CF186)</f>
        <v>0</v>
      </c>
      <c r="CG187" s="21">
        <f t="shared" si="1646"/>
        <v>0</v>
      </c>
      <c r="CH187" s="37"/>
      <c r="CI187" s="36">
        <f t="shared" ref="CI187:CJ187" si="1647">SUM(CI175:CI186)</f>
        <v>2.3619999999999997</v>
      </c>
      <c r="CJ187" s="21">
        <f t="shared" si="1647"/>
        <v>11.39</v>
      </c>
      <c r="CK187" s="37"/>
      <c r="CL187" s="36">
        <f t="shared" ref="CL187:CM187" si="1648">SUM(CL175:CL186)</f>
        <v>0.01</v>
      </c>
      <c r="CM187" s="21">
        <f t="shared" si="1648"/>
        <v>0.14000000000000001</v>
      </c>
      <c r="CN187" s="37"/>
      <c r="CO187" s="36">
        <f t="shared" ref="CO187:CP187" si="1649">SUM(CO175:CO186)</f>
        <v>16.513999999999999</v>
      </c>
      <c r="CP187" s="21">
        <f t="shared" si="1649"/>
        <v>290.99000000000007</v>
      </c>
      <c r="CQ187" s="37"/>
      <c r="CR187" s="36">
        <f t="shared" ref="CR187:CS187" si="1650">SUM(CR175:CR186)</f>
        <v>1E-3</v>
      </c>
      <c r="CS187" s="21">
        <f t="shared" si="1650"/>
        <v>0.11</v>
      </c>
      <c r="CT187" s="37"/>
      <c r="CU187" s="36">
        <f t="shared" ref="CU187:CV187" si="1651">SUM(CU175:CU186)</f>
        <v>75.887999999999991</v>
      </c>
      <c r="CV187" s="21">
        <f t="shared" si="1651"/>
        <v>423.96000000000004</v>
      </c>
      <c r="CW187" s="37"/>
      <c r="CX187" s="36">
        <f t="shared" ref="CX187:CY187" si="1652">SUM(CX175:CX186)</f>
        <v>0.28900000000000003</v>
      </c>
      <c r="CY187" s="21">
        <f t="shared" si="1652"/>
        <v>9.24</v>
      </c>
      <c r="CZ187" s="37"/>
      <c r="DA187" s="36">
        <f t="shared" ref="DA187:DB187" si="1653">SUM(DA175:DA186)</f>
        <v>8331.3119999999999</v>
      </c>
      <c r="DB187" s="21">
        <f t="shared" si="1653"/>
        <v>121546.54999999999</v>
      </c>
      <c r="DC187" s="37"/>
      <c r="DD187" s="36">
        <f t="shared" ref="DD187:DE187" si="1654">SUM(DD175:DD186)</f>
        <v>0.26199999999999996</v>
      </c>
      <c r="DE187" s="21">
        <f t="shared" si="1654"/>
        <v>20.68</v>
      </c>
      <c r="DF187" s="37"/>
      <c r="DG187" s="36">
        <f t="shared" ref="DG187:DH187" si="1655">SUM(DG175:DG186)</f>
        <v>0</v>
      </c>
      <c r="DH187" s="21">
        <f t="shared" si="1655"/>
        <v>0</v>
      </c>
      <c r="DI187" s="37"/>
      <c r="DJ187" s="36">
        <f t="shared" ref="DJ187:DK187" si="1656">SUM(DJ175:DJ186)</f>
        <v>0</v>
      </c>
      <c r="DK187" s="21">
        <f t="shared" si="1656"/>
        <v>0</v>
      </c>
      <c r="DL187" s="37"/>
      <c r="DM187" s="36">
        <f t="shared" ref="DM187:DN187" si="1657">SUM(DM175:DM186)</f>
        <v>0.751</v>
      </c>
      <c r="DN187" s="21">
        <f t="shared" si="1657"/>
        <v>35.69</v>
      </c>
      <c r="DO187" s="37"/>
      <c r="DP187" s="36">
        <f t="shared" ref="DP187:DQ187" si="1658">SUM(DP175:DP186)</f>
        <v>5220.1729999999998</v>
      </c>
      <c r="DQ187" s="21">
        <f t="shared" si="1658"/>
        <v>33734.590000000004</v>
      </c>
      <c r="DR187" s="37"/>
      <c r="DS187" s="36">
        <f t="shared" ref="DS187:DT187" si="1659">SUM(DS175:DS186)</f>
        <v>0</v>
      </c>
      <c r="DT187" s="21">
        <f t="shared" si="1659"/>
        <v>0</v>
      </c>
      <c r="DU187" s="37"/>
      <c r="DV187" s="36">
        <f t="shared" ref="DV187:DW187" si="1660">SUM(DV175:DV186)</f>
        <v>0.70799999999999996</v>
      </c>
      <c r="DW187" s="21">
        <f t="shared" si="1660"/>
        <v>10.38</v>
      </c>
      <c r="DX187" s="37"/>
      <c r="DY187" s="36">
        <f t="shared" ref="DY187:DZ187" si="1661">SUM(DY175:DY186)</f>
        <v>7253.2519999999995</v>
      </c>
      <c r="DZ187" s="21">
        <f t="shared" si="1661"/>
        <v>56175.80999999999</v>
      </c>
      <c r="EA187" s="37"/>
      <c r="EB187" s="36">
        <f t="shared" ref="EB187:EC187" si="1662">SUM(EB175:EB186)</f>
        <v>0</v>
      </c>
      <c r="EC187" s="21">
        <f t="shared" si="1662"/>
        <v>0</v>
      </c>
      <c r="ED187" s="37"/>
      <c r="EE187" s="36">
        <f t="shared" ref="EE187:EF187" si="1663">SUM(EE175:EE186)</f>
        <v>0</v>
      </c>
      <c r="EF187" s="21">
        <f t="shared" si="1663"/>
        <v>0</v>
      </c>
      <c r="EG187" s="37"/>
      <c r="EH187" s="36">
        <f t="shared" ref="EH187:EI187" si="1664">SUM(EH175:EH186)</f>
        <v>0</v>
      </c>
      <c r="EI187" s="21">
        <f t="shared" si="1664"/>
        <v>0</v>
      </c>
      <c r="EJ187" s="37"/>
      <c r="EK187" s="36">
        <f t="shared" ref="EK187:EL187" si="1665">SUM(EK175:EK186)</f>
        <v>0</v>
      </c>
      <c r="EL187" s="21">
        <f t="shared" si="1665"/>
        <v>0</v>
      </c>
      <c r="EM187" s="37"/>
      <c r="EN187" s="36">
        <f t="shared" ref="EN187:EO187" si="1666">SUM(EN175:EN186)</f>
        <v>0</v>
      </c>
      <c r="EO187" s="21">
        <f t="shared" si="1666"/>
        <v>0</v>
      </c>
      <c r="EP187" s="37"/>
      <c r="EQ187" s="36">
        <f t="shared" ref="EQ187:ER187" si="1667">SUM(EQ175:EQ186)</f>
        <v>0</v>
      </c>
      <c r="ER187" s="21">
        <f t="shared" si="1667"/>
        <v>0</v>
      </c>
      <c r="ES187" s="37"/>
      <c r="ET187" s="36">
        <f t="shared" ref="ET187:EU187" si="1668">SUM(ET175:ET186)</f>
        <v>182.52000000000004</v>
      </c>
      <c r="EU187" s="21">
        <f t="shared" si="1668"/>
        <v>2060.4899999999998</v>
      </c>
      <c r="EV187" s="37"/>
      <c r="EW187" s="36">
        <f t="shared" ref="EW187:EX187" si="1669">SUM(EW175:EW186)</f>
        <v>0</v>
      </c>
      <c r="EX187" s="21">
        <f t="shared" si="1669"/>
        <v>0</v>
      </c>
      <c r="EY187" s="37"/>
      <c r="EZ187" s="36"/>
      <c r="FA187" s="21"/>
      <c r="FB187" s="37"/>
      <c r="FC187" s="36">
        <f t="shared" ref="FC187:FD187" si="1670">SUM(FC175:FC186)</f>
        <v>261.26100000000002</v>
      </c>
      <c r="FD187" s="21">
        <f t="shared" si="1670"/>
        <v>2157.8000000000002</v>
      </c>
      <c r="FE187" s="37"/>
      <c r="FF187" s="36">
        <f t="shared" ref="FF187:FG187" si="1671">SUM(FF175:FF186)</f>
        <v>4148.9520000000002</v>
      </c>
      <c r="FG187" s="21">
        <f t="shared" si="1671"/>
        <v>57784.240000000005</v>
      </c>
      <c r="FH187" s="37"/>
      <c r="FI187" s="36">
        <f t="shared" ref="FI187:FJ187" si="1672">SUM(FI175:FI186)</f>
        <v>6.5199999999999987</v>
      </c>
      <c r="FJ187" s="21">
        <f t="shared" si="1672"/>
        <v>28.93</v>
      </c>
      <c r="FK187" s="37"/>
      <c r="FL187" s="32">
        <f t="shared" ref="FL187:FM187" si="1673">SUM(FL175:FL186)</f>
        <v>0</v>
      </c>
      <c r="FM187" s="22">
        <f t="shared" si="1673"/>
        <v>0</v>
      </c>
      <c r="FN187" s="33"/>
      <c r="FO187" s="36">
        <f t="shared" ref="FO187:FP187" si="1674">SUM(FO175:FO186)</f>
        <v>334.68600000000004</v>
      </c>
      <c r="FP187" s="21">
        <f t="shared" si="1674"/>
        <v>800.54</v>
      </c>
      <c r="FQ187" s="88"/>
      <c r="FR187" s="36">
        <f t="shared" ref="FR187:FS187" si="1675">SUM(FR175:FR186)</f>
        <v>59.4</v>
      </c>
      <c r="FS187" s="21">
        <f t="shared" si="1675"/>
        <v>375.24</v>
      </c>
      <c r="FT187" s="37"/>
      <c r="FU187" s="36">
        <f t="shared" ref="FU187:FV187" si="1676">SUM(FU175:FU186)</f>
        <v>47.76</v>
      </c>
      <c r="FV187" s="21">
        <f t="shared" si="1676"/>
        <v>362.63</v>
      </c>
      <c r="FW187" s="37"/>
      <c r="FX187" s="36">
        <f t="shared" ref="FX187:FY187" si="1677">SUM(FX175:FX186)</f>
        <v>0.38300000000000001</v>
      </c>
      <c r="FY187" s="21">
        <f t="shared" si="1677"/>
        <v>11.100000000000001</v>
      </c>
      <c r="FZ187" s="37"/>
      <c r="GA187" s="36">
        <f t="shared" ref="GA187:GB187" si="1678">SUM(GA175:GA186)</f>
        <v>292.90900000000005</v>
      </c>
      <c r="GB187" s="21">
        <f t="shared" si="1678"/>
        <v>2165.84</v>
      </c>
      <c r="GC187" s="37"/>
      <c r="GD187" s="36">
        <f t="shared" ref="GD187:GE187" si="1679">SUM(GD175:GD186)</f>
        <v>5145.4690000000001</v>
      </c>
      <c r="GE187" s="21">
        <f t="shared" si="1679"/>
        <v>45647.97</v>
      </c>
      <c r="GF187" s="37"/>
      <c r="GG187" s="36">
        <f t="shared" ref="GG187:GH187" si="1680">SUM(GG175:GG186)</f>
        <v>0</v>
      </c>
      <c r="GH187" s="21">
        <f t="shared" si="1680"/>
        <v>0</v>
      </c>
      <c r="GI187" s="37"/>
      <c r="GJ187" s="36">
        <f t="shared" ref="GJ187:GK187" si="1681">SUM(GJ175:GJ186)</f>
        <v>100.84599999999999</v>
      </c>
      <c r="GK187" s="21">
        <f t="shared" si="1681"/>
        <v>1403.36</v>
      </c>
      <c r="GL187" s="37"/>
      <c r="GM187" s="36">
        <f t="shared" ref="GM187:GN187" si="1682">SUM(GM175:GM186)</f>
        <v>0</v>
      </c>
      <c r="GN187" s="21">
        <f t="shared" si="1682"/>
        <v>0</v>
      </c>
      <c r="GO187" s="37"/>
      <c r="GP187" s="36">
        <f t="shared" ref="GP187:GQ187" si="1683">SUM(GP175:GP186)</f>
        <v>0.01</v>
      </c>
      <c r="GQ187" s="21">
        <f t="shared" si="1683"/>
        <v>0.1</v>
      </c>
      <c r="GR187" s="37"/>
      <c r="GS187" s="36">
        <f t="shared" ref="GS187:GT187" si="1684">SUM(GS175:GS186)</f>
        <v>15.4</v>
      </c>
      <c r="GT187" s="21">
        <f t="shared" si="1684"/>
        <v>41.89</v>
      </c>
      <c r="GU187" s="37"/>
      <c r="GV187" s="36">
        <f t="shared" ref="GV187:GW187" si="1685">SUM(GV175:GV186)</f>
        <v>0</v>
      </c>
      <c r="GW187" s="21">
        <f t="shared" si="1685"/>
        <v>0</v>
      </c>
      <c r="GX187" s="37"/>
      <c r="GY187" s="36">
        <f t="shared" ref="GY187:GZ187" si="1686">SUM(GY175:GY186)</f>
        <v>0</v>
      </c>
      <c r="GZ187" s="21">
        <f t="shared" si="1686"/>
        <v>0</v>
      </c>
      <c r="HA187" s="37"/>
      <c r="HB187" s="36">
        <f t="shared" ref="HB187:HC187" si="1687">SUM(HB175:HB186)</f>
        <v>6.0000000000000001E-3</v>
      </c>
      <c r="HC187" s="21">
        <f t="shared" si="1687"/>
        <v>0.34</v>
      </c>
      <c r="HD187" s="37"/>
      <c r="HE187" s="36">
        <f t="shared" ref="HE187:HF187" si="1688">SUM(HE175:HE186)</f>
        <v>0</v>
      </c>
      <c r="HF187" s="21">
        <f t="shared" si="1688"/>
        <v>0</v>
      </c>
      <c r="HG187" s="37"/>
      <c r="HH187" s="36">
        <f t="shared" ref="HH187:HI187" si="1689">SUM(HH175:HH186)</f>
        <v>32.809000000000005</v>
      </c>
      <c r="HI187" s="21">
        <f t="shared" si="1689"/>
        <v>127.66000000000001</v>
      </c>
      <c r="HJ187" s="37"/>
      <c r="HK187" s="36">
        <f t="shared" ref="HK187:HL187" si="1690">SUM(HK175:HK186)</f>
        <v>44.08</v>
      </c>
      <c r="HL187" s="21">
        <f t="shared" si="1690"/>
        <v>993.73</v>
      </c>
      <c r="HM187" s="37"/>
      <c r="HN187" s="36">
        <f t="shared" ref="HN187:HO187" si="1691">SUM(HN175:HN186)</f>
        <v>0</v>
      </c>
      <c r="HO187" s="21">
        <f t="shared" si="1691"/>
        <v>0</v>
      </c>
      <c r="HP187" s="37"/>
      <c r="HQ187" s="36">
        <f t="shared" ref="HQ187:HR187" si="1692">SUM(HQ175:HQ186)</f>
        <v>0</v>
      </c>
      <c r="HR187" s="21">
        <f t="shared" si="1692"/>
        <v>0</v>
      </c>
      <c r="HS187" s="37"/>
      <c r="HT187" s="36">
        <f t="shared" ref="HT187:HU187" si="1693">SUM(HT175:HT186)</f>
        <v>439.48599999999999</v>
      </c>
      <c r="HU187" s="21">
        <f t="shared" si="1693"/>
        <v>1047.4299999999998</v>
      </c>
      <c r="HV187" s="37"/>
      <c r="HW187" s="36">
        <f t="shared" ref="HW187:HX187" si="1694">SUM(HW175:HW186)</f>
        <v>0</v>
      </c>
      <c r="HX187" s="21">
        <f t="shared" si="1694"/>
        <v>0</v>
      </c>
      <c r="HY187" s="37"/>
      <c r="HZ187" s="36">
        <f t="shared" ref="HZ187:IA187" si="1695">SUM(HZ175:HZ186)</f>
        <v>1.1809999999999998</v>
      </c>
      <c r="IA187" s="21">
        <f t="shared" si="1695"/>
        <v>104.64</v>
      </c>
      <c r="IB187" s="37"/>
      <c r="IC187" s="36">
        <f t="shared" ref="IC187:ID187" si="1696">SUM(IC175:IC186)</f>
        <v>1.6E-2</v>
      </c>
      <c r="ID187" s="21">
        <f t="shared" si="1696"/>
        <v>1.31</v>
      </c>
      <c r="IE187" s="37"/>
      <c r="IF187" s="36">
        <f t="shared" ref="IF187:IG187" si="1697">SUM(IF175:IF186)</f>
        <v>234.93899999999999</v>
      </c>
      <c r="IG187" s="21">
        <f t="shared" si="1697"/>
        <v>3254.66</v>
      </c>
      <c r="IH187" s="37"/>
      <c r="II187" s="36">
        <f t="shared" ref="II187:IJ187" si="1698">SUM(II175:II186)</f>
        <v>12.488999999999999</v>
      </c>
      <c r="IJ187" s="21">
        <f t="shared" si="1698"/>
        <v>322.77999999999997</v>
      </c>
      <c r="IK187" s="37"/>
      <c r="IL187" s="36">
        <f t="shared" ref="IL187:IM187" si="1699">SUM(IL175:IL186)</f>
        <v>12.537000000000001</v>
      </c>
      <c r="IM187" s="21">
        <f t="shared" si="1699"/>
        <v>197.44</v>
      </c>
      <c r="IN187" s="37"/>
      <c r="IO187" s="23" t="e">
        <f>C187+I187+L187+U187+X187+AD187+AJ187+AS187+BB187+BH187+BQ187+BW187+BZ187+CC187+CI187+CL187+CO187+CR187+CU187+CX187+DA187+DD187+DG187+DM187+DS187+DY187+EK187+ET187+EW187+FC187+FI187+FO187+FR187+FU187+FX187+GA187+GD187+GG187+GJ187+GM187+GP187+GS187+GY187+HB187+HE187+HH187+HK187+HN187+HQ187+HT187+HW187+HZ187+IC187+IF187+II187+#REF!+DV187+FF187+BK187+DP187+R187+EB187+AG187+O187+F187+DJ187+AY187+BN187</f>
        <v>#REF!</v>
      </c>
      <c r="IP187" s="24" t="e">
        <f>D187+J187+M187+V187+Y187+AE187+AK187+AT187+BC187+BI187+BR187+BX187+CA187+CD187+CJ187+CM187+CP187+CS187+CV187+CY187+DB187+DE187+DH187+DN187+DT187+DZ187+EL187+EU187+EX187+FD187+FJ187+FP187+FS187+FV187+FY187+GB187+GE187+GH187+GK187+GN187+GQ187+GT187+GZ187+HC187+HF187+HI187+HL187+HO187+HR187+HU187+HX187+IA187+ID187+IG187+IJ187+#REF!+DW187+FG187+BL187+DQ187+S187+EC187+AH187+P187+G187+DK187+AZ187+BO187</f>
        <v>#REF!</v>
      </c>
    </row>
    <row r="188" spans="1:250" x14ac:dyDescent="0.3">
      <c r="A188" s="47">
        <v>2018</v>
      </c>
      <c r="B188" s="43" t="s">
        <v>5</v>
      </c>
      <c r="C188" s="29">
        <v>0</v>
      </c>
      <c r="D188" s="7">
        <v>0</v>
      </c>
      <c r="E188" s="30">
        <v>0</v>
      </c>
      <c r="F188" s="29">
        <v>0</v>
      </c>
      <c r="G188" s="7">
        <v>0</v>
      </c>
      <c r="H188" s="30">
        <v>0</v>
      </c>
      <c r="I188" s="29">
        <v>0</v>
      </c>
      <c r="J188" s="7">
        <v>0</v>
      </c>
      <c r="K188" s="30">
        <v>0</v>
      </c>
      <c r="L188" s="29">
        <v>0</v>
      </c>
      <c r="M188" s="7">
        <v>0</v>
      </c>
      <c r="N188" s="30">
        <v>0</v>
      </c>
      <c r="O188" s="29">
        <v>0</v>
      </c>
      <c r="P188" s="7">
        <v>0</v>
      </c>
      <c r="Q188" s="30">
        <v>0</v>
      </c>
      <c r="R188" s="29">
        <v>0</v>
      </c>
      <c r="S188" s="7">
        <v>0</v>
      </c>
      <c r="T188" s="30">
        <v>0</v>
      </c>
      <c r="U188" s="29">
        <v>3.48</v>
      </c>
      <c r="V188" s="7">
        <v>51.09</v>
      </c>
      <c r="W188" s="30">
        <f t="shared" ref="W188:W193" si="1700">V188/U188*1000</f>
        <v>14681.034482758621</v>
      </c>
      <c r="X188" s="29">
        <v>2.4E-2</v>
      </c>
      <c r="Y188" s="7">
        <v>0.51</v>
      </c>
      <c r="Z188" s="30">
        <f t="shared" ref="Z188" si="1701">Y188/X188*1000</f>
        <v>21250</v>
      </c>
      <c r="AA188" s="29">
        <v>0</v>
      </c>
      <c r="AB188" s="7">
        <v>0</v>
      </c>
      <c r="AC188" s="30">
        <v>0</v>
      </c>
      <c r="AD188" s="29">
        <v>1.4999999999999999E-2</v>
      </c>
      <c r="AE188" s="7">
        <v>1.89</v>
      </c>
      <c r="AF188" s="30">
        <f t="shared" ref="AF188:AF190" si="1702">AE188/AD188*1000</f>
        <v>126000</v>
      </c>
      <c r="AG188" s="29">
        <v>0</v>
      </c>
      <c r="AH188" s="7">
        <v>0</v>
      </c>
      <c r="AI188" s="30">
        <v>0</v>
      </c>
      <c r="AJ188" s="29">
        <v>0</v>
      </c>
      <c r="AK188" s="7">
        <v>0</v>
      </c>
      <c r="AL188" s="30">
        <v>0</v>
      </c>
      <c r="AM188" s="29">
        <v>0</v>
      </c>
      <c r="AN188" s="7">
        <v>0</v>
      </c>
      <c r="AO188" s="30">
        <f t="shared" ref="AO188:AO199" si="1703">IF(AM188=0,0,AN188/AM188*1000)</f>
        <v>0</v>
      </c>
      <c r="AP188" s="29">
        <v>0</v>
      </c>
      <c r="AQ188" s="7">
        <v>0</v>
      </c>
      <c r="AR188" s="30">
        <f t="shared" ref="AR188:AR199" si="1704">IF(AP188=0,0,AQ188/AP188*1000)</f>
        <v>0</v>
      </c>
      <c r="AS188" s="29">
        <v>5.3239999999999998</v>
      </c>
      <c r="AT188" s="7">
        <v>14.79</v>
      </c>
      <c r="AU188" s="30">
        <f t="shared" ref="AU188:AU199" si="1705">AT188/AS188*1000</f>
        <v>2777.9864763335836</v>
      </c>
      <c r="AV188" s="29">
        <v>0</v>
      </c>
      <c r="AW188" s="7">
        <v>0</v>
      </c>
      <c r="AX188" s="30">
        <f t="shared" ref="AX188:AX199" si="1706">IF(AV188=0,0,AW188/AV188*1000)</f>
        <v>0</v>
      </c>
      <c r="AY188" s="29">
        <v>0</v>
      </c>
      <c r="AZ188" s="7">
        <v>0</v>
      </c>
      <c r="BA188" s="30">
        <v>0</v>
      </c>
      <c r="BB188" s="29">
        <v>0</v>
      </c>
      <c r="BC188" s="7">
        <v>0</v>
      </c>
      <c r="BD188" s="30">
        <v>0</v>
      </c>
      <c r="BE188" s="29">
        <v>0</v>
      </c>
      <c r="BF188" s="7">
        <v>0</v>
      </c>
      <c r="BG188" s="30">
        <v>0</v>
      </c>
      <c r="BH188" s="29">
        <v>0</v>
      </c>
      <c r="BI188" s="7">
        <v>0</v>
      </c>
      <c r="BJ188" s="30">
        <v>0</v>
      </c>
      <c r="BK188" s="29">
        <v>0</v>
      </c>
      <c r="BL188" s="7">
        <v>0</v>
      </c>
      <c r="BM188" s="30">
        <v>0</v>
      </c>
      <c r="BN188" s="29">
        <v>0</v>
      </c>
      <c r="BO188" s="7">
        <v>0</v>
      </c>
      <c r="BP188" s="30">
        <v>0</v>
      </c>
      <c r="BQ188" s="29">
        <v>0</v>
      </c>
      <c r="BR188" s="7">
        <v>0</v>
      </c>
      <c r="BS188" s="30">
        <v>0</v>
      </c>
      <c r="BT188" s="29">
        <v>0</v>
      </c>
      <c r="BU188" s="7">
        <v>0</v>
      </c>
      <c r="BV188" s="30">
        <v>0</v>
      </c>
      <c r="BW188" s="29">
        <v>0.65800000000000003</v>
      </c>
      <c r="BX188" s="7">
        <v>41.25</v>
      </c>
      <c r="BY188" s="30">
        <f t="shared" ref="BY188:BY198" si="1707">BX188/BW188*1000</f>
        <v>62689.969604863225</v>
      </c>
      <c r="BZ188" s="29">
        <v>0</v>
      </c>
      <c r="CA188" s="7">
        <v>0</v>
      </c>
      <c r="CB188" s="30">
        <v>0</v>
      </c>
      <c r="CC188" s="29">
        <v>35.348999999999997</v>
      </c>
      <c r="CD188" s="7">
        <v>517.83000000000004</v>
      </c>
      <c r="CE188" s="30">
        <f t="shared" ref="CE188:CE199" si="1708">CD188/CC188*1000</f>
        <v>14649.070695069171</v>
      </c>
      <c r="CF188" s="29">
        <v>0</v>
      </c>
      <c r="CG188" s="7">
        <v>0</v>
      </c>
      <c r="CH188" s="30">
        <v>0</v>
      </c>
      <c r="CI188" s="29">
        <v>0</v>
      </c>
      <c r="CJ188" s="7">
        <v>0</v>
      </c>
      <c r="CK188" s="30">
        <v>0</v>
      </c>
      <c r="CL188" s="29">
        <v>0</v>
      </c>
      <c r="CM188" s="7">
        <v>0</v>
      </c>
      <c r="CN188" s="30">
        <v>0</v>
      </c>
      <c r="CO188" s="29">
        <v>0.44600000000000001</v>
      </c>
      <c r="CP188" s="7">
        <v>26.29</v>
      </c>
      <c r="CQ188" s="30">
        <f t="shared" ref="CQ188:CQ199" si="1709">CP188/CO188*1000</f>
        <v>58946.188340807166</v>
      </c>
      <c r="CR188" s="29">
        <v>0</v>
      </c>
      <c r="CS188" s="7">
        <v>0</v>
      </c>
      <c r="CT188" s="30">
        <v>0</v>
      </c>
      <c r="CU188" s="29">
        <v>0</v>
      </c>
      <c r="CV188" s="7">
        <v>0</v>
      </c>
      <c r="CW188" s="30">
        <v>0</v>
      </c>
      <c r="CX188" s="29">
        <v>17.568999999999999</v>
      </c>
      <c r="CY188" s="7">
        <v>118.51</v>
      </c>
      <c r="CZ188" s="30">
        <f t="shared" ref="CZ188:CZ199" si="1710">CY188/CX188*1000</f>
        <v>6745.4038363025784</v>
      </c>
      <c r="DA188" s="29">
        <v>834.98199999999997</v>
      </c>
      <c r="DB188" s="7">
        <v>13378.08</v>
      </c>
      <c r="DC188" s="30">
        <f t="shared" ref="DC188:DC199" si="1711">DB188/DA188*1000</f>
        <v>16021.998079000507</v>
      </c>
      <c r="DD188" s="29">
        <v>0.378</v>
      </c>
      <c r="DE188" s="7">
        <v>1.1000000000000001</v>
      </c>
      <c r="DF188" s="30">
        <f t="shared" ref="DF188:DF199" si="1712">DE188/DD188*1000</f>
        <v>2910.0529100529102</v>
      </c>
      <c r="DG188" s="29">
        <v>0</v>
      </c>
      <c r="DH188" s="7">
        <v>0</v>
      </c>
      <c r="DI188" s="30">
        <v>0</v>
      </c>
      <c r="DJ188" s="29">
        <v>0</v>
      </c>
      <c r="DK188" s="7">
        <v>0</v>
      </c>
      <c r="DL188" s="30">
        <v>0</v>
      </c>
      <c r="DM188" s="29">
        <v>1.2999999999999999E-2</v>
      </c>
      <c r="DN188" s="7">
        <v>0.18</v>
      </c>
      <c r="DO188" s="30">
        <f t="shared" ref="DO188:DO199" si="1713">DN188/DM188*1000</f>
        <v>13846.153846153848</v>
      </c>
      <c r="DP188" s="29">
        <v>771.42</v>
      </c>
      <c r="DQ188" s="7">
        <v>5215.5</v>
      </c>
      <c r="DR188" s="30">
        <f t="shared" ref="DR188:DR199" si="1714">DQ188/DP188*1000</f>
        <v>6760.9084545383848</v>
      </c>
      <c r="DS188" s="29">
        <v>0</v>
      </c>
      <c r="DT188" s="7">
        <v>0</v>
      </c>
      <c r="DU188" s="30">
        <v>0</v>
      </c>
      <c r="DV188" s="29">
        <v>8.5670000000000002</v>
      </c>
      <c r="DW188" s="7">
        <v>167.02</v>
      </c>
      <c r="DX188" s="30">
        <f t="shared" ref="DX188:DX199" si="1715">DW188/DV188*1000</f>
        <v>19495.739465390452</v>
      </c>
      <c r="DY188" s="29">
        <v>1511.04</v>
      </c>
      <c r="DZ188" s="7">
        <v>13138.91</v>
      </c>
      <c r="EA188" s="30">
        <f t="shared" ref="EA188:EA199" si="1716">DZ188/DY188*1000</f>
        <v>8695.2761012282936</v>
      </c>
      <c r="EB188" s="29">
        <v>0</v>
      </c>
      <c r="EC188" s="7">
        <v>0</v>
      </c>
      <c r="ED188" s="30">
        <v>0</v>
      </c>
      <c r="EE188" s="29">
        <v>0</v>
      </c>
      <c r="EF188" s="7">
        <v>0</v>
      </c>
      <c r="EG188" s="30">
        <f t="shared" ref="EG188:EG199" si="1717">IF(EE188=0,0,EF188/EE188*1000)</f>
        <v>0</v>
      </c>
      <c r="EH188" s="29">
        <v>0</v>
      </c>
      <c r="EI188" s="7">
        <v>0</v>
      </c>
      <c r="EJ188" s="30">
        <f t="shared" ref="EJ188:EJ199" si="1718">IF(EH188=0,0,EI188/EH188*1000)</f>
        <v>0</v>
      </c>
      <c r="EK188" s="29">
        <v>0</v>
      </c>
      <c r="EL188" s="7">
        <v>0</v>
      </c>
      <c r="EM188" s="30">
        <v>0</v>
      </c>
      <c r="EN188" s="29">
        <v>0</v>
      </c>
      <c r="EO188" s="7">
        <v>0</v>
      </c>
      <c r="EP188" s="30">
        <f t="shared" ref="EP188:EP199" si="1719">IF(EN188=0,0,EO188/EN188*1000)</f>
        <v>0</v>
      </c>
      <c r="EQ188" s="29">
        <v>0</v>
      </c>
      <c r="ER188" s="7">
        <v>0</v>
      </c>
      <c r="ES188" s="30">
        <v>0</v>
      </c>
      <c r="ET188" s="29">
        <v>17.481999999999999</v>
      </c>
      <c r="EU188" s="7">
        <v>348.04</v>
      </c>
      <c r="EV188" s="30">
        <f t="shared" ref="EV188:EV199" si="1720">EU188/ET188*1000</f>
        <v>19908.477290927814</v>
      </c>
      <c r="EW188" s="29">
        <v>0</v>
      </c>
      <c r="EX188" s="7">
        <v>0</v>
      </c>
      <c r="EY188" s="30">
        <v>0</v>
      </c>
      <c r="EZ188" s="29"/>
      <c r="FA188" s="7"/>
      <c r="FB188" s="30"/>
      <c r="FC188" s="29">
        <v>28.8</v>
      </c>
      <c r="FD188" s="7">
        <v>252</v>
      </c>
      <c r="FE188" s="30">
        <f t="shared" ref="FE188:FE198" si="1721">FD188/FC188*1000</f>
        <v>8750</v>
      </c>
      <c r="FF188" s="29">
        <v>424.46</v>
      </c>
      <c r="FG188" s="7">
        <v>5846.53</v>
      </c>
      <c r="FH188" s="30">
        <f t="shared" ref="FH188:FH199" si="1722">FG188/FF188*1000</f>
        <v>13774.042312585403</v>
      </c>
      <c r="FI188" s="29">
        <v>0.124</v>
      </c>
      <c r="FJ188" s="7">
        <v>3.45</v>
      </c>
      <c r="FK188" s="30">
        <f t="shared" ref="FK188:FK198" si="1723">FJ188/FI188*1000</f>
        <v>27822.580645161292</v>
      </c>
      <c r="FL188" s="29">
        <v>0</v>
      </c>
      <c r="FM188" s="7">
        <v>0</v>
      </c>
      <c r="FN188" s="30">
        <v>0</v>
      </c>
      <c r="FO188" s="29">
        <v>17.055</v>
      </c>
      <c r="FP188" s="7">
        <v>28.83</v>
      </c>
      <c r="FQ188" s="30">
        <f t="shared" ref="FQ188:FQ199" si="1724">FP188/FO188*1000</f>
        <v>1690.4133685136321</v>
      </c>
      <c r="FR188" s="29">
        <v>0</v>
      </c>
      <c r="FS188" s="7">
        <v>0</v>
      </c>
      <c r="FT188" s="30">
        <v>0</v>
      </c>
      <c r="FU188" s="29">
        <v>0.51500000000000001</v>
      </c>
      <c r="FV188" s="7">
        <v>1.88</v>
      </c>
      <c r="FW188" s="30">
        <f t="shared" ref="FW188:FW198" si="1725">FV188/FU188*1000</f>
        <v>3650.4854368932038</v>
      </c>
      <c r="FX188" s="29">
        <v>0</v>
      </c>
      <c r="FY188" s="7">
        <v>0</v>
      </c>
      <c r="FZ188" s="30">
        <v>0</v>
      </c>
      <c r="GA188" s="29">
        <v>22.588000000000001</v>
      </c>
      <c r="GB188" s="7">
        <v>190.53</v>
      </c>
      <c r="GC188" s="30">
        <f t="shared" ref="GC188:GC198" si="1726">GB188/GA188*1000</f>
        <v>8435.0097396847887</v>
      </c>
      <c r="GD188" s="29">
        <v>438.91800000000001</v>
      </c>
      <c r="GE188" s="7">
        <v>4072.68</v>
      </c>
      <c r="GF188" s="30">
        <f t="shared" ref="GF188:GF198" si="1727">GE188/GD188*1000</f>
        <v>9278.9085888480313</v>
      </c>
      <c r="GG188" s="29">
        <v>0</v>
      </c>
      <c r="GH188" s="7">
        <v>0</v>
      </c>
      <c r="GI188" s="30">
        <v>0</v>
      </c>
      <c r="GJ188" s="29">
        <v>0</v>
      </c>
      <c r="GK188" s="7">
        <v>0</v>
      </c>
      <c r="GL188" s="30">
        <v>0</v>
      </c>
      <c r="GM188" s="29">
        <v>0</v>
      </c>
      <c r="GN188" s="7">
        <v>0</v>
      </c>
      <c r="GO188" s="30">
        <v>0</v>
      </c>
      <c r="GP188" s="29">
        <v>0</v>
      </c>
      <c r="GQ188" s="7">
        <v>0</v>
      </c>
      <c r="GR188" s="30">
        <v>0</v>
      </c>
      <c r="GS188" s="29">
        <v>0</v>
      </c>
      <c r="GT188" s="7">
        <v>0</v>
      </c>
      <c r="GU188" s="30">
        <v>0</v>
      </c>
      <c r="GV188" s="29">
        <v>0</v>
      </c>
      <c r="GW188" s="7">
        <v>0</v>
      </c>
      <c r="GX188" s="30">
        <v>0</v>
      </c>
      <c r="GY188" s="29">
        <v>0</v>
      </c>
      <c r="GZ188" s="7">
        <v>0</v>
      </c>
      <c r="HA188" s="30">
        <v>0</v>
      </c>
      <c r="HB188" s="29">
        <v>0.02</v>
      </c>
      <c r="HC188" s="7">
        <v>0.34</v>
      </c>
      <c r="HD188" s="30">
        <f t="shared" ref="HD188" si="1728">HC188/HB188*1000</f>
        <v>17000</v>
      </c>
      <c r="HE188" s="29">
        <v>0</v>
      </c>
      <c r="HF188" s="7">
        <v>0</v>
      </c>
      <c r="HG188" s="30">
        <v>0</v>
      </c>
      <c r="HH188" s="29">
        <v>4.2320000000000002</v>
      </c>
      <c r="HI188" s="7">
        <v>14.88</v>
      </c>
      <c r="HJ188" s="30">
        <f t="shared" ref="HJ188:HJ198" si="1729">HI188/HH188*1000</f>
        <v>3516.0680529300566</v>
      </c>
      <c r="HK188" s="29">
        <v>4.806</v>
      </c>
      <c r="HL188" s="7">
        <v>110.85</v>
      </c>
      <c r="HM188" s="30">
        <f t="shared" ref="HM188:HM199" si="1730">HL188/HK188*1000</f>
        <v>23064.918851435701</v>
      </c>
      <c r="HN188" s="29">
        <v>0</v>
      </c>
      <c r="HO188" s="7">
        <v>0</v>
      </c>
      <c r="HP188" s="30">
        <v>0</v>
      </c>
      <c r="HQ188" s="29">
        <v>0</v>
      </c>
      <c r="HR188" s="7">
        <v>0</v>
      </c>
      <c r="HS188" s="30">
        <v>0</v>
      </c>
      <c r="HT188" s="29">
        <v>55.6</v>
      </c>
      <c r="HU188" s="7">
        <v>87.26</v>
      </c>
      <c r="HV188" s="30">
        <f t="shared" ref="HV188:HV199" si="1731">HU188/HT188*1000</f>
        <v>1569.4244604316548</v>
      </c>
      <c r="HW188" s="29">
        <v>0</v>
      </c>
      <c r="HX188" s="7">
        <v>0</v>
      </c>
      <c r="HY188" s="30">
        <v>0</v>
      </c>
      <c r="HZ188" s="29">
        <v>2.1999999999999999E-2</v>
      </c>
      <c r="IA188" s="7">
        <v>3.41</v>
      </c>
      <c r="IB188" s="30">
        <f t="shared" ref="IB188:IB199" si="1732">IA188/HZ188*1000</f>
        <v>155000.00000000003</v>
      </c>
      <c r="IC188" s="29">
        <v>0</v>
      </c>
      <c r="ID188" s="7">
        <v>0</v>
      </c>
      <c r="IE188" s="30">
        <v>0</v>
      </c>
      <c r="IF188" s="29">
        <v>0.57299999999999995</v>
      </c>
      <c r="IG188" s="7">
        <v>7.1</v>
      </c>
      <c r="IH188" s="30">
        <f t="shared" ref="IH188:IH199" si="1733">IG188/IF188*1000</f>
        <v>12390.924956369983</v>
      </c>
      <c r="II188" s="29">
        <v>0</v>
      </c>
      <c r="IJ188" s="7">
        <v>0</v>
      </c>
      <c r="IK188" s="30">
        <v>0</v>
      </c>
      <c r="IL188" s="29">
        <v>0</v>
      </c>
      <c r="IM188" s="7">
        <v>0</v>
      </c>
      <c r="IN188" s="30">
        <v>0</v>
      </c>
      <c r="IO188" s="3" t="e">
        <f>C188+I188+L188+U188+X188+AD188+AJ188+AS188+BB188+BH188+BQ188+BW188+BZ188+CC188+CI188+CL188+CO188+CR188+CU188+CX188+DA188+DD188+DG188+DM188+DS188+DY188+EK188+ET188+EW188+FC188+FI188+FO188+FR188+FU188+FX188+GA188+GD188+GG188+GJ188+GM188+GP188+GS188+GY188+HB188+HE188+HH188+HK188+HN188+HQ188+HT188+HW188+HZ188+IC188+IF188+II188+#REF!+DV188+FF188+BK188+DP188+R188+EB188+AG188+O188+F188+DJ188+AY188+BN188+BT188+GV188+BE188+FL188+CF188</f>
        <v>#REF!</v>
      </c>
      <c r="IP188" s="13" t="e">
        <f>D188+J188+M188+V188+Y188+AE188+AK188+AT188+BC188+BI188+BR188+BX188+CA188+CD188+CJ188+CM188+CP188+CS188+CV188+CY188+DB188+DE188+DH188+DN188+DT188+DZ188+EL188+EU188+EX188+FD188+FJ188+FP188+FS188+FV188+FY188+GB188+GE188+GH188+GK188+GN188+GQ188+GT188+GZ188+HC188+HF188+HI188+HL188+HO188+HR188+HU188+HX188+IA188+ID188+IG188+IJ188+#REF!+DW188+FG188+BL188+DQ188+S188+EC188+AH188+P188+G188+DK188+AZ188+BO188+BU188+GW188+BF188+FM188+CG188</f>
        <v>#REF!</v>
      </c>
    </row>
    <row r="189" spans="1:250" x14ac:dyDescent="0.3">
      <c r="A189" s="47">
        <v>2018</v>
      </c>
      <c r="B189" s="43" t="s">
        <v>6</v>
      </c>
      <c r="C189" s="29">
        <v>0</v>
      </c>
      <c r="D189" s="7">
        <v>0</v>
      </c>
      <c r="E189" s="30">
        <v>0</v>
      </c>
      <c r="F189" s="29">
        <v>0</v>
      </c>
      <c r="G189" s="7">
        <v>0</v>
      </c>
      <c r="H189" s="30">
        <v>0</v>
      </c>
      <c r="I189" s="29">
        <v>0</v>
      </c>
      <c r="J189" s="7">
        <v>0</v>
      </c>
      <c r="K189" s="30">
        <v>0</v>
      </c>
      <c r="L189" s="29">
        <v>0.71299999999999997</v>
      </c>
      <c r="M189" s="7">
        <v>44.33</v>
      </c>
      <c r="N189" s="30">
        <f t="shared" ref="N189:N198" si="1734">M189/L189*1000</f>
        <v>62173.913043478256</v>
      </c>
      <c r="O189" s="29">
        <v>0</v>
      </c>
      <c r="P189" s="7">
        <v>0</v>
      </c>
      <c r="Q189" s="30">
        <v>0</v>
      </c>
      <c r="R189" s="29">
        <v>0</v>
      </c>
      <c r="S189" s="7">
        <v>0</v>
      </c>
      <c r="T189" s="30">
        <v>0</v>
      </c>
      <c r="U189" s="29">
        <v>0</v>
      </c>
      <c r="V189" s="7">
        <v>0</v>
      </c>
      <c r="W189" s="30">
        <v>0</v>
      </c>
      <c r="X189" s="29">
        <v>0</v>
      </c>
      <c r="Y189" s="7">
        <v>0</v>
      </c>
      <c r="Z189" s="30">
        <v>0</v>
      </c>
      <c r="AA189" s="29">
        <v>0</v>
      </c>
      <c r="AB189" s="7">
        <v>0</v>
      </c>
      <c r="AC189" s="30">
        <v>0</v>
      </c>
      <c r="AD189" s="29">
        <v>0</v>
      </c>
      <c r="AE189" s="7">
        <v>0</v>
      </c>
      <c r="AF189" s="30">
        <v>0</v>
      </c>
      <c r="AG189" s="29">
        <v>0</v>
      </c>
      <c r="AH189" s="7">
        <v>0</v>
      </c>
      <c r="AI189" s="30">
        <v>0</v>
      </c>
      <c r="AJ189" s="29">
        <v>0</v>
      </c>
      <c r="AK189" s="7">
        <v>0</v>
      </c>
      <c r="AL189" s="30">
        <v>0</v>
      </c>
      <c r="AM189" s="29">
        <v>0</v>
      </c>
      <c r="AN189" s="7">
        <v>0</v>
      </c>
      <c r="AO189" s="30">
        <f t="shared" si="1703"/>
        <v>0</v>
      </c>
      <c r="AP189" s="29">
        <v>0</v>
      </c>
      <c r="AQ189" s="7">
        <v>0</v>
      </c>
      <c r="AR189" s="30">
        <f t="shared" si="1704"/>
        <v>0</v>
      </c>
      <c r="AS189" s="29">
        <v>6.6360000000000001</v>
      </c>
      <c r="AT189" s="7">
        <v>76.14</v>
      </c>
      <c r="AU189" s="30">
        <f t="shared" si="1705"/>
        <v>11473.779385171791</v>
      </c>
      <c r="AV189" s="29">
        <v>0</v>
      </c>
      <c r="AW189" s="7">
        <v>0</v>
      </c>
      <c r="AX189" s="30">
        <f t="shared" si="1706"/>
        <v>0</v>
      </c>
      <c r="AY189" s="29">
        <v>0</v>
      </c>
      <c r="AZ189" s="7">
        <v>0</v>
      </c>
      <c r="BA189" s="30">
        <v>0</v>
      </c>
      <c r="BB189" s="29">
        <v>0</v>
      </c>
      <c r="BC189" s="7">
        <v>0</v>
      </c>
      <c r="BD189" s="30">
        <v>0</v>
      </c>
      <c r="BE189" s="29">
        <v>0</v>
      </c>
      <c r="BF189" s="7">
        <v>0</v>
      </c>
      <c r="BG189" s="30">
        <v>0</v>
      </c>
      <c r="BH189" s="29">
        <v>27.03</v>
      </c>
      <c r="BI189" s="7">
        <v>84.46</v>
      </c>
      <c r="BJ189" s="30">
        <f t="shared" ref="BJ189:BJ199" si="1735">BI189/BH189*1000</f>
        <v>3124.6762856085825</v>
      </c>
      <c r="BK189" s="29">
        <v>0</v>
      </c>
      <c r="BL189" s="7">
        <v>0</v>
      </c>
      <c r="BM189" s="30">
        <v>0</v>
      </c>
      <c r="BN189" s="29">
        <v>0</v>
      </c>
      <c r="BO189" s="7">
        <v>0</v>
      </c>
      <c r="BP189" s="30">
        <v>0</v>
      </c>
      <c r="BQ189" s="29">
        <v>0</v>
      </c>
      <c r="BR189" s="7">
        <v>0</v>
      </c>
      <c r="BS189" s="30">
        <v>0</v>
      </c>
      <c r="BT189" s="29">
        <v>0</v>
      </c>
      <c r="BU189" s="7">
        <v>0</v>
      </c>
      <c r="BV189" s="30">
        <v>0</v>
      </c>
      <c r="BW189" s="29">
        <v>0.43</v>
      </c>
      <c r="BX189" s="7">
        <v>13.34</v>
      </c>
      <c r="BY189" s="30">
        <f t="shared" si="1707"/>
        <v>31023.255813953489</v>
      </c>
      <c r="BZ189" s="29">
        <v>0</v>
      </c>
      <c r="CA189" s="7">
        <v>0</v>
      </c>
      <c r="CB189" s="30">
        <v>0</v>
      </c>
      <c r="CC189" s="29">
        <v>0</v>
      </c>
      <c r="CD189" s="7">
        <v>0</v>
      </c>
      <c r="CE189" s="30">
        <v>0</v>
      </c>
      <c r="CF189" s="29">
        <v>0</v>
      </c>
      <c r="CG189" s="7">
        <v>0</v>
      </c>
      <c r="CH189" s="30">
        <v>0</v>
      </c>
      <c r="CI189" s="29">
        <v>0</v>
      </c>
      <c r="CJ189" s="7">
        <v>0</v>
      </c>
      <c r="CK189" s="30">
        <v>0</v>
      </c>
      <c r="CL189" s="29">
        <v>0</v>
      </c>
      <c r="CM189" s="7">
        <v>0</v>
      </c>
      <c r="CN189" s="30">
        <v>0</v>
      </c>
      <c r="CO189" s="29">
        <v>0.499</v>
      </c>
      <c r="CP189" s="7">
        <v>11.93</v>
      </c>
      <c r="CQ189" s="30">
        <f t="shared" si="1709"/>
        <v>23907.815631262525</v>
      </c>
      <c r="CR189" s="29">
        <v>0</v>
      </c>
      <c r="CS189" s="7">
        <v>0</v>
      </c>
      <c r="CT189" s="30">
        <v>0</v>
      </c>
      <c r="CU189" s="29">
        <v>11.7</v>
      </c>
      <c r="CV189" s="7">
        <v>73.16</v>
      </c>
      <c r="CW189" s="30">
        <f t="shared" ref="CW189:CW198" si="1736">CV189/CU189*1000</f>
        <v>6252.9914529914531</v>
      </c>
      <c r="CX189" s="29">
        <v>0</v>
      </c>
      <c r="CY189" s="7">
        <v>0</v>
      </c>
      <c r="CZ189" s="30">
        <v>0</v>
      </c>
      <c r="DA189" s="29">
        <v>714.95299999999997</v>
      </c>
      <c r="DB189" s="7">
        <v>9407.89</v>
      </c>
      <c r="DC189" s="30">
        <f t="shared" si="1711"/>
        <v>13158.75309286065</v>
      </c>
      <c r="DD189" s="29">
        <v>0</v>
      </c>
      <c r="DE189" s="7">
        <v>0</v>
      </c>
      <c r="DF189" s="30">
        <v>0</v>
      </c>
      <c r="DG189" s="29">
        <v>0</v>
      </c>
      <c r="DH189" s="7">
        <v>0</v>
      </c>
      <c r="DI189" s="30">
        <v>0</v>
      </c>
      <c r="DJ189" s="29">
        <v>0</v>
      </c>
      <c r="DK189" s="7">
        <v>0</v>
      </c>
      <c r="DL189" s="30">
        <v>0</v>
      </c>
      <c r="DM189" s="29">
        <v>0</v>
      </c>
      <c r="DN189" s="7">
        <v>0</v>
      </c>
      <c r="DO189" s="30">
        <v>0</v>
      </c>
      <c r="DP189" s="29">
        <v>432.58</v>
      </c>
      <c r="DQ189" s="7">
        <v>2788.71</v>
      </c>
      <c r="DR189" s="30">
        <f t="shared" si="1714"/>
        <v>6446.6919413750056</v>
      </c>
      <c r="DS189" s="29">
        <v>0</v>
      </c>
      <c r="DT189" s="7">
        <v>0</v>
      </c>
      <c r="DU189" s="30">
        <v>0</v>
      </c>
      <c r="DV189" s="29">
        <v>0.14599999999999999</v>
      </c>
      <c r="DW189" s="7">
        <v>5.24</v>
      </c>
      <c r="DX189" s="30">
        <f t="shared" si="1715"/>
        <v>35890.410958904111</v>
      </c>
      <c r="DY189" s="29">
        <v>902.88</v>
      </c>
      <c r="DZ189" s="7">
        <v>7354.45</v>
      </c>
      <c r="EA189" s="30">
        <f t="shared" si="1716"/>
        <v>8145.5453659401037</v>
      </c>
      <c r="EB189" s="29">
        <v>0</v>
      </c>
      <c r="EC189" s="7">
        <v>0</v>
      </c>
      <c r="ED189" s="30">
        <v>0</v>
      </c>
      <c r="EE189" s="29">
        <v>0</v>
      </c>
      <c r="EF189" s="7">
        <v>0</v>
      </c>
      <c r="EG189" s="30">
        <f t="shared" si="1717"/>
        <v>0</v>
      </c>
      <c r="EH189" s="29">
        <v>0</v>
      </c>
      <c r="EI189" s="7">
        <v>0</v>
      </c>
      <c r="EJ189" s="30">
        <f t="shared" si="1718"/>
        <v>0</v>
      </c>
      <c r="EK189" s="29">
        <v>0</v>
      </c>
      <c r="EL189" s="7">
        <v>0</v>
      </c>
      <c r="EM189" s="30">
        <v>0</v>
      </c>
      <c r="EN189" s="29">
        <v>0</v>
      </c>
      <c r="EO189" s="7">
        <v>0</v>
      </c>
      <c r="EP189" s="30">
        <f t="shared" si="1719"/>
        <v>0</v>
      </c>
      <c r="EQ189" s="29">
        <v>0</v>
      </c>
      <c r="ER189" s="7">
        <v>0</v>
      </c>
      <c r="ES189" s="30">
        <v>0</v>
      </c>
      <c r="ET189" s="29">
        <v>273.31799999999998</v>
      </c>
      <c r="EU189" s="7">
        <v>5287.6</v>
      </c>
      <c r="EV189" s="30">
        <f t="shared" si="1720"/>
        <v>19345.963310136915</v>
      </c>
      <c r="EW189" s="29">
        <v>0</v>
      </c>
      <c r="EX189" s="7">
        <v>0</v>
      </c>
      <c r="EY189" s="30">
        <v>0</v>
      </c>
      <c r="EZ189" s="29"/>
      <c r="FA189" s="7"/>
      <c r="FB189" s="30"/>
      <c r="FC189" s="29">
        <v>30</v>
      </c>
      <c r="FD189" s="7">
        <v>225</v>
      </c>
      <c r="FE189" s="30">
        <f t="shared" si="1721"/>
        <v>7500</v>
      </c>
      <c r="FF189" s="29">
        <v>413.70499999999998</v>
      </c>
      <c r="FG189" s="7">
        <v>5621</v>
      </c>
      <c r="FH189" s="30">
        <f t="shared" si="1722"/>
        <v>13586.976227021671</v>
      </c>
      <c r="FI189" s="29">
        <v>4.3999999999999997E-2</v>
      </c>
      <c r="FJ189" s="7">
        <v>1.88</v>
      </c>
      <c r="FK189" s="30">
        <f t="shared" si="1723"/>
        <v>42727.272727272728</v>
      </c>
      <c r="FL189" s="29">
        <v>0</v>
      </c>
      <c r="FM189" s="7">
        <v>0</v>
      </c>
      <c r="FN189" s="30">
        <v>0</v>
      </c>
      <c r="FO189" s="29">
        <v>57.869</v>
      </c>
      <c r="FP189" s="7">
        <v>103.99</v>
      </c>
      <c r="FQ189" s="30">
        <f t="shared" si="1724"/>
        <v>1796.9897527173441</v>
      </c>
      <c r="FR189" s="29">
        <v>0</v>
      </c>
      <c r="FS189" s="7">
        <v>0</v>
      </c>
      <c r="FT189" s="30">
        <v>0</v>
      </c>
      <c r="FU189" s="29">
        <v>0.1</v>
      </c>
      <c r="FV189" s="7">
        <v>1.7</v>
      </c>
      <c r="FW189" s="30">
        <f t="shared" si="1725"/>
        <v>17000</v>
      </c>
      <c r="FX189" s="29">
        <v>3.0000000000000001E-3</v>
      </c>
      <c r="FY189" s="7">
        <v>0.16</v>
      </c>
      <c r="FZ189" s="30">
        <f t="shared" ref="FZ189" si="1737">FY189/FX189*1000</f>
        <v>53333.333333333336</v>
      </c>
      <c r="GA189" s="29">
        <v>45.125999999999998</v>
      </c>
      <c r="GB189" s="7">
        <v>315.49</v>
      </c>
      <c r="GC189" s="30">
        <f t="shared" si="1726"/>
        <v>6991.3132118955818</v>
      </c>
      <c r="GD189" s="29">
        <v>0</v>
      </c>
      <c r="GE189" s="7">
        <v>0</v>
      </c>
      <c r="GF189" s="30">
        <v>0</v>
      </c>
      <c r="GG189" s="29">
        <v>0</v>
      </c>
      <c r="GH189" s="7">
        <v>0</v>
      </c>
      <c r="GI189" s="30">
        <v>0</v>
      </c>
      <c r="GJ189" s="29">
        <v>17.981999999999999</v>
      </c>
      <c r="GK189" s="7">
        <v>352.95</v>
      </c>
      <c r="GL189" s="30">
        <f t="shared" ref="GL189:GL199" si="1738">GK189/GJ189*1000</f>
        <v>19627.961294627963</v>
      </c>
      <c r="GM189" s="29">
        <v>0</v>
      </c>
      <c r="GN189" s="7">
        <v>0</v>
      </c>
      <c r="GO189" s="30">
        <v>0</v>
      </c>
      <c r="GP189" s="29">
        <v>0</v>
      </c>
      <c r="GQ189" s="7">
        <v>0</v>
      </c>
      <c r="GR189" s="30">
        <v>0</v>
      </c>
      <c r="GS189" s="29">
        <v>0</v>
      </c>
      <c r="GT189" s="7">
        <v>0</v>
      </c>
      <c r="GU189" s="30">
        <v>0</v>
      </c>
      <c r="GV189" s="29">
        <v>0</v>
      </c>
      <c r="GW189" s="7">
        <v>0</v>
      </c>
      <c r="GX189" s="30">
        <v>0</v>
      </c>
      <c r="GY189" s="29">
        <v>0</v>
      </c>
      <c r="GZ189" s="7">
        <v>0</v>
      </c>
      <c r="HA189" s="30">
        <v>0</v>
      </c>
      <c r="HB189" s="29">
        <v>0</v>
      </c>
      <c r="HC189" s="7">
        <v>0</v>
      </c>
      <c r="HD189" s="30">
        <v>0</v>
      </c>
      <c r="HE189" s="29">
        <v>0</v>
      </c>
      <c r="HF189" s="7">
        <v>0</v>
      </c>
      <c r="HG189" s="30">
        <v>0</v>
      </c>
      <c r="HH189" s="29">
        <v>0.54300000000000004</v>
      </c>
      <c r="HI189" s="7">
        <v>5.86</v>
      </c>
      <c r="HJ189" s="30">
        <f t="shared" si="1729"/>
        <v>10791.896869244934</v>
      </c>
      <c r="HK189" s="29">
        <v>0</v>
      </c>
      <c r="HL189" s="7">
        <v>0</v>
      </c>
      <c r="HM189" s="30">
        <v>0</v>
      </c>
      <c r="HN189" s="29">
        <v>0</v>
      </c>
      <c r="HO189" s="7">
        <v>0</v>
      </c>
      <c r="HP189" s="30">
        <v>0</v>
      </c>
      <c r="HQ189" s="29">
        <v>0</v>
      </c>
      <c r="HR189" s="7">
        <v>0</v>
      </c>
      <c r="HS189" s="30">
        <v>0</v>
      </c>
      <c r="HT189" s="29">
        <v>106.976</v>
      </c>
      <c r="HU189" s="7">
        <v>174.69</v>
      </c>
      <c r="HV189" s="30">
        <f t="shared" si="1731"/>
        <v>1632.9830990128626</v>
      </c>
      <c r="HW189" s="29">
        <v>0</v>
      </c>
      <c r="HX189" s="7">
        <v>0</v>
      </c>
      <c r="HY189" s="30">
        <v>0</v>
      </c>
      <c r="HZ189" s="29">
        <v>0</v>
      </c>
      <c r="IA189" s="7">
        <v>0</v>
      </c>
      <c r="IB189" s="30">
        <v>0</v>
      </c>
      <c r="IC189" s="29">
        <v>1E-3</v>
      </c>
      <c r="ID189" s="7">
        <v>0.73</v>
      </c>
      <c r="IE189" s="30">
        <f t="shared" ref="IE189:IE196" si="1739">ID189/IC189*1000</f>
        <v>730000</v>
      </c>
      <c r="IF189" s="29">
        <v>33.284999999999997</v>
      </c>
      <c r="IG189" s="7">
        <v>441.9</v>
      </c>
      <c r="IH189" s="30">
        <f t="shared" si="1733"/>
        <v>13276.250563316809</v>
      </c>
      <c r="II189" s="29">
        <v>0</v>
      </c>
      <c r="IJ189" s="7">
        <v>0</v>
      </c>
      <c r="IK189" s="30">
        <v>0</v>
      </c>
      <c r="IL189" s="29">
        <v>0</v>
      </c>
      <c r="IM189" s="7">
        <v>0</v>
      </c>
      <c r="IN189" s="30">
        <v>0</v>
      </c>
      <c r="IO189" s="3" t="e">
        <f>C189+I189+L189+U189+X189+AD189+AJ189+AS189+BB189+BH189+BQ189+BW189+BZ189+CC189+CI189+CL189+CO189+CR189+CU189+CX189+DA189+DD189+DG189+DM189+DS189+DY189+EK189+ET189+EW189+FC189+FI189+FO189+FR189+FU189+FX189+GA189+GD189+GG189+GJ189+GM189+GP189+GS189+GY189+HB189+HE189+HH189+HK189+HN189+HQ189+HT189+HW189+HZ189+IC189+IF189+II189+#REF!+DV189+FF189+BK189+DP189+R189+EB189+AG189+O189+F189+DJ189+AY189+BN189+BT189+GV189+BE189+FL189+CF189</f>
        <v>#REF!</v>
      </c>
      <c r="IP189" s="13" t="e">
        <f>D189+J189+M189+V189+Y189+AE189+AK189+AT189+BC189+BI189+BR189+BX189+CA189+CD189+CJ189+CM189+CP189+CS189+CV189+CY189+DB189+DE189+DH189+DN189+DT189+DZ189+EL189+EU189+EX189+FD189+FJ189+FP189+FS189+FV189+FY189+GB189+GE189+GH189+GK189+GN189+GQ189+GT189+GZ189+HC189+HF189+HI189+HL189+HO189+HR189+HU189+HX189+IA189+ID189+IG189+IJ189+#REF!+DW189+FG189+BL189+DQ189+S189+EC189+AH189+P189+G189+DK189+AZ189+BO189+BU189+GW189+BF189+FM189+CG189</f>
        <v>#REF!</v>
      </c>
    </row>
    <row r="190" spans="1:250" x14ac:dyDescent="0.3">
      <c r="A190" s="47">
        <v>2018</v>
      </c>
      <c r="B190" s="43" t="s">
        <v>7</v>
      </c>
      <c r="C190" s="29">
        <v>0</v>
      </c>
      <c r="D190" s="7">
        <v>0</v>
      </c>
      <c r="E190" s="30">
        <v>0</v>
      </c>
      <c r="F190" s="29">
        <v>0</v>
      </c>
      <c r="G190" s="7">
        <v>0</v>
      </c>
      <c r="H190" s="30">
        <v>0</v>
      </c>
      <c r="I190" s="29">
        <v>0</v>
      </c>
      <c r="J190" s="7">
        <v>0</v>
      </c>
      <c r="K190" s="30">
        <v>0</v>
      </c>
      <c r="L190" s="29">
        <v>2.6070000000000002</v>
      </c>
      <c r="M190" s="7">
        <v>77.44</v>
      </c>
      <c r="N190" s="30">
        <f t="shared" si="1734"/>
        <v>29704.641350210968</v>
      </c>
      <c r="O190" s="29">
        <v>0</v>
      </c>
      <c r="P190" s="7">
        <v>0</v>
      </c>
      <c r="Q190" s="30">
        <v>0</v>
      </c>
      <c r="R190" s="29">
        <v>0</v>
      </c>
      <c r="S190" s="7">
        <v>0</v>
      </c>
      <c r="T190" s="30">
        <v>0</v>
      </c>
      <c r="U190" s="29">
        <v>0</v>
      </c>
      <c r="V190" s="7">
        <v>0</v>
      </c>
      <c r="W190" s="30">
        <v>0</v>
      </c>
      <c r="X190" s="29">
        <v>0</v>
      </c>
      <c r="Y190" s="7">
        <v>0</v>
      </c>
      <c r="Z190" s="30">
        <v>0</v>
      </c>
      <c r="AA190" s="29">
        <v>0</v>
      </c>
      <c r="AB190" s="7">
        <v>0</v>
      </c>
      <c r="AC190" s="30">
        <v>0</v>
      </c>
      <c r="AD190" s="29">
        <v>7.9000000000000001E-2</v>
      </c>
      <c r="AE190" s="7">
        <v>6.6</v>
      </c>
      <c r="AF190" s="30">
        <f t="shared" si="1702"/>
        <v>83544.303797468339</v>
      </c>
      <c r="AG190" s="29">
        <v>0</v>
      </c>
      <c r="AH190" s="7">
        <v>0</v>
      </c>
      <c r="AI190" s="30">
        <v>0</v>
      </c>
      <c r="AJ190" s="29">
        <v>0</v>
      </c>
      <c r="AK190" s="7">
        <v>0</v>
      </c>
      <c r="AL190" s="30">
        <v>0</v>
      </c>
      <c r="AM190" s="29">
        <v>0</v>
      </c>
      <c r="AN190" s="7">
        <v>0</v>
      </c>
      <c r="AO190" s="30">
        <f t="shared" si="1703"/>
        <v>0</v>
      </c>
      <c r="AP190" s="29">
        <v>0</v>
      </c>
      <c r="AQ190" s="7">
        <v>0</v>
      </c>
      <c r="AR190" s="30">
        <f t="shared" si="1704"/>
        <v>0</v>
      </c>
      <c r="AS190" s="29">
        <v>2.351</v>
      </c>
      <c r="AT190" s="7">
        <v>6.59</v>
      </c>
      <c r="AU190" s="30">
        <f t="shared" si="1705"/>
        <v>2803.0625265844324</v>
      </c>
      <c r="AV190" s="29">
        <v>0</v>
      </c>
      <c r="AW190" s="7">
        <v>0</v>
      </c>
      <c r="AX190" s="30">
        <f t="shared" si="1706"/>
        <v>0</v>
      </c>
      <c r="AY190" s="29">
        <v>0</v>
      </c>
      <c r="AZ190" s="7">
        <v>0</v>
      </c>
      <c r="BA190" s="30">
        <v>0</v>
      </c>
      <c r="BB190" s="29">
        <v>0</v>
      </c>
      <c r="BC190" s="7">
        <v>0</v>
      </c>
      <c r="BD190" s="30">
        <v>0</v>
      </c>
      <c r="BE190" s="29">
        <v>0</v>
      </c>
      <c r="BF190" s="7">
        <v>0</v>
      </c>
      <c r="BG190" s="30">
        <v>0</v>
      </c>
      <c r="BH190" s="29">
        <v>0</v>
      </c>
      <c r="BI190" s="7">
        <v>0</v>
      </c>
      <c r="BJ190" s="30">
        <v>0</v>
      </c>
      <c r="BK190" s="29">
        <v>0</v>
      </c>
      <c r="BL190" s="7">
        <v>0</v>
      </c>
      <c r="BM190" s="30">
        <v>0</v>
      </c>
      <c r="BN190" s="29">
        <v>0</v>
      </c>
      <c r="BO190" s="7">
        <v>0</v>
      </c>
      <c r="BP190" s="30">
        <v>0</v>
      </c>
      <c r="BQ190" s="29">
        <v>0</v>
      </c>
      <c r="BR190" s="7">
        <v>0</v>
      </c>
      <c r="BS190" s="30">
        <v>0</v>
      </c>
      <c r="BT190" s="29">
        <v>0.378</v>
      </c>
      <c r="BU190" s="7">
        <v>7.46</v>
      </c>
      <c r="BV190" s="30">
        <f t="shared" ref="BV190" si="1740">BU190/BT190*1000</f>
        <v>19735.449735449733</v>
      </c>
      <c r="BW190" s="29">
        <v>1.0509999999999999</v>
      </c>
      <c r="BX190" s="7">
        <v>62.66</v>
      </c>
      <c r="BY190" s="30">
        <f t="shared" si="1707"/>
        <v>59619.410085632728</v>
      </c>
      <c r="BZ190" s="29">
        <v>0</v>
      </c>
      <c r="CA190" s="7">
        <v>0</v>
      </c>
      <c r="CB190" s="30">
        <v>0</v>
      </c>
      <c r="CC190" s="29">
        <v>35.542000000000002</v>
      </c>
      <c r="CD190" s="7">
        <v>461.75</v>
      </c>
      <c r="CE190" s="30">
        <f t="shared" si="1708"/>
        <v>12991.671824883235</v>
      </c>
      <c r="CF190" s="29">
        <v>0</v>
      </c>
      <c r="CG190" s="7">
        <v>0</v>
      </c>
      <c r="CH190" s="30">
        <v>0</v>
      </c>
      <c r="CI190" s="29">
        <v>0</v>
      </c>
      <c r="CJ190" s="7">
        <v>0</v>
      </c>
      <c r="CK190" s="30">
        <v>0</v>
      </c>
      <c r="CL190" s="29">
        <v>0</v>
      </c>
      <c r="CM190" s="7">
        <v>0</v>
      </c>
      <c r="CN190" s="30">
        <v>0</v>
      </c>
      <c r="CO190" s="29">
        <v>0.81</v>
      </c>
      <c r="CP190" s="7">
        <v>10.42</v>
      </c>
      <c r="CQ190" s="30">
        <f t="shared" si="1709"/>
        <v>12864.197530864196</v>
      </c>
      <c r="CR190" s="29">
        <v>0</v>
      </c>
      <c r="CS190" s="7">
        <v>0</v>
      </c>
      <c r="CT190" s="30">
        <v>0</v>
      </c>
      <c r="CU190" s="29">
        <v>0</v>
      </c>
      <c r="CV190" s="7">
        <v>0</v>
      </c>
      <c r="CW190" s="30">
        <v>0</v>
      </c>
      <c r="CX190" s="29">
        <v>1.075</v>
      </c>
      <c r="CY190" s="7">
        <v>8.75</v>
      </c>
      <c r="CZ190" s="30">
        <f t="shared" si="1710"/>
        <v>8139.5348837209303</v>
      </c>
      <c r="DA190" s="29">
        <v>555.15599999999995</v>
      </c>
      <c r="DB190" s="7">
        <v>7271.54</v>
      </c>
      <c r="DC190" s="30">
        <f t="shared" si="1711"/>
        <v>13098.192219844514</v>
      </c>
      <c r="DD190" s="29">
        <v>0</v>
      </c>
      <c r="DE190" s="7">
        <v>0</v>
      </c>
      <c r="DF190" s="30">
        <v>0</v>
      </c>
      <c r="DG190" s="29">
        <v>0</v>
      </c>
      <c r="DH190" s="7">
        <v>0</v>
      </c>
      <c r="DI190" s="30">
        <v>0</v>
      </c>
      <c r="DJ190" s="29">
        <v>0</v>
      </c>
      <c r="DK190" s="7">
        <v>0</v>
      </c>
      <c r="DL190" s="30">
        <v>0</v>
      </c>
      <c r="DM190" s="29">
        <v>4.0000000000000001E-3</v>
      </c>
      <c r="DN190" s="7">
        <v>0.25</v>
      </c>
      <c r="DO190" s="30">
        <f t="shared" si="1713"/>
        <v>62500</v>
      </c>
      <c r="DP190" s="29">
        <v>536.1</v>
      </c>
      <c r="DQ190" s="7">
        <v>3395.35</v>
      </c>
      <c r="DR190" s="30">
        <f t="shared" si="1714"/>
        <v>6333.4265995150154</v>
      </c>
      <c r="DS190" s="29">
        <v>0</v>
      </c>
      <c r="DT190" s="7">
        <v>0</v>
      </c>
      <c r="DU190" s="30">
        <v>0</v>
      </c>
      <c r="DV190" s="29">
        <v>0.35399999999999998</v>
      </c>
      <c r="DW190" s="7">
        <v>4.63</v>
      </c>
      <c r="DX190" s="30">
        <f t="shared" si="1715"/>
        <v>13079.096045197741</v>
      </c>
      <c r="DY190" s="29">
        <v>898.92</v>
      </c>
      <c r="DZ190" s="7">
        <v>7119.59</v>
      </c>
      <c r="EA190" s="30">
        <f t="shared" si="1716"/>
        <v>7920.159747252259</v>
      </c>
      <c r="EB190" s="29">
        <v>0</v>
      </c>
      <c r="EC190" s="7">
        <v>0</v>
      </c>
      <c r="ED190" s="30">
        <v>0</v>
      </c>
      <c r="EE190" s="29">
        <v>0</v>
      </c>
      <c r="EF190" s="7">
        <v>0</v>
      </c>
      <c r="EG190" s="30">
        <f t="shared" si="1717"/>
        <v>0</v>
      </c>
      <c r="EH190" s="29">
        <v>0</v>
      </c>
      <c r="EI190" s="7">
        <v>0</v>
      </c>
      <c r="EJ190" s="30">
        <f t="shared" si="1718"/>
        <v>0</v>
      </c>
      <c r="EK190" s="29">
        <v>0</v>
      </c>
      <c r="EL190" s="7">
        <v>0</v>
      </c>
      <c r="EM190" s="30">
        <v>0</v>
      </c>
      <c r="EN190" s="29">
        <v>0</v>
      </c>
      <c r="EO190" s="7">
        <v>0</v>
      </c>
      <c r="EP190" s="30">
        <f t="shared" si="1719"/>
        <v>0</v>
      </c>
      <c r="EQ190" s="29">
        <v>0</v>
      </c>
      <c r="ER190" s="7">
        <v>0</v>
      </c>
      <c r="ES190" s="30">
        <v>0</v>
      </c>
      <c r="ET190" s="29">
        <v>52.402000000000001</v>
      </c>
      <c r="EU190" s="7">
        <v>981.13</v>
      </c>
      <c r="EV190" s="30">
        <f t="shared" si="1720"/>
        <v>18723.14033815503</v>
      </c>
      <c r="EW190" s="29">
        <v>0</v>
      </c>
      <c r="EX190" s="7">
        <v>0</v>
      </c>
      <c r="EY190" s="30">
        <v>0</v>
      </c>
      <c r="EZ190" s="29"/>
      <c r="FA190" s="7"/>
      <c r="FB190" s="30"/>
      <c r="FC190" s="29">
        <v>30.42</v>
      </c>
      <c r="FD190" s="7">
        <v>238</v>
      </c>
      <c r="FE190" s="30">
        <f t="shared" si="1721"/>
        <v>7823.8001314924386</v>
      </c>
      <c r="FF190" s="29">
        <v>384.35599999999999</v>
      </c>
      <c r="FG190" s="7">
        <v>5301.92</v>
      </c>
      <c r="FH190" s="30">
        <f t="shared" si="1722"/>
        <v>13794.294872461989</v>
      </c>
      <c r="FI190" s="29">
        <v>0</v>
      </c>
      <c r="FJ190" s="7">
        <v>0</v>
      </c>
      <c r="FK190" s="30">
        <v>0</v>
      </c>
      <c r="FL190" s="29">
        <v>0</v>
      </c>
      <c r="FM190" s="7">
        <v>0</v>
      </c>
      <c r="FN190" s="30">
        <v>0</v>
      </c>
      <c r="FO190" s="29">
        <v>30.863</v>
      </c>
      <c r="FP190" s="7">
        <v>62.75</v>
      </c>
      <c r="FQ190" s="30">
        <f t="shared" si="1724"/>
        <v>2033.1788873408289</v>
      </c>
      <c r="FR190" s="29">
        <v>27</v>
      </c>
      <c r="FS190" s="7">
        <v>78.42</v>
      </c>
      <c r="FT190" s="30">
        <f t="shared" ref="FT190" si="1741">FS190/FR190*1000</f>
        <v>2904.4444444444448</v>
      </c>
      <c r="FU190" s="29">
        <v>14.913</v>
      </c>
      <c r="FV190" s="7">
        <v>70.55</v>
      </c>
      <c r="FW190" s="30">
        <f t="shared" si="1725"/>
        <v>4730.7718098303494</v>
      </c>
      <c r="FX190" s="29">
        <v>0</v>
      </c>
      <c r="FY190" s="7">
        <v>0</v>
      </c>
      <c r="FZ190" s="30">
        <v>0</v>
      </c>
      <c r="GA190" s="29">
        <v>69.161000000000001</v>
      </c>
      <c r="GB190" s="7">
        <v>455.6</v>
      </c>
      <c r="GC190" s="30">
        <f t="shared" si="1726"/>
        <v>6587.527652867946</v>
      </c>
      <c r="GD190" s="29">
        <v>135.435</v>
      </c>
      <c r="GE190" s="7">
        <v>1157.46</v>
      </c>
      <c r="GF190" s="30">
        <f t="shared" si="1727"/>
        <v>8546.2398936759328</v>
      </c>
      <c r="GG190" s="29">
        <v>0</v>
      </c>
      <c r="GH190" s="7">
        <v>0</v>
      </c>
      <c r="GI190" s="30">
        <v>0</v>
      </c>
      <c r="GJ190" s="29">
        <v>0</v>
      </c>
      <c r="GK190" s="7">
        <v>0</v>
      </c>
      <c r="GL190" s="30">
        <v>0</v>
      </c>
      <c r="GM190" s="29">
        <v>0</v>
      </c>
      <c r="GN190" s="7">
        <v>0</v>
      </c>
      <c r="GO190" s="30">
        <v>0</v>
      </c>
      <c r="GP190" s="29">
        <v>0</v>
      </c>
      <c r="GQ190" s="7">
        <v>0</v>
      </c>
      <c r="GR190" s="30">
        <v>0</v>
      </c>
      <c r="GS190" s="29">
        <v>0</v>
      </c>
      <c r="GT190" s="7">
        <v>0</v>
      </c>
      <c r="GU190" s="30">
        <v>0</v>
      </c>
      <c r="GV190" s="29">
        <v>0</v>
      </c>
      <c r="GW190" s="7">
        <v>0</v>
      </c>
      <c r="GX190" s="30">
        <v>0</v>
      </c>
      <c r="GY190" s="29">
        <v>0</v>
      </c>
      <c r="GZ190" s="7">
        <v>0</v>
      </c>
      <c r="HA190" s="30">
        <v>0</v>
      </c>
      <c r="HB190" s="29">
        <v>0</v>
      </c>
      <c r="HC190" s="7">
        <v>0</v>
      </c>
      <c r="HD190" s="30">
        <v>0</v>
      </c>
      <c r="HE190" s="29">
        <v>0</v>
      </c>
      <c r="HF190" s="7">
        <v>0</v>
      </c>
      <c r="HG190" s="30">
        <v>0</v>
      </c>
      <c r="HH190" s="29">
        <v>1.5720000000000001</v>
      </c>
      <c r="HI190" s="7">
        <v>4.5999999999999996</v>
      </c>
      <c r="HJ190" s="30">
        <f t="shared" si="1729"/>
        <v>2926.2086513994909</v>
      </c>
      <c r="HK190" s="29">
        <v>6.6079999999999997</v>
      </c>
      <c r="HL190" s="7">
        <v>141.22999999999999</v>
      </c>
      <c r="HM190" s="30">
        <f t="shared" si="1730"/>
        <v>21372.578692493946</v>
      </c>
      <c r="HN190" s="29">
        <v>0</v>
      </c>
      <c r="HO190" s="7">
        <v>0</v>
      </c>
      <c r="HP190" s="30">
        <v>0</v>
      </c>
      <c r="HQ190" s="29">
        <v>0</v>
      </c>
      <c r="HR190" s="7">
        <v>0</v>
      </c>
      <c r="HS190" s="30">
        <v>0</v>
      </c>
      <c r="HT190" s="29">
        <v>41.591999999999999</v>
      </c>
      <c r="HU190" s="7">
        <v>61.34</v>
      </c>
      <c r="HV190" s="30">
        <f t="shared" si="1731"/>
        <v>1474.8028467012889</v>
      </c>
      <c r="HW190" s="29">
        <v>20.803000000000001</v>
      </c>
      <c r="HX190" s="7">
        <v>635.41</v>
      </c>
      <c r="HY190" s="30">
        <f t="shared" ref="HY190:HY199" si="1742">HX190/HW190*1000</f>
        <v>30544.152285728018</v>
      </c>
      <c r="HZ190" s="29">
        <v>0</v>
      </c>
      <c r="IA190" s="7">
        <v>0</v>
      </c>
      <c r="IB190" s="30">
        <v>0</v>
      </c>
      <c r="IC190" s="29">
        <v>0</v>
      </c>
      <c r="ID190" s="7">
        <v>0</v>
      </c>
      <c r="IE190" s="30">
        <v>0</v>
      </c>
      <c r="IF190" s="29">
        <v>32.429000000000002</v>
      </c>
      <c r="IG190" s="7">
        <v>457.08</v>
      </c>
      <c r="IH190" s="30">
        <f t="shared" si="1733"/>
        <v>14094.79169878812</v>
      </c>
      <c r="II190" s="29">
        <v>2.802</v>
      </c>
      <c r="IJ190" s="7">
        <v>65.430000000000007</v>
      </c>
      <c r="IK190" s="30">
        <f t="shared" ref="IK190:IK194" si="1743">IJ190/II190*1000</f>
        <v>23351.177730192721</v>
      </c>
      <c r="IL190" s="29">
        <v>0</v>
      </c>
      <c r="IM190" s="7">
        <v>0</v>
      </c>
      <c r="IN190" s="30">
        <v>0</v>
      </c>
      <c r="IO190" s="3" t="e">
        <f>C190+I190+L190+U190+X190+AD190+AJ190+AS190+BB190+BH190+BQ190+BW190+BZ190+CC190+CI190+CL190+CO190+CR190+CU190+CX190+DA190+DD190+DG190+DM190+DS190+DY190+EK190+ET190+EW190+FC190+FI190+FO190+FR190+FU190+FX190+GA190+GD190+GG190+GJ190+GM190+GP190+GS190+GY190+HB190+HE190+HH190+HK190+HN190+HQ190+HT190+HW190+HZ190+IC190+IF190+II190+#REF!+DV190+FF190+BK190+DP190+R190+EB190+AG190+O190+F190+DJ190+AY190+BN190+BT190+GV190+BE190+FL190+CF190</f>
        <v>#REF!</v>
      </c>
      <c r="IP190" s="13" t="e">
        <f>D190+J190+M190+V190+Y190+AE190+AK190+AT190+BC190+BI190+BR190+BX190+CA190+CD190+CJ190+CM190+CP190+CS190+CV190+CY190+DB190+DE190+DH190+DN190+DT190+DZ190+EL190+EU190+EX190+FD190+FJ190+FP190+FS190+FV190+FY190+GB190+GE190+GH190+GK190+GN190+GQ190+GT190+GZ190+HC190+HF190+HI190+HL190+HO190+HR190+HU190+HX190+IA190+ID190+IG190+IJ190+#REF!+DW190+FG190+BL190+DQ190+S190+EC190+AH190+P190+G190+DK190+AZ190+BO190+BU190+GW190+BF190+FM190+CG190</f>
        <v>#REF!</v>
      </c>
    </row>
    <row r="191" spans="1:250" x14ac:dyDescent="0.3">
      <c r="A191" s="47">
        <v>2018</v>
      </c>
      <c r="B191" s="43" t="s">
        <v>8</v>
      </c>
      <c r="C191" s="29">
        <v>0</v>
      </c>
      <c r="D191" s="7">
        <v>0</v>
      </c>
      <c r="E191" s="30">
        <v>0</v>
      </c>
      <c r="F191" s="29">
        <v>0</v>
      </c>
      <c r="G191" s="7">
        <v>0</v>
      </c>
      <c r="H191" s="30">
        <v>0</v>
      </c>
      <c r="I191" s="29">
        <v>0</v>
      </c>
      <c r="J191" s="7">
        <v>0</v>
      </c>
      <c r="K191" s="30">
        <v>0</v>
      </c>
      <c r="L191" s="29">
        <v>12.653</v>
      </c>
      <c r="M191" s="7">
        <v>370.87</v>
      </c>
      <c r="N191" s="30">
        <f t="shared" si="1734"/>
        <v>29310.835375009879</v>
      </c>
      <c r="O191" s="29">
        <v>0</v>
      </c>
      <c r="P191" s="7">
        <v>0</v>
      </c>
      <c r="Q191" s="30">
        <v>0</v>
      </c>
      <c r="R191" s="29">
        <v>0</v>
      </c>
      <c r="S191" s="7">
        <v>0</v>
      </c>
      <c r="T191" s="30">
        <v>0</v>
      </c>
      <c r="U191" s="29">
        <v>0</v>
      </c>
      <c r="V191" s="7">
        <v>0</v>
      </c>
      <c r="W191" s="30">
        <v>0</v>
      </c>
      <c r="X191" s="29">
        <v>0</v>
      </c>
      <c r="Y191" s="7">
        <v>0</v>
      </c>
      <c r="Z191" s="30">
        <v>0</v>
      </c>
      <c r="AA191" s="29">
        <v>0</v>
      </c>
      <c r="AB191" s="7">
        <v>0</v>
      </c>
      <c r="AC191" s="30">
        <v>0</v>
      </c>
      <c r="AD191" s="29">
        <v>0</v>
      </c>
      <c r="AE191" s="7">
        <v>0</v>
      </c>
      <c r="AF191" s="30">
        <v>0</v>
      </c>
      <c r="AG191" s="29">
        <v>1E-3</v>
      </c>
      <c r="AH191" s="7">
        <v>0.03</v>
      </c>
      <c r="AI191" s="30">
        <f t="shared" ref="AI191" si="1744">AH191/AG191*1000</f>
        <v>30000</v>
      </c>
      <c r="AJ191" s="29">
        <v>0</v>
      </c>
      <c r="AK191" s="7">
        <v>0</v>
      </c>
      <c r="AL191" s="30">
        <v>0</v>
      </c>
      <c r="AM191" s="29">
        <v>0</v>
      </c>
      <c r="AN191" s="7">
        <v>0</v>
      </c>
      <c r="AO191" s="30">
        <f t="shared" si="1703"/>
        <v>0</v>
      </c>
      <c r="AP191" s="29">
        <v>0</v>
      </c>
      <c r="AQ191" s="7">
        <v>0</v>
      </c>
      <c r="AR191" s="30">
        <f t="shared" si="1704"/>
        <v>0</v>
      </c>
      <c r="AS191" s="29">
        <v>28.527000000000001</v>
      </c>
      <c r="AT191" s="7">
        <v>49.05</v>
      </c>
      <c r="AU191" s="30">
        <f t="shared" si="1705"/>
        <v>1719.4237038595013</v>
      </c>
      <c r="AV191" s="29">
        <v>0</v>
      </c>
      <c r="AW191" s="7">
        <v>0</v>
      </c>
      <c r="AX191" s="30">
        <f t="shared" si="1706"/>
        <v>0</v>
      </c>
      <c r="AY191" s="29">
        <v>0</v>
      </c>
      <c r="AZ191" s="7">
        <v>0</v>
      </c>
      <c r="BA191" s="30">
        <v>0</v>
      </c>
      <c r="BB191" s="29">
        <v>0</v>
      </c>
      <c r="BC191" s="7">
        <v>0</v>
      </c>
      <c r="BD191" s="30">
        <v>0</v>
      </c>
      <c r="BE191" s="29">
        <v>0</v>
      </c>
      <c r="BF191" s="7">
        <v>0</v>
      </c>
      <c r="BG191" s="30">
        <v>0</v>
      </c>
      <c r="BH191" s="29">
        <v>0</v>
      </c>
      <c r="BI191" s="7">
        <v>0</v>
      </c>
      <c r="BJ191" s="30">
        <v>0</v>
      </c>
      <c r="BK191" s="29">
        <v>0</v>
      </c>
      <c r="BL191" s="7">
        <v>0</v>
      </c>
      <c r="BM191" s="30">
        <v>0</v>
      </c>
      <c r="BN191" s="29">
        <v>0</v>
      </c>
      <c r="BO191" s="7">
        <v>0</v>
      </c>
      <c r="BP191" s="30">
        <v>0</v>
      </c>
      <c r="BQ191" s="29">
        <v>0</v>
      </c>
      <c r="BR191" s="7">
        <v>0</v>
      </c>
      <c r="BS191" s="30">
        <v>0</v>
      </c>
      <c r="BT191" s="29">
        <v>0</v>
      </c>
      <c r="BU191" s="7">
        <v>0</v>
      </c>
      <c r="BV191" s="30">
        <v>0</v>
      </c>
      <c r="BW191" s="29">
        <v>1.393</v>
      </c>
      <c r="BX191" s="7">
        <v>49.87</v>
      </c>
      <c r="BY191" s="30">
        <f t="shared" si="1707"/>
        <v>35800.430725053833</v>
      </c>
      <c r="BZ191" s="29">
        <v>0</v>
      </c>
      <c r="CA191" s="7">
        <v>0</v>
      </c>
      <c r="CB191" s="30">
        <v>0</v>
      </c>
      <c r="CC191" s="29">
        <v>0</v>
      </c>
      <c r="CD191" s="7">
        <v>0</v>
      </c>
      <c r="CE191" s="30">
        <v>0</v>
      </c>
      <c r="CF191" s="29">
        <v>0</v>
      </c>
      <c r="CG191" s="7">
        <v>0</v>
      </c>
      <c r="CH191" s="30">
        <v>0</v>
      </c>
      <c r="CI191" s="29">
        <v>0</v>
      </c>
      <c r="CJ191" s="7">
        <v>0</v>
      </c>
      <c r="CK191" s="30">
        <v>0</v>
      </c>
      <c r="CL191" s="29">
        <v>0</v>
      </c>
      <c r="CM191" s="7">
        <v>0</v>
      </c>
      <c r="CN191" s="30">
        <v>0</v>
      </c>
      <c r="CO191" s="29">
        <v>10.066000000000001</v>
      </c>
      <c r="CP191" s="7">
        <v>163.54</v>
      </c>
      <c r="CQ191" s="30">
        <f t="shared" si="1709"/>
        <v>16246.771309358233</v>
      </c>
      <c r="CR191" s="29">
        <v>0</v>
      </c>
      <c r="CS191" s="7">
        <v>0</v>
      </c>
      <c r="CT191" s="30">
        <v>0</v>
      </c>
      <c r="CU191" s="29">
        <v>0</v>
      </c>
      <c r="CV191" s="7">
        <v>0</v>
      </c>
      <c r="CW191" s="30">
        <v>0</v>
      </c>
      <c r="CX191" s="29">
        <v>0</v>
      </c>
      <c r="CY191" s="7">
        <v>0</v>
      </c>
      <c r="CZ191" s="30">
        <v>0</v>
      </c>
      <c r="DA191" s="29">
        <v>994.01099999999997</v>
      </c>
      <c r="DB191" s="7">
        <v>13099.22</v>
      </c>
      <c r="DC191" s="30">
        <f t="shared" si="1711"/>
        <v>13178.143903840099</v>
      </c>
      <c r="DD191" s="29">
        <v>0.69599999999999995</v>
      </c>
      <c r="DE191" s="7">
        <v>3.01</v>
      </c>
      <c r="DF191" s="30">
        <f t="shared" si="1712"/>
        <v>4324.7126436781609</v>
      </c>
      <c r="DG191" s="29">
        <v>0</v>
      </c>
      <c r="DH191" s="7">
        <v>0</v>
      </c>
      <c r="DI191" s="30">
        <v>0</v>
      </c>
      <c r="DJ191" s="29">
        <v>0</v>
      </c>
      <c r="DK191" s="7">
        <v>0</v>
      </c>
      <c r="DL191" s="30">
        <v>0</v>
      </c>
      <c r="DM191" s="29">
        <v>2.1999999999999999E-2</v>
      </c>
      <c r="DN191" s="7">
        <v>0.25</v>
      </c>
      <c r="DO191" s="30">
        <f t="shared" si="1713"/>
        <v>11363.636363636366</v>
      </c>
      <c r="DP191" s="29">
        <v>304.20800000000003</v>
      </c>
      <c r="DQ191" s="7">
        <v>1886.69</v>
      </c>
      <c r="DR191" s="30">
        <f t="shared" si="1714"/>
        <v>6201.9736496081623</v>
      </c>
      <c r="DS191" s="29">
        <v>0</v>
      </c>
      <c r="DT191" s="7">
        <v>0</v>
      </c>
      <c r="DU191" s="30">
        <v>0</v>
      </c>
      <c r="DV191" s="29">
        <v>0.17</v>
      </c>
      <c r="DW191" s="7">
        <v>1.91</v>
      </c>
      <c r="DX191" s="30">
        <f t="shared" si="1715"/>
        <v>11235.294117647058</v>
      </c>
      <c r="DY191" s="29">
        <v>424.84800000000001</v>
      </c>
      <c r="DZ191" s="7">
        <v>3127.42</v>
      </c>
      <c r="EA191" s="30">
        <f t="shared" si="1716"/>
        <v>7361.2680299777803</v>
      </c>
      <c r="EB191" s="29">
        <v>0</v>
      </c>
      <c r="EC191" s="7">
        <v>0</v>
      </c>
      <c r="ED191" s="30">
        <v>0</v>
      </c>
      <c r="EE191" s="29">
        <v>0</v>
      </c>
      <c r="EF191" s="7">
        <v>0</v>
      </c>
      <c r="EG191" s="30">
        <f t="shared" si="1717"/>
        <v>0</v>
      </c>
      <c r="EH191" s="29">
        <v>0</v>
      </c>
      <c r="EI191" s="7">
        <v>0</v>
      </c>
      <c r="EJ191" s="30">
        <f t="shared" si="1718"/>
        <v>0</v>
      </c>
      <c r="EK191" s="29">
        <v>0</v>
      </c>
      <c r="EL191" s="7">
        <v>0</v>
      </c>
      <c r="EM191" s="30">
        <v>0</v>
      </c>
      <c r="EN191" s="29">
        <v>0</v>
      </c>
      <c r="EO191" s="7">
        <v>0</v>
      </c>
      <c r="EP191" s="30">
        <f t="shared" si="1719"/>
        <v>0</v>
      </c>
      <c r="EQ191" s="29">
        <v>0</v>
      </c>
      <c r="ER191" s="7">
        <v>0</v>
      </c>
      <c r="ES191" s="30">
        <v>0</v>
      </c>
      <c r="ET191" s="29">
        <v>603.35599999999999</v>
      </c>
      <c r="EU191" s="7">
        <v>10769.39</v>
      </c>
      <c r="EV191" s="30">
        <f t="shared" si="1720"/>
        <v>17849.147103865711</v>
      </c>
      <c r="EW191" s="29">
        <v>0</v>
      </c>
      <c r="EX191" s="7">
        <v>0</v>
      </c>
      <c r="EY191" s="30">
        <v>0</v>
      </c>
      <c r="EZ191" s="29"/>
      <c r="FA191" s="7"/>
      <c r="FB191" s="30"/>
      <c r="FC191" s="29">
        <v>0</v>
      </c>
      <c r="FD191" s="7">
        <v>0</v>
      </c>
      <c r="FE191" s="30">
        <v>0</v>
      </c>
      <c r="FF191" s="29">
        <v>555.30600000000004</v>
      </c>
      <c r="FG191" s="7">
        <v>7650.77</v>
      </c>
      <c r="FH191" s="30">
        <f t="shared" si="1722"/>
        <v>13777.574886639079</v>
      </c>
      <c r="FI191" s="29">
        <v>0</v>
      </c>
      <c r="FJ191" s="7">
        <v>0</v>
      </c>
      <c r="FK191" s="30">
        <v>0</v>
      </c>
      <c r="FL191" s="29">
        <v>0</v>
      </c>
      <c r="FM191" s="7">
        <v>0</v>
      </c>
      <c r="FN191" s="30">
        <v>0</v>
      </c>
      <c r="FO191" s="29">
        <v>8.0820000000000007</v>
      </c>
      <c r="FP191" s="7">
        <v>36.57</v>
      </c>
      <c r="FQ191" s="30">
        <f t="shared" si="1724"/>
        <v>4524.8700816629544</v>
      </c>
      <c r="FR191" s="29">
        <v>0</v>
      </c>
      <c r="FS191" s="7">
        <v>0</v>
      </c>
      <c r="FT191" s="30">
        <v>0</v>
      </c>
      <c r="FU191" s="29">
        <v>24.24</v>
      </c>
      <c r="FV191" s="7">
        <v>177.32</v>
      </c>
      <c r="FW191" s="30">
        <f t="shared" si="1725"/>
        <v>7315.1815181518159</v>
      </c>
      <c r="FX191" s="29">
        <v>0</v>
      </c>
      <c r="FY191" s="7">
        <v>0</v>
      </c>
      <c r="FZ191" s="30">
        <v>0</v>
      </c>
      <c r="GA191" s="29">
        <v>0</v>
      </c>
      <c r="GB191" s="7">
        <v>0</v>
      </c>
      <c r="GC191" s="30">
        <v>0</v>
      </c>
      <c r="GD191" s="29">
        <v>79.727000000000004</v>
      </c>
      <c r="GE191" s="7">
        <v>741.56</v>
      </c>
      <c r="GF191" s="30">
        <f t="shared" si="1727"/>
        <v>9301.2404831487438</v>
      </c>
      <c r="GG191" s="29">
        <v>0</v>
      </c>
      <c r="GH191" s="7">
        <v>0</v>
      </c>
      <c r="GI191" s="30">
        <v>0</v>
      </c>
      <c r="GJ191" s="29">
        <v>0</v>
      </c>
      <c r="GK191" s="7">
        <v>0</v>
      </c>
      <c r="GL191" s="30">
        <v>0</v>
      </c>
      <c r="GM191" s="29">
        <v>0</v>
      </c>
      <c r="GN191" s="7">
        <v>0</v>
      </c>
      <c r="GO191" s="30">
        <v>0</v>
      </c>
      <c r="GP191" s="29">
        <v>0</v>
      </c>
      <c r="GQ191" s="7">
        <v>0</v>
      </c>
      <c r="GR191" s="30">
        <v>0</v>
      </c>
      <c r="GS191" s="29">
        <v>0</v>
      </c>
      <c r="GT191" s="7">
        <v>0</v>
      </c>
      <c r="GU191" s="30">
        <v>0</v>
      </c>
      <c r="GV191" s="29">
        <v>1E-3</v>
      </c>
      <c r="GW191" s="7">
        <v>0.02</v>
      </c>
      <c r="GX191" s="30">
        <f t="shared" ref="GX191" si="1745">GW191/GV191*1000</f>
        <v>20000</v>
      </c>
      <c r="GY191" s="29">
        <v>0</v>
      </c>
      <c r="GZ191" s="7">
        <v>0</v>
      </c>
      <c r="HA191" s="30">
        <v>0</v>
      </c>
      <c r="HB191" s="29">
        <v>0</v>
      </c>
      <c r="HC191" s="7">
        <v>0</v>
      </c>
      <c r="HD191" s="30">
        <v>0</v>
      </c>
      <c r="HE191" s="29">
        <v>0</v>
      </c>
      <c r="HF191" s="7">
        <v>0</v>
      </c>
      <c r="HG191" s="30">
        <v>0</v>
      </c>
      <c r="HH191" s="29">
        <v>1.768</v>
      </c>
      <c r="HI191" s="7">
        <v>8.5500000000000007</v>
      </c>
      <c r="HJ191" s="30">
        <f t="shared" si="1729"/>
        <v>4835.9728506787333</v>
      </c>
      <c r="HK191" s="29">
        <v>13.625</v>
      </c>
      <c r="HL191" s="7">
        <v>101.73</v>
      </c>
      <c r="HM191" s="30">
        <f t="shared" si="1730"/>
        <v>7466.4220183486241</v>
      </c>
      <c r="HN191" s="29">
        <v>0</v>
      </c>
      <c r="HO191" s="7">
        <v>0</v>
      </c>
      <c r="HP191" s="30">
        <v>0</v>
      </c>
      <c r="HQ191" s="29">
        <v>0</v>
      </c>
      <c r="HR191" s="7">
        <v>0</v>
      </c>
      <c r="HS191" s="30">
        <v>0</v>
      </c>
      <c r="HT191" s="29">
        <v>13.4</v>
      </c>
      <c r="HU191" s="7">
        <v>44.32</v>
      </c>
      <c r="HV191" s="30">
        <f t="shared" si="1731"/>
        <v>3307.4626865671639</v>
      </c>
      <c r="HW191" s="29">
        <v>59.631</v>
      </c>
      <c r="HX191" s="7">
        <v>2574.64</v>
      </c>
      <c r="HY191" s="30">
        <f t="shared" si="1742"/>
        <v>43176.200298502459</v>
      </c>
      <c r="HZ191" s="29">
        <v>0</v>
      </c>
      <c r="IA191" s="7">
        <v>0</v>
      </c>
      <c r="IB191" s="30">
        <v>0</v>
      </c>
      <c r="IC191" s="29">
        <v>0</v>
      </c>
      <c r="ID191" s="7">
        <v>0</v>
      </c>
      <c r="IE191" s="30">
        <v>0</v>
      </c>
      <c r="IF191" s="29">
        <v>0.215</v>
      </c>
      <c r="IG191" s="7">
        <v>2.64</v>
      </c>
      <c r="IH191" s="30">
        <f t="shared" si="1733"/>
        <v>12279.069767441861</v>
      </c>
      <c r="II191" s="29">
        <v>0</v>
      </c>
      <c r="IJ191" s="7">
        <v>0</v>
      </c>
      <c r="IK191" s="30">
        <v>0</v>
      </c>
      <c r="IL191" s="29">
        <v>0</v>
      </c>
      <c r="IM191" s="7">
        <v>0</v>
      </c>
      <c r="IN191" s="30">
        <v>0</v>
      </c>
      <c r="IO191" s="3" t="e">
        <f>C191+I191+L191+U191+X191+AD191+AJ191+AS191+BB191+BH191+BQ191+BW191+BZ191+CC191+CI191+CL191+CO191+CR191+CU191+CX191+DA191+DD191+DG191+DM191+DS191+DY191+EK191+ET191+EW191+FC191+FI191+FO191+FR191+FU191+FX191+GA191+GD191+GG191+GJ191+GM191+GP191+GS191+GY191+HB191+HE191+HH191+HK191+HN191+HQ191+HT191+HW191+HZ191+IC191+IF191+II191+#REF!+DV191+FF191+BK191+DP191+R191+EB191+AG191+O191+F191+DJ191+AY191+BN191+BT191+GV191+BE191+FL191+CF191</f>
        <v>#REF!</v>
      </c>
      <c r="IP191" s="13" t="e">
        <f>D191+J191+M191+V191+Y191+AE191+AK191+AT191+BC191+BI191+BR191+BX191+CA191+CD191+CJ191+CM191+CP191+CS191+CV191+CY191+DB191+DE191+DH191+DN191+DT191+DZ191+EL191+EU191+EX191+FD191+FJ191+FP191+FS191+FV191+FY191+GB191+GE191+GH191+GK191+GN191+GQ191+GT191+GZ191+HC191+HF191+HI191+HL191+HO191+HR191+HU191+HX191+IA191+ID191+IG191+IJ191+#REF!+DW191+FG191+BL191+DQ191+S191+EC191+AH191+P191+G191+DK191+AZ191+BO191+BU191+GW191+BF191+FM191+CG191</f>
        <v>#REF!</v>
      </c>
    </row>
    <row r="192" spans="1:250" x14ac:dyDescent="0.3">
      <c r="A192" s="47">
        <v>2018</v>
      </c>
      <c r="B192" s="43" t="s">
        <v>9</v>
      </c>
      <c r="C192" s="29">
        <v>0</v>
      </c>
      <c r="D192" s="7">
        <v>0</v>
      </c>
      <c r="E192" s="30">
        <v>0</v>
      </c>
      <c r="F192" s="29">
        <v>0</v>
      </c>
      <c r="G192" s="7">
        <v>0</v>
      </c>
      <c r="H192" s="30">
        <v>0</v>
      </c>
      <c r="I192" s="29">
        <v>0</v>
      </c>
      <c r="J192" s="7">
        <v>0</v>
      </c>
      <c r="K192" s="30">
        <v>0</v>
      </c>
      <c r="L192" s="29">
        <v>0</v>
      </c>
      <c r="M192" s="7">
        <v>0</v>
      </c>
      <c r="N192" s="30">
        <v>0</v>
      </c>
      <c r="O192" s="29">
        <v>0</v>
      </c>
      <c r="P192" s="7">
        <v>0</v>
      </c>
      <c r="Q192" s="30">
        <v>0</v>
      </c>
      <c r="R192" s="29">
        <v>0</v>
      </c>
      <c r="S192" s="7">
        <v>0</v>
      </c>
      <c r="T192" s="30">
        <v>0</v>
      </c>
      <c r="U192" s="29">
        <v>3</v>
      </c>
      <c r="V192" s="7">
        <v>34.08</v>
      </c>
      <c r="W192" s="30">
        <f t="shared" si="1700"/>
        <v>11360</v>
      </c>
      <c r="X192" s="29">
        <v>0</v>
      </c>
      <c r="Y192" s="7">
        <v>0</v>
      </c>
      <c r="Z192" s="30">
        <v>0</v>
      </c>
      <c r="AA192" s="29">
        <v>0</v>
      </c>
      <c r="AB192" s="7">
        <v>0</v>
      </c>
      <c r="AC192" s="30">
        <v>0</v>
      </c>
      <c r="AD192" s="29">
        <v>0</v>
      </c>
      <c r="AE192" s="7">
        <v>0</v>
      </c>
      <c r="AF192" s="30">
        <v>0</v>
      </c>
      <c r="AG192" s="29">
        <v>0</v>
      </c>
      <c r="AH192" s="7">
        <v>0</v>
      </c>
      <c r="AI192" s="30">
        <v>0</v>
      </c>
      <c r="AJ192" s="29">
        <v>0</v>
      </c>
      <c r="AK192" s="7">
        <v>0</v>
      </c>
      <c r="AL192" s="30">
        <v>0</v>
      </c>
      <c r="AM192" s="29">
        <v>0</v>
      </c>
      <c r="AN192" s="7">
        <v>0</v>
      </c>
      <c r="AO192" s="30">
        <f t="shared" si="1703"/>
        <v>0</v>
      </c>
      <c r="AP192" s="29">
        <v>0</v>
      </c>
      <c r="AQ192" s="7">
        <v>0</v>
      </c>
      <c r="AR192" s="30">
        <f t="shared" si="1704"/>
        <v>0</v>
      </c>
      <c r="AS192" s="29">
        <v>16.600999999999999</v>
      </c>
      <c r="AT192" s="7">
        <v>47.48</v>
      </c>
      <c r="AU192" s="30">
        <f t="shared" si="1705"/>
        <v>2860.0686705620146</v>
      </c>
      <c r="AV192" s="29">
        <v>0</v>
      </c>
      <c r="AW192" s="7">
        <v>0</v>
      </c>
      <c r="AX192" s="30">
        <f t="shared" si="1706"/>
        <v>0</v>
      </c>
      <c r="AY192" s="29">
        <v>0</v>
      </c>
      <c r="AZ192" s="7">
        <v>0</v>
      </c>
      <c r="BA192" s="30">
        <v>0</v>
      </c>
      <c r="BB192" s="29">
        <v>0</v>
      </c>
      <c r="BC192" s="7">
        <v>0</v>
      </c>
      <c r="BD192" s="30">
        <v>0</v>
      </c>
      <c r="BE192" s="29">
        <v>0</v>
      </c>
      <c r="BF192" s="7">
        <v>0</v>
      </c>
      <c r="BG192" s="30">
        <v>0</v>
      </c>
      <c r="BH192" s="29">
        <v>55</v>
      </c>
      <c r="BI192" s="7">
        <v>150.46</v>
      </c>
      <c r="BJ192" s="30">
        <f t="shared" si="1735"/>
        <v>2735.6363636363635</v>
      </c>
      <c r="BK192" s="29">
        <v>0</v>
      </c>
      <c r="BL192" s="7">
        <v>0</v>
      </c>
      <c r="BM192" s="30">
        <v>0</v>
      </c>
      <c r="BN192" s="29">
        <v>0</v>
      </c>
      <c r="BO192" s="7">
        <v>0</v>
      </c>
      <c r="BP192" s="30">
        <v>0</v>
      </c>
      <c r="BQ192" s="29">
        <v>0</v>
      </c>
      <c r="BR192" s="7">
        <v>0</v>
      </c>
      <c r="BS192" s="30">
        <v>0</v>
      </c>
      <c r="BT192" s="29">
        <v>0</v>
      </c>
      <c r="BU192" s="7">
        <v>0</v>
      </c>
      <c r="BV192" s="30">
        <v>0</v>
      </c>
      <c r="BW192" s="29">
        <v>0.05</v>
      </c>
      <c r="BX192" s="7">
        <v>1.55</v>
      </c>
      <c r="BY192" s="30">
        <f t="shared" si="1707"/>
        <v>31000</v>
      </c>
      <c r="BZ192" s="29">
        <v>1.544</v>
      </c>
      <c r="CA192" s="7">
        <v>1.28</v>
      </c>
      <c r="CB192" s="30">
        <f t="shared" ref="CB192:CB194" si="1746">CA192/BZ192*1000</f>
        <v>829.01554404145077</v>
      </c>
      <c r="CC192" s="29">
        <v>53.505000000000003</v>
      </c>
      <c r="CD192" s="7">
        <v>626.63</v>
      </c>
      <c r="CE192" s="30">
        <f t="shared" si="1708"/>
        <v>11711.615736847023</v>
      </c>
      <c r="CF192" s="29">
        <v>0</v>
      </c>
      <c r="CG192" s="7">
        <v>0</v>
      </c>
      <c r="CH192" s="30">
        <v>0</v>
      </c>
      <c r="CI192" s="29">
        <v>0</v>
      </c>
      <c r="CJ192" s="7">
        <v>0</v>
      </c>
      <c r="CK192" s="30">
        <v>0</v>
      </c>
      <c r="CL192" s="29">
        <v>0</v>
      </c>
      <c r="CM192" s="7">
        <v>0</v>
      </c>
      <c r="CN192" s="30">
        <v>0</v>
      </c>
      <c r="CO192" s="29">
        <v>0</v>
      </c>
      <c r="CP192" s="7">
        <v>0</v>
      </c>
      <c r="CQ192" s="30">
        <v>0</v>
      </c>
      <c r="CR192" s="29">
        <v>0</v>
      </c>
      <c r="CS192" s="7">
        <v>0</v>
      </c>
      <c r="CT192" s="30">
        <v>0</v>
      </c>
      <c r="CU192" s="29">
        <v>50.66</v>
      </c>
      <c r="CV192" s="7">
        <v>238.74</v>
      </c>
      <c r="CW192" s="30">
        <f t="shared" si="1736"/>
        <v>4712.5937623371501</v>
      </c>
      <c r="CX192" s="29">
        <v>0</v>
      </c>
      <c r="CY192" s="7">
        <v>0</v>
      </c>
      <c r="CZ192" s="30">
        <v>0</v>
      </c>
      <c r="DA192" s="29">
        <v>571.66399999999999</v>
      </c>
      <c r="DB192" s="7">
        <v>8804.01</v>
      </c>
      <c r="DC192" s="30">
        <f t="shared" si="1711"/>
        <v>15400.672422961741</v>
      </c>
      <c r="DD192" s="29">
        <v>0</v>
      </c>
      <c r="DE192" s="7">
        <v>0</v>
      </c>
      <c r="DF192" s="30">
        <v>0</v>
      </c>
      <c r="DG192" s="29">
        <v>0</v>
      </c>
      <c r="DH192" s="7">
        <v>0</v>
      </c>
      <c r="DI192" s="30">
        <v>0</v>
      </c>
      <c r="DJ192" s="29">
        <v>0</v>
      </c>
      <c r="DK192" s="7">
        <v>0</v>
      </c>
      <c r="DL192" s="30">
        <v>0</v>
      </c>
      <c r="DM192" s="29">
        <v>0</v>
      </c>
      <c r="DN192" s="7">
        <v>0</v>
      </c>
      <c r="DO192" s="30">
        <v>0</v>
      </c>
      <c r="DP192" s="29">
        <v>424.58199999999999</v>
      </c>
      <c r="DQ192" s="7">
        <v>2701.25</v>
      </c>
      <c r="DR192" s="30">
        <f t="shared" si="1714"/>
        <v>6362.1397044622718</v>
      </c>
      <c r="DS192" s="29">
        <v>0</v>
      </c>
      <c r="DT192" s="7">
        <v>0</v>
      </c>
      <c r="DU192" s="30">
        <v>0</v>
      </c>
      <c r="DV192" s="29">
        <v>0.14399999999999999</v>
      </c>
      <c r="DW192" s="7">
        <v>3.46</v>
      </c>
      <c r="DX192" s="30">
        <f t="shared" si="1715"/>
        <v>24027.777777777777</v>
      </c>
      <c r="DY192" s="29">
        <v>686.27200000000005</v>
      </c>
      <c r="DZ192" s="7">
        <v>4999.1899999999996</v>
      </c>
      <c r="EA192" s="30">
        <f t="shared" si="1716"/>
        <v>7284.5606406789138</v>
      </c>
      <c r="EB192" s="29">
        <v>0</v>
      </c>
      <c r="EC192" s="7">
        <v>0</v>
      </c>
      <c r="ED192" s="30">
        <v>0</v>
      </c>
      <c r="EE192" s="29">
        <v>0</v>
      </c>
      <c r="EF192" s="7">
        <v>0</v>
      </c>
      <c r="EG192" s="30">
        <f t="shared" si="1717"/>
        <v>0</v>
      </c>
      <c r="EH192" s="29">
        <v>0</v>
      </c>
      <c r="EI192" s="7">
        <v>0</v>
      </c>
      <c r="EJ192" s="30">
        <f t="shared" si="1718"/>
        <v>0</v>
      </c>
      <c r="EK192" s="29">
        <v>0</v>
      </c>
      <c r="EL192" s="7">
        <v>0</v>
      </c>
      <c r="EM192" s="30">
        <v>0</v>
      </c>
      <c r="EN192" s="29">
        <v>0</v>
      </c>
      <c r="EO192" s="7">
        <v>0</v>
      </c>
      <c r="EP192" s="30">
        <f t="shared" si="1719"/>
        <v>0</v>
      </c>
      <c r="EQ192" s="29">
        <v>0</v>
      </c>
      <c r="ER192" s="7">
        <v>0</v>
      </c>
      <c r="ES192" s="30">
        <v>0</v>
      </c>
      <c r="ET192" s="29">
        <v>345.392</v>
      </c>
      <c r="EU192" s="7">
        <v>6601.53</v>
      </c>
      <c r="EV192" s="30">
        <f t="shared" si="1720"/>
        <v>19113.152591837679</v>
      </c>
      <c r="EW192" s="29">
        <v>0</v>
      </c>
      <c r="EX192" s="7">
        <v>0</v>
      </c>
      <c r="EY192" s="30">
        <v>0</v>
      </c>
      <c r="EZ192" s="29"/>
      <c r="FA192" s="7"/>
      <c r="FB192" s="30"/>
      <c r="FC192" s="29">
        <v>28.42</v>
      </c>
      <c r="FD192" s="7">
        <v>245</v>
      </c>
      <c r="FE192" s="30">
        <f t="shared" si="1721"/>
        <v>8620.689655172413</v>
      </c>
      <c r="FF192" s="29">
        <v>471.85399999999998</v>
      </c>
      <c r="FG192" s="7">
        <v>6514.69</v>
      </c>
      <c r="FH192" s="30">
        <f t="shared" si="1722"/>
        <v>13806.580001441123</v>
      </c>
      <c r="FI192" s="29">
        <v>0</v>
      </c>
      <c r="FJ192" s="7">
        <v>0</v>
      </c>
      <c r="FK192" s="30">
        <v>0</v>
      </c>
      <c r="FL192" s="29">
        <v>0</v>
      </c>
      <c r="FM192" s="7">
        <v>0</v>
      </c>
      <c r="FN192" s="30">
        <v>0</v>
      </c>
      <c r="FO192" s="29">
        <v>53.828000000000003</v>
      </c>
      <c r="FP192" s="7">
        <v>117.88</v>
      </c>
      <c r="FQ192" s="30">
        <f t="shared" si="1724"/>
        <v>2189.938322062867</v>
      </c>
      <c r="FR192" s="29">
        <v>0</v>
      </c>
      <c r="FS192" s="7">
        <v>0</v>
      </c>
      <c r="FT192" s="30">
        <v>0</v>
      </c>
      <c r="FU192" s="29">
        <v>32.756</v>
      </c>
      <c r="FV192" s="7">
        <v>255.22</v>
      </c>
      <c r="FW192" s="30">
        <f t="shared" si="1725"/>
        <v>7791.5496397606539</v>
      </c>
      <c r="FX192" s="29">
        <v>0</v>
      </c>
      <c r="FY192" s="7">
        <v>0</v>
      </c>
      <c r="FZ192" s="30">
        <v>0</v>
      </c>
      <c r="GA192" s="29">
        <v>0</v>
      </c>
      <c r="GB192" s="7">
        <v>0</v>
      </c>
      <c r="GC192" s="30">
        <v>0</v>
      </c>
      <c r="GD192" s="29">
        <v>124.2</v>
      </c>
      <c r="GE192" s="7">
        <v>2386.63</v>
      </c>
      <c r="GF192" s="30">
        <f t="shared" si="1727"/>
        <v>19216.022544283416</v>
      </c>
      <c r="GG192" s="29">
        <v>0</v>
      </c>
      <c r="GH192" s="7">
        <v>0</v>
      </c>
      <c r="GI192" s="30">
        <v>0</v>
      </c>
      <c r="GJ192" s="29">
        <v>0</v>
      </c>
      <c r="GK192" s="7">
        <v>0</v>
      </c>
      <c r="GL192" s="30">
        <v>0</v>
      </c>
      <c r="GM192" s="29">
        <v>0</v>
      </c>
      <c r="GN192" s="7">
        <v>0</v>
      </c>
      <c r="GO192" s="30">
        <v>0</v>
      </c>
      <c r="GP192" s="29">
        <v>0</v>
      </c>
      <c r="GQ192" s="7">
        <v>0</v>
      </c>
      <c r="GR192" s="30">
        <v>0</v>
      </c>
      <c r="GS192" s="29">
        <v>0</v>
      </c>
      <c r="GT192" s="7">
        <v>0</v>
      </c>
      <c r="GU192" s="30">
        <v>0</v>
      </c>
      <c r="GV192" s="29">
        <v>0</v>
      </c>
      <c r="GW192" s="7">
        <v>0</v>
      </c>
      <c r="GX192" s="30">
        <v>0</v>
      </c>
      <c r="GY192" s="29">
        <v>28.303999999999998</v>
      </c>
      <c r="GZ192" s="7">
        <v>219.78</v>
      </c>
      <c r="HA192" s="30">
        <f t="shared" ref="HA192" si="1747">GZ192/GY192*1000</f>
        <v>7764.9802148106273</v>
      </c>
      <c r="HB192" s="29">
        <v>0</v>
      </c>
      <c r="HC192" s="7">
        <v>0</v>
      </c>
      <c r="HD192" s="30">
        <v>0</v>
      </c>
      <c r="HE192" s="29">
        <v>0</v>
      </c>
      <c r="HF192" s="7">
        <v>0</v>
      </c>
      <c r="HG192" s="30">
        <v>0</v>
      </c>
      <c r="HH192" s="29">
        <v>3.7429999999999999</v>
      </c>
      <c r="HI192" s="7">
        <v>18.010000000000002</v>
      </c>
      <c r="HJ192" s="30">
        <f t="shared" si="1729"/>
        <v>4811.6484103660177</v>
      </c>
      <c r="HK192" s="29">
        <v>5.46</v>
      </c>
      <c r="HL192" s="7">
        <v>109.69</v>
      </c>
      <c r="HM192" s="30">
        <f t="shared" si="1730"/>
        <v>20089.74358974359</v>
      </c>
      <c r="HN192" s="29">
        <v>0</v>
      </c>
      <c r="HO192" s="7">
        <v>0</v>
      </c>
      <c r="HP192" s="30">
        <v>0</v>
      </c>
      <c r="HQ192" s="29">
        <v>0</v>
      </c>
      <c r="HR192" s="7">
        <v>0</v>
      </c>
      <c r="HS192" s="30">
        <v>0</v>
      </c>
      <c r="HT192" s="29">
        <v>185.65299999999999</v>
      </c>
      <c r="HU192" s="7">
        <v>440.9</v>
      </c>
      <c r="HV192" s="30">
        <f t="shared" si="1731"/>
        <v>2374.8606270838609</v>
      </c>
      <c r="HW192" s="29">
        <v>0</v>
      </c>
      <c r="HX192" s="7">
        <v>0</v>
      </c>
      <c r="HY192" s="30">
        <v>0</v>
      </c>
      <c r="HZ192" s="29">
        <v>8.9999999999999993E-3</v>
      </c>
      <c r="IA192" s="7">
        <v>1.66</v>
      </c>
      <c r="IB192" s="30">
        <f t="shared" si="1732"/>
        <v>184444.44444444447</v>
      </c>
      <c r="IC192" s="29">
        <v>0</v>
      </c>
      <c r="ID192" s="7">
        <v>0</v>
      </c>
      <c r="IE192" s="30">
        <v>0</v>
      </c>
      <c r="IF192" s="29">
        <v>0.86199999999999999</v>
      </c>
      <c r="IG192" s="7">
        <v>16.579999999999998</v>
      </c>
      <c r="IH192" s="30">
        <f t="shared" si="1733"/>
        <v>19234.338747099766</v>
      </c>
      <c r="II192" s="29">
        <v>0</v>
      </c>
      <c r="IJ192" s="7">
        <v>0</v>
      </c>
      <c r="IK192" s="30">
        <v>0</v>
      </c>
      <c r="IL192" s="29">
        <v>2.2559999999999998</v>
      </c>
      <c r="IM192" s="7">
        <v>33.5</v>
      </c>
      <c r="IN192" s="30">
        <f t="shared" ref="IN192:IN194" si="1748">IM192/IL192*1000</f>
        <v>14849.290780141846</v>
      </c>
      <c r="IO192" s="3" t="e">
        <f>C192+I192+L192+U192+X192+AD192+AJ192+AS192+BB192+BH192+BQ192+BW192+BZ192+CC192+CI192+CL192+CO192+CR192+CU192+CX192+DA192+DD192+DG192+DM192+DS192+DY192+EK192+ET192+EW192+FC192+FI192+FO192+FR192+FU192+FX192+GA192+GD192+GG192+GJ192+GM192+GP192+GS192+GY192+HB192+HE192+HH192+HK192+HN192+HQ192+HT192+HW192+HZ192+IC192+IF192+II192+#REF!+DV192+FF192+BK192+DP192+R192+EB192+AG192+O192+F192+DJ192+AY192+BN192+BT192+GV192+BE192+FL192+CF192</f>
        <v>#REF!</v>
      </c>
      <c r="IP192" s="13" t="e">
        <f>D192+J192+M192+V192+Y192+AE192+AK192+AT192+BC192+BI192+BR192+BX192+CA192+CD192+CJ192+CM192+CP192+CS192+CV192+CY192+DB192+DE192+DH192+DN192+DT192+DZ192+EL192+EU192+EX192+FD192+FJ192+FP192+FS192+FV192+FY192+GB192+GE192+GH192+GK192+GN192+GQ192+GT192+GZ192+HC192+HF192+HI192+HL192+HO192+HR192+HU192+HX192+IA192+ID192+IG192+IJ192+#REF!+DW192+FG192+BL192+DQ192+S192+EC192+AH192+P192+G192+DK192+AZ192+BO192+BU192+GW192+BF192+FM192+CG192</f>
        <v>#REF!</v>
      </c>
    </row>
    <row r="193" spans="1:250" x14ac:dyDescent="0.3">
      <c r="A193" s="47">
        <v>2018</v>
      </c>
      <c r="B193" s="43" t="s">
        <v>10</v>
      </c>
      <c r="C193" s="29">
        <v>0</v>
      </c>
      <c r="D193" s="7">
        <v>0</v>
      </c>
      <c r="E193" s="30">
        <v>0</v>
      </c>
      <c r="F193" s="29">
        <v>0</v>
      </c>
      <c r="G193" s="7">
        <v>0</v>
      </c>
      <c r="H193" s="30">
        <v>0</v>
      </c>
      <c r="I193" s="29">
        <v>0</v>
      </c>
      <c r="J193" s="7">
        <v>0</v>
      </c>
      <c r="K193" s="30">
        <v>0</v>
      </c>
      <c r="L193" s="29">
        <v>6.0060000000000002</v>
      </c>
      <c r="M193" s="7">
        <v>166.05600000000001</v>
      </c>
      <c r="N193" s="30">
        <f t="shared" si="1734"/>
        <v>27648.351648351651</v>
      </c>
      <c r="O193" s="29">
        <v>0</v>
      </c>
      <c r="P193" s="7">
        <v>0</v>
      </c>
      <c r="Q193" s="30">
        <v>0</v>
      </c>
      <c r="R193" s="29">
        <v>0</v>
      </c>
      <c r="S193" s="7">
        <v>0</v>
      </c>
      <c r="T193" s="30">
        <v>0</v>
      </c>
      <c r="U193" s="29">
        <v>0.56000000000000005</v>
      </c>
      <c r="V193" s="7">
        <v>5.8289999999999997</v>
      </c>
      <c r="W193" s="30">
        <f t="shared" si="1700"/>
        <v>10408.928571428571</v>
      </c>
      <c r="X193" s="29">
        <v>0</v>
      </c>
      <c r="Y193" s="7">
        <v>0</v>
      </c>
      <c r="Z193" s="30">
        <v>0</v>
      </c>
      <c r="AA193" s="29">
        <v>0</v>
      </c>
      <c r="AB193" s="7">
        <v>0</v>
      </c>
      <c r="AC193" s="30">
        <v>0</v>
      </c>
      <c r="AD193" s="29">
        <v>0</v>
      </c>
      <c r="AE193" s="7">
        <v>0</v>
      </c>
      <c r="AF193" s="30">
        <v>0</v>
      </c>
      <c r="AG193" s="29">
        <v>0</v>
      </c>
      <c r="AH193" s="7">
        <v>0</v>
      </c>
      <c r="AI193" s="30">
        <v>0</v>
      </c>
      <c r="AJ193" s="29">
        <v>0</v>
      </c>
      <c r="AK193" s="7">
        <v>0</v>
      </c>
      <c r="AL193" s="30">
        <v>0</v>
      </c>
      <c r="AM193" s="29">
        <v>0</v>
      </c>
      <c r="AN193" s="7">
        <v>0</v>
      </c>
      <c r="AO193" s="30">
        <f t="shared" si="1703"/>
        <v>0</v>
      </c>
      <c r="AP193" s="29">
        <v>0</v>
      </c>
      <c r="AQ193" s="7">
        <v>0</v>
      </c>
      <c r="AR193" s="30">
        <f t="shared" si="1704"/>
        <v>0</v>
      </c>
      <c r="AS193" s="29">
        <v>12.612719999999999</v>
      </c>
      <c r="AT193" s="7">
        <v>24.257000000000001</v>
      </c>
      <c r="AU193" s="30">
        <f t="shared" si="1705"/>
        <v>1923.217196607869</v>
      </c>
      <c r="AV193" s="29">
        <v>0</v>
      </c>
      <c r="AW193" s="7">
        <v>0</v>
      </c>
      <c r="AX193" s="30">
        <f t="shared" si="1706"/>
        <v>0</v>
      </c>
      <c r="AY193" s="29">
        <v>0</v>
      </c>
      <c r="AZ193" s="7">
        <v>0</v>
      </c>
      <c r="BA193" s="30">
        <v>0</v>
      </c>
      <c r="BB193" s="29">
        <v>0</v>
      </c>
      <c r="BC193" s="7">
        <v>0</v>
      </c>
      <c r="BD193" s="30">
        <v>0</v>
      </c>
      <c r="BE193" s="29">
        <v>0</v>
      </c>
      <c r="BF193" s="7">
        <v>0</v>
      </c>
      <c r="BG193" s="30">
        <v>0</v>
      </c>
      <c r="BH193" s="29">
        <v>0</v>
      </c>
      <c r="BI193" s="7">
        <v>0</v>
      </c>
      <c r="BJ193" s="30">
        <v>0</v>
      </c>
      <c r="BK193" s="29">
        <v>0</v>
      </c>
      <c r="BL193" s="7">
        <v>0</v>
      </c>
      <c r="BM193" s="30">
        <v>0</v>
      </c>
      <c r="BN193" s="29">
        <v>0</v>
      </c>
      <c r="BO193" s="7">
        <v>0</v>
      </c>
      <c r="BP193" s="30">
        <v>0</v>
      </c>
      <c r="BQ193" s="29">
        <v>0</v>
      </c>
      <c r="BR193" s="7">
        <v>0</v>
      </c>
      <c r="BS193" s="30">
        <v>0</v>
      </c>
      <c r="BT193" s="29">
        <v>0</v>
      </c>
      <c r="BU193" s="7">
        <v>0</v>
      </c>
      <c r="BV193" s="30">
        <v>0</v>
      </c>
      <c r="BW193" s="29">
        <v>0.11566</v>
      </c>
      <c r="BX193" s="7">
        <v>2.8290000000000002</v>
      </c>
      <c r="BY193" s="30">
        <f t="shared" si="1707"/>
        <v>24459.623033027841</v>
      </c>
      <c r="BZ193" s="29">
        <v>0</v>
      </c>
      <c r="CA193" s="7">
        <v>0</v>
      </c>
      <c r="CB193" s="30">
        <v>0</v>
      </c>
      <c r="CC193" s="29">
        <v>8.3409999999999998E-2</v>
      </c>
      <c r="CD193" s="7">
        <v>4.7450000000000001</v>
      </c>
      <c r="CE193" s="30">
        <f t="shared" si="1708"/>
        <v>56887.663349718263</v>
      </c>
      <c r="CF193" s="29">
        <v>0</v>
      </c>
      <c r="CG193" s="7">
        <v>0</v>
      </c>
      <c r="CH193" s="30">
        <v>0</v>
      </c>
      <c r="CI193" s="29">
        <v>0</v>
      </c>
      <c r="CJ193" s="7">
        <v>0</v>
      </c>
      <c r="CK193" s="30">
        <v>0</v>
      </c>
      <c r="CL193" s="29">
        <v>0</v>
      </c>
      <c r="CM193" s="7">
        <v>0</v>
      </c>
      <c r="CN193" s="30">
        <v>0</v>
      </c>
      <c r="CO193" s="29">
        <v>0.24480000000000002</v>
      </c>
      <c r="CP193" s="7">
        <v>4.5439999999999996</v>
      </c>
      <c r="CQ193" s="30">
        <v>0</v>
      </c>
      <c r="CR193" s="29">
        <v>0</v>
      </c>
      <c r="CS193" s="7">
        <v>0</v>
      </c>
      <c r="CT193" s="30">
        <v>0</v>
      </c>
      <c r="CU193" s="29">
        <v>0</v>
      </c>
      <c r="CV193" s="7">
        <v>0</v>
      </c>
      <c r="CW193" s="30">
        <v>0</v>
      </c>
      <c r="CX193" s="29">
        <v>0</v>
      </c>
      <c r="CY193" s="7">
        <v>0</v>
      </c>
      <c r="CZ193" s="30">
        <v>0</v>
      </c>
      <c r="DA193" s="29">
        <v>476.27003000000002</v>
      </c>
      <c r="DB193" s="7">
        <v>6135.7489999999998</v>
      </c>
      <c r="DC193" s="30">
        <f t="shared" si="1711"/>
        <v>12882.920640629014</v>
      </c>
      <c r="DD193" s="29">
        <v>1.1000000000000001E-3</v>
      </c>
      <c r="DE193" s="7">
        <v>3.7999999999999999E-2</v>
      </c>
      <c r="DF193" s="30">
        <f t="shared" si="1712"/>
        <v>34545.454545454537</v>
      </c>
      <c r="DG193" s="29">
        <v>0</v>
      </c>
      <c r="DH193" s="7">
        <v>0</v>
      </c>
      <c r="DI193" s="30">
        <v>0</v>
      </c>
      <c r="DJ193" s="29">
        <v>0</v>
      </c>
      <c r="DK193" s="7">
        <v>0</v>
      </c>
      <c r="DL193" s="30">
        <v>0</v>
      </c>
      <c r="DM193" s="29">
        <v>0</v>
      </c>
      <c r="DN193" s="7">
        <v>0</v>
      </c>
      <c r="DO193" s="30">
        <v>0</v>
      </c>
      <c r="DP193" s="29">
        <v>297.95600000000002</v>
      </c>
      <c r="DQ193" s="7">
        <v>1966.6379999999999</v>
      </c>
      <c r="DR193" s="30">
        <f t="shared" si="1714"/>
        <v>6600.4309361113719</v>
      </c>
      <c r="DS193" s="29">
        <v>0</v>
      </c>
      <c r="DT193" s="7">
        <v>0</v>
      </c>
      <c r="DU193" s="30">
        <v>0</v>
      </c>
      <c r="DV193" s="29">
        <v>0.02</v>
      </c>
      <c r="DW193" s="7">
        <v>0.68700000000000006</v>
      </c>
      <c r="DX193" s="30">
        <f t="shared" si="1715"/>
        <v>34350</v>
      </c>
      <c r="DY193" s="29">
        <v>334.44943000000001</v>
      </c>
      <c r="DZ193" s="7">
        <v>2382.1570000000002</v>
      </c>
      <c r="EA193" s="30">
        <f t="shared" si="1716"/>
        <v>7122.6223946621767</v>
      </c>
      <c r="EB193" s="29">
        <v>0</v>
      </c>
      <c r="EC193" s="7">
        <v>0</v>
      </c>
      <c r="ED193" s="30">
        <v>0</v>
      </c>
      <c r="EE193" s="29">
        <v>0</v>
      </c>
      <c r="EF193" s="7">
        <v>0</v>
      </c>
      <c r="EG193" s="30">
        <f t="shared" si="1717"/>
        <v>0</v>
      </c>
      <c r="EH193" s="29">
        <v>0</v>
      </c>
      <c r="EI193" s="7">
        <v>0</v>
      </c>
      <c r="EJ193" s="30">
        <f t="shared" si="1718"/>
        <v>0</v>
      </c>
      <c r="EK193" s="29">
        <v>0</v>
      </c>
      <c r="EL193" s="7">
        <v>0</v>
      </c>
      <c r="EM193" s="30">
        <v>0</v>
      </c>
      <c r="EN193" s="29">
        <v>0</v>
      </c>
      <c r="EO193" s="7">
        <v>0</v>
      </c>
      <c r="EP193" s="30">
        <f t="shared" si="1719"/>
        <v>0</v>
      </c>
      <c r="EQ193" s="29">
        <v>0</v>
      </c>
      <c r="ER193" s="7">
        <v>0</v>
      </c>
      <c r="ES193" s="30">
        <v>0</v>
      </c>
      <c r="ET193" s="29">
        <v>353.77699999999999</v>
      </c>
      <c r="EU193" s="7">
        <v>7553.7309999999998</v>
      </c>
      <c r="EV193" s="30">
        <f t="shared" si="1720"/>
        <v>21351.673511845031</v>
      </c>
      <c r="EW193" s="29">
        <v>0</v>
      </c>
      <c r="EX193" s="7">
        <v>0</v>
      </c>
      <c r="EY193" s="30">
        <v>0</v>
      </c>
      <c r="EZ193" s="29"/>
      <c r="FA193" s="7"/>
      <c r="FB193" s="30"/>
      <c r="FC193" s="29">
        <v>0</v>
      </c>
      <c r="FD193" s="7">
        <v>0</v>
      </c>
      <c r="FE193" s="30">
        <v>0</v>
      </c>
      <c r="FF193" s="29">
        <v>351.05200000000002</v>
      </c>
      <c r="FG193" s="7">
        <v>4953.0420000000004</v>
      </c>
      <c r="FH193" s="30">
        <f t="shared" si="1722"/>
        <v>14109.140526189853</v>
      </c>
      <c r="FI193" s="29">
        <v>0</v>
      </c>
      <c r="FJ193" s="7">
        <v>0</v>
      </c>
      <c r="FK193" s="30">
        <v>0</v>
      </c>
      <c r="FL193" s="29">
        <v>0</v>
      </c>
      <c r="FM193" s="7">
        <v>0</v>
      </c>
      <c r="FN193" s="30">
        <v>0</v>
      </c>
      <c r="FO193" s="29">
        <v>14.169</v>
      </c>
      <c r="FP193" s="7">
        <v>53.923999999999999</v>
      </c>
      <c r="FQ193" s="30">
        <f t="shared" si="1724"/>
        <v>3805.7731667725316</v>
      </c>
      <c r="FR193" s="29">
        <v>27</v>
      </c>
      <c r="FS193" s="7">
        <v>89.164000000000001</v>
      </c>
      <c r="FT193" s="30">
        <v>0</v>
      </c>
      <c r="FU193" s="29">
        <v>3.5456399999999997</v>
      </c>
      <c r="FV193" s="7">
        <v>18.28</v>
      </c>
      <c r="FW193" s="30">
        <f t="shared" si="1725"/>
        <v>5155.6277569070753</v>
      </c>
      <c r="FX193" s="29">
        <v>0</v>
      </c>
      <c r="FY193" s="7">
        <v>0</v>
      </c>
      <c r="FZ193" s="30">
        <v>0</v>
      </c>
      <c r="GA193" s="29">
        <v>70.741</v>
      </c>
      <c r="GB193" s="7">
        <v>456.34899999999999</v>
      </c>
      <c r="GC193" s="30">
        <f t="shared" si="1726"/>
        <v>6450.9831639360491</v>
      </c>
      <c r="GD193" s="29">
        <v>0</v>
      </c>
      <c r="GE193" s="7">
        <v>0</v>
      </c>
      <c r="GF193" s="30">
        <v>0</v>
      </c>
      <c r="GG193" s="29">
        <v>0</v>
      </c>
      <c r="GH193" s="7">
        <v>0</v>
      </c>
      <c r="GI193" s="30">
        <v>0</v>
      </c>
      <c r="GJ193" s="29">
        <v>16.902000000000001</v>
      </c>
      <c r="GK193" s="7">
        <v>354.84</v>
      </c>
      <c r="GL193" s="30">
        <f t="shared" si="1738"/>
        <v>20993.965211217605</v>
      </c>
      <c r="GM193" s="29">
        <v>0</v>
      </c>
      <c r="GN193" s="7">
        <v>0</v>
      </c>
      <c r="GO193" s="30">
        <v>0</v>
      </c>
      <c r="GP193" s="29">
        <v>0</v>
      </c>
      <c r="GQ193" s="7">
        <v>0</v>
      </c>
      <c r="GR193" s="30">
        <v>0</v>
      </c>
      <c r="GS193" s="29">
        <v>0</v>
      </c>
      <c r="GT193" s="7">
        <v>0</v>
      </c>
      <c r="GU193" s="30">
        <v>0</v>
      </c>
      <c r="GV193" s="29">
        <v>0</v>
      </c>
      <c r="GW193" s="7">
        <v>0</v>
      </c>
      <c r="GX193" s="30">
        <v>0</v>
      </c>
      <c r="GY193" s="29">
        <v>0</v>
      </c>
      <c r="GZ193" s="7">
        <v>0</v>
      </c>
      <c r="HA193" s="30">
        <v>0</v>
      </c>
      <c r="HB193" s="29">
        <v>0</v>
      </c>
      <c r="HC193" s="7">
        <v>0</v>
      </c>
      <c r="HD193" s="30">
        <v>0</v>
      </c>
      <c r="HE193" s="29">
        <v>0</v>
      </c>
      <c r="HF193" s="7">
        <v>0</v>
      </c>
      <c r="HG193" s="30">
        <v>0</v>
      </c>
      <c r="HH193" s="29">
        <v>1.8752</v>
      </c>
      <c r="HI193" s="7">
        <v>3.0139999999999998</v>
      </c>
      <c r="HJ193" s="30">
        <f t="shared" si="1729"/>
        <v>1607.2952218430032</v>
      </c>
      <c r="HK193" s="29">
        <v>2.4729000000000001</v>
      </c>
      <c r="HL193" s="7">
        <v>26.425999999999998</v>
      </c>
      <c r="HM193" s="30">
        <f t="shared" si="1730"/>
        <v>10686.238828905332</v>
      </c>
      <c r="HN193" s="29">
        <v>0</v>
      </c>
      <c r="HO193" s="7">
        <v>0</v>
      </c>
      <c r="HP193" s="30">
        <v>0</v>
      </c>
      <c r="HQ193" s="29">
        <v>0</v>
      </c>
      <c r="HR193" s="7">
        <v>0</v>
      </c>
      <c r="HS193" s="30">
        <v>0</v>
      </c>
      <c r="HT193" s="29">
        <v>0</v>
      </c>
      <c r="HU193" s="7">
        <v>0</v>
      </c>
      <c r="HV193" s="30">
        <v>0</v>
      </c>
      <c r="HW193" s="29">
        <v>0</v>
      </c>
      <c r="HX193" s="7">
        <v>0</v>
      </c>
      <c r="HY193" s="30">
        <v>0</v>
      </c>
      <c r="HZ193" s="29">
        <v>0.14759</v>
      </c>
      <c r="IA193" s="7">
        <v>15.289</v>
      </c>
      <c r="IB193" s="30">
        <f t="shared" si="1732"/>
        <v>103591.02920252048</v>
      </c>
      <c r="IC193" s="29">
        <v>0</v>
      </c>
      <c r="ID193" s="7">
        <v>0</v>
      </c>
      <c r="IE193" s="30">
        <v>0</v>
      </c>
      <c r="IF193" s="29">
        <v>0.33457999999999999</v>
      </c>
      <c r="IG193" s="7">
        <v>3.4119999999999999</v>
      </c>
      <c r="IH193" s="30">
        <f t="shared" si="1733"/>
        <v>10197.860003586586</v>
      </c>
      <c r="II193" s="29">
        <v>0</v>
      </c>
      <c r="IJ193" s="7">
        <v>0</v>
      </c>
      <c r="IK193" s="30">
        <v>0</v>
      </c>
      <c r="IL193" s="29">
        <v>10.92</v>
      </c>
      <c r="IM193" s="7">
        <v>159.90100000000001</v>
      </c>
      <c r="IN193" s="30">
        <f t="shared" si="1748"/>
        <v>14642.948717948721</v>
      </c>
      <c r="IO193" s="3" t="e">
        <f>C193+I193+L193+U193+X193+AD193+AJ193+AS193+BB193+BH193+BQ193+BW193+BZ193+CC193+CI193+CL193+CO193+CR193+CU193+CX193+DA193+DD193+DG193+DM193+DS193+DY193+EK193+ET193+EW193+FC193+FI193+FO193+FR193+FU193+FX193+GA193+GD193+GG193+GJ193+GM193+GP193+GS193+GY193+HB193+HE193+HH193+HK193+HN193+HQ193+HT193+HW193+HZ193+IC193+IF193+II193+#REF!+DV193+FF193+BK193+DP193+R193+EB193+AG193+O193+F193+DJ193+AY193+BN193+BT193+GV193+BE193+FL193+CF193</f>
        <v>#REF!</v>
      </c>
      <c r="IP193" s="13" t="e">
        <f>D193+J193+M193+V193+Y193+AE193+AK193+AT193+BC193+BI193+BR193+BX193+CA193+CD193+CJ193+CM193+CP193+CS193+CV193+CY193+DB193+DE193+DH193+DN193+DT193+DZ193+EL193+EU193+EX193+FD193+FJ193+FP193+FS193+FV193+FY193+GB193+GE193+GH193+GK193+GN193+GQ193+GT193+GZ193+HC193+HF193+HI193+HL193+HO193+HR193+HU193+HX193+IA193+ID193+IG193+IJ193+#REF!+DW193+FG193+BL193+DQ193+S193+EC193+AH193+P193+G193+DK193+AZ193+BO193+BU193+GW193+BF193+FM193+CG193</f>
        <v>#REF!</v>
      </c>
    </row>
    <row r="194" spans="1:250" x14ac:dyDescent="0.3">
      <c r="A194" s="47">
        <v>2018</v>
      </c>
      <c r="B194" s="43" t="s">
        <v>11</v>
      </c>
      <c r="C194" s="29">
        <v>0</v>
      </c>
      <c r="D194" s="7">
        <v>0</v>
      </c>
      <c r="E194" s="30">
        <v>0</v>
      </c>
      <c r="F194" s="29">
        <v>0</v>
      </c>
      <c r="G194" s="7">
        <v>0</v>
      </c>
      <c r="H194" s="30">
        <v>0</v>
      </c>
      <c r="I194" s="29">
        <v>0</v>
      </c>
      <c r="J194" s="7">
        <v>0</v>
      </c>
      <c r="K194" s="30">
        <v>0</v>
      </c>
      <c r="L194" s="29">
        <v>0.129</v>
      </c>
      <c r="M194" s="7">
        <v>8.6370000000000005</v>
      </c>
      <c r="N194" s="30">
        <f t="shared" si="1734"/>
        <v>66953.488372093023</v>
      </c>
      <c r="O194" s="29">
        <v>0</v>
      </c>
      <c r="P194" s="7">
        <v>0</v>
      </c>
      <c r="Q194" s="30">
        <v>0</v>
      </c>
      <c r="R194" s="29">
        <v>0</v>
      </c>
      <c r="S194" s="7">
        <v>0</v>
      </c>
      <c r="T194" s="30">
        <v>0</v>
      </c>
      <c r="U194" s="29">
        <v>0</v>
      </c>
      <c r="V194" s="7">
        <v>0</v>
      </c>
      <c r="W194" s="30">
        <v>0</v>
      </c>
      <c r="X194" s="29">
        <v>0</v>
      </c>
      <c r="Y194" s="7">
        <v>0</v>
      </c>
      <c r="Z194" s="30">
        <v>0</v>
      </c>
      <c r="AA194" s="29">
        <v>0</v>
      </c>
      <c r="AB194" s="7">
        <v>0</v>
      </c>
      <c r="AC194" s="30">
        <v>0</v>
      </c>
      <c r="AD194" s="29">
        <v>0</v>
      </c>
      <c r="AE194" s="7">
        <v>0</v>
      </c>
      <c r="AF194" s="30">
        <v>0</v>
      </c>
      <c r="AG194" s="29">
        <v>0</v>
      </c>
      <c r="AH194" s="7">
        <v>0</v>
      </c>
      <c r="AI194" s="30">
        <v>0</v>
      </c>
      <c r="AJ194" s="29">
        <v>0</v>
      </c>
      <c r="AK194" s="7">
        <v>0</v>
      </c>
      <c r="AL194" s="30">
        <v>0</v>
      </c>
      <c r="AM194" s="29">
        <v>0</v>
      </c>
      <c r="AN194" s="7">
        <v>0</v>
      </c>
      <c r="AO194" s="30">
        <f t="shared" si="1703"/>
        <v>0</v>
      </c>
      <c r="AP194" s="29">
        <v>0</v>
      </c>
      <c r="AQ194" s="7">
        <v>0</v>
      </c>
      <c r="AR194" s="30">
        <f t="shared" si="1704"/>
        <v>0</v>
      </c>
      <c r="AS194" s="29">
        <v>26.084949999999999</v>
      </c>
      <c r="AT194" s="7">
        <v>50.15</v>
      </c>
      <c r="AU194" s="30">
        <f t="shared" si="1705"/>
        <v>1922.5645439228367</v>
      </c>
      <c r="AV194" s="29">
        <v>0</v>
      </c>
      <c r="AW194" s="7">
        <v>0</v>
      </c>
      <c r="AX194" s="30">
        <f t="shared" si="1706"/>
        <v>0</v>
      </c>
      <c r="AY194" s="29">
        <v>0</v>
      </c>
      <c r="AZ194" s="7">
        <v>0</v>
      </c>
      <c r="BA194" s="30">
        <v>0</v>
      </c>
      <c r="BB194" s="29">
        <v>0</v>
      </c>
      <c r="BC194" s="7">
        <v>0</v>
      </c>
      <c r="BD194" s="30">
        <v>0</v>
      </c>
      <c r="BE194" s="29">
        <v>0</v>
      </c>
      <c r="BF194" s="7">
        <v>0</v>
      </c>
      <c r="BG194" s="30">
        <v>0</v>
      </c>
      <c r="BH194" s="29">
        <v>0</v>
      </c>
      <c r="BI194" s="7">
        <v>0</v>
      </c>
      <c r="BJ194" s="30">
        <v>0</v>
      </c>
      <c r="BK194" s="29">
        <v>0</v>
      </c>
      <c r="BL194" s="7">
        <v>0</v>
      </c>
      <c r="BM194" s="30">
        <v>0</v>
      </c>
      <c r="BN194" s="29">
        <v>0</v>
      </c>
      <c r="BO194" s="7">
        <v>0</v>
      </c>
      <c r="BP194" s="30">
        <v>0</v>
      </c>
      <c r="BQ194" s="29">
        <v>0</v>
      </c>
      <c r="BR194" s="7">
        <v>0</v>
      </c>
      <c r="BS194" s="30">
        <v>0</v>
      </c>
      <c r="BT194" s="29">
        <v>0</v>
      </c>
      <c r="BU194" s="7">
        <v>0</v>
      </c>
      <c r="BV194" s="30">
        <v>0</v>
      </c>
      <c r="BW194" s="29">
        <v>0.81522000000000006</v>
      </c>
      <c r="BX194" s="7">
        <v>7.391</v>
      </c>
      <c r="BY194" s="30">
        <f t="shared" si="1707"/>
        <v>9066.2643212875046</v>
      </c>
      <c r="BZ194" s="29">
        <v>3.125</v>
      </c>
      <c r="CA194" s="7">
        <v>4.0979999999999999</v>
      </c>
      <c r="CB194" s="30">
        <f t="shared" si="1746"/>
        <v>1311.36</v>
      </c>
      <c r="CC194" s="29">
        <v>23.76</v>
      </c>
      <c r="CD194" s="7">
        <v>208.22200000000001</v>
      </c>
      <c r="CE194" s="30">
        <f t="shared" si="1708"/>
        <v>8763.5521885521885</v>
      </c>
      <c r="CF194" s="29">
        <v>0</v>
      </c>
      <c r="CG194" s="7">
        <v>0</v>
      </c>
      <c r="CH194" s="30">
        <v>0</v>
      </c>
      <c r="CI194" s="29">
        <v>0</v>
      </c>
      <c r="CJ194" s="7">
        <v>0</v>
      </c>
      <c r="CK194" s="30">
        <v>0</v>
      </c>
      <c r="CL194" s="29">
        <v>0</v>
      </c>
      <c r="CM194" s="7">
        <v>0</v>
      </c>
      <c r="CN194" s="30">
        <v>0</v>
      </c>
      <c r="CO194" s="29">
        <v>0.30227999999999999</v>
      </c>
      <c r="CP194" s="7">
        <v>9.1080000000000005</v>
      </c>
      <c r="CQ194" s="30">
        <f t="shared" si="1709"/>
        <v>30131.004366812231</v>
      </c>
      <c r="CR194" s="29">
        <v>0</v>
      </c>
      <c r="CS194" s="7">
        <v>0</v>
      </c>
      <c r="CT194" s="30">
        <v>0</v>
      </c>
      <c r="CU194" s="29">
        <v>0</v>
      </c>
      <c r="CV194" s="7">
        <v>0</v>
      </c>
      <c r="CW194" s="30">
        <v>0</v>
      </c>
      <c r="CX194" s="29">
        <v>0.19908000000000001</v>
      </c>
      <c r="CY194" s="7">
        <v>6.8710000000000004</v>
      </c>
      <c r="CZ194" s="30">
        <f t="shared" si="1710"/>
        <v>34513.763311231662</v>
      </c>
      <c r="DA194" s="29">
        <v>1071.57097</v>
      </c>
      <c r="DB194" s="7">
        <v>16139.441000000001</v>
      </c>
      <c r="DC194" s="30">
        <f t="shared" si="1711"/>
        <v>15061.4765161098</v>
      </c>
      <c r="DD194" s="29">
        <v>1.3470000000000001E-2</v>
      </c>
      <c r="DE194" s="7">
        <v>0.76800000000000002</v>
      </c>
      <c r="DF194" s="30">
        <f t="shared" si="1712"/>
        <v>57015.590200445433</v>
      </c>
      <c r="DG194" s="29">
        <v>0</v>
      </c>
      <c r="DH194" s="7">
        <v>0</v>
      </c>
      <c r="DI194" s="30">
        <v>0</v>
      </c>
      <c r="DJ194" s="29">
        <v>0</v>
      </c>
      <c r="DK194" s="7">
        <v>0</v>
      </c>
      <c r="DL194" s="30">
        <v>0</v>
      </c>
      <c r="DM194" s="29">
        <v>9.0399999999999994E-3</v>
      </c>
      <c r="DN194" s="7">
        <v>0.114</v>
      </c>
      <c r="DO194" s="30">
        <f t="shared" si="1713"/>
        <v>12610.619469026551</v>
      </c>
      <c r="DP194" s="29">
        <v>457.95400000000001</v>
      </c>
      <c r="DQ194" s="7">
        <v>3065.8560000000002</v>
      </c>
      <c r="DR194" s="30">
        <f t="shared" si="1714"/>
        <v>6694.681125178512</v>
      </c>
      <c r="DS194" s="29">
        <v>0</v>
      </c>
      <c r="DT194" s="7">
        <v>0</v>
      </c>
      <c r="DU194" s="30">
        <v>0</v>
      </c>
      <c r="DV194" s="29">
        <v>0.28799999999999998</v>
      </c>
      <c r="DW194" s="7">
        <v>5.0389999999999997</v>
      </c>
      <c r="DX194" s="30">
        <f t="shared" si="1715"/>
        <v>17496.527777777777</v>
      </c>
      <c r="DY194" s="29">
        <v>472.28699999999998</v>
      </c>
      <c r="DZ194" s="7">
        <v>3881.623</v>
      </c>
      <c r="EA194" s="30">
        <f t="shared" si="1716"/>
        <v>8218.7801061642604</v>
      </c>
      <c r="EB194" s="29">
        <v>0</v>
      </c>
      <c r="EC194" s="7">
        <v>0</v>
      </c>
      <c r="ED194" s="30">
        <v>0</v>
      </c>
      <c r="EE194" s="29">
        <v>0</v>
      </c>
      <c r="EF194" s="7">
        <v>0</v>
      </c>
      <c r="EG194" s="30">
        <f t="shared" si="1717"/>
        <v>0</v>
      </c>
      <c r="EH194" s="29">
        <v>0</v>
      </c>
      <c r="EI194" s="7">
        <v>0</v>
      </c>
      <c r="EJ194" s="30">
        <f t="shared" si="1718"/>
        <v>0</v>
      </c>
      <c r="EK194" s="29">
        <v>0</v>
      </c>
      <c r="EL194" s="7">
        <v>0</v>
      </c>
      <c r="EM194" s="30">
        <v>0</v>
      </c>
      <c r="EN194" s="29">
        <v>0</v>
      </c>
      <c r="EO194" s="7">
        <v>0</v>
      </c>
      <c r="EP194" s="30">
        <f t="shared" si="1719"/>
        <v>0</v>
      </c>
      <c r="EQ194" s="29">
        <v>0</v>
      </c>
      <c r="ER194" s="7">
        <v>0</v>
      </c>
      <c r="ES194" s="30">
        <v>0</v>
      </c>
      <c r="ET194" s="29">
        <v>425.596</v>
      </c>
      <c r="EU194" s="7">
        <v>9935.8629999999994</v>
      </c>
      <c r="EV194" s="30">
        <f t="shared" si="1720"/>
        <v>23345.762178215959</v>
      </c>
      <c r="EW194" s="29">
        <v>0</v>
      </c>
      <c r="EX194" s="7">
        <v>0</v>
      </c>
      <c r="EY194" s="30">
        <v>0</v>
      </c>
      <c r="EZ194" s="29"/>
      <c r="FA194" s="7"/>
      <c r="FB194" s="30"/>
      <c r="FC194" s="29">
        <v>0</v>
      </c>
      <c r="FD194" s="7">
        <v>0</v>
      </c>
      <c r="FE194" s="30">
        <v>0</v>
      </c>
      <c r="FF194" s="29">
        <v>720.79200000000003</v>
      </c>
      <c r="FG194" s="7">
        <v>10152.108</v>
      </c>
      <c r="FH194" s="30">
        <f t="shared" si="1722"/>
        <v>14084.65687743482</v>
      </c>
      <c r="FI194" s="29">
        <v>0.15396000000000001</v>
      </c>
      <c r="FJ194" s="7">
        <v>3.5910000000000002</v>
      </c>
      <c r="FK194" s="30">
        <f t="shared" si="1723"/>
        <v>23324.24006235386</v>
      </c>
      <c r="FL194" s="29">
        <v>0</v>
      </c>
      <c r="FM194" s="7">
        <v>0</v>
      </c>
      <c r="FN194" s="30">
        <v>0</v>
      </c>
      <c r="FO194" s="29">
        <v>17.129000000000001</v>
      </c>
      <c r="FP194" s="7">
        <v>43.24</v>
      </c>
      <c r="FQ194" s="30">
        <f t="shared" si="1724"/>
        <v>2524.3738688773424</v>
      </c>
      <c r="FR194" s="29">
        <v>0</v>
      </c>
      <c r="FS194" s="7">
        <v>0</v>
      </c>
      <c r="FT194" s="30">
        <v>0</v>
      </c>
      <c r="FU194" s="29">
        <v>1.28</v>
      </c>
      <c r="FV194" s="7">
        <v>4.633</v>
      </c>
      <c r="FW194" s="30">
        <f t="shared" si="1725"/>
        <v>3619.53125</v>
      </c>
      <c r="FX194" s="29">
        <v>0</v>
      </c>
      <c r="FY194" s="7">
        <v>0</v>
      </c>
      <c r="FZ194" s="30">
        <v>0</v>
      </c>
      <c r="GA194" s="29">
        <v>66.103999999999999</v>
      </c>
      <c r="GB194" s="7">
        <v>495.108</v>
      </c>
      <c r="GC194" s="30">
        <f t="shared" si="1726"/>
        <v>7489.8342006535158</v>
      </c>
      <c r="GD194" s="29">
        <v>53.963980000000006</v>
      </c>
      <c r="GE194" s="7">
        <v>555.21600000000001</v>
      </c>
      <c r="GF194" s="30">
        <f t="shared" si="1727"/>
        <v>10288.640682173553</v>
      </c>
      <c r="GG194" s="29">
        <v>0</v>
      </c>
      <c r="GH194" s="7">
        <v>0</v>
      </c>
      <c r="GI194" s="30">
        <v>0</v>
      </c>
      <c r="GJ194" s="29">
        <v>0</v>
      </c>
      <c r="GK194" s="7">
        <v>0</v>
      </c>
      <c r="GL194" s="30">
        <v>0</v>
      </c>
      <c r="GM194" s="29">
        <v>0</v>
      </c>
      <c r="GN194" s="7">
        <v>0</v>
      </c>
      <c r="GO194" s="30">
        <v>0</v>
      </c>
      <c r="GP194" s="29">
        <v>0</v>
      </c>
      <c r="GQ194" s="7">
        <v>0</v>
      </c>
      <c r="GR194" s="30">
        <v>0</v>
      </c>
      <c r="GS194" s="29">
        <v>0</v>
      </c>
      <c r="GT194" s="7">
        <v>0</v>
      </c>
      <c r="GU194" s="30">
        <v>0</v>
      </c>
      <c r="GV194" s="29">
        <v>0</v>
      </c>
      <c r="GW194" s="7">
        <v>0</v>
      </c>
      <c r="GX194" s="30">
        <v>0</v>
      </c>
      <c r="GY194" s="29">
        <v>0</v>
      </c>
      <c r="GZ194" s="7">
        <v>0</v>
      </c>
      <c r="HA194" s="30">
        <v>0</v>
      </c>
      <c r="HB194" s="29">
        <v>0</v>
      </c>
      <c r="HC194" s="7">
        <v>0</v>
      </c>
      <c r="HD194" s="30">
        <v>0</v>
      </c>
      <c r="HE194" s="29">
        <v>0</v>
      </c>
      <c r="HF194" s="7">
        <v>0</v>
      </c>
      <c r="HG194" s="30">
        <v>0</v>
      </c>
      <c r="HH194" s="29">
        <v>1.8463099999999999</v>
      </c>
      <c r="HI194" s="7">
        <v>16.38</v>
      </c>
      <c r="HJ194" s="30">
        <f t="shared" si="1729"/>
        <v>8871.749597846514</v>
      </c>
      <c r="HK194" s="29">
        <v>8.7059500000000014</v>
      </c>
      <c r="HL194" s="7">
        <v>229.26499999999999</v>
      </c>
      <c r="HM194" s="30">
        <f t="shared" si="1730"/>
        <v>26334.288618703293</v>
      </c>
      <c r="HN194" s="29">
        <v>0</v>
      </c>
      <c r="HO194" s="7">
        <v>0</v>
      </c>
      <c r="HP194" s="30">
        <v>0</v>
      </c>
      <c r="HQ194" s="29">
        <v>0</v>
      </c>
      <c r="HR194" s="7">
        <v>0</v>
      </c>
      <c r="HS194" s="30">
        <v>0</v>
      </c>
      <c r="HT194" s="29">
        <v>227.51702</v>
      </c>
      <c r="HU194" s="7">
        <v>492.28100000000001</v>
      </c>
      <c r="HV194" s="30">
        <f t="shared" si="1731"/>
        <v>2163.7106533832061</v>
      </c>
      <c r="HW194" s="29">
        <v>39.836160000000007</v>
      </c>
      <c r="HX194" s="7">
        <v>2101.3710000000001</v>
      </c>
      <c r="HY194" s="30">
        <f t="shared" si="1742"/>
        <v>52750.340394254861</v>
      </c>
      <c r="HZ194" s="29">
        <v>4.3200000000000002E-2</v>
      </c>
      <c r="IA194" s="7">
        <v>6.9989999999999997</v>
      </c>
      <c r="IB194" s="30">
        <f t="shared" si="1732"/>
        <v>162013.88888888888</v>
      </c>
      <c r="IC194" s="29">
        <v>0</v>
      </c>
      <c r="ID194" s="7">
        <v>0</v>
      </c>
      <c r="IE194" s="30">
        <v>0</v>
      </c>
      <c r="IF194" s="29">
        <v>0.40575</v>
      </c>
      <c r="IG194" s="7">
        <v>5.65</v>
      </c>
      <c r="IH194" s="30">
        <f t="shared" si="1733"/>
        <v>13924.830560690081</v>
      </c>
      <c r="II194" s="29">
        <v>4.202</v>
      </c>
      <c r="IJ194" s="7">
        <v>109.572</v>
      </c>
      <c r="IK194" s="30">
        <f t="shared" si="1743"/>
        <v>26076.154212279867</v>
      </c>
      <c r="IL194" s="29">
        <v>0.36799999999999999</v>
      </c>
      <c r="IM194" s="7">
        <v>10.326000000000001</v>
      </c>
      <c r="IN194" s="30">
        <f t="shared" si="1748"/>
        <v>28059.782608695652</v>
      </c>
      <c r="IO194" s="3" t="e">
        <f>C194+I194+L194+U194+X194+AD194+AJ194+AS194+BB194+BH194+BQ194+BW194+BZ194+CC194+CI194+CL194+CO194+CR194+CU194+CX194+DA194+DD194+DG194+DM194+DS194+DY194+EK194+ET194+EW194+FC194+FI194+FO194+FR194+FU194+FX194+GA194+GD194+GG194+GJ194+GM194+GP194+GS194+GY194+HB194+HE194+HH194+HK194+HN194+HQ194+HT194+HW194+HZ194+IC194+IF194+II194+#REF!+DV194+FF194+BK194+DP194+R194+EB194+AG194+O194+F194+DJ194+AY194+BN194+BT194+GV194+BE194+FL194+CF194</f>
        <v>#REF!</v>
      </c>
      <c r="IP194" s="13" t="e">
        <f>D194+J194+M194+V194+Y194+AE194+AK194+AT194+BC194+BI194+BR194+BX194+CA194+CD194+CJ194+CM194+CP194+CS194+CV194+CY194+DB194+DE194+DH194+DN194+DT194+DZ194+EL194+EU194+EX194+FD194+FJ194+FP194+FS194+FV194+FY194+GB194+GE194+GH194+GK194+GN194+GQ194+GT194+GZ194+HC194+HF194+HI194+HL194+HO194+HR194+HU194+HX194+IA194+ID194+IG194+IJ194+#REF!+DW194+FG194+BL194+DQ194+S194+EC194+AH194+P194+G194+DK194+AZ194+BO194+BU194+GW194+BF194+FM194+CG194</f>
        <v>#REF!</v>
      </c>
    </row>
    <row r="195" spans="1:250" x14ac:dyDescent="0.3">
      <c r="A195" s="47">
        <v>2018</v>
      </c>
      <c r="B195" s="43" t="s">
        <v>12</v>
      </c>
      <c r="C195" s="29">
        <v>0</v>
      </c>
      <c r="D195" s="7">
        <v>0</v>
      </c>
      <c r="E195" s="30">
        <v>0</v>
      </c>
      <c r="F195" s="29">
        <v>0</v>
      </c>
      <c r="G195" s="7">
        <v>0</v>
      </c>
      <c r="H195" s="30">
        <v>0</v>
      </c>
      <c r="I195" s="29">
        <v>0</v>
      </c>
      <c r="J195" s="7">
        <v>0</v>
      </c>
      <c r="K195" s="30">
        <v>0</v>
      </c>
      <c r="L195" s="29">
        <v>0.52789999999999992</v>
      </c>
      <c r="M195" s="7">
        <v>33.595999999999997</v>
      </c>
      <c r="N195" s="30">
        <f t="shared" si="1734"/>
        <v>63640.841068384172</v>
      </c>
      <c r="O195" s="29">
        <v>0</v>
      </c>
      <c r="P195" s="7">
        <v>0</v>
      </c>
      <c r="Q195" s="30">
        <v>0</v>
      </c>
      <c r="R195" s="29">
        <v>0</v>
      </c>
      <c r="S195" s="7">
        <v>0</v>
      </c>
      <c r="T195" s="30">
        <v>0</v>
      </c>
      <c r="U195" s="29">
        <v>0</v>
      </c>
      <c r="V195" s="7">
        <v>0</v>
      </c>
      <c r="W195" s="30">
        <v>0</v>
      </c>
      <c r="X195" s="29">
        <v>0</v>
      </c>
      <c r="Y195" s="7">
        <v>0</v>
      </c>
      <c r="Z195" s="30">
        <v>0</v>
      </c>
      <c r="AA195" s="29">
        <v>0</v>
      </c>
      <c r="AB195" s="7">
        <v>0</v>
      </c>
      <c r="AC195" s="30">
        <v>0</v>
      </c>
      <c r="AD195" s="29">
        <v>0</v>
      </c>
      <c r="AE195" s="7">
        <v>0</v>
      </c>
      <c r="AF195" s="30">
        <v>0</v>
      </c>
      <c r="AG195" s="29">
        <v>0</v>
      </c>
      <c r="AH195" s="7">
        <v>0</v>
      </c>
      <c r="AI195" s="30">
        <v>0</v>
      </c>
      <c r="AJ195" s="29">
        <v>0</v>
      </c>
      <c r="AK195" s="7">
        <v>0</v>
      </c>
      <c r="AL195" s="30">
        <v>0</v>
      </c>
      <c r="AM195" s="29">
        <v>0</v>
      </c>
      <c r="AN195" s="7">
        <v>0</v>
      </c>
      <c r="AO195" s="30">
        <f t="shared" si="1703"/>
        <v>0</v>
      </c>
      <c r="AP195" s="29">
        <v>0</v>
      </c>
      <c r="AQ195" s="7">
        <v>0</v>
      </c>
      <c r="AR195" s="30">
        <f t="shared" si="1704"/>
        <v>0</v>
      </c>
      <c r="AS195" s="29">
        <v>1.95445</v>
      </c>
      <c r="AT195" s="7">
        <v>5.625</v>
      </c>
      <c r="AU195" s="30">
        <f t="shared" si="1705"/>
        <v>2878.0475325539151</v>
      </c>
      <c r="AV195" s="29">
        <v>0</v>
      </c>
      <c r="AW195" s="7">
        <v>0</v>
      </c>
      <c r="AX195" s="30">
        <f t="shared" si="1706"/>
        <v>0</v>
      </c>
      <c r="AY195" s="29">
        <v>0</v>
      </c>
      <c r="AZ195" s="7">
        <v>0</v>
      </c>
      <c r="BA195" s="30">
        <v>0</v>
      </c>
      <c r="BB195" s="29">
        <v>0</v>
      </c>
      <c r="BC195" s="7">
        <v>0</v>
      </c>
      <c r="BD195" s="30">
        <v>0</v>
      </c>
      <c r="BE195" s="29">
        <v>1.3169999999999999E-2</v>
      </c>
      <c r="BF195" s="7">
        <v>0.78200000000000003</v>
      </c>
      <c r="BG195" s="30">
        <f t="shared" ref="BG195" si="1749">BF195/BE195*1000</f>
        <v>59377.372817008356</v>
      </c>
      <c r="BH195" s="29">
        <v>1477.75</v>
      </c>
      <c r="BI195" s="7">
        <v>7804.0280000000002</v>
      </c>
      <c r="BJ195" s="30">
        <f t="shared" ref="BJ195" si="1750">BI195/BH195*1000</f>
        <v>5281.0204703095933</v>
      </c>
      <c r="BK195" s="29">
        <v>0</v>
      </c>
      <c r="BL195" s="7">
        <v>0</v>
      </c>
      <c r="BM195" s="30">
        <v>0</v>
      </c>
      <c r="BN195" s="29">
        <v>0</v>
      </c>
      <c r="BO195" s="7">
        <v>0</v>
      </c>
      <c r="BP195" s="30">
        <v>0</v>
      </c>
      <c r="BQ195" s="29">
        <v>0</v>
      </c>
      <c r="BR195" s="7">
        <v>0</v>
      </c>
      <c r="BS195" s="30">
        <v>0</v>
      </c>
      <c r="BT195" s="29">
        <v>0</v>
      </c>
      <c r="BU195" s="7">
        <v>0</v>
      </c>
      <c r="BV195" s="30">
        <v>0</v>
      </c>
      <c r="BW195" s="29">
        <v>0.69201999999999997</v>
      </c>
      <c r="BX195" s="7">
        <v>41.689</v>
      </c>
      <c r="BY195" s="30">
        <f t="shared" si="1707"/>
        <v>60242.47854108263</v>
      </c>
      <c r="BZ195" s="29">
        <v>0</v>
      </c>
      <c r="CA195" s="7">
        <v>0</v>
      </c>
      <c r="CB195" s="30">
        <v>0</v>
      </c>
      <c r="CC195" s="29">
        <v>9.69</v>
      </c>
      <c r="CD195" s="7">
        <v>180.678</v>
      </c>
      <c r="CE195" s="30">
        <f t="shared" si="1708"/>
        <v>18645.820433436533</v>
      </c>
      <c r="CF195" s="29">
        <v>0</v>
      </c>
      <c r="CG195" s="7">
        <v>0</v>
      </c>
      <c r="CH195" s="30">
        <v>0</v>
      </c>
      <c r="CI195" s="29">
        <v>0</v>
      </c>
      <c r="CJ195" s="7">
        <v>0</v>
      </c>
      <c r="CK195" s="30">
        <v>0</v>
      </c>
      <c r="CL195" s="29">
        <v>0</v>
      </c>
      <c r="CM195" s="7">
        <v>0</v>
      </c>
      <c r="CN195" s="30">
        <v>0</v>
      </c>
      <c r="CO195" s="29">
        <v>1.0224</v>
      </c>
      <c r="CP195" s="7">
        <v>7.1189999999999998</v>
      </c>
      <c r="CQ195" s="30">
        <f t="shared" si="1709"/>
        <v>6963.0281690140837</v>
      </c>
      <c r="CR195" s="29">
        <v>0</v>
      </c>
      <c r="CS195" s="7">
        <v>0</v>
      </c>
      <c r="CT195" s="30">
        <v>0</v>
      </c>
      <c r="CU195" s="29">
        <v>17.55</v>
      </c>
      <c r="CV195" s="7">
        <v>91.268000000000001</v>
      </c>
      <c r="CW195" s="30">
        <f t="shared" si="1736"/>
        <v>5200.4558404558402</v>
      </c>
      <c r="CX195" s="29">
        <v>0</v>
      </c>
      <c r="CY195" s="7">
        <v>0</v>
      </c>
      <c r="CZ195" s="30">
        <v>0</v>
      </c>
      <c r="DA195" s="29">
        <v>894.65128000000004</v>
      </c>
      <c r="DB195" s="7">
        <v>12761.582</v>
      </c>
      <c r="DC195" s="30">
        <f t="shared" si="1711"/>
        <v>14264.308658900034</v>
      </c>
      <c r="DD195" s="29">
        <v>8.2300000000000012E-3</v>
      </c>
      <c r="DE195" s="7">
        <v>0.35499999999999998</v>
      </c>
      <c r="DF195" s="30">
        <f t="shared" si="1712"/>
        <v>43134.872417982981</v>
      </c>
      <c r="DG195" s="29">
        <v>0</v>
      </c>
      <c r="DH195" s="7">
        <v>0</v>
      </c>
      <c r="DI195" s="30">
        <v>0</v>
      </c>
      <c r="DJ195" s="29">
        <v>0</v>
      </c>
      <c r="DK195" s="7">
        <v>0</v>
      </c>
      <c r="DL195" s="30">
        <v>0</v>
      </c>
      <c r="DM195" s="29">
        <v>0.38643</v>
      </c>
      <c r="DN195" s="7">
        <v>0.96199999999999997</v>
      </c>
      <c r="DO195" s="30">
        <f t="shared" si="1713"/>
        <v>2489.4547524778095</v>
      </c>
      <c r="DP195" s="29">
        <v>850</v>
      </c>
      <c r="DQ195" s="7">
        <v>5773.3109999999997</v>
      </c>
      <c r="DR195" s="30">
        <f t="shared" si="1714"/>
        <v>6792.1305882352935</v>
      </c>
      <c r="DS195" s="29">
        <v>0</v>
      </c>
      <c r="DT195" s="7">
        <v>0</v>
      </c>
      <c r="DU195" s="30">
        <v>0</v>
      </c>
      <c r="DV195" s="29">
        <v>1.125</v>
      </c>
      <c r="DW195" s="7">
        <v>5.9589999999999996</v>
      </c>
      <c r="DX195" s="30">
        <f t="shared" si="1715"/>
        <v>5296.8888888888887</v>
      </c>
      <c r="DY195" s="29">
        <v>483.96800000000002</v>
      </c>
      <c r="DZ195" s="7">
        <v>4212.2060000000001</v>
      </c>
      <c r="EA195" s="30">
        <f t="shared" si="1716"/>
        <v>8703.4803953980427</v>
      </c>
      <c r="EB195" s="29">
        <v>0</v>
      </c>
      <c r="EC195" s="7">
        <v>0</v>
      </c>
      <c r="ED195" s="30">
        <v>0</v>
      </c>
      <c r="EE195" s="29">
        <v>0</v>
      </c>
      <c r="EF195" s="7">
        <v>0</v>
      </c>
      <c r="EG195" s="30">
        <f t="shared" si="1717"/>
        <v>0</v>
      </c>
      <c r="EH195" s="29">
        <v>0</v>
      </c>
      <c r="EI195" s="7">
        <v>0</v>
      </c>
      <c r="EJ195" s="30">
        <f t="shared" si="1718"/>
        <v>0</v>
      </c>
      <c r="EK195" s="29">
        <v>0</v>
      </c>
      <c r="EL195" s="7">
        <v>0</v>
      </c>
      <c r="EM195" s="30">
        <v>0</v>
      </c>
      <c r="EN195" s="29">
        <v>0</v>
      </c>
      <c r="EO195" s="7">
        <v>0</v>
      </c>
      <c r="EP195" s="30">
        <f t="shared" si="1719"/>
        <v>0</v>
      </c>
      <c r="EQ195" s="29">
        <v>0</v>
      </c>
      <c r="ER195" s="7">
        <v>0</v>
      </c>
      <c r="ES195" s="30">
        <v>0</v>
      </c>
      <c r="ET195" s="29">
        <v>150.65100000000001</v>
      </c>
      <c r="EU195" s="7">
        <v>3838.0549999999998</v>
      </c>
      <c r="EV195" s="30">
        <f t="shared" si="1720"/>
        <v>25476.465473179731</v>
      </c>
      <c r="EW195" s="29">
        <v>0</v>
      </c>
      <c r="EX195" s="7">
        <v>0</v>
      </c>
      <c r="EY195" s="30">
        <v>0</v>
      </c>
      <c r="EZ195" s="29"/>
      <c r="FA195" s="7"/>
      <c r="FB195" s="30"/>
      <c r="FC195" s="29">
        <v>0</v>
      </c>
      <c r="FD195" s="7">
        <v>0</v>
      </c>
      <c r="FE195" s="30">
        <v>0</v>
      </c>
      <c r="FF195" s="29">
        <v>458.39600000000002</v>
      </c>
      <c r="FG195" s="7">
        <v>6419.9489999999996</v>
      </c>
      <c r="FH195" s="30">
        <f t="shared" si="1722"/>
        <v>14005.246555380063</v>
      </c>
      <c r="FI195" s="29">
        <v>0</v>
      </c>
      <c r="FJ195" s="7">
        <v>0</v>
      </c>
      <c r="FK195" s="30">
        <v>0</v>
      </c>
      <c r="FL195" s="29">
        <v>0</v>
      </c>
      <c r="FM195" s="7">
        <v>0</v>
      </c>
      <c r="FN195" s="30">
        <v>0</v>
      </c>
      <c r="FO195" s="29">
        <v>53.157499999999999</v>
      </c>
      <c r="FP195" s="7">
        <v>171.17099999999999</v>
      </c>
      <c r="FQ195" s="30">
        <f t="shared" si="1724"/>
        <v>3220.0724262803933</v>
      </c>
      <c r="FR195" s="29">
        <v>0</v>
      </c>
      <c r="FS195" s="7">
        <v>0</v>
      </c>
      <c r="FT195" s="30">
        <v>0</v>
      </c>
      <c r="FU195" s="29">
        <v>18.6816</v>
      </c>
      <c r="FV195" s="7">
        <v>137.19399999999999</v>
      </c>
      <c r="FW195" s="30">
        <f t="shared" si="1725"/>
        <v>7343.8035286056866</v>
      </c>
      <c r="FX195" s="29">
        <v>0</v>
      </c>
      <c r="FY195" s="7">
        <v>0</v>
      </c>
      <c r="FZ195" s="30">
        <v>0</v>
      </c>
      <c r="GA195" s="29">
        <v>69.912000000000006</v>
      </c>
      <c r="GB195" s="7">
        <v>498.19799999999998</v>
      </c>
      <c r="GC195" s="30">
        <f t="shared" si="1726"/>
        <v>7126.0727772056298</v>
      </c>
      <c r="GD195" s="29">
        <v>54.274970000000003</v>
      </c>
      <c r="GE195" s="7">
        <v>516.30799999999999</v>
      </c>
      <c r="GF195" s="30">
        <f t="shared" si="1727"/>
        <v>9512.8196293798046</v>
      </c>
      <c r="GG195" s="29">
        <v>0</v>
      </c>
      <c r="GH195" s="7">
        <v>0</v>
      </c>
      <c r="GI195" s="30">
        <v>0</v>
      </c>
      <c r="GJ195" s="29">
        <v>0</v>
      </c>
      <c r="GK195" s="7">
        <v>0</v>
      </c>
      <c r="GL195" s="30">
        <v>0</v>
      </c>
      <c r="GM195" s="29">
        <v>0</v>
      </c>
      <c r="GN195" s="7">
        <v>0</v>
      </c>
      <c r="GO195" s="30">
        <v>0</v>
      </c>
      <c r="GP195" s="29">
        <v>0</v>
      </c>
      <c r="GQ195" s="7">
        <v>0</v>
      </c>
      <c r="GR195" s="30">
        <v>0</v>
      </c>
      <c r="GS195" s="29">
        <v>0</v>
      </c>
      <c r="GT195" s="7">
        <v>0</v>
      </c>
      <c r="GU195" s="30">
        <v>0</v>
      </c>
      <c r="GV195" s="29">
        <v>0</v>
      </c>
      <c r="GW195" s="7">
        <v>0</v>
      </c>
      <c r="GX195" s="30">
        <v>0</v>
      </c>
      <c r="GY195" s="29">
        <v>0</v>
      </c>
      <c r="GZ195" s="7">
        <v>0</v>
      </c>
      <c r="HA195" s="30">
        <v>0</v>
      </c>
      <c r="HB195" s="29">
        <v>0</v>
      </c>
      <c r="HC195" s="7">
        <v>0</v>
      </c>
      <c r="HD195" s="30">
        <v>0</v>
      </c>
      <c r="HE195" s="29">
        <v>0</v>
      </c>
      <c r="HF195" s="7">
        <v>0</v>
      </c>
      <c r="HG195" s="30">
        <v>0</v>
      </c>
      <c r="HH195" s="29">
        <v>3.37391</v>
      </c>
      <c r="HI195" s="7">
        <v>12.090999999999999</v>
      </c>
      <c r="HJ195" s="30">
        <f t="shared" si="1729"/>
        <v>3583.6759131097151</v>
      </c>
      <c r="HK195" s="29">
        <v>16.524660000000001</v>
      </c>
      <c r="HL195" s="7">
        <v>124.73699999999999</v>
      </c>
      <c r="HM195" s="30">
        <f t="shared" si="1730"/>
        <v>7548.5365508276718</v>
      </c>
      <c r="HN195" s="29">
        <v>0</v>
      </c>
      <c r="HO195" s="7">
        <v>0</v>
      </c>
      <c r="HP195" s="30">
        <v>0</v>
      </c>
      <c r="HQ195" s="29">
        <v>0</v>
      </c>
      <c r="HR195" s="7">
        <v>0</v>
      </c>
      <c r="HS195" s="30">
        <v>0</v>
      </c>
      <c r="HT195" s="29">
        <v>137.68899999999999</v>
      </c>
      <c r="HU195" s="7">
        <v>241.315</v>
      </c>
      <c r="HV195" s="30">
        <f t="shared" si="1731"/>
        <v>1752.6091408899767</v>
      </c>
      <c r="HW195" s="29">
        <v>29.253119999999999</v>
      </c>
      <c r="HX195" s="7">
        <v>1524.3689999999999</v>
      </c>
      <c r="HY195" s="30">
        <f t="shared" si="1742"/>
        <v>52109.621127592538</v>
      </c>
      <c r="HZ195" s="29">
        <v>7.0730000000000001E-2</v>
      </c>
      <c r="IA195" s="7">
        <v>8.1720000000000006</v>
      </c>
      <c r="IB195" s="30">
        <f t="shared" si="1732"/>
        <v>115537.9612611339</v>
      </c>
      <c r="IC195" s="29">
        <v>0</v>
      </c>
      <c r="ID195" s="7">
        <v>0</v>
      </c>
      <c r="IE195" s="30">
        <v>0</v>
      </c>
      <c r="IF195" s="29">
        <v>0.23758000000000001</v>
      </c>
      <c r="IG195" s="7">
        <v>4.0049999999999999</v>
      </c>
      <c r="IH195" s="30">
        <f t="shared" si="1733"/>
        <v>16857.479585823723</v>
      </c>
      <c r="II195" s="29">
        <v>0</v>
      </c>
      <c r="IJ195" s="7">
        <v>0</v>
      </c>
      <c r="IK195" s="30">
        <v>0</v>
      </c>
      <c r="IL195" s="29">
        <v>0</v>
      </c>
      <c r="IM195" s="7">
        <v>0</v>
      </c>
      <c r="IN195" s="30">
        <v>0</v>
      </c>
      <c r="IO195" s="3" t="e">
        <f>C195+I195+L195+U195+X195+AD195+AJ195+AS195+BB195+BH195+BQ195+BW195+BZ195+CC195+CI195+CL195+CO195+CR195+CU195+CX195+DA195+DD195+DG195+DM195+DS195+DY195+EK195+ET195+EW195+FC195+FI195+FO195+FR195+FU195+FX195+GA195+GD195+GG195+GJ195+GM195+GP195+GS195+GY195+HB195+HE195+HH195+HK195+HN195+HQ195+HT195+HW195+HZ195+IC195+IF195+II195+#REF!+DV195+FF195+BK195+DP195+R195+EB195+AG195+O195+F195+DJ195+AY195+BN195+BT195+GV195+BE195+FL195+CF195</f>
        <v>#REF!</v>
      </c>
      <c r="IP195" s="13" t="e">
        <f>D195+J195+M195+V195+Y195+AE195+AK195+AT195+BC195+BI195+BR195+BX195+CA195+CD195+CJ195+CM195+CP195+CS195+CV195+CY195+DB195+DE195+DH195+DN195+DT195+DZ195+EL195+EU195+EX195+FD195+FJ195+FP195+FS195+FV195+FY195+GB195+GE195+GH195+GK195+GN195+GQ195+GT195+GZ195+HC195+HF195+HI195+HL195+HO195+HR195+HU195+HX195+IA195+ID195+IG195+IJ195+#REF!+DW195+FG195+BL195+DQ195+S195+EC195+AH195+P195+G195+DK195+AZ195+BO195+BU195+GW195+BF195+FM195+CG195</f>
        <v>#REF!</v>
      </c>
    </row>
    <row r="196" spans="1:250" x14ac:dyDescent="0.3">
      <c r="A196" s="47">
        <v>2018</v>
      </c>
      <c r="B196" s="43" t="s">
        <v>13</v>
      </c>
      <c r="C196" s="29">
        <v>0</v>
      </c>
      <c r="D196" s="7">
        <v>0</v>
      </c>
      <c r="E196" s="30">
        <v>0</v>
      </c>
      <c r="F196" s="29">
        <v>0</v>
      </c>
      <c r="G196" s="7">
        <v>0</v>
      </c>
      <c r="H196" s="30">
        <v>0</v>
      </c>
      <c r="I196" s="29">
        <v>0</v>
      </c>
      <c r="J196" s="7">
        <v>0</v>
      </c>
      <c r="K196" s="30">
        <v>0</v>
      </c>
      <c r="L196" s="29">
        <v>0</v>
      </c>
      <c r="M196" s="7">
        <v>0</v>
      </c>
      <c r="N196" s="30">
        <v>0</v>
      </c>
      <c r="O196" s="29">
        <v>0</v>
      </c>
      <c r="P196" s="7">
        <v>0</v>
      </c>
      <c r="Q196" s="30">
        <v>0</v>
      </c>
      <c r="R196" s="29">
        <v>0</v>
      </c>
      <c r="S196" s="7">
        <v>0</v>
      </c>
      <c r="T196" s="30">
        <v>0</v>
      </c>
      <c r="U196" s="29">
        <v>0</v>
      </c>
      <c r="V196" s="7">
        <v>0</v>
      </c>
      <c r="W196" s="30">
        <v>0</v>
      </c>
      <c r="X196" s="29">
        <v>0</v>
      </c>
      <c r="Y196" s="7">
        <v>0</v>
      </c>
      <c r="Z196" s="30">
        <v>0</v>
      </c>
      <c r="AA196" s="29">
        <v>0</v>
      </c>
      <c r="AB196" s="7">
        <v>0</v>
      </c>
      <c r="AC196" s="30">
        <v>0</v>
      </c>
      <c r="AD196" s="29">
        <v>0</v>
      </c>
      <c r="AE196" s="7">
        <v>0</v>
      </c>
      <c r="AF196" s="30">
        <v>0</v>
      </c>
      <c r="AG196" s="29">
        <v>0</v>
      </c>
      <c r="AH196" s="7">
        <v>0</v>
      </c>
      <c r="AI196" s="30">
        <v>0</v>
      </c>
      <c r="AJ196" s="29">
        <v>0</v>
      </c>
      <c r="AK196" s="7">
        <v>0</v>
      </c>
      <c r="AL196" s="30">
        <v>0</v>
      </c>
      <c r="AM196" s="29">
        <v>0</v>
      </c>
      <c r="AN196" s="7">
        <v>0</v>
      </c>
      <c r="AO196" s="30">
        <f t="shared" si="1703"/>
        <v>0</v>
      </c>
      <c r="AP196" s="29">
        <v>0</v>
      </c>
      <c r="AQ196" s="7">
        <v>0</v>
      </c>
      <c r="AR196" s="30">
        <f t="shared" si="1704"/>
        <v>0</v>
      </c>
      <c r="AS196" s="29">
        <v>18.837419999999998</v>
      </c>
      <c r="AT196" s="7">
        <v>119.07</v>
      </c>
      <c r="AU196" s="30">
        <f t="shared" si="1705"/>
        <v>6320.9292992352457</v>
      </c>
      <c r="AV196" s="29">
        <v>0</v>
      </c>
      <c r="AW196" s="7">
        <v>0</v>
      </c>
      <c r="AX196" s="30">
        <f t="shared" si="1706"/>
        <v>0</v>
      </c>
      <c r="AY196" s="29">
        <v>0</v>
      </c>
      <c r="AZ196" s="7">
        <v>0</v>
      </c>
      <c r="BA196" s="30">
        <v>0</v>
      </c>
      <c r="BB196" s="29">
        <v>0</v>
      </c>
      <c r="BC196" s="7">
        <v>0</v>
      </c>
      <c r="BD196" s="30">
        <v>0</v>
      </c>
      <c r="BE196" s="29">
        <v>0</v>
      </c>
      <c r="BF196" s="7">
        <v>0</v>
      </c>
      <c r="BG196" s="30">
        <v>0</v>
      </c>
      <c r="BH196" s="29">
        <v>609.5</v>
      </c>
      <c r="BI196" s="7">
        <v>3291.4349999999999</v>
      </c>
      <c r="BJ196" s="30">
        <f t="shared" si="1735"/>
        <v>5400.2214930270711</v>
      </c>
      <c r="BK196" s="29">
        <v>0.14416000000000001</v>
      </c>
      <c r="BL196" s="7">
        <v>0.45</v>
      </c>
      <c r="BM196" s="30">
        <f t="shared" ref="BM196" si="1751">BL196/BK196*1000</f>
        <v>3121.5316315205328</v>
      </c>
      <c r="BN196" s="29">
        <v>0</v>
      </c>
      <c r="BO196" s="7">
        <v>0</v>
      </c>
      <c r="BP196" s="30">
        <v>0</v>
      </c>
      <c r="BQ196" s="29">
        <v>0</v>
      </c>
      <c r="BR196" s="7">
        <v>0</v>
      </c>
      <c r="BS196" s="30">
        <v>0</v>
      </c>
      <c r="BT196" s="29">
        <v>0</v>
      </c>
      <c r="BU196" s="7">
        <v>0</v>
      </c>
      <c r="BV196" s="30">
        <v>0</v>
      </c>
      <c r="BW196" s="29">
        <v>0.65570000000000006</v>
      </c>
      <c r="BX196" s="7">
        <v>22.356000000000002</v>
      </c>
      <c r="BY196" s="30">
        <f t="shared" si="1707"/>
        <v>34094.860454476133</v>
      </c>
      <c r="BZ196" s="29">
        <v>0</v>
      </c>
      <c r="CA196" s="7">
        <v>0</v>
      </c>
      <c r="CB196" s="30">
        <v>0</v>
      </c>
      <c r="CC196" s="29">
        <v>0</v>
      </c>
      <c r="CD196" s="7">
        <v>0</v>
      </c>
      <c r="CE196" s="30">
        <v>0</v>
      </c>
      <c r="CF196" s="29">
        <v>0</v>
      </c>
      <c r="CG196" s="7">
        <v>0</v>
      </c>
      <c r="CH196" s="30">
        <v>0</v>
      </c>
      <c r="CI196" s="29">
        <v>0</v>
      </c>
      <c r="CJ196" s="7">
        <v>0</v>
      </c>
      <c r="CK196" s="30">
        <v>0</v>
      </c>
      <c r="CL196" s="29">
        <v>0</v>
      </c>
      <c r="CM196" s="7">
        <v>0</v>
      </c>
      <c r="CN196" s="30">
        <v>0</v>
      </c>
      <c r="CO196" s="29">
        <v>0</v>
      </c>
      <c r="CP196" s="7">
        <v>0</v>
      </c>
      <c r="CQ196" s="30">
        <v>0</v>
      </c>
      <c r="CR196" s="29">
        <v>0</v>
      </c>
      <c r="CS196" s="7">
        <v>0</v>
      </c>
      <c r="CT196" s="30">
        <v>0</v>
      </c>
      <c r="CU196" s="29">
        <v>0</v>
      </c>
      <c r="CV196" s="7">
        <v>0</v>
      </c>
      <c r="CW196" s="30">
        <v>0</v>
      </c>
      <c r="CX196" s="29">
        <v>0</v>
      </c>
      <c r="CY196" s="7">
        <v>0</v>
      </c>
      <c r="CZ196" s="30">
        <v>0</v>
      </c>
      <c r="DA196" s="29">
        <v>851.31856000000005</v>
      </c>
      <c r="DB196" s="7">
        <v>13299.957</v>
      </c>
      <c r="DC196" s="30">
        <f t="shared" si="1711"/>
        <v>15622.773453923053</v>
      </c>
      <c r="DD196" s="29">
        <v>1.9599999999999999E-3</v>
      </c>
      <c r="DE196" s="7">
        <v>7.0999999999999994E-2</v>
      </c>
      <c r="DF196" s="30">
        <f t="shared" si="1712"/>
        <v>36224.489795918365</v>
      </c>
      <c r="DG196" s="29">
        <v>0</v>
      </c>
      <c r="DH196" s="7">
        <v>0</v>
      </c>
      <c r="DI196" s="30">
        <v>0</v>
      </c>
      <c r="DJ196" s="29">
        <v>0</v>
      </c>
      <c r="DK196" s="7">
        <v>0</v>
      </c>
      <c r="DL196" s="30">
        <v>0</v>
      </c>
      <c r="DM196" s="29">
        <v>0</v>
      </c>
      <c r="DN196" s="7">
        <v>0</v>
      </c>
      <c r="DO196" s="30">
        <v>0</v>
      </c>
      <c r="DP196" s="29">
        <v>437.262</v>
      </c>
      <c r="DQ196" s="7">
        <v>3047.201</v>
      </c>
      <c r="DR196" s="30">
        <f t="shared" si="1714"/>
        <v>6968.8218962544197</v>
      </c>
      <c r="DS196" s="29">
        <v>0</v>
      </c>
      <c r="DT196" s="7">
        <v>0</v>
      </c>
      <c r="DU196" s="30">
        <v>0</v>
      </c>
      <c r="DV196" s="29">
        <v>0.13200000000000001</v>
      </c>
      <c r="DW196" s="7">
        <v>3.5310000000000001</v>
      </c>
      <c r="DX196" s="30">
        <f t="shared" si="1715"/>
        <v>26750</v>
      </c>
      <c r="DY196" s="29">
        <v>527.20000000000005</v>
      </c>
      <c r="DZ196" s="7">
        <v>4385.55</v>
      </c>
      <c r="EA196" s="30">
        <f t="shared" si="1716"/>
        <v>8318.5698027314102</v>
      </c>
      <c r="EB196" s="29">
        <v>0</v>
      </c>
      <c r="EC196" s="7">
        <v>0</v>
      </c>
      <c r="ED196" s="30">
        <v>0</v>
      </c>
      <c r="EE196" s="29">
        <v>0</v>
      </c>
      <c r="EF196" s="7">
        <v>0</v>
      </c>
      <c r="EG196" s="30">
        <f t="shared" si="1717"/>
        <v>0</v>
      </c>
      <c r="EH196" s="29">
        <v>0</v>
      </c>
      <c r="EI196" s="7">
        <v>0</v>
      </c>
      <c r="EJ196" s="30">
        <f t="shared" si="1718"/>
        <v>0</v>
      </c>
      <c r="EK196" s="29">
        <v>0</v>
      </c>
      <c r="EL196" s="7">
        <v>0</v>
      </c>
      <c r="EM196" s="30">
        <v>0</v>
      </c>
      <c r="EN196" s="29">
        <v>0</v>
      </c>
      <c r="EO196" s="7">
        <v>0</v>
      </c>
      <c r="EP196" s="30">
        <f t="shared" si="1719"/>
        <v>0</v>
      </c>
      <c r="EQ196" s="29">
        <v>0</v>
      </c>
      <c r="ER196" s="7">
        <v>0</v>
      </c>
      <c r="ES196" s="30">
        <v>0</v>
      </c>
      <c r="ET196" s="29">
        <v>103.402</v>
      </c>
      <c r="EU196" s="7">
        <v>2866.498</v>
      </c>
      <c r="EV196" s="30">
        <f t="shared" si="1720"/>
        <v>27721.88158836386</v>
      </c>
      <c r="EW196" s="29">
        <v>0</v>
      </c>
      <c r="EX196" s="7">
        <v>0</v>
      </c>
      <c r="EY196" s="30">
        <v>0</v>
      </c>
      <c r="EZ196" s="29"/>
      <c r="FA196" s="7"/>
      <c r="FB196" s="30"/>
      <c r="FC196" s="29">
        <v>28</v>
      </c>
      <c r="FD196" s="7">
        <v>245</v>
      </c>
      <c r="FE196" s="30">
        <f t="shared" si="1721"/>
        <v>8750</v>
      </c>
      <c r="FF196" s="29">
        <v>0</v>
      </c>
      <c r="FG196" s="7">
        <v>0</v>
      </c>
      <c r="FH196" s="30">
        <v>0</v>
      </c>
      <c r="FI196" s="29">
        <v>1.4999999999999999E-2</v>
      </c>
      <c r="FJ196" s="7">
        <v>0.70499999999999996</v>
      </c>
      <c r="FK196" s="30">
        <f t="shared" si="1723"/>
        <v>47000</v>
      </c>
      <c r="FL196" s="29">
        <v>471.38499999999999</v>
      </c>
      <c r="FM196" s="7">
        <v>6549.1660000000002</v>
      </c>
      <c r="FN196" s="30">
        <f t="shared" ref="FN196" si="1752">FM196/FL196*1000</f>
        <v>13893.454395027418</v>
      </c>
      <c r="FO196" s="29">
        <v>28.559849999999997</v>
      </c>
      <c r="FP196" s="7">
        <v>73.402000000000001</v>
      </c>
      <c r="FQ196" s="30">
        <f t="shared" si="1724"/>
        <v>2570.1115377006536</v>
      </c>
      <c r="FR196" s="29">
        <v>0</v>
      </c>
      <c r="FS196" s="7">
        <v>0</v>
      </c>
      <c r="FT196" s="30">
        <v>0</v>
      </c>
      <c r="FU196" s="29">
        <v>0.17</v>
      </c>
      <c r="FV196" s="7">
        <v>1.1739999999999999</v>
      </c>
      <c r="FW196" s="30">
        <f t="shared" si="1725"/>
        <v>6905.8823529411757</v>
      </c>
      <c r="FX196" s="29">
        <v>0</v>
      </c>
      <c r="FY196" s="7">
        <v>0</v>
      </c>
      <c r="FZ196" s="30">
        <v>0</v>
      </c>
      <c r="GA196" s="29">
        <v>46.607999999999997</v>
      </c>
      <c r="GB196" s="7">
        <v>347.959</v>
      </c>
      <c r="GC196" s="30">
        <f t="shared" si="1726"/>
        <v>7465.6496738757305</v>
      </c>
      <c r="GD196" s="29">
        <v>0</v>
      </c>
      <c r="GE196" s="7">
        <v>0</v>
      </c>
      <c r="GF196" s="30">
        <v>0</v>
      </c>
      <c r="GG196" s="29">
        <v>0</v>
      </c>
      <c r="GH196" s="7">
        <v>0</v>
      </c>
      <c r="GI196" s="30">
        <v>0</v>
      </c>
      <c r="GJ196" s="29">
        <v>20.75</v>
      </c>
      <c r="GK196" s="7">
        <v>151.90299999999999</v>
      </c>
      <c r="GL196" s="30">
        <f t="shared" si="1738"/>
        <v>7320.6265060240967</v>
      </c>
      <c r="GM196" s="29">
        <v>0</v>
      </c>
      <c r="GN196" s="7">
        <v>0</v>
      </c>
      <c r="GO196" s="30">
        <v>0</v>
      </c>
      <c r="GP196" s="29">
        <v>0</v>
      </c>
      <c r="GQ196" s="7">
        <v>0</v>
      </c>
      <c r="GR196" s="30">
        <v>0</v>
      </c>
      <c r="GS196" s="29">
        <v>0</v>
      </c>
      <c r="GT196" s="7">
        <v>0</v>
      </c>
      <c r="GU196" s="30">
        <v>0</v>
      </c>
      <c r="GV196" s="29">
        <v>0</v>
      </c>
      <c r="GW196" s="7">
        <v>0</v>
      </c>
      <c r="GX196" s="30">
        <v>0</v>
      </c>
      <c r="GY196" s="29">
        <v>0</v>
      </c>
      <c r="GZ196" s="7">
        <v>0</v>
      </c>
      <c r="HA196" s="30">
        <v>0</v>
      </c>
      <c r="HB196" s="29">
        <v>0</v>
      </c>
      <c r="HC196" s="7">
        <v>0</v>
      </c>
      <c r="HD196" s="30">
        <v>0</v>
      </c>
      <c r="HE196" s="29">
        <v>0</v>
      </c>
      <c r="HF196" s="7">
        <v>0</v>
      </c>
      <c r="HG196" s="30">
        <v>0</v>
      </c>
      <c r="HH196" s="29">
        <v>6.2608900000000007</v>
      </c>
      <c r="HI196" s="7">
        <v>17.62</v>
      </c>
      <c r="HJ196" s="30">
        <f t="shared" si="1729"/>
        <v>2814.2963700049031</v>
      </c>
      <c r="HK196" s="29">
        <v>2.7530000000000001</v>
      </c>
      <c r="HL196" s="7">
        <v>48.472000000000001</v>
      </c>
      <c r="HM196" s="30">
        <f t="shared" si="1730"/>
        <v>17606.974209952779</v>
      </c>
      <c r="HN196" s="29">
        <v>0</v>
      </c>
      <c r="HO196" s="7">
        <v>0</v>
      </c>
      <c r="HP196" s="30">
        <v>0</v>
      </c>
      <c r="HQ196" s="29">
        <v>0</v>
      </c>
      <c r="HR196" s="7">
        <v>0</v>
      </c>
      <c r="HS196" s="30">
        <v>0</v>
      </c>
      <c r="HT196" s="29">
        <v>97</v>
      </c>
      <c r="HU196" s="7">
        <v>243.59299999999999</v>
      </c>
      <c r="HV196" s="30">
        <f t="shared" si="1731"/>
        <v>2511.2680412371133</v>
      </c>
      <c r="HW196" s="29">
        <v>28.13287</v>
      </c>
      <c r="HX196" s="7">
        <v>1459.2760000000001</v>
      </c>
      <c r="HY196" s="30">
        <f t="shared" si="1742"/>
        <v>51870.85427117817</v>
      </c>
      <c r="HZ196" s="29">
        <v>0.68647999999999998</v>
      </c>
      <c r="IA196" s="7">
        <v>19.009</v>
      </c>
      <c r="IB196" s="30">
        <f t="shared" si="1732"/>
        <v>27690.537233422678</v>
      </c>
      <c r="IC196" s="29">
        <v>41.566000000000003</v>
      </c>
      <c r="ID196" s="7">
        <v>99.781999999999996</v>
      </c>
      <c r="IE196" s="30">
        <f t="shared" si="1739"/>
        <v>2400.5677717365152</v>
      </c>
      <c r="IF196" s="29">
        <v>0.93497000000000008</v>
      </c>
      <c r="IG196" s="7">
        <v>16.606000000000002</v>
      </c>
      <c r="IH196" s="30">
        <f t="shared" si="1733"/>
        <v>17760.997679069915</v>
      </c>
      <c r="II196" s="29">
        <v>0</v>
      </c>
      <c r="IJ196" s="7">
        <v>0</v>
      </c>
      <c r="IK196" s="30">
        <v>0</v>
      </c>
      <c r="IL196" s="29">
        <v>0</v>
      </c>
      <c r="IM196" s="7">
        <v>0</v>
      </c>
      <c r="IN196" s="30">
        <v>0</v>
      </c>
      <c r="IO196" s="3" t="e">
        <f>C196+I196+L196+U196+X196+AD196+AJ196+AS196+BB196+BH196+BQ196+BW196+BZ196+CC196+CI196+CL196+CO196+CR196+CU196+CX196+DA196+DD196+DG196+DM196+DS196+DY196+EK196+ET196+EW196+FC196+FI196+FO196+FR196+FU196+FX196+GA196+GD196+GG196+GJ196+GM196+GP196+GS196+GY196+HB196+HE196+HH196+HK196+HN196+HQ196+HT196+HW196+HZ196+IC196+IF196+II196+#REF!+DV196+FF196+BK196+DP196+R196+EB196+AG196+O196+F196+DJ196+AY196+BN196+BT196+GV196+BE196+FL196+CF196</f>
        <v>#REF!</v>
      </c>
      <c r="IP196" s="13" t="e">
        <f>D196+J196+M196+V196+Y196+AE196+AK196+AT196+BC196+BI196+BR196+BX196+CA196+CD196+CJ196+CM196+CP196+CS196+CV196+CY196+DB196+DE196+DH196+DN196+DT196+DZ196+EL196+EU196+EX196+FD196+FJ196+FP196+FS196+FV196+FY196+GB196+GE196+GH196+GK196+GN196+GQ196+GT196+GZ196+HC196+HF196+HI196+HL196+HO196+HR196+HU196+HX196+IA196+ID196+IG196+IJ196+#REF!+DW196+FG196+BL196+DQ196+S196+EC196+AH196+P196+G196+DK196+AZ196+BO196+BU196+GW196+BF196+FM196+CG196</f>
        <v>#REF!</v>
      </c>
    </row>
    <row r="197" spans="1:250" x14ac:dyDescent="0.3">
      <c r="A197" s="47">
        <v>2018</v>
      </c>
      <c r="B197" s="43" t="s">
        <v>14</v>
      </c>
      <c r="C197" s="29">
        <v>0</v>
      </c>
      <c r="D197" s="7">
        <v>0</v>
      </c>
      <c r="E197" s="30">
        <v>0</v>
      </c>
      <c r="F197" s="29">
        <v>0</v>
      </c>
      <c r="G197" s="7">
        <v>0</v>
      </c>
      <c r="H197" s="30">
        <v>0</v>
      </c>
      <c r="I197" s="29">
        <v>0</v>
      </c>
      <c r="J197" s="7">
        <v>0</v>
      </c>
      <c r="K197" s="30">
        <v>0</v>
      </c>
      <c r="L197" s="29">
        <v>0</v>
      </c>
      <c r="M197" s="7">
        <v>0</v>
      </c>
      <c r="N197" s="30">
        <v>0</v>
      </c>
      <c r="O197" s="29">
        <v>0</v>
      </c>
      <c r="P197" s="7">
        <v>0</v>
      </c>
      <c r="Q197" s="30">
        <v>0</v>
      </c>
      <c r="R197" s="29">
        <v>0</v>
      </c>
      <c r="S197" s="7">
        <v>0</v>
      </c>
      <c r="T197" s="30">
        <v>0</v>
      </c>
      <c r="U197" s="29">
        <v>0</v>
      </c>
      <c r="V197" s="7">
        <v>0</v>
      </c>
      <c r="W197" s="30">
        <v>0</v>
      </c>
      <c r="X197" s="29">
        <v>0</v>
      </c>
      <c r="Y197" s="7">
        <v>0</v>
      </c>
      <c r="Z197" s="30">
        <v>0</v>
      </c>
      <c r="AA197" s="29">
        <v>0</v>
      </c>
      <c r="AB197" s="7">
        <v>0</v>
      </c>
      <c r="AC197" s="30">
        <v>0</v>
      </c>
      <c r="AD197" s="29">
        <v>0</v>
      </c>
      <c r="AE197" s="7">
        <v>0</v>
      </c>
      <c r="AF197" s="30">
        <v>0</v>
      </c>
      <c r="AG197" s="29">
        <v>0</v>
      </c>
      <c r="AH197" s="7">
        <v>0</v>
      </c>
      <c r="AI197" s="30">
        <v>0</v>
      </c>
      <c r="AJ197" s="29">
        <v>0</v>
      </c>
      <c r="AK197" s="7">
        <v>0</v>
      </c>
      <c r="AL197" s="30">
        <v>0</v>
      </c>
      <c r="AM197" s="29">
        <v>0</v>
      </c>
      <c r="AN197" s="7">
        <v>0</v>
      </c>
      <c r="AO197" s="30">
        <f t="shared" si="1703"/>
        <v>0</v>
      </c>
      <c r="AP197" s="29">
        <v>0</v>
      </c>
      <c r="AQ197" s="7">
        <v>0</v>
      </c>
      <c r="AR197" s="30">
        <f t="shared" si="1704"/>
        <v>0</v>
      </c>
      <c r="AS197" s="29">
        <v>10.499409999999999</v>
      </c>
      <c r="AT197" s="7">
        <v>51.924999999999997</v>
      </c>
      <c r="AU197" s="30">
        <f t="shared" si="1705"/>
        <v>4945.5159861363636</v>
      </c>
      <c r="AV197" s="29">
        <v>0</v>
      </c>
      <c r="AW197" s="7">
        <v>0</v>
      </c>
      <c r="AX197" s="30">
        <f t="shared" si="1706"/>
        <v>0</v>
      </c>
      <c r="AY197" s="29">
        <v>0</v>
      </c>
      <c r="AZ197" s="7">
        <v>0</v>
      </c>
      <c r="BA197" s="30">
        <v>0</v>
      </c>
      <c r="BB197" s="29">
        <v>0</v>
      </c>
      <c r="BC197" s="7">
        <v>0</v>
      </c>
      <c r="BD197" s="30">
        <v>0</v>
      </c>
      <c r="BE197" s="29">
        <v>0</v>
      </c>
      <c r="BF197" s="7">
        <v>0</v>
      </c>
      <c r="BG197" s="30">
        <v>0</v>
      </c>
      <c r="BH197" s="29">
        <v>1508.54</v>
      </c>
      <c r="BI197" s="7">
        <v>9235.4330000000009</v>
      </c>
      <c r="BJ197" s="30">
        <f t="shared" si="1735"/>
        <v>6122.1001763294316</v>
      </c>
      <c r="BK197" s="29">
        <v>0</v>
      </c>
      <c r="BL197" s="7">
        <v>0</v>
      </c>
      <c r="BM197" s="30">
        <v>0</v>
      </c>
      <c r="BN197" s="29">
        <v>0</v>
      </c>
      <c r="BO197" s="7">
        <v>0</v>
      </c>
      <c r="BP197" s="30">
        <v>0</v>
      </c>
      <c r="BQ197" s="29">
        <v>0</v>
      </c>
      <c r="BR197" s="7">
        <v>0</v>
      </c>
      <c r="BS197" s="30">
        <v>0</v>
      </c>
      <c r="BT197" s="29">
        <v>0</v>
      </c>
      <c r="BU197" s="7">
        <v>0</v>
      </c>
      <c r="BV197" s="30">
        <v>0</v>
      </c>
      <c r="BW197" s="29">
        <v>0</v>
      </c>
      <c r="BX197" s="7">
        <v>0</v>
      </c>
      <c r="BY197" s="30">
        <v>0</v>
      </c>
      <c r="BZ197" s="29">
        <v>0</v>
      </c>
      <c r="CA197" s="7">
        <v>0</v>
      </c>
      <c r="CB197" s="30">
        <v>0</v>
      </c>
      <c r="CC197" s="29">
        <v>0</v>
      </c>
      <c r="CD197" s="7">
        <v>0</v>
      </c>
      <c r="CE197" s="30">
        <v>0</v>
      </c>
      <c r="CF197" s="29">
        <v>0</v>
      </c>
      <c r="CG197" s="7">
        <v>0</v>
      </c>
      <c r="CH197" s="30">
        <v>0</v>
      </c>
      <c r="CI197" s="29">
        <v>0</v>
      </c>
      <c r="CJ197" s="7">
        <v>0</v>
      </c>
      <c r="CK197" s="30">
        <v>0</v>
      </c>
      <c r="CL197" s="29">
        <v>0</v>
      </c>
      <c r="CM197" s="7">
        <v>0</v>
      </c>
      <c r="CN197" s="30">
        <v>0</v>
      </c>
      <c r="CO197" s="29">
        <v>1.13974</v>
      </c>
      <c r="CP197" s="7">
        <v>32.313000000000002</v>
      </c>
      <c r="CQ197" s="30">
        <f t="shared" si="1709"/>
        <v>28351.202905925915</v>
      </c>
      <c r="CR197" s="29">
        <v>0</v>
      </c>
      <c r="CS197" s="7">
        <v>0</v>
      </c>
      <c r="CT197" s="30">
        <v>0</v>
      </c>
      <c r="CU197" s="29">
        <v>0</v>
      </c>
      <c r="CV197" s="7">
        <v>0</v>
      </c>
      <c r="CW197" s="30">
        <v>0</v>
      </c>
      <c r="CX197" s="29">
        <v>0</v>
      </c>
      <c r="CY197" s="7">
        <v>0</v>
      </c>
      <c r="CZ197" s="30">
        <v>0</v>
      </c>
      <c r="DA197" s="29">
        <v>695.19919999999991</v>
      </c>
      <c r="DB197" s="7">
        <v>10742.532999999999</v>
      </c>
      <c r="DC197" s="30">
        <f t="shared" si="1711"/>
        <v>15452.453052305011</v>
      </c>
      <c r="DD197" s="29">
        <v>9.9900000000000006E-3</v>
      </c>
      <c r="DE197" s="7">
        <v>0.63900000000000001</v>
      </c>
      <c r="DF197" s="30">
        <f t="shared" si="1712"/>
        <v>63963.963963963964</v>
      </c>
      <c r="DG197" s="29">
        <v>0</v>
      </c>
      <c r="DH197" s="7">
        <v>0</v>
      </c>
      <c r="DI197" s="30">
        <v>0</v>
      </c>
      <c r="DJ197" s="29">
        <v>0</v>
      </c>
      <c r="DK197" s="7">
        <v>0</v>
      </c>
      <c r="DL197" s="30">
        <v>0</v>
      </c>
      <c r="DM197" s="29">
        <v>1.167E-2</v>
      </c>
      <c r="DN197" s="7">
        <v>0.17399999999999999</v>
      </c>
      <c r="DO197" s="30">
        <f t="shared" si="1713"/>
        <v>14910.025706940873</v>
      </c>
      <c r="DP197" s="29">
        <v>532.476</v>
      </c>
      <c r="DQ197" s="7">
        <v>4005.712</v>
      </c>
      <c r="DR197" s="30">
        <f t="shared" si="1714"/>
        <v>7522.8029056708656</v>
      </c>
      <c r="DS197" s="29">
        <v>0</v>
      </c>
      <c r="DT197" s="7">
        <v>0</v>
      </c>
      <c r="DU197" s="30">
        <v>0</v>
      </c>
      <c r="DV197" s="29">
        <v>4.2999999999999997E-2</v>
      </c>
      <c r="DW197" s="7">
        <v>0.52700000000000002</v>
      </c>
      <c r="DX197" s="30">
        <f t="shared" si="1715"/>
        <v>12255.813953488374</v>
      </c>
      <c r="DY197" s="29">
        <v>610.68799999999999</v>
      </c>
      <c r="DZ197" s="7">
        <v>5548.3779999999997</v>
      </c>
      <c r="EA197" s="30">
        <f t="shared" si="1716"/>
        <v>9085.4544382729</v>
      </c>
      <c r="EB197" s="29">
        <v>0</v>
      </c>
      <c r="EC197" s="7">
        <v>0</v>
      </c>
      <c r="ED197" s="30">
        <v>0</v>
      </c>
      <c r="EE197" s="29">
        <v>0</v>
      </c>
      <c r="EF197" s="7">
        <v>0</v>
      </c>
      <c r="EG197" s="30">
        <f t="shared" si="1717"/>
        <v>0</v>
      </c>
      <c r="EH197" s="29">
        <v>0</v>
      </c>
      <c r="EI197" s="7">
        <v>0</v>
      </c>
      <c r="EJ197" s="30">
        <f t="shared" si="1718"/>
        <v>0</v>
      </c>
      <c r="EK197" s="29">
        <v>0</v>
      </c>
      <c r="EL197" s="7">
        <v>0</v>
      </c>
      <c r="EM197" s="30">
        <v>0</v>
      </c>
      <c r="EN197" s="29">
        <v>0</v>
      </c>
      <c r="EO197" s="7">
        <v>0</v>
      </c>
      <c r="EP197" s="30">
        <f t="shared" si="1719"/>
        <v>0</v>
      </c>
      <c r="EQ197" s="29">
        <v>0</v>
      </c>
      <c r="ER197" s="7">
        <v>0</v>
      </c>
      <c r="ES197" s="30">
        <v>0</v>
      </c>
      <c r="ET197" s="29">
        <v>233.727</v>
      </c>
      <c r="EU197" s="7">
        <v>5459.72</v>
      </c>
      <c r="EV197" s="30">
        <f t="shared" si="1720"/>
        <v>23359.389373072001</v>
      </c>
      <c r="EW197" s="29">
        <v>0</v>
      </c>
      <c r="EX197" s="7">
        <v>0</v>
      </c>
      <c r="EY197" s="30">
        <v>0</v>
      </c>
      <c r="EZ197" s="29"/>
      <c r="FA197" s="7"/>
      <c r="FB197" s="30"/>
      <c r="FC197" s="29">
        <v>0</v>
      </c>
      <c r="FD197" s="7">
        <v>0</v>
      </c>
      <c r="FE197" s="30">
        <v>0</v>
      </c>
      <c r="FF197" s="29">
        <v>631.82874000000004</v>
      </c>
      <c r="FG197" s="7">
        <v>7994.375</v>
      </c>
      <c r="FH197" s="30">
        <f t="shared" si="1722"/>
        <v>12652.756188330401</v>
      </c>
      <c r="FI197" s="29">
        <v>0</v>
      </c>
      <c r="FJ197" s="7">
        <v>0</v>
      </c>
      <c r="FK197" s="30">
        <v>0</v>
      </c>
      <c r="FL197" s="29">
        <v>0</v>
      </c>
      <c r="FM197" s="7">
        <v>0</v>
      </c>
      <c r="FN197" s="30">
        <v>0</v>
      </c>
      <c r="FO197" s="29">
        <v>2.68777</v>
      </c>
      <c r="FP197" s="7">
        <v>19.434000000000001</v>
      </c>
      <c r="FQ197" s="30">
        <f t="shared" si="1724"/>
        <v>7230.5293979767612</v>
      </c>
      <c r="FR197" s="29">
        <v>0</v>
      </c>
      <c r="FS197" s="7">
        <v>0</v>
      </c>
      <c r="FT197" s="30">
        <v>0</v>
      </c>
      <c r="FU197" s="29">
        <v>0.19</v>
      </c>
      <c r="FV197" s="7">
        <v>5.0609999999999999</v>
      </c>
      <c r="FW197" s="30">
        <f t="shared" si="1725"/>
        <v>26636.842105263157</v>
      </c>
      <c r="FX197" s="29">
        <v>0</v>
      </c>
      <c r="FY197" s="7">
        <v>0</v>
      </c>
      <c r="FZ197" s="30">
        <v>0</v>
      </c>
      <c r="GA197" s="29">
        <v>130.13900000000001</v>
      </c>
      <c r="GB197" s="7">
        <v>1054.0260000000001</v>
      </c>
      <c r="GC197" s="30">
        <f t="shared" si="1726"/>
        <v>8099.232359246651</v>
      </c>
      <c r="GD197" s="29">
        <v>0</v>
      </c>
      <c r="GE197" s="7">
        <v>0</v>
      </c>
      <c r="GF197" s="30">
        <v>0</v>
      </c>
      <c r="GG197" s="29">
        <v>0</v>
      </c>
      <c r="GH197" s="7">
        <v>0</v>
      </c>
      <c r="GI197" s="30">
        <v>0</v>
      </c>
      <c r="GJ197" s="29">
        <v>0</v>
      </c>
      <c r="GK197" s="7">
        <v>0</v>
      </c>
      <c r="GL197" s="30">
        <v>0</v>
      </c>
      <c r="GM197" s="29">
        <v>0</v>
      </c>
      <c r="GN197" s="7">
        <v>0</v>
      </c>
      <c r="GO197" s="30">
        <v>0</v>
      </c>
      <c r="GP197" s="29">
        <v>0</v>
      </c>
      <c r="GQ197" s="7">
        <v>0</v>
      </c>
      <c r="GR197" s="30">
        <v>0</v>
      </c>
      <c r="GS197" s="29">
        <v>0</v>
      </c>
      <c r="GT197" s="7">
        <v>0</v>
      </c>
      <c r="GU197" s="30">
        <v>0</v>
      </c>
      <c r="GV197" s="29">
        <v>0</v>
      </c>
      <c r="GW197" s="7">
        <v>0</v>
      </c>
      <c r="GX197" s="30">
        <v>0</v>
      </c>
      <c r="GY197" s="29">
        <v>0</v>
      </c>
      <c r="GZ197" s="7">
        <v>0</v>
      </c>
      <c r="HA197" s="30">
        <v>0</v>
      </c>
      <c r="HB197" s="29">
        <v>0</v>
      </c>
      <c r="HC197" s="7">
        <v>0</v>
      </c>
      <c r="HD197" s="30">
        <v>0</v>
      </c>
      <c r="HE197" s="29">
        <v>0</v>
      </c>
      <c r="HF197" s="7">
        <v>0</v>
      </c>
      <c r="HG197" s="30">
        <v>0</v>
      </c>
      <c r="HH197" s="29">
        <v>8.8612000000000002</v>
      </c>
      <c r="HI197" s="7">
        <v>27.850999999999999</v>
      </c>
      <c r="HJ197" s="30">
        <f t="shared" si="1729"/>
        <v>3143.0280323206789</v>
      </c>
      <c r="HK197" s="29">
        <v>8.9594000000000005</v>
      </c>
      <c r="HL197" s="7">
        <v>209.35300000000001</v>
      </c>
      <c r="HM197" s="30">
        <f t="shared" si="1730"/>
        <v>23366.85492332076</v>
      </c>
      <c r="HN197" s="29">
        <v>0</v>
      </c>
      <c r="HO197" s="7">
        <v>0</v>
      </c>
      <c r="HP197" s="30">
        <v>0</v>
      </c>
      <c r="HQ197" s="29">
        <v>0</v>
      </c>
      <c r="HR197" s="7">
        <v>0</v>
      </c>
      <c r="HS197" s="30">
        <v>0</v>
      </c>
      <c r="HT197" s="29">
        <v>66.744</v>
      </c>
      <c r="HU197" s="7">
        <v>120.41500000000001</v>
      </c>
      <c r="HV197" s="30">
        <f t="shared" si="1731"/>
        <v>1804.1322066402975</v>
      </c>
      <c r="HW197" s="29">
        <v>0</v>
      </c>
      <c r="HX197" s="7">
        <v>0</v>
      </c>
      <c r="HY197" s="30">
        <v>0</v>
      </c>
      <c r="HZ197" s="29">
        <v>0</v>
      </c>
      <c r="IA197" s="7">
        <v>0</v>
      </c>
      <c r="IB197" s="30">
        <v>0</v>
      </c>
      <c r="IC197" s="29">
        <v>0</v>
      </c>
      <c r="ID197" s="7">
        <v>0</v>
      </c>
      <c r="IE197" s="30">
        <v>0</v>
      </c>
      <c r="IF197" s="29">
        <v>0.29132999999999998</v>
      </c>
      <c r="IG197" s="7">
        <v>8.2750000000000004</v>
      </c>
      <c r="IH197" s="30">
        <f t="shared" si="1733"/>
        <v>28404.215151203109</v>
      </c>
      <c r="II197" s="29">
        <v>0</v>
      </c>
      <c r="IJ197" s="7">
        <v>0</v>
      </c>
      <c r="IK197" s="30">
        <v>0</v>
      </c>
      <c r="IL197" s="29">
        <v>0</v>
      </c>
      <c r="IM197" s="7">
        <v>0</v>
      </c>
      <c r="IN197" s="30">
        <v>0</v>
      </c>
      <c r="IO197" s="3" t="e">
        <f>C197+I197+L197+U197+X197+AD197+AJ197+AS197+BB197+BH197+BQ197+BW197+BZ197+CC197+CI197+CL197+CO197+CR197+CU197+CX197+DA197+DD197+DG197+DM197+DS197+DY197+EK197+ET197+EW197+FC197+FI197+FO197+FR197+FU197+FX197+GA197+GD197+GG197+GJ197+GM197+GP197+GS197+GY197+HB197+HE197+HH197+HK197+HN197+HQ197+HT197+HW197+HZ197+IC197+IF197+II197+#REF!+DV197+FF197+BK197+DP197+R197+EB197+AG197+O197+F197+DJ197+AY197+BN197+BT197+GV197+BE197+FL197+CF197</f>
        <v>#REF!</v>
      </c>
      <c r="IP197" s="13" t="e">
        <f>D197+J197+M197+V197+Y197+AE197+AK197+AT197+BC197+BI197+BR197+BX197+CA197+CD197+CJ197+CM197+CP197+CS197+CV197+CY197+DB197+DE197+DH197+DN197+DT197+DZ197+EL197+EU197+EX197+FD197+FJ197+FP197+FS197+FV197+FY197+GB197+GE197+GH197+GK197+GN197+GQ197+GT197+GZ197+HC197+HF197+HI197+HL197+HO197+HR197+HU197+HX197+IA197+ID197+IG197+IJ197+#REF!+DW197+FG197+BL197+DQ197+S197+EC197+AH197+P197+G197+DK197+AZ197+BO197+BU197+GW197+BF197+FM197+CG197</f>
        <v>#REF!</v>
      </c>
    </row>
    <row r="198" spans="1:250" x14ac:dyDescent="0.3">
      <c r="A198" s="47">
        <v>2018</v>
      </c>
      <c r="B198" s="43" t="s">
        <v>15</v>
      </c>
      <c r="C198" s="29">
        <v>0</v>
      </c>
      <c r="D198" s="7">
        <v>0</v>
      </c>
      <c r="E198" s="30">
        <v>0</v>
      </c>
      <c r="F198" s="29">
        <v>0</v>
      </c>
      <c r="G198" s="7">
        <v>0</v>
      </c>
      <c r="H198" s="30">
        <v>0</v>
      </c>
      <c r="I198" s="29">
        <v>0</v>
      </c>
      <c r="J198" s="7">
        <v>0</v>
      </c>
      <c r="K198" s="30">
        <v>0</v>
      </c>
      <c r="L198" s="29">
        <v>0.76105</v>
      </c>
      <c r="M198" s="7">
        <v>51.058</v>
      </c>
      <c r="N198" s="30">
        <f t="shared" si="1734"/>
        <v>67088.890348860135</v>
      </c>
      <c r="O198" s="29">
        <v>0</v>
      </c>
      <c r="P198" s="7">
        <v>0</v>
      </c>
      <c r="Q198" s="30">
        <v>0</v>
      </c>
      <c r="R198" s="29">
        <v>0</v>
      </c>
      <c r="S198" s="7">
        <v>0</v>
      </c>
      <c r="T198" s="30">
        <v>0</v>
      </c>
      <c r="U198" s="29">
        <v>0</v>
      </c>
      <c r="V198" s="7">
        <v>0</v>
      </c>
      <c r="W198" s="30">
        <v>0</v>
      </c>
      <c r="X198" s="29">
        <v>0</v>
      </c>
      <c r="Y198" s="7">
        <v>0</v>
      </c>
      <c r="Z198" s="30">
        <v>0</v>
      </c>
      <c r="AA198" s="29">
        <v>0</v>
      </c>
      <c r="AB198" s="7">
        <v>0</v>
      </c>
      <c r="AC198" s="30">
        <v>0</v>
      </c>
      <c r="AD198" s="29">
        <v>0</v>
      </c>
      <c r="AE198" s="7">
        <v>0</v>
      </c>
      <c r="AF198" s="30">
        <v>0</v>
      </c>
      <c r="AG198" s="29">
        <v>0</v>
      </c>
      <c r="AH198" s="7">
        <v>0</v>
      </c>
      <c r="AI198" s="30">
        <v>0</v>
      </c>
      <c r="AJ198" s="29">
        <v>0</v>
      </c>
      <c r="AK198" s="7">
        <v>0</v>
      </c>
      <c r="AL198" s="30">
        <v>0</v>
      </c>
      <c r="AM198" s="29">
        <v>0</v>
      </c>
      <c r="AN198" s="7">
        <v>0</v>
      </c>
      <c r="AO198" s="30">
        <f t="shared" si="1703"/>
        <v>0</v>
      </c>
      <c r="AP198" s="29">
        <v>0</v>
      </c>
      <c r="AQ198" s="7">
        <v>0</v>
      </c>
      <c r="AR198" s="30">
        <f t="shared" si="1704"/>
        <v>0</v>
      </c>
      <c r="AS198" s="29">
        <v>10.077830000000001</v>
      </c>
      <c r="AT198" s="7">
        <v>137.119</v>
      </c>
      <c r="AU198" s="30">
        <f t="shared" si="1705"/>
        <v>13606.004467231536</v>
      </c>
      <c r="AV198" s="29">
        <v>0</v>
      </c>
      <c r="AW198" s="7">
        <v>0</v>
      </c>
      <c r="AX198" s="30">
        <f t="shared" si="1706"/>
        <v>0</v>
      </c>
      <c r="AY198" s="29">
        <v>0</v>
      </c>
      <c r="AZ198" s="7">
        <v>0</v>
      </c>
      <c r="BA198" s="30">
        <v>0</v>
      </c>
      <c r="BB198" s="29">
        <v>0</v>
      </c>
      <c r="BC198" s="7">
        <v>0</v>
      </c>
      <c r="BD198" s="30">
        <v>0</v>
      </c>
      <c r="BE198" s="29">
        <v>0</v>
      </c>
      <c r="BF198" s="7">
        <v>0</v>
      </c>
      <c r="BG198" s="30">
        <v>0</v>
      </c>
      <c r="BH198" s="29">
        <v>27.5</v>
      </c>
      <c r="BI198" s="7">
        <v>87.495000000000005</v>
      </c>
      <c r="BJ198" s="30">
        <f t="shared" si="1735"/>
        <v>3181.636363636364</v>
      </c>
      <c r="BK198" s="29">
        <v>0</v>
      </c>
      <c r="BL198" s="7">
        <v>0</v>
      </c>
      <c r="BM198" s="30">
        <v>0</v>
      </c>
      <c r="BN198" s="29">
        <v>0</v>
      </c>
      <c r="BO198" s="7">
        <v>0</v>
      </c>
      <c r="BP198" s="30">
        <v>0</v>
      </c>
      <c r="BQ198" s="29">
        <v>0</v>
      </c>
      <c r="BR198" s="7">
        <v>0</v>
      </c>
      <c r="BS198" s="30">
        <v>0</v>
      </c>
      <c r="BT198" s="29">
        <v>0</v>
      </c>
      <c r="BU198" s="7">
        <v>0</v>
      </c>
      <c r="BV198" s="30">
        <v>0</v>
      </c>
      <c r="BW198" s="29">
        <v>0.45649000000000001</v>
      </c>
      <c r="BX198" s="7">
        <v>14.144</v>
      </c>
      <c r="BY198" s="30">
        <f t="shared" si="1707"/>
        <v>30984.249381147449</v>
      </c>
      <c r="BZ198" s="29">
        <v>0</v>
      </c>
      <c r="CA198" s="7">
        <v>0</v>
      </c>
      <c r="CB198" s="30">
        <v>0</v>
      </c>
      <c r="CC198" s="29">
        <v>27.55799</v>
      </c>
      <c r="CD198" s="7">
        <v>384.84800000000001</v>
      </c>
      <c r="CE198" s="30">
        <f t="shared" si="1708"/>
        <v>13965.024299667719</v>
      </c>
      <c r="CF198" s="29">
        <v>0</v>
      </c>
      <c r="CG198" s="7">
        <v>0</v>
      </c>
      <c r="CH198" s="30">
        <v>0</v>
      </c>
      <c r="CI198" s="29">
        <v>0</v>
      </c>
      <c r="CJ198" s="7">
        <v>0</v>
      </c>
      <c r="CK198" s="30">
        <v>0</v>
      </c>
      <c r="CL198" s="29">
        <v>0</v>
      </c>
      <c r="CM198" s="7">
        <v>0</v>
      </c>
      <c r="CN198" s="30">
        <v>0</v>
      </c>
      <c r="CO198" s="29">
        <v>0.63329999999999997</v>
      </c>
      <c r="CP198" s="7">
        <v>15.954000000000001</v>
      </c>
      <c r="CQ198" s="30">
        <f t="shared" si="1709"/>
        <v>25191.852202747516</v>
      </c>
      <c r="CR198" s="29">
        <v>0</v>
      </c>
      <c r="CS198" s="7">
        <v>0</v>
      </c>
      <c r="CT198" s="30">
        <v>0</v>
      </c>
      <c r="CU198" s="29">
        <v>12.13</v>
      </c>
      <c r="CV198" s="7">
        <v>79.602000000000004</v>
      </c>
      <c r="CW198" s="30">
        <f t="shared" si="1736"/>
        <v>6562.4072547403139</v>
      </c>
      <c r="CX198" s="29">
        <v>0</v>
      </c>
      <c r="CY198" s="7">
        <v>0</v>
      </c>
      <c r="CZ198" s="30">
        <v>0</v>
      </c>
      <c r="DA198" s="29">
        <v>794.31902000000002</v>
      </c>
      <c r="DB198" s="7">
        <v>12946.061</v>
      </c>
      <c r="DC198" s="30">
        <f t="shared" si="1711"/>
        <v>16298.314246585711</v>
      </c>
      <c r="DD198" s="29">
        <v>0</v>
      </c>
      <c r="DE198" s="7">
        <v>0</v>
      </c>
      <c r="DF198" s="30">
        <v>0</v>
      </c>
      <c r="DG198" s="29">
        <v>0</v>
      </c>
      <c r="DH198" s="7">
        <v>0</v>
      </c>
      <c r="DI198" s="30">
        <v>0</v>
      </c>
      <c r="DJ198" s="29">
        <v>0</v>
      </c>
      <c r="DK198" s="7">
        <v>0</v>
      </c>
      <c r="DL198" s="30">
        <v>0</v>
      </c>
      <c r="DM198" s="29">
        <v>0</v>
      </c>
      <c r="DN198" s="7">
        <v>0</v>
      </c>
      <c r="DO198" s="30">
        <v>0</v>
      </c>
      <c r="DP198" s="29">
        <v>992.11599999999999</v>
      </c>
      <c r="DQ198" s="7">
        <v>7511.81</v>
      </c>
      <c r="DR198" s="30">
        <f t="shared" si="1714"/>
        <v>7571.5037354502911</v>
      </c>
      <c r="DS198" s="29">
        <v>0</v>
      </c>
      <c r="DT198" s="7">
        <v>0</v>
      </c>
      <c r="DU198" s="30">
        <v>0</v>
      </c>
      <c r="DV198" s="29">
        <v>0.35399999999999998</v>
      </c>
      <c r="DW198" s="7">
        <v>1.8220000000000001</v>
      </c>
      <c r="DX198" s="30">
        <f t="shared" si="1715"/>
        <v>5146.8926553672318</v>
      </c>
      <c r="DY198" s="29">
        <v>520</v>
      </c>
      <c r="DZ198" s="7">
        <v>5059.527</v>
      </c>
      <c r="EA198" s="30">
        <f t="shared" si="1716"/>
        <v>9729.8596153846156</v>
      </c>
      <c r="EB198" s="29">
        <v>0</v>
      </c>
      <c r="EC198" s="7">
        <v>0</v>
      </c>
      <c r="ED198" s="30">
        <v>0</v>
      </c>
      <c r="EE198" s="29">
        <v>0</v>
      </c>
      <c r="EF198" s="7">
        <v>0</v>
      </c>
      <c r="EG198" s="30">
        <f t="shared" si="1717"/>
        <v>0</v>
      </c>
      <c r="EH198" s="29">
        <v>0</v>
      </c>
      <c r="EI198" s="7">
        <v>0</v>
      </c>
      <c r="EJ198" s="30">
        <f t="shared" si="1718"/>
        <v>0</v>
      </c>
      <c r="EK198" s="29">
        <v>0</v>
      </c>
      <c r="EL198" s="7">
        <v>0</v>
      </c>
      <c r="EM198" s="30">
        <v>0</v>
      </c>
      <c r="EN198" s="29">
        <v>0</v>
      </c>
      <c r="EO198" s="7">
        <v>0</v>
      </c>
      <c r="EP198" s="30">
        <f t="shared" si="1719"/>
        <v>0</v>
      </c>
      <c r="EQ198" s="29">
        <v>0</v>
      </c>
      <c r="ER198" s="7">
        <v>0</v>
      </c>
      <c r="ES198" s="30">
        <v>0</v>
      </c>
      <c r="ET198" s="29">
        <v>162.18600000000001</v>
      </c>
      <c r="EU198" s="7">
        <v>3621.7139999999999</v>
      </c>
      <c r="EV198" s="30">
        <f t="shared" si="1720"/>
        <v>22330.620398801377</v>
      </c>
      <c r="EW198" s="29">
        <v>0</v>
      </c>
      <c r="EX198" s="7">
        <v>0</v>
      </c>
      <c r="EY198" s="30">
        <v>0</v>
      </c>
      <c r="EZ198" s="29"/>
      <c r="FA198" s="7"/>
      <c r="FB198" s="30"/>
      <c r="FC198" s="29">
        <v>57.264000000000003</v>
      </c>
      <c r="FD198" s="7">
        <v>464.48</v>
      </c>
      <c r="FE198" s="30">
        <f t="shared" si="1721"/>
        <v>8111.2042469963671</v>
      </c>
      <c r="FF198" s="29">
        <v>1259.15256</v>
      </c>
      <c r="FG198" s="7">
        <v>15632.223</v>
      </c>
      <c r="FH198" s="30">
        <f t="shared" si="1722"/>
        <v>12414.876081417808</v>
      </c>
      <c r="FI198" s="29">
        <v>2.4E-2</v>
      </c>
      <c r="FJ198" s="7">
        <v>1.0609999999999999</v>
      </c>
      <c r="FK198" s="30">
        <f t="shared" si="1723"/>
        <v>44208.333333333328</v>
      </c>
      <c r="FL198" s="29">
        <v>0</v>
      </c>
      <c r="FM198" s="7">
        <v>0</v>
      </c>
      <c r="FN198" s="30">
        <v>0</v>
      </c>
      <c r="FO198" s="29">
        <v>7.8697299999999997</v>
      </c>
      <c r="FP198" s="7">
        <v>44.768999999999998</v>
      </c>
      <c r="FQ198" s="30">
        <f t="shared" si="1724"/>
        <v>5688.7593348183482</v>
      </c>
      <c r="FR198" s="29">
        <v>0</v>
      </c>
      <c r="FS198" s="7">
        <v>0</v>
      </c>
      <c r="FT198" s="30">
        <v>0</v>
      </c>
      <c r="FU198" s="29">
        <v>7.6159999999999992E-2</v>
      </c>
      <c r="FV198" s="7">
        <v>1.2989999999999999</v>
      </c>
      <c r="FW198" s="30">
        <f t="shared" si="1725"/>
        <v>17056.197478991598</v>
      </c>
      <c r="FX198" s="29">
        <v>0</v>
      </c>
      <c r="FY198" s="7">
        <v>0</v>
      </c>
      <c r="FZ198" s="30">
        <v>0</v>
      </c>
      <c r="GA198" s="29">
        <v>16.097000000000001</v>
      </c>
      <c r="GB198" s="7">
        <v>124.277</v>
      </c>
      <c r="GC198" s="30">
        <f t="shared" si="1726"/>
        <v>7720.5069267565377</v>
      </c>
      <c r="GD198" s="29">
        <v>0.4</v>
      </c>
      <c r="GE198" s="7">
        <v>7.4569999999999999</v>
      </c>
      <c r="GF198" s="30">
        <f t="shared" si="1727"/>
        <v>18642.5</v>
      </c>
      <c r="GG198" s="29">
        <v>0</v>
      </c>
      <c r="GH198" s="7">
        <v>0</v>
      </c>
      <c r="GI198" s="30">
        <v>0</v>
      </c>
      <c r="GJ198" s="29">
        <v>0</v>
      </c>
      <c r="GK198" s="7">
        <v>0</v>
      </c>
      <c r="GL198" s="30">
        <v>0</v>
      </c>
      <c r="GM198" s="29">
        <v>0</v>
      </c>
      <c r="GN198" s="7">
        <v>0</v>
      </c>
      <c r="GO198" s="30">
        <v>0</v>
      </c>
      <c r="GP198" s="29">
        <v>0</v>
      </c>
      <c r="GQ198" s="7">
        <v>0</v>
      </c>
      <c r="GR198" s="30">
        <v>0</v>
      </c>
      <c r="GS198" s="29">
        <v>0</v>
      </c>
      <c r="GT198" s="7">
        <v>0</v>
      </c>
      <c r="GU198" s="30">
        <v>0</v>
      </c>
      <c r="GV198" s="29">
        <v>0</v>
      </c>
      <c r="GW198" s="7">
        <v>0</v>
      </c>
      <c r="GX198" s="30">
        <v>0</v>
      </c>
      <c r="GY198" s="29">
        <v>0</v>
      </c>
      <c r="GZ198" s="7">
        <v>0</v>
      </c>
      <c r="HA198" s="30">
        <v>0</v>
      </c>
      <c r="HB198" s="29">
        <v>0</v>
      </c>
      <c r="HC198" s="7">
        <v>0</v>
      </c>
      <c r="HD198" s="30">
        <v>0</v>
      </c>
      <c r="HE198" s="29">
        <v>0</v>
      </c>
      <c r="HF198" s="7">
        <v>0</v>
      </c>
      <c r="HG198" s="30">
        <v>0</v>
      </c>
      <c r="HH198" s="29">
        <v>3.5325300000000004</v>
      </c>
      <c r="HI198" s="7">
        <v>23.414999999999999</v>
      </c>
      <c r="HJ198" s="30">
        <f t="shared" si="1729"/>
        <v>6628.3938140652717</v>
      </c>
      <c r="HK198" s="29">
        <v>4.4204999999999997</v>
      </c>
      <c r="HL198" s="7">
        <v>115.621</v>
      </c>
      <c r="HM198" s="30">
        <f t="shared" si="1730"/>
        <v>26155.638502431852</v>
      </c>
      <c r="HN198" s="29">
        <v>0</v>
      </c>
      <c r="HO198" s="7">
        <v>0</v>
      </c>
      <c r="HP198" s="30">
        <v>0</v>
      </c>
      <c r="HQ198" s="29">
        <v>0</v>
      </c>
      <c r="HR198" s="7">
        <v>0</v>
      </c>
      <c r="HS198" s="30">
        <v>0</v>
      </c>
      <c r="HT198" s="29">
        <v>313.24896999999999</v>
      </c>
      <c r="HU198" s="7">
        <v>727.30600000000004</v>
      </c>
      <c r="HV198" s="30">
        <f t="shared" si="1731"/>
        <v>2321.8144979056115</v>
      </c>
      <c r="HW198" s="29">
        <v>0</v>
      </c>
      <c r="HX198" s="7">
        <v>0</v>
      </c>
      <c r="HY198" s="30">
        <v>0</v>
      </c>
      <c r="HZ198" s="29">
        <v>0</v>
      </c>
      <c r="IA198" s="7">
        <v>0</v>
      </c>
      <c r="IB198" s="30">
        <v>0</v>
      </c>
      <c r="IC198" s="29">
        <v>0</v>
      </c>
      <c r="ID198" s="7">
        <v>0</v>
      </c>
      <c r="IE198" s="30">
        <v>0</v>
      </c>
      <c r="IF198" s="29">
        <v>0.66800000000000004</v>
      </c>
      <c r="IG198" s="7">
        <v>8.4499999999999993</v>
      </c>
      <c r="IH198" s="30">
        <f t="shared" si="1733"/>
        <v>12649.700598802394</v>
      </c>
      <c r="II198" s="29">
        <v>0</v>
      </c>
      <c r="IJ198" s="7">
        <v>0</v>
      </c>
      <c r="IK198" s="30">
        <v>0</v>
      </c>
      <c r="IL198" s="29">
        <v>0.45</v>
      </c>
      <c r="IM198" s="7">
        <v>2.1419999999999999</v>
      </c>
      <c r="IN198" s="30">
        <f t="shared" ref="IN198" si="1753">IM198/IL198*1000</f>
        <v>4760</v>
      </c>
      <c r="IO198" s="3" t="e">
        <f>C198+I198+L198+U198+X198+AD198+AJ198+AS198+BB198+BH198+BQ198+BW198+BZ198+CC198+CI198+CL198+CO198+CR198+CU198+CX198+DA198+DD198+DG198+DM198+DS198+DY198+EK198+ET198+EW198+FC198+FI198+FO198+FR198+FU198+FX198+GA198+GD198+GG198+GJ198+GM198+GP198+GS198+GY198+HB198+HE198+HH198+HK198+HN198+HQ198+HT198+HW198+HZ198+IC198+IF198+II198+#REF!+DV198+FF198+BK198+DP198+R198+EB198+AG198+O198+F198+DJ198+AY198+BN198+BT198+GV198+BE198+FL198+CF198</f>
        <v>#REF!</v>
      </c>
      <c r="IP198" s="13" t="e">
        <f>D198+J198+M198+V198+Y198+AE198+AK198+AT198+BC198+BI198+BR198+BX198+CA198+CD198+CJ198+CM198+CP198+CS198+CV198+CY198+DB198+DE198+DH198+DN198+DT198+DZ198+EL198+EU198+EX198+FD198+FJ198+FP198+FS198+FV198+FY198+GB198+GE198+GH198+GK198+GN198+GQ198+GT198+GZ198+HC198+HF198+HI198+HL198+HO198+HR198+HU198+HX198+IA198+ID198+IG198+IJ198+#REF!+DW198+FG198+BL198+DQ198+S198+EC198+AH198+P198+G198+DK198+AZ198+BO198+BU198+GW198+BF198+FM198+CG198</f>
        <v>#REF!</v>
      </c>
    </row>
    <row r="199" spans="1:250" x14ac:dyDescent="0.3">
      <c r="A199" s="47">
        <v>2018</v>
      </c>
      <c r="B199" s="43" t="s">
        <v>16</v>
      </c>
      <c r="C199" s="29">
        <v>0</v>
      </c>
      <c r="D199" s="7">
        <v>0</v>
      </c>
      <c r="E199" s="30">
        <v>0</v>
      </c>
      <c r="F199" s="29">
        <v>0</v>
      </c>
      <c r="G199" s="7">
        <v>0</v>
      </c>
      <c r="H199" s="30">
        <v>0</v>
      </c>
      <c r="I199" s="29">
        <v>0</v>
      </c>
      <c r="J199" s="7">
        <v>0</v>
      </c>
      <c r="K199" s="30">
        <v>0</v>
      </c>
      <c r="L199" s="29">
        <v>0</v>
      </c>
      <c r="M199" s="7">
        <v>0</v>
      </c>
      <c r="N199" s="30">
        <v>0</v>
      </c>
      <c r="O199" s="29">
        <v>0</v>
      </c>
      <c r="P199" s="7">
        <v>0</v>
      </c>
      <c r="Q199" s="30">
        <v>0</v>
      </c>
      <c r="R199" s="29">
        <v>0</v>
      </c>
      <c r="S199" s="7">
        <v>0</v>
      </c>
      <c r="T199" s="30">
        <v>0</v>
      </c>
      <c r="U199" s="29">
        <v>0</v>
      </c>
      <c r="V199" s="7">
        <v>0</v>
      </c>
      <c r="W199" s="30">
        <v>0</v>
      </c>
      <c r="X199" s="29">
        <v>0</v>
      </c>
      <c r="Y199" s="7">
        <v>0</v>
      </c>
      <c r="Z199" s="30">
        <v>0</v>
      </c>
      <c r="AA199" s="29">
        <v>0</v>
      </c>
      <c r="AB199" s="7">
        <v>0</v>
      </c>
      <c r="AC199" s="30">
        <v>0</v>
      </c>
      <c r="AD199" s="29">
        <v>0</v>
      </c>
      <c r="AE199" s="7">
        <v>0</v>
      </c>
      <c r="AF199" s="30">
        <v>0</v>
      </c>
      <c r="AG199" s="29">
        <v>0</v>
      </c>
      <c r="AH199" s="7">
        <v>0</v>
      </c>
      <c r="AI199" s="30">
        <v>0</v>
      </c>
      <c r="AJ199" s="29">
        <v>0</v>
      </c>
      <c r="AK199" s="7">
        <v>0</v>
      </c>
      <c r="AL199" s="30">
        <v>0</v>
      </c>
      <c r="AM199" s="29">
        <v>0</v>
      </c>
      <c r="AN199" s="7">
        <v>0</v>
      </c>
      <c r="AO199" s="30">
        <f t="shared" si="1703"/>
        <v>0</v>
      </c>
      <c r="AP199" s="29">
        <v>0</v>
      </c>
      <c r="AQ199" s="7">
        <v>0</v>
      </c>
      <c r="AR199" s="30">
        <f t="shared" si="1704"/>
        <v>0</v>
      </c>
      <c r="AS199" s="29">
        <v>17.142619999999997</v>
      </c>
      <c r="AT199" s="7">
        <v>303.27199999999999</v>
      </c>
      <c r="AU199" s="30">
        <f t="shared" si="1705"/>
        <v>17691.111393707615</v>
      </c>
      <c r="AV199" s="29">
        <v>0</v>
      </c>
      <c r="AW199" s="7">
        <v>0</v>
      </c>
      <c r="AX199" s="30">
        <f t="shared" si="1706"/>
        <v>0</v>
      </c>
      <c r="AY199" s="29">
        <v>0</v>
      </c>
      <c r="AZ199" s="7">
        <v>0</v>
      </c>
      <c r="BA199" s="30">
        <v>0</v>
      </c>
      <c r="BB199" s="29">
        <v>0</v>
      </c>
      <c r="BC199" s="7">
        <v>0</v>
      </c>
      <c r="BD199" s="30">
        <v>0</v>
      </c>
      <c r="BE199" s="29">
        <v>0</v>
      </c>
      <c r="BF199" s="7">
        <v>0</v>
      </c>
      <c r="BG199" s="30">
        <v>0</v>
      </c>
      <c r="BH199" s="29">
        <v>530</v>
      </c>
      <c r="BI199" s="7">
        <v>3055.884</v>
      </c>
      <c r="BJ199" s="30">
        <f t="shared" si="1735"/>
        <v>5765.8188679245277</v>
      </c>
      <c r="BK199" s="29">
        <v>0</v>
      </c>
      <c r="BL199" s="7">
        <v>0</v>
      </c>
      <c r="BM199" s="30">
        <v>0</v>
      </c>
      <c r="BN199" s="29">
        <v>0</v>
      </c>
      <c r="BO199" s="7">
        <v>0</v>
      </c>
      <c r="BP199" s="30">
        <v>0</v>
      </c>
      <c r="BQ199" s="29">
        <v>0</v>
      </c>
      <c r="BR199" s="7">
        <v>0</v>
      </c>
      <c r="BS199" s="30">
        <v>0</v>
      </c>
      <c r="BT199" s="29">
        <v>0</v>
      </c>
      <c r="BU199" s="7">
        <v>0</v>
      </c>
      <c r="BV199" s="30">
        <v>0</v>
      </c>
      <c r="BW199" s="29">
        <v>0</v>
      </c>
      <c r="BX199" s="7">
        <v>0</v>
      </c>
      <c r="BY199" s="30">
        <v>0</v>
      </c>
      <c r="BZ199" s="29">
        <v>0.64500000000000002</v>
      </c>
      <c r="CA199" s="7">
        <v>1.5209999999999999</v>
      </c>
      <c r="CB199" s="30">
        <f t="shared" ref="CB199" si="1754">CA199/BZ199*1000</f>
        <v>2358.1395348837209</v>
      </c>
      <c r="CC199" s="29">
        <v>3.6</v>
      </c>
      <c r="CD199" s="7">
        <v>73.049000000000007</v>
      </c>
      <c r="CE199" s="30">
        <f t="shared" si="1708"/>
        <v>20291.388888888891</v>
      </c>
      <c r="CF199" s="29">
        <v>0.02</v>
      </c>
      <c r="CG199" s="7">
        <v>2.871</v>
      </c>
      <c r="CH199" s="30">
        <f t="shared" ref="CH199" si="1755">CG199/CF199*1000</f>
        <v>143549.99999999997</v>
      </c>
      <c r="CI199" s="29">
        <v>0</v>
      </c>
      <c r="CJ199" s="7">
        <v>0</v>
      </c>
      <c r="CK199" s="30">
        <v>0</v>
      </c>
      <c r="CL199" s="29">
        <v>0</v>
      </c>
      <c r="CM199" s="7">
        <v>0</v>
      </c>
      <c r="CN199" s="30">
        <v>0</v>
      </c>
      <c r="CO199" s="29">
        <v>1.72021</v>
      </c>
      <c r="CP199" s="7">
        <v>21.727</v>
      </c>
      <c r="CQ199" s="30">
        <f t="shared" si="1709"/>
        <v>12630.434656233832</v>
      </c>
      <c r="CR199" s="29">
        <v>0</v>
      </c>
      <c r="CS199" s="7">
        <v>0</v>
      </c>
      <c r="CT199" s="30">
        <v>0</v>
      </c>
      <c r="CU199" s="29">
        <v>0</v>
      </c>
      <c r="CV199" s="7">
        <v>0</v>
      </c>
      <c r="CW199" s="30">
        <v>0</v>
      </c>
      <c r="CX199" s="29">
        <v>1.1519999999999999</v>
      </c>
      <c r="CY199" s="7">
        <v>3.5270000000000001</v>
      </c>
      <c r="CZ199" s="30">
        <f t="shared" si="1710"/>
        <v>3061.6319444444448</v>
      </c>
      <c r="DA199" s="29">
        <v>561.31848000000002</v>
      </c>
      <c r="DB199" s="7">
        <v>7976.3519999999999</v>
      </c>
      <c r="DC199" s="30">
        <f t="shared" si="1711"/>
        <v>14210.029215499906</v>
      </c>
      <c r="DD199" s="29">
        <v>6.1200000000000004E-3</v>
      </c>
      <c r="DE199" s="7">
        <v>0.67300000000000004</v>
      </c>
      <c r="DF199" s="30">
        <f t="shared" si="1712"/>
        <v>109967.32026143791</v>
      </c>
      <c r="DG199" s="29">
        <v>0</v>
      </c>
      <c r="DH199" s="7">
        <v>0</v>
      </c>
      <c r="DI199" s="30">
        <v>0</v>
      </c>
      <c r="DJ199" s="29">
        <v>0</v>
      </c>
      <c r="DK199" s="7">
        <v>0</v>
      </c>
      <c r="DL199" s="30">
        <v>0</v>
      </c>
      <c r="DM199" s="29">
        <v>0.2</v>
      </c>
      <c r="DN199" s="7">
        <v>9.798</v>
      </c>
      <c r="DO199" s="30">
        <f t="shared" si="1713"/>
        <v>48989.999999999993</v>
      </c>
      <c r="DP199" s="29">
        <v>473.52</v>
      </c>
      <c r="DQ199" s="7">
        <v>3839.4749999999999</v>
      </c>
      <c r="DR199" s="30">
        <f t="shared" si="1714"/>
        <v>8108.3692346680182</v>
      </c>
      <c r="DS199" s="29">
        <v>0</v>
      </c>
      <c r="DT199" s="7">
        <v>0</v>
      </c>
      <c r="DU199" s="30">
        <v>0</v>
      </c>
      <c r="DV199" s="29">
        <v>8.5999999999999993E-2</v>
      </c>
      <c r="DW199" s="7">
        <v>1.056</v>
      </c>
      <c r="DX199" s="30">
        <f t="shared" si="1715"/>
        <v>12279.069767441862</v>
      </c>
      <c r="DY199" s="29">
        <v>368.38400000000001</v>
      </c>
      <c r="DZ199" s="7">
        <v>4027.4650000000001</v>
      </c>
      <c r="EA199" s="30">
        <f t="shared" si="1716"/>
        <v>10932.790240618486</v>
      </c>
      <c r="EB199" s="29">
        <v>0</v>
      </c>
      <c r="EC199" s="7">
        <v>0</v>
      </c>
      <c r="ED199" s="30">
        <v>0</v>
      </c>
      <c r="EE199" s="29">
        <v>0</v>
      </c>
      <c r="EF199" s="7">
        <v>0</v>
      </c>
      <c r="EG199" s="30">
        <f t="shared" si="1717"/>
        <v>0</v>
      </c>
      <c r="EH199" s="29">
        <v>0</v>
      </c>
      <c r="EI199" s="7">
        <v>0</v>
      </c>
      <c r="EJ199" s="30">
        <f t="shared" si="1718"/>
        <v>0</v>
      </c>
      <c r="EK199" s="29">
        <v>0</v>
      </c>
      <c r="EL199" s="7">
        <v>0</v>
      </c>
      <c r="EM199" s="30">
        <v>0</v>
      </c>
      <c r="EN199" s="29">
        <v>0</v>
      </c>
      <c r="EO199" s="7">
        <v>0</v>
      </c>
      <c r="EP199" s="30">
        <f t="shared" si="1719"/>
        <v>0</v>
      </c>
      <c r="EQ199" s="29">
        <v>0</v>
      </c>
      <c r="ER199" s="7">
        <v>0</v>
      </c>
      <c r="ES199" s="30">
        <v>0</v>
      </c>
      <c r="ET199" s="29">
        <v>115.49132</v>
      </c>
      <c r="EU199" s="7">
        <v>3132.56</v>
      </c>
      <c r="EV199" s="30">
        <f t="shared" si="1720"/>
        <v>27123.76999414328</v>
      </c>
      <c r="EW199" s="29">
        <v>0</v>
      </c>
      <c r="EX199" s="7">
        <v>0</v>
      </c>
      <c r="EY199" s="30">
        <v>0</v>
      </c>
      <c r="EZ199" s="29"/>
      <c r="FA199" s="7"/>
      <c r="FB199" s="30"/>
      <c r="FC199" s="29">
        <v>0</v>
      </c>
      <c r="FD199" s="7">
        <v>0</v>
      </c>
      <c r="FE199" s="30">
        <v>0</v>
      </c>
      <c r="FF199" s="29">
        <v>387.45699999999999</v>
      </c>
      <c r="FG199" s="7">
        <v>4719.1890000000003</v>
      </c>
      <c r="FH199" s="30">
        <f t="shared" si="1722"/>
        <v>12179.903834490022</v>
      </c>
      <c r="FI199" s="29">
        <v>0</v>
      </c>
      <c r="FJ199" s="7">
        <v>0</v>
      </c>
      <c r="FK199" s="30">
        <v>0</v>
      </c>
      <c r="FL199" s="29">
        <v>0</v>
      </c>
      <c r="FM199" s="7">
        <v>0</v>
      </c>
      <c r="FN199" s="30">
        <v>0</v>
      </c>
      <c r="FO199" s="29">
        <v>13.1473</v>
      </c>
      <c r="FP199" s="7">
        <v>53.356000000000002</v>
      </c>
      <c r="FQ199" s="30">
        <f t="shared" si="1724"/>
        <v>4058.3237622933989</v>
      </c>
      <c r="FR199" s="29">
        <v>0</v>
      </c>
      <c r="FS199" s="7">
        <v>0</v>
      </c>
      <c r="FT199" s="30">
        <v>0</v>
      </c>
      <c r="FU199" s="29">
        <v>0</v>
      </c>
      <c r="FV199" s="7">
        <v>0</v>
      </c>
      <c r="FW199" s="30">
        <v>0</v>
      </c>
      <c r="FX199" s="29">
        <v>0</v>
      </c>
      <c r="FY199" s="7">
        <v>0</v>
      </c>
      <c r="FZ199" s="30">
        <v>0</v>
      </c>
      <c r="GA199" s="29">
        <v>0</v>
      </c>
      <c r="GB199" s="7">
        <v>0</v>
      </c>
      <c r="GC199" s="30">
        <v>0</v>
      </c>
      <c r="GD199" s="29">
        <v>0</v>
      </c>
      <c r="GE199" s="7">
        <v>0</v>
      </c>
      <c r="GF199" s="30">
        <v>0</v>
      </c>
      <c r="GG199" s="29">
        <v>0</v>
      </c>
      <c r="GH199" s="7">
        <v>0</v>
      </c>
      <c r="GI199" s="30">
        <v>0</v>
      </c>
      <c r="GJ199" s="29">
        <v>17.123999999999999</v>
      </c>
      <c r="GK199" s="7">
        <v>448.49200000000002</v>
      </c>
      <c r="GL199" s="30">
        <f t="shared" si="1738"/>
        <v>26190.843260920348</v>
      </c>
      <c r="GM199" s="29">
        <v>0</v>
      </c>
      <c r="GN199" s="7">
        <v>0</v>
      </c>
      <c r="GO199" s="30">
        <v>0</v>
      </c>
      <c r="GP199" s="29">
        <v>0</v>
      </c>
      <c r="GQ199" s="7">
        <v>0</v>
      </c>
      <c r="GR199" s="30">
        <v>0</v>
      </c>
      <c r="GS199" s="29">
        <v>0</v>
      </c>
      <c r="GT199" s="7">
        <v>0</v>
      </c>
      <c r="GU199" s="30">
        <v>0</v>
      </c>
      <c r="GV199" s="29">
        <v>0</v>
      </c>
      <c r="GW199" s="7">
        <v>0</v>
      </c>
      <c r="GX199" s="30">
        <v>0</v>
      </c>
      <c r="GY199" s="29">
        <v>0</v>
      </c>
      <c r="GZ199" s="7">
        <v>0</v>
      </c>
      <c r="HA199" s="30">
        <v>0</v>
      </c>
      <c r="HB199" s="29">
        <v>0</v>
      </c>
      <c r="HC199" s="7">
        <v>0</v>
      </c>
      <c r="HD199" s="30">
        <v>0</v>
      </c>
      <c r="HE199" s="29">
        <v>0</v>
      </c>
      <c r="HF199" s="7">
        <v>0</v>
      </c>
      <c r="HG199" s="30">
        <v>0</v>
      </c>
      <c r="HH199" s="29">
        <v>0</v>
      </c>
      <c r="HI199" s="7">
        <v>0</v>
      </c>
      <c r="HJ199" s="30">
        <v>0</v>
      </c>
      <c r="HK199" s="29">
        <v>7.6459099999999998</v>
      </c>
      <c r="HL199" s="7">
        <v>175.58500000000001</v>
      </c>
      <c r="HM199" s="30">
        <f t="shared" si="1730"/>
        <v>22964.565368935811</v>
      </c>
      <c r="HN199" s="29">
        <v>0</v>
      </c>
      <c r="HO199" s="7">
        <v>0</v>
      </c>
      <c r="HP199" s="30">
        <v>0</v>
      </c>
      <c r="HQ199" s="29">
        <v>0</v>
      </c>
      <c r="HR199" s="7">
        <v>0</v>
      </c>
      <c r="HS199" s="30">
        <v>0</v>
      </c>
      <c r="HT199" s="29">
        <v>191.97619</v>
      </c>
      <c r="HU199" s="7">
        <v>425.52600000000001</v>
      </c>
      <c r="HV199" s="30">
        <f t="shared" si="1731"/>
        <v>2216.5561260487566</v>
      </c>
      <c r="HW199" s="29">
        <v>6.6393599999999999</v>
      </c>
      <c r="HX199" s="7">
        <v>367.673</v>
      </c>
      <c r="HY199" s="30">
        <f t="shared" si="1742"/>
        <v>55377.777376132639</v>
      </c>
      <c r="HZ199" s="29">
        <v>8.6400000000000001E-3</v>
      </c>
      <c r="IA199" s="7">
        <v>1.371</v>
      </c>
      <c r="IB199" s="30">
        <f t="shared" si="1732"/>
        <v>158680.55555555553</v>
      </c>
      <c r="IC199" s="29">
        <v>0</v>
      </c>
      <c r="ID199" s="7">
        <v>0</v>
      </c>
      <c r="IE199" s="30">
        <v>0</v>
      </c>
      <c r="IF199" s="29">
        <v>29.846499999999999</v>
      </c>
      <c r="IG199" s="7">
        <v>396.67</v>
      </c>
      <c r="IH199" s="30">
        <f t="shared" si="1733"/>
        <v>13290.335550232023</v>
      </c>
      <c r="II199" s="29">
        <v>0</v>
      </c>
      <c r="IJ199" s="7">
        <v>0</v>
      </c>
      <c r="IK199" s="30">
        <v>0</v>
      </c>
      <c r="IL199" s="29">
        <v>0</v>
      </c>
      <c r="IM199" s="7">
        <v>0</v>
      </c>
      <c r="IN199" s="30">
        <v>0</v>
      </c>
      <c r="IO199" s="3" t="e">
        <f>C199+I199+L199+U199+X199+AD199+AJ199+AS199+BB199+BH199+BQ199+BW199+BZ199+CC199+CI199+CL199+CO199+CR199+CU199+CX199+DA199+DD199+DG199+DM199+DS199+DY199+EK199+ET199+EW199+FC199+FI199+FO199+FR199+FU199+FX199+GA199+GD199+GG199+GJ199+GM199+GP199+GS199+GY199+HB199+HE199+HH199+HK199+HN199+HQ199+HT199+HW199+HZ199+IC199+IF199+II199+#REF!+DV199+FF199+BK199+DP199+R199+EB199+AG199+O199+F199+DJ199+AY199+BN199+BT199+GV199+BE199+FL199+CF199</f>
        <v>#REF!</v>
      </c>
      <c r="IP199" s="3" t="e">
        <f>D199+J199+M199+V199+Y199+AE199+AK199+AT199+BC199+BI199+BR199+BX199+CA199+CD199+CJ199+CM199+CP199+CS199+CV199+CY199+DB199+DE199+DH199+DN199+DT199+DZ199+EL199+EU199+EX199+FD199+FJ199+FP199+FS199+FV199+FY199+GB199+GE199+GH199+GK199+GN199+GQ199+GT199+GZ199+HC199+HF199+HI199+HL199+HO199+HR199+HU199+HX199+IA199+ID199+IG199+IJ199+#REF!+DW199+FG199+BL199+DQ199+S199+EC199+AH199+P199+G199+DK199+AZ199+BO199+BU199+GW199+BF199+FM199+CG199</f>
        <v>#REF!</v>
      </c>
    </row>
    <row r="200" spans="1:250" ht="15" thickBot="1" x14ac:dyDescent="0.35">
      <c r="A200" s="49"/>
      <c r="B200" s="50" t="s">
        <v>17</v>
      </c>
      <c r="C200" s="36">
        <f t="shared" ref="C200:D200" si="1756">SUM(C188:C199)</f>
        <v>0</v>
      </c>
      <c r="D200" s="21">
        <f t="shared" si="1756"/>
        <v>0</v>
      </c>
      <c r="E200" s="37"/>
      <c r="F200" s="36">
        <f t="shared" ref="F200:G200" si="1757">SUM(F188:F199)</f>
        <v>0</v>
      </c>
      <c r="G200" s="21">
        <f t="shared" si="1757"/>
        <v>0</v>
      </c>
      <c r="H200" s="37"/>
      <c r="I200" s="36">
        <f t="shared" ref="I200:J200" si="1758">SUM(I188:I199)</f>
        <v>0</v>
      </c>
      <c r="J200" s="21">
        <f t="shared" si="1758"/>
        <v>0</v>
      </c>
      <c r="K200" s="37" t="e">
        <f t="shared" ref="K200" si="1759">J200/I200*1000</f>
        <v>#DIV/0!</v>
      </c>
      <c r="L200" s="36">
        <f t="shared" ref="L200:M200" si="1760">SUM(L188:L199)</f>
        <v>23.39695</v>
      </c>
      <c r="M200" s="21">
        <f t="shared" si="1760"/>
        <v>751.98700000000008</v>
      </c>
      <c r="N200" s="37"/>
      <c r="O200" s="36">
        <f t="shared" ref="O200:P200" si="1761">SUM(O188:O199)</f>
        <v>0</v>
      </c>
      <c r="P200" s="21">
        <f t="shared" si="1761"/>
        <v>0</v>
      </c>
      <c r="Q200" s="37"/>
      <c r="R200" s="36">
        <f t="shared" ref="R200:S200" si="1762">SUM(R188:R199)</f>
        <v>0</v>
      </c>
      <c r="S200" s="21">
        <f t="shared" si="1762"/>
        <v>0</v>
      </c>
      <c r="T200" s="37"/>
      <c r="U200" s="36">
        <f t="shared" ref="U200:V200" si="1763">SUM(U188:U199)</f>
        <v>7.0400000000000009</v>
      </c>
      <c r="V200" s="21">
        <f t="shared" si="1763"/>
        <v>90.998999999999995</v>
      </c>
      <c r="W200" s="37"/>
      <c r="X200" s="36">
        <f t="shared" ref="X200:Y200" si="1764">SUM(X188:X199)</f>
        <v>2.4E-2</v>
      </c>
      <c r="Y200" s="21">
        <f t="shared" si="1764"/>
        <v>0.51</v>
      </c>
      <c r="Z200" s="37"/>
      <c r="AA200" s="36">
        <f t="shared" ref="AA200:AB200" si="1765">SUM(AA188:AA199)</f>
        <v>0</v>
      </c>
      <c r="AB200" s="21">
        <f t="shared" si="1765"/>
        <v>0</v>
      </c>
      <c r="AC200" s="37"/>
      <c r="AD200" s="36">
        <f t="shared" ref="AD200:AE200" si="1766">SUM(AD188:AD199)</f>
        <v>9.4E-2</v>
      </c>
      <c r="AE200" s="21">
        <f t="shared" si="1766"/>
        <v>8.49</v>
      </c>
      <c r="AF200" s="37"/>
      <c r="AG200" s="36">
        <f t="shared" ref="AG200:AH200" si="1767">SUM(AG188:AG199)</f>
        <v>1E-3</v>
      </c>
      <c r="AH200" s="21">
        <f t="shared" si="1767"/>
        <v>0.03</v>
      </c>
      <c r="AI200" s="37"/>
      <c r="AJ200" s="36">
        <f t="shared" ref="AJ200:AK200" si="1768">SUM(AJ188:AJ199)</f>
        <v>0</v>
      </c>
      <c r="AK200" s="21">
        <f t="shared" si="1768"/>
        <v>0</v>
      </c>
      <c r="AL200" s="37"/>
      <c r="AM200" s="36">
        <f t="shared" ref="AM200:AN200" si="1769">SUM(AM188:AM199)</f>
        <v>0</v>
      </c>
      <c r="AN200" s="21">
        <f t="shared" si="1769"/>
        <v>0</v>
      </c>
      <c r="AO200" s="37"/>
      <c r="AP200" s="36">
        <f t="shared" ref="AP200:AQ200" si="1770">SUM(AP188:AP199)</f>
        <v>0</v>
      </c>
      <c r="AQ200" s="21">
        <f t="shared" si="1770"/>
        <v>0</v>
      </c>
      <c r="AR200" s="37"/>
      <c r="AS200" s="36">
        <f t="shared" ref="AS200:AT200" si="1771">SUM(AS188:AS199)</f>
        <v>156.64840000000001</v>
      </c>
      <c r="AT200" s="21">
        <f t="shared" si="1771"/>
        <v>885.46800000000007</v>
      </c>
      <c r="AU200" s="37"/>
      <c r="AV200" s="36">
        <f t="shared" ref="AV200:AW200" si="1772">SUM(AV188:AV199)</f>
        <v>0</v>
      </c>
      <c r="AW200" s="21">
        <f t="shared" si="1772"/>
        <v>0</v>
      </c>
      <c r="AX200" s="37"/>
      <c r="AY200" s="36">
        <f t="shared" ref="AY200:AZ200" si="1773">SUM(AY188:AY199)</f>
        <v>0</v>
      </c>
      <c r="AZ200" s="21">
        <f t="shared" si="1773"/>
        <v>0</v>
      </c>
      <c r="BA200" s="37"/>
      <c r="BB200" s="36">
        <f t="shared" ref="BB200:BC200" si="1774">SUM(BB188:BB199)</f>
        <v>0</v>
      </c>
      <c r="BC200" s="21">
        <f t="shared" si="1774"/>
        <v>0</v>
      </c>
      <c r="BD200" s="37"/>
      <c r="BE200" s="36">
        <f t="shared" ref="BE200:BF200" si="1775">SUM(BE188:BE199)</f>
        <v>1.3169999999999999E-2</v>
      </c>
      <c r="BF200" s="21">
        <f t="shared" si="1775"/>
        <v>0.78200000000000003</v>
      </c>
      <c r="BG200" s="37"/>
      <c r="BH200" s="36">
        <f t="shared" ref="BH200:BI200" si="1776">SUM(BH188:BH199)</f>
        <v>4235.32</v>
      </c>
      <c r="BI200" s="21">
        <f t="shared" si="1776"/>
        <v>23709.195</v>
      </c>
      <c r="BJ200" s="37"/>
      <c r="BK200" s="36">
        <f t="shared" ref="BK200:BL200" si="1777">SUM(BK188:BK199)</f>
        <v>0.14416000000000001</v>
      </c>
      <c r="BL200" s="21">
        <f t="shared" si="1777"/>
        <v>0.45</v>
      </c>
      <c r="BM200" s="37"/>
      <c r="BN200" s="36">
        <f t="shared" ref="BN200:BO200" si="1778">SUM(BN188:BN199)</f>
        <v>0</v>
      </c>
      <c r="BO200" s="21">
        <f t="shared" si="1778"/>
        <v>0</v>
      </c>
      <c r="BP200" s="37"/>
      <c r="BQ200" s="36">
        <f t="shared" ref="BQ200:BR200" si="1779">SUM(BQ188:BQ199)</f>
        <v>0</v>
      </c>
      <c r="BR200" s="21">
        <f t="shared" si="1779"/>
        <v>0</v>
      </c>
      <c r="BS200" s="37"/>
      <c r="BT200" s="36">
        <f t="shared" ref="BT200:BU200" si="1780">SUM(BT188:BT199)</f>
        <v>0.378</v>
      </c>
      <c r="BU200" s="21">
        <f t="shared" si="1780"/>
        <v>7.46</v>
      </c>
      <c r="BV200" s="37"/>
      <c r="BW200" s="36">
        <f t="shared" ref="BW200:BX200" si="1781">SUM(BW188:BW199)</f>
        <v>6.3170900000000003</v>
      </c>
      <c r="BX200" s="21">
        <f t="shared" si="1781"/>
        <v>257.07900000000001</v>
      </c>
      <c r="BY200" s="37"/>
      <c r="BZ200" s="36">
        <f t="shared" ref="BZ200:CA200" si="1782">SUM(BZ188:BZ199)</f>
        <v>5.3140000000000001</v>
      </c>
      <c r="CA200" s="21">
        <f t="shared" si="1782"/>
        <v>6.899</v>
      </c>
      <c r="CB200" s="37"/>
      <c r="CC200" s="36">
        <f t="shared" ref="CC200:CD200" si="1783">SUM(CC188:CC199)</f>
        <v>189.08739999999997</v>
      </c>
      <c r="CD200" s="21">
        <f t="shared" si="1783"/>
        <v>2457.752</v>
      </c>
      <c r="CE200" s="37"/>
      <c r="CF200" s="36">
        <f t="shared" ref="CF200:CG200" si="1784">SUM(CF188:CF199)</f>
        <v>0.02</v>
      </c>
      <c r="CG200" s="21">
        <f t="shared" si="1784"/>
        <v>2.871</v>
      </c>
      <c r="CH200" s="37"/>
      <c r="CI200" s="36">
        <f t="shared" ref="CI200:CJ200" si="1785">SUM(CI188:CI199)</f>
        <v>0</v>
      </c>
      <c r="CJ200" s="21">
        <f t="shared" si="1785"/>
        <v>0</v>
      </c>
      <c r="CK200" s="37"/>
      <c r="CL200" s="36">
        <f t="shared" ref="CL200:CM200" si="1786">SUM(CL188:CL199)</f>
        <v>0</v>
      </c>
      <c r="CM200" s="21">
        <f t="shared" si="1786"/>
        <v>0</v>
      </c>
      <c r="CN200" s="37"/>
      <c r="CO200" s="36">
        <f t="shared" ref="CO200:CP200" si="1787">SUM(CO188:CO199)</f>
        <v>16.88373</v>
      </c>
      <c r="CP200" s="21">
        <f t="shared" si="1787"/>
        <v>302.94499999999999</v>
      </c>
      <c r="CQ200" s="37"/>
      <c r="CR200" s="36">
        <f t="shared" ref="CR200:CS200" si="1788">SUM(CR188:CR199)</f>
        <v>0</v>
      </c>
      <c r="CS200" s="21">
        <f t="shared" si="1788"/>
        <v>0</v>
      </c>
      <c r="CT200" s="37"/>
      <c r="CU200" s="36">
        <f t="shared" ref="CU200:CV200" si="1789">SUM(CU188:CU199)</f>
        <v>92.039999999999992</v>
      </c>
      <c r="CV200" s="21">
        <f t="shared" si="1789"/>
        <v>482.77</v>
      </c>
      <c r="CW200" s="37"/>
      <c r="CX200" s="36">
        <f t="shared" ref="CX200:CY200" si="1790">SUM(CX188:CX199)</f>
        <v>19.995079999999998</v>
      </c>
      <c r="CY200" s="21">
        <f t="shared" si="1790"/>
        <v>137.65799999999999</v>
      </c>
      <c r="CZ200" s="37"/>
      <c r="DA200" s="36">
        <f t="shared" ref="DA200:DB200" si="1791">SUM(DA188:DA199)</f>
        <v>9015.4135399999996</v>
      </c>
      <c r="DB200" s="21">
        <f t="shared" si="1791"/>
        <v>131962.41500000001</v>
      </c>
      <c r="DC200" s="37"/>
      <c r="DD200" s="36">
        <f t="shared" ref="DD200:DE200" si="1792">SUM(DD188:DD199)</f>
        <v>1.1148699999999998</v>
      </c>
      <c r="DE200" s="21">
        <f t="shared" si="1792"/>
        <v>6.653999999999999</v>
      </c>
      <c r="DF200" s="37"/>
      <c r="DG200" s="36">
        <f t="shared" ref="DG200:DH200" si="1793">SUM(DG188:DG199)</f>
        <v>0</v>
      </c>
      <c r="DH200" s="21">
        <f t="shared" si="1793"/>
        <v>0</v>
      </c>
      <c r="DI200" s="37"/>
      <c r="DJ200" s="36">
        <f t="shared" ref="DJ200:DK200" si="1794">SUM(DJ188:DJ199)</f>
        <v>0</v>
      </c>
      <c r="DK200" s="21">
        <f t="shared" si="1794"/>
        <v>0</v>
      </c>
      <c r="DL200" s="37"/>
      <c r="DM200" s="36">
        <f t="shared" ref="DM200:DN200" si="1795">SUM(DM188:DM199)</f>
        <v>0.64614000000000005</v>
      </c>
      <c r="DN200" s="21">
        <f t="shared" si="1795"/>
        <v>11.728</v>
      </c>
      <c r="DO200" s="37"/>
      <c r="DP200" s="36">
        <f t="shared" ref="DP200:DQ200" si="1796">SUM(DP188:DP199)</f>
        <v>6510.1739999999991</v>
      </c>
      <c r="DQ200" s="21">
        <f t="shared" si="1796"/>
        <v>45197.502999999997</v>
      </c>
      <c r="DR200" s="37"/>
      <c r="DS200" s="36">
        <f t="shared" ref="DS200:DT200" si="1797">SUM(DS188:DS199)</f>
        <v>0</v>
      </c>
      <c r="DT200" s="21">
        <f t="shared" si="1797"/>
        <v>0</v>
      </c>
      <c r="DU200" s="37"/>
      <c r="DV200" s="36">
        <f t="shared" ref="DV200:DW200" si="1798">SUM(DV188:DV199)</f>
        <v>11.428999999999998</v>
      </c>
      <c r="DW200" s="21">
        <f t="shared" si="1798"/>
        <v>200.88100000000003</v>
      </c>
      <c r="DX200" s="37"/>
      <c r="DY200" s="36">
        <f t="shared" ref="DY200:DZ200" si="1799">SUM(DY188:DY199)</f>
        <v>7740.9364299999997</v>
      </c>
      <c r="DZ200" s="21">
        <f t="shared" si="1799"/>
        <v>65236.466</v>
      </c>
      <c r="EA200" s="37"/>
      <c r="EB200" s="36">
        <f t="shared" ref="EB200:EC200" si="1800">SUM(EB188:EB199)</f>
        <v>0</v>
      </c>
      <c r="EC200" s="21">
        <f t="shared" si="1800"/>
        <v>0</v>
      </c>
      <c r="ED200" s="37"/>
      <c r="EE200" s="36">
        <f t="shared" ref="EE200:EF200" si="1801">SUM(EE188:EE199)</f>
        <v>0</v>
      </c>
      <c r="EF200" s="21">
        <f t="shared" si="1801"/>
        <v>0</v>
      </c>
      <c r="EG200" s="37"/>
      <c r="EH200" s="36">
        <f t="shared" ref="EH200:EI200" si="1802">SUM(EH188:EH199)</f>
        <v>0</v>
      </c>
      <c r="EI200" s="21">
        <f t="shared" si="1802"/>
        <v>0</v>
      </c>
      <c r="EJ200" s="37"/>
      <c r="EK200" s="36">
        <f t="shared" ref="EK200:EL200" si="1803">SUM(EK188:EK199)</f>
        <v>0</v>
      </c>
      <c r="EL200" s="21">
        <f t="shared" si="1803"/>
        <v>0</v>
      </c>
      <c r="EM200" s="37"/>
      <c r="EN200" s="36">
        <f t="shared" ref="EN200:EO200" si="1804">SUM(EN188:EN199)</f>
        <v>0</v>
      </c>
      <c r="EO200" s="21">
        <f t="shared" si="1804"/>
        <v>0</v>
      </c>
      <c r="EP200" s="37"/>
      <c r="EQ200" s="36">
        <f t="shared" ref="EQ200:ER200" si="1805">SUM(EQ188:EQ199)</f>
        <v>0</v>
      </c>
      <c r="ER200" s="21">
        <f t="shared" si="1805"/>
        <v>0</v>
      </c>
      <c r="ES200" s="37"/>
      <c r="ET200" s="36">
        <f t="shared" ref="ET200:EU200" si="1806">SUM(ET188:ET199)</f>
        <v>2836.7803200000003</v>
      </c>
      <c r="EU200" s="21">
        <f t="shared" si="1806"/>
        <v>60395.830999999998</v>
      </c>
      <c r="EV200" s="37"/>
      <c r="EW200" s="36">
        <f t="shared" ref="EW200:EX200" si="1807">SUM(EW188:EW199)</f>
        <v>0</v>
      </c>
      <c r="EX200" s="21">
        <f t="shared" si="1807"/>
        <v>0</v>
      </c>
      <c r="EY200" s="37"/>
      <c r="EZ200" s="36"/>
      <c r="FA200" s="21"/>
      <c r="FB200" s="37"/>
      <c r="FC200" s="36">
        <f t="shared" ref="FC200:FD200" si="1808">SUM(FC188:FC199)</f>
        <v>202.904</v>
      </c>
      <c r="FD200" s="21">
        <f t="shared" si="1808"/>
        <v>1669.48</v>
      </c>
      <c r="FE200" s="37"/>
      <c r="FF200" s="36">
        <f t="shared" ref="FF200:FG200" si="1809">SUM(FF188:FF199)</f>
        <v>6058.3593000000001</v>
      </c>
      <c r="FG200" s="21">
        <f t="shared" si="1809"/>
        <v>80805.796000000002</v>
      </c>
      <c r="FH200" s="37"/>
      <c r="FI200" s="36">
        <f t="shared" ref="FI200:FJ200" si="1810">SUM(FI188:FI199)</f>
        <v>0.36096000000000006</v>
      </c>
      <c r="FJ200" s="21">
        <f t="shared" si="1810"/>
        <v>10.686999999999999</v>
      </c>
      <c r="FK200" s="37"/>
      <c r="FL200" s="36">
        <f t="shared" ref="FL200:FM200" si="1811">SUM(FL188:FL199)</f>
        <v>471.38499999999999</v>
      </c>
      <c r="FM200" s="21">
        <f t="shared" si="1811"/>
        <v>6549.1660000000002</v>
      </c>
      <c r="FN200" s="37"/>
      <c r="FO200" s="36">
        <f t="shared" ref="FO200:FP200" si="1812">SUM(FO188:FO199)</f>
        <v>304.41714999999999</v>
      </c>
      <c r="FP200" s="21">
        <f t="shared" si="1812"/>
        <v>809.31600000000003</v>
      </c>
      <c r="FQ200" s="88"/>
      <c r="FR200" s="36">
        <f t="shared" ref="FR200:FS200" si="1813">SUM(FR188:FR199)</f>
        <v>54</v>
      </c>
      <c r="FS200" s="21">
        <f t="shared" si="1813"/>
        <v>167.584</v>
      </c>
      <c r="FT200" s="37"/>
      <c r="FU200" s="36">
        <f t="shared" ref="FU200:FV200" si="1814">SUM(FU188:FU199)</f>
        <v>96.467400000000012</v>
      </c>
      <c r="FV200" s="21">
        <f t="shared" si="1814"/>
        <v>674.31099999999992</v>
      </c>
      <c r="FW200" s="37"/>
      <c r="FX200" s="36">
        <f t="shared" ref="FX200:FY200" si="1815">SUM(FX188:FX199)</f>
        <v>3.0000000000000001E-3</v>
      </c>
      <c r="FY200" s="21">
        <f t="shared" si="1815"/>
        <v>0.16</v>
      </c>
      <c r="FZ200" s="37"/>
      <c r="GA200" s="36">
        <f t="shared" ref="GA200:GB200" si="1816">SUM(GA188:GA199)</f>
        <v>536.47599999999989</v>
      </c>
      <c r="GB200" s="21">
        <f t="shared" si="1816"/>
        <v>3937.5370000000003</v>
      </c>
      <c r="GC200" s="37"/>
      <c r="GD200" s="36">
        <f t="shared" ref="GD200:GE200" si="1817">SUM(GD188:GD199)</f>
        <v>886.91895000000011</v>
      </c>
      <c r="GE200" s="21">
        <f t="shared" si="1817"/>
        <v>9437.3109999999997</v>
      </c>
      <c r="GF200" s="37"/>
      <c r="GG200" s="36">
        <f t="shared" ref="GG200:GH200" si="1818">SUM(GG188:GG199)</f>
        <v>0</v>
      </c>
      <c r="GH200" s="21">
        <f t="shared" si="1818"/>
        <v>0</v>
      </c>
      <c r="GI200" s="37"/>
      <c r="GJ200" s="36">
        <f t="shared" ref="GJ200:GK200" si="1819">SUM(GJ188:GJ199)</f>
        <v>72.757999999999996</v>
      </c>
      <c r="GK200" s="21">
        <f t="shared" si="1819"/>
        <v>1308.1849999999999</v>
      </c>
      <c r="GL200" s="37"/>
      <c r="GM200" s="36">
        <f t="shared" ref="GM200:GN200" si="1820">SUM(GM188:GM199)</f>
        <v>0</v>
      </c>
      <c r="GN200" s="21">
        <f t="shared" si="1820"/>
        <v>0</v>
      </c>
      <c r="GO200" s="37"/>
      <c r="GP200" s="36">
        <f t="shared" ref="GP200:GQ200" si="1821">SUM(GP188:GP199)</f>
        <v>0</v>
      </c>
      <c r="GQ200" s="21">
        <f t="shared" si="1821"/>
        <v>0</v>
      </c>
      <c r="GR200" s="37"/>
      <c r="GS200" s="36">
        <f t="shared" ref="GS200:GT200" si="1822">SUM(GS188:GS199)</f>
        <v>0</v>
      </c>
      <c r="GT200" s="21">
        <f t="shared" si="1822"/>
        <v>0</v>
      </c>
      <c r="GU200" s="37"/>
      <c r="GV200" s="36">
        <f t="shared" ref="GV200:GW200" si="1823">SUM(GV188:GV199)</f>
        <v>1E-3</v>
      </c>
      <c r="GW200" s="21">
        <f t="shared" si="1823"/>
        <v>0.02</v>
      </c>
      <c r="GX200" s="37"/>
      <c r="GY200" s="36">
        <f t="shared" ref="GY200:GZ200" si="1824">SUM(GY188:GY199)</f>
        <v>28.303999999999998</v>
      </c>
      <c r="GZ200" s="21">
        <f t="shared" si="1824"/>
        <v>219.78</v>
      </c>
      <c r="HA200" s="37"/>
      <c r="HB200" s="36">
        <f t="shared" ref="HB200:HC200" si="1825">SUM(HB188:HB199)</f>
        <v>0.02</v>
      </c>
      <c r="HC200" s="21">
        <f t="shared" si="1825"/>
        <v>0.34</v>
      </c>
      <c r="HD200" s="37"/>
      <c r="HE200" s="36">
        <f t="shared" ref="HE200:HF200" si="1826">SUM(HE188:HE199)</f>
        <v>0</v>
      </c>
      <c r="HF200" s="21">
        <f t="shared" si="1826"/>
        <v>0</v>
      </c>
      <c r="HG200" s="37"/>
      <c r="HH200" s="36">
        <f t="shared" ref="HH200:HI200" si="1827">SUM(HH188:HH199)</f>
        <v>37.608039999999995</v>
      </c>
      <c r="HI200" s="21">
        <f t="shared" si="1827"/>
        <v>152.27099999999999</v>
      </c>
      <c r="HJ200" s="37"/>
      <c r="HK200" s="36">
        <f t="shared" ref="HK200:HL200" si="1828">SUM(HK188:HK199)</f>
        <v>81.981320000000011</v>
      </c>
      <c r="HL200" s="21">
        <f t="shared" si="1828"/>
        <v>1392.9590000000001</v>
      </c>
      <c r="HM200" s="37"/>
      <c r="HN200" s="36">
        <f t="shared" ref="HN200:HO200" si="1829">SUM(HN188:HN199)</f>
        <v>0</v>
      </c>
      <c r="HO200" s="21">
        <f t="shared" si="1829"/>
        <v>0</v>
      </c>
      <c r="HP200" s="37"/>
      <c r="HQ200" s="36">
        <f t="shared" ref="HQ200:HR200" si="1830">SUM(HQ188:HQ199)</f>
        <v>0</v>
      </c>
      <c r="HR200" s="21">
        <f t="shared" si="1830"/>
        <v>0</v>
      </c>
      <c r="HS200" s="37"/>
      <c r="HT200" s="36">
        <f t="shared" ref="HT200:HU200" si="1831">SUM(HT188:HT199)</f>
        <v>1437.39618</v>
      </c>
      <c r="HU200" s="21">
        <f t="shared" si="1831"/>
        <v>3058.9459999999999</v>
      </c>
      <c r="HV200" s="37"/>
      <c r="HW200" s="36">
        <f t="shared" ref="HW200:HX200" si="1832">SUM(HW188:HW199)</f>
        <v>184.29551000000001</v>
      </c>
      <c r="HX200" s="21">
        <f t="shared" si="1832"/>
        <v>8662.7390000000014</v>
      </c>
      <c r="HY200" s="37"/>
      <c r="HZ200" s="36">
        <f t="shared" ref="HZ200:IA200" si="1833">SUM(HZ188:HZ199)</f>
        <v>0.98763999999999996</v>
      </c>
      <c r="IA200" s="21">
        <f t="shared" si="1833"/>
        <v>55.910000000000004</v>
      </c>
      <c r="IB200" s="37"/>
      <c r="IC200" s="36">
        <f t="shared" ref="IC200:ID200" si="1834">SUM(IC188:IC199)</f>
        <v>41.567</v>
      </c>
      <c r="ID200" s="21">
        <f t="shared" si="1834"/>
        <v>100.512</v>
      </c>
      <c r="IE200" s="37"/>
      <c r="IF200" s="36">
        <f t="shared" ref="IF200:IG200" si="1835">SUM(IF188:IF199)</f>
        <v>100.08271000000002</v>
      </c>
      <c r="IG200" s="21">
        <f t="shared" si="1835"/>
        <v>1368.3679999999999</v>
      </c>
      <c r="IH200" s="37"/>
      <c r="II200" s="36">
        <f t="shared" ref="II200:IJ200" si="1836">SUM(II188:II199)</f>
        <v>7.0039999999999996</v>
      </c>
      <c r="IJ200" s="21">
        <f t="shared" si="1836"/>
        <v>175.00200000000001</v>
      </c>
      <c r="IK200" s="37"/>
      <c r="IL200" s="36">
        <f t="shared" ref="IL200:IM200" si="1837">SUM(IL188:IL199)</f>
        <v>13.994</v>
      </c>
      <c r="IM200" s="21">
        <f t="shared" si="1837"/>
        <v>205.869</v>
      </c>
      <c r="IN200" s="37"/>
      <c r="IO200" s="23" t="e">
        <f>C200+I200+L200+U200+X200+AD200+AJ200+AS200+BB200+BH200+BQ200+BW200+BZ200+CC200+CI200+CL200+CO200+CR200+CU200+CX200+DA200+DD200+DG200+DM200+DS200+DY200+EK200+ET200+EW200+FC200+FI200+FO200+FR200+FU200+FX200+GA200+GD200+GG200+GJ200+GM200+GP200+GS200+GY200+HB200+HE200+HH200+HK200+HN200+HQ200+HT200+HW200+HZ200+IC200+IF200+II200+#REF!+DV200+FF200+BK200+DP200+R200+EB200+AG200+O200+F200+DJ200+AY200+BN200+BT200+GV200+BE200+FL200+CF200</f>
        <v>#REF!</v>
      </c>
      <c r="IP200" s="24" t="e">
        <f>D200+J200+M200+V200+Y200+AE200+AK200+AT200+BC200+BI200+BR200+BX200+CA200+CD200+CJ200+CM200+CP200+CS200+CV200+CY200+DB200+DE200+DH200+DN200+DT200+DZ200+EL200+EU200+EX200+FD200+FJ200+FP200+FS200+FV200+FY200+GB200+GE200+GH200+GK200+GN200+GQ200+GT200+GZ200+HC200+HF200+HI200+HL200+HO200+HR200+HU200+HX200+IA200+ID200+IG200+IJ200+#REF!+DW200+FG200+BL200+DQ200+S200+EC200+AH200+P200+G200+DK200+AZ200+BO200+BU200+GW200+BF200+FM200+CG200</f>
        <v>#REF!</v>
      </c>
    </row>
    <row r="201" spans="1:250" x14ac:dyDescent="0.3">
      <c r="A201" s="47">
        <v>2019</v>
      </c>
      <c r="B201" s="43" t="s">
        <v>5</v>
      </c>
      <c r="C201" s="29">
        <v>0</v>
      </c>
      <c r="D201" s="7">
        <v>0</v>
      </c>
      <c r="E201" s="30">
        <v>0</v>
      </c>
      <c r="F201" s="29">
        <v>0</v>
      </c>
      <c r="G201" s="7">
        <v>0</v>
      </c>
      <c r="H201" s="30">
        <v>0</v>
      </c>
      <c r="I201" s="29">
        <v>0</v>
      </c>
      <c r="J201" s="7">
        <v>0</v>
      </c>
      <c r="K201" s="30">
        <v>0</v>
      </c>
      <c r="L201" s="29">
        <v>0</v>
      </c>
      <c r="M201" s="7">
        <v>0</v>
      </c>
      <c r="N201" s="30">
        <v>0</v>
      </c>
      <c r="O201" s="29">
        <v>0</v>
      </c>
      <c r="P201" s="7">
        <v>0</v>
      </c>
      <c r="Q201" s="30">
        <v>0</v>
      </c>
      <c r="R201" s="29">
        <v>0</v>
      </c>
      <c r="S201" s="7">
        <v>0</v>
      </c>
      <c r="T201" s="30">
        <v>0</v>
      </c>
      <c r="U201" s="29">
        <v>0</v>
      </c>
      <c r="V201" s="7">
        <v>0</v>
      </c>
      <c r="W201" s="30">
        <v>0</v>
      </c>
      <c r="X201" s="29">
        <v>0</v>
      </c>
      <c r="Y201" s="7">
        <v>0</v>
      </c>
      <c r="Z201" s="30">
        <v>0</v>
      </c>
      <c r="AA201" s="29">
        <v>5.3999999999999999E-2</v>
      </c>
      <c r="AB201" s="7">
        <v>0.81</v>
      </c>
      <c r="AC201" s="30">
        <f t="shared" ref="AC201" si="1838">AB201/AA201*1000</f>
        <v>15000.000000000002</v>
      </c>
      <c r="AD201" s="29">
        <v>4.3700000000000003E-2</v>
      </c>
      <c r="AE201" s="7">
        <v>2.9529999999999998</v>
      </c>
      <c r="AF201" s="30">
        <f t="shared" ref="AF201" si="1839">AE201/AD201*1000</f>
        <v>67574.370709382143</v>
      </c>
      <c r="AG201" s="29">
        <v>0</v>
      </c>
      <c r="AH201" s="7">
        <v>0</v>
      </c>
      <c r="AI201" s="30">
        <v>0</v>
      </c>
      <c r="AJ201" s="29">
        <v>0</v>
      </c>
      <c r="AK201" s="7">
        <v>0</v>
      </c>
      <c r="AL201" s="30">
        <v>0</v>
      </c>
      <c r="AM201" s="29">
        <v>0</v>
      </c>
      <c r="AN201" s="7">
        <v>0</v>
      </c>
      <c r="AO201" s="30">
        <f t="shared" ref="AO201:AO212" si="1840">IF(AM201=0,0,AN201/AM201*1000)</f>
        <v>0</v>
      </c>
      <c r="AP201" s="29">
        <v>0</v>
      </c>
      <c r="AQ201" s="7">
        <v>0</v>
      </c>
      <c r="AR201" s="30">
        <f t="shared" ref="AR201:AR212" si="1841">IF(AP201=0,0,AQ201/AP201*1000)</f>
        <v>0</v>
      </c>
      <c r="AS201" s="29">
        <v>84.799120000000002</v>
      </c>
      <c r="AT201" s="7">
        <v>2679.2860000000001</v>
      </c>
      <c r="AU201" s="30">
        <f t="shared" ref="AU201" si="1842">AT201/AS201*1000</f>
        <v>31595.681653300177</v>
      </c>
      <c r="AV201" s="29">
        <v>0</v>
      </c>
      <c r="AW201" s="7">
        <v>0</v>
      </c>
      <c r="AX201" s="30">
        <f t="shared" ref="AX201:AX212" si="1843">IF(AV201=0,0,AW201/AV201*1000)</f>
        <v>0</v>
      </c>
      <c r="AY201" s="29">
        <v>0</v>
      </c>
      <c r="AZ201" s="7">
        <v>0</v>
      </c>
      <c r="BA201" s="30">
        <v>0</v>
      </c>
      <c r="BB201" s="29">
        <v>0</v>
      </c>
      <c r="BC201" s="7">
        <v>0</v>
      </c>
      <c r="BD201" s="30">
        <v>0</v>
      </c>
      <c r="BE201" s="29">
        <v>0</v>
      </c>
      <c r="BF201" s="7">
        <v>0</v>
      </c>
      <c r="BG201" s="30">
        <v>0</v>
      </c>
      <c r="BH201" s="29">
        <v>3.5999999999999999E-3</v>
      </c>
      <c r="BI201" s="7">
        <v>0.155</v>
      </c>
      <c r="BJ201" s="30">
        <f t="shared" ref="BJ201" si="1844">BI201/BH201*1000</f>
        <v>43055.555555555555</v>
      </c>
      <c r="BK201" s="29">
        <v>0</v>
      </c>
      <c r="BL201" s="7">
        <v>0</v>
      </c>
      <c r="BM201" s="30">
        <v>0</v>
      </c>
      <c r="BN201" s="29">
        <v>0</v>
      </c>
      <c r="BO201" s="7">
        <v>0</v>
      </c>
      <c r="BP201" s="30">
        <v>0</v>
      </c>
      <c r="BQ201" s="29">
        <v>0.12318000000000001</v>
      </c>
      <c r="BR201" s="7">
        <v>10.130000000000001</v>
      </c>
      <c r="BS201" s="30">
        <f t="shared" ref="BS201" si="1845">BR201/BQ201*1000</f>
        <v>82237.376197434642</v>
      </c>
      <c r="BT201" s="29">
        <v>0</v>
      </c>
      <c r="BU201" s="7">
        <v>0</v>
      </c>
      <c r="BV201" s="30">
        <v>0</v>
      </c>
      <c r="BW201" s="29">
        <v>0.66858000000000006</v>
      </c>
      <c r="BX201" s="7">
        <v>45.186</v>
      </c>
      <c r="BY201" s="30">
        <f t="shared" ref="BY201" si="1846">BX201/BW201*1000</f>
        <v>67585.030961141514</v>
      </c>
      <c r="BZ201" s="29">
        <v>0</v>
      </c>
      <c r="CA201" s="7">
        <v>0</v>
      </c>
      <c r="CB201" s="30">
        <v>0</v>
      </c>
      <c r="CC201" s="29">
        <v>15.898299999999999</v>
      </c>
      <c r="CD201" s="7">
        <v>261.87900000000002</v>
      </c>
      <c r="CE201" s="30">
        <f t="shared" ref="CE201" si="1847">CD201/CC201*1000</f>
        <v>16472.138530534714</v>
      </c>
      <c r="CF201" s="29">
        <v>0</v>
      </c>
      <c r="CG201" s="7">
        <v>0</v>
      </c>
      <c r="CH201" s="30">
        <v>0</v>
      </c>
      <c r="CI201" s="29">
        <v>9.6208399999999994</v>
      </c>
      <c r="CJ201" s="7">
        <v>46.411999999999999</v>
      </c>
      <c r="CK201" s="30">
        <f t="shared" ref="CK201" si="1848">CJ201/CI201*1000</f>
        <v>4824.1109923873591</v>
      </c>
      <c r="CL201" s="29">
        <v>2.9600000000000001E-2</v>
      </c>
      <c r="CM201" s="7">
        <v>2.0009999999999999</v>
      </c>
      <c r="CN201" s="30">
        <f t="shared" ref="CN201" si="1849">CM201/CL201*1000</f>
        <v>67601.351351351346</v>
      </c>
      <c r="CO201" s="29">
        <v>0.78839999999999999</v>
      </c>
      <c r="CP201" s="7">
        <v>11.808</v>
      </c>
      <c r="CQ201" s="30">
        <f t="shared" ref="CQ201" si="1850">CP201/CO201*1000</f>
        <v>14977.168949771689</v>
      </c>
      <c r="CR201" s="29">
        <v>0</v>
      </c>
      <c r="CS201" s="7">
        <v>0</v>
      </c>
      <c r="CT201" s="30">
        <v>0</v>
      </c>
      <c r="CU201" s="29">
        <v>0</v>
      </c>
      <c r="CV201" s="7">
        <v>0</v>
      </c>
      <c r="CW201" s="30">
        <v>0</v>
      </c>
      <c r="CX201" s="29">
        <v>0</v>
      </c>
      <c r="CY201" s="7">
        <v>0</v>
      </c>
      <c r="CZ201" s="30">
        <v>0</v>
      </c>
      <c r="DA201" s="29">
        <v>598.30932999999993</v>
      </c>
      <c r="DB201" s="7">
        <v>8922.24</v>
      </c>
      <c r="DC201" s="30">
        <f t="shared" ref="DC201" si="1851">DB201/DA201*1000</f>
        <v>14912.419968446757</v>
      </c>
      <c r="DD201" s="29">
        <v>5.4000000000000001E-4</v>
      </c>
      <c r="DE201" s="7">
        <v>6.4000000000000001E-2</v>
      </c>
      <c r="DF201" s="30">
        <f t="shared" ref="DF201" si="1852">DE201/DD201*1000</f>
        <v>118518.51851851853</v>
      </c>
      <c r="DG201" s="29">
        <v>0</v>
      </c>
      <c r="DH201" s="7">
        <v>0</v>
      </c>
      <c r="DI201" s="30">
        <v>0</v>
      </c>
      <c r="DJ201" s="29">
        <v>0</v>
      </c>
      <c r="DK201" s="7">
        <v>0</v>
      </c>
      <c r="DL201" s="30">
        <v>0</v>
      </c>
      <c r="DM201" s="29">
        <v>0</v>
      </c>
      <c r="DN201" s="7">
        <v>0</v>
      </c>
      <c r="DO201" s="30">
        <v>0</v>
      </c>
      <c r="DP201" s="29">
        <v>569.26599999999996</v>
      </c>
      <c r="DQ201" s="7">
        <v>4506.74</v>
      </c>
      <c r="DR201" s="30">
        <f t="shared" ref="DR201" si="1853">DQ201/DP201*1000</f>
        <v>7916.7559629417528</v>
      </c>
      <c r="DS201" s="29">
        <v>0</v>
      </c>
      <c r="DT201" s="7">
        <v>0</v>
      </c>
      <c r="DU201" s="30">
        <v>0</v>
      </c>
      <c r="DV201" s="29">
        <v>0.26</v>
      </c>
      <c r="DW201" s="7">
        <v>3.9489999999999998</v>
      </c>
      <c r="DX201" s="30">
        <f t="shared" ref="DX201" si="1854">DW201/DV201*1000</f>
        <v>15188.461538461537</v>
      </c>
      <c r="DY201" s="29">
        <v>701.16</v>
      </c>
      <c r="DZ201" s="7">
        <v>6580.4380000000001</v>
      </c>
      <c r="EA201" s="30">
        <f t="shared" ref="EA201" si="1855">DZ201/DY201*1000</f>
        <v>9385.0733070911065</v>
      </c>
      <c r="EB201" s="29">
        <v>0</v>
      </c>
      <c r="EC201" s="7">
        <v>0</v>
      </c>
      <c r="ED201" s="30">
        <v>0</v>
      </c>
      <c r="EE201" s="29">
        <v>0</v>
      </c>
      <c r="EF201" s="7">
        <v>0</v>
      </c>
      <c r="EG201" s="30">
        <f t="shared" ref="EG201:EG212" si="1856">IF(EE201=0,0,EF201/EE201*1000)</f>
        <v>0</v>
      </c>
      <c r="EH201" s="29">
        <v>0</v>
      </c>
      <c r="EI201" s="7">
        <v>0</v>
      </c>
      <c r="EJ201" s="30">
        <f t="shared" ref="EJ201:EJ212" si="1857">IF(EH201=0,0,EI201/EH201*1000)</f>
        <v>0</v>
      </c>
      <c r="EK201" s="29">
        <v>0</v>
      </c>
      <c r="EL201" s="7">
        <v>0</v>
      </c>
      <c r="EM201" s="30">
        <v>0</v>
      </c>
      <c r="EN201" s="29">
        <v>0</v>
      </c>
      <c r="EO201" s="7">
        <v>0</v>
      </c>
      <c r="EP201" s="30">
        <f t="shared" ref="EP201:EP212" si="1858">IF(EN201=0,0,EO201/EN201*1000)</f>
        <v>0</v>
      </c>
      <c r="EQ201" s="29">
        <v>0</v>
      </c>
      <c r="ER201" s="7">
        <v>0</v>
      </c>
      <c r="ES201" s="30">
        <v>0</v>
      </c>
      <c r="ET201" s="29">
        <v>243.48500000000001</v>
      </c>
      <c r="EU201" s="7">
        <v>5686.0829999999996</v>
      </c>
      <c r="EV201" s="30">
        <f t="shared" ref="EV201" si="1859">EU201/ET201*1000</f>
        <v>23352.908803417045</v>
      </c>
      <c r="EW201" s="29">
        <v>0</v>
      </c>
      <c r="EX201" s="7">
        <v>0</v>
      </c>
      <c r="EY201" s="30">
        <v>0</v>
      </c>
      <c r="EZ201" s="29"/>
      <c r="FA201" s="7"/>
      <c r="FB201" s="30"/>
      <c r="FC201" s="29">
        <v>0</v>
      </c>
      <c r="FD201" s="7">
        <v>0</v>
      </c>
      <c r="FE201" s="30">
        <v>0</v>
      </c>
      <c r="FF201" s="29">
        <v>542.35884999999996</v>
      </c>
      <c r="FG201" s="7">
        <v>6631.277</v>
      </c>
      <c r="FH201" s="30">
        <f t="shared" ref="FH201" si="1860">FG201/FF201*1000</f>
        <v>12226.733278160762</v>
      </c>
      <c r="FI201" s="29">
        <v>8.9999999999999993E-3</v>
      </c>
      <c r="FJ201" s="7">
        <v>0.52800000000000002</v>
      </c>
      <c r="FK201" s="30">
        <f t="shared" ref="FK201" si="1861">FJ201/FI201*1000</f>
        <v>58666.666666666672</v>
      </c>
      <c r="FL201" s="29">
        <v>0</v>
      </c>
      <c r="FM201" s="7">
        <v>0</v>
      </c>
      <c r="FN201" s="30">
        <v>0</v>
      </c>
      <c r="FO201" s="29">
        <v>21.441669999999998</v>
      </c>
      <c r="FP201" s="7">
        <v>72.28</v>
      </c>
      <c r="FQ201" s="30">
        <f t="shared" ref="FQ201" si="1862">FP201/FO201*1000</f>
        <v>3371.0060830149896</v>
      </c>
      <c r="FR201" s="29">
        <v>0</v>
      </c>
      <c r="FS201" s="7">
        <v>0</v>
      </c>
      <c r="FT201" s="30">
        <v>0</v>
      </c>
      <c r="FU201" s="29">
        <v>8.0310000000000006</v>
      </c>
      <c r="FV201" s="7">
        <v>92.146000000000001</v>
      </c>
      <c r="FW201" s="30">
        <f t="shared" ref="FW201" si="1863">FV201/FU201*1000</f>
        <v>11473.789067363963</v>
      </c>
      <c r="FX201" s="29">
        <v>0</v>
      </c>
      <c r="FY201" s="7">
        <v>0</v>
      </c>
      <c r="FZ201" s="30">
        <v>0</v>
      </c>
      <c r="GA201" s="29">
        <v>22.8</v>
      </c>
      <c r="GB201" s="7">
        <v>170.10499999999999</v>
      </c>
      <c r="GC201" s="30">
        <f t="shared" ref="GC201" si="1864">GB201/GA201*1000</f>
        <v>7460.7456140350869</v>
      </c>
      <c r="GD201" s="29">
        <v>148.87912</v>
      </c>
      <c r="GE201" s="7">
        <v>1458.54</v>
      </c>
      <c r="GF201" s="30">
        <f t="shared" ref="GF201:GF202" si="1865">GE201/GD201*1000</f>
        <v>9796.8069666182873</v>
      </c>
      <c r="GG201" s="29">
        <v>0</v>
      </c>
      <c r="GH201" s="7">
        <v>0</v>
      </c>
      <c r="GI201" s="30">
        <v>0</v>
      </c>
      <c r="GJ201" s="29">
        <v>0</v>
      </c>
      <c r="GK201" s="7">
        <v>0</v>
      </c>
      <c r="GL201" s="30">
        <v>0</v>
      </c>
      <c r="GM201" s="29">
        <v>0</v>
      </c>
      <c r="GN201" s="7">
        <v>0</v>
      </c>
      <c r="GO201" s="30">
        <v>0</v>
      </c>
      <c r="GP201" s="29">
        <v>0</v>
      </c>
      <c r="GQ201" s="7">
        <v>0</v>
      </c>
      <c r="GR201" s="30">
        <v>0</v>
      </c>
      <c r="GS201" s="29">
        <v>0</v>
      </c>
      <c r="GT201" s="7">
        <v>0</v>
      </c>
      <c r="GU201" s="30">
        <v>0</v>
      </c>
      <c r="GV201" s="29">
        <v>0</v>
      </c>
      <c r="GW201" s="7">
        <v>0</v>
      </c>
      <c r="GX201" s="30">
        <v>0</v>
      </c>
      <c r="GY201" s="29">
        <v>0</v>
      </c>
      <c r="GZ201" s="7">
        <v>0</v>
      </c>
      <c r="HA201" s="30">
        <v>0</v>
      </c>
      <c r="HB201" s="29">
        <v>0</v>
      </c>
      <c r="HC201" s="7">
        <v>0</v>
      </c>
      <c r="HD201" s="30">
        <v>0</v>
      </c>
      <c r="HE201" s="29">
        <v>0</v>
      </c>
      <c r="HF201" s="7">
        <v>0</v>
      </c>
      <c r="HG201" s="30">
        <v>0</v>
      </c>
      <c r="HH201" s="29">
        <v>4.3712299999999997</v>
      </c>
      <c r="HI201" s="7">
        <v>26.771000000000001</v>
      </c>
      <c r="HJ201" s="30">
        <f t="shared" ref="HJ201" si="1866">HI201/HH201*1000</f>
        <v>6124.3631655163426</v>
      </c>
      <c r="HK201" s="29">
        <v>6.9</v>
      </c>
      <c r="HL201" s="7">
        <v>134.43299999999999</v>
      </c>
      <c r="HM201" s="30">
        <f t="shared" ref="HM201" si="1867">HL201/HK201*1000</f>
        <v>19483.043478260868</v>
      </c>
      <c r="HN201" s="29">
        <v>0</v>
      </c>
      <c r="HO201" s="7">
        <v>0</v>
      </c>
      <c r="HP201" s="30">
        <v>0</v>
      </c>
      <c r="HQ201" s="29">
        <v>0</v>
      </c>
      <c r="HR201" s="7">
        <v>0</v>
      </c>
      <c r="HS201" s="30">
        <v>0</v>
      </c>
      <c r="HT201" s="29">
        <v>46</v>
      </c>
      <c r="HU201" s="7">
        <v>179.672</v>
      </c>
      <c r="HV201" s="30">
        <f t="shared" ref="HV201" si="1868">HU201/HT201*1000</f>
        <v>3905.913043478261</v>
      </c>
      <c r="HW201" s="29">
        <v>13.27872</v>
      </c>
      <c r="HX201" s="7">
        <v>735.346</v>
      </c>
      <c r="HY201" s="30">
        <f t="shared" ref="HY201" si="1869">HX201/HW201*1000</f>
        <v>55377.777376132639</v>
      </c>
      <c r="HZ201" s="29">
        <v>0.36355999999999999</v>
      </c>
      <c r="IA201" s="7">
        <v>20.303999999999998</v>
      </c>
      <c r="IB201" s="30">
        <f t="shared" ref="IB201" si="1870">IA201/HZ201*1000</f>
        <v>55847.728022884803</v>
      </c>
      <c r="IC201" s="29">
        <v>0</v>
      </c>
      <c r="ID201" s="7">
        <v>0</v>
      </c>
      <c r="IE201" s="30">
        <v>0</v>
      </c>
      <c r="IF201" s="29">
        <v>0.27050000000000002</v>
      </c>
      <c r="IG201" s="7">
        <v>4.3049999999999997</v>
      </c>
      <c r="IH201" s="30">
        <f t="shared" ref="IH201" si="1871">IG201/IF201*1000</f>
        <v>15914.972273567466</v>
      </c>
      <c r="II201" s="29">
        <v>0</v>
      </c>
      <c r="IJ201" s="7">
        <v>0</v>
      </c>
      <c r="IK201" s="30">
        <v>0</v>
      </c>
      <c r="IL201" s="29">
        <v>1.2E-2</v>
      </c>
      <c r="IM201" s="7">
        <v>1.39</v>
      </c>
      <c r="IN201" s="30">
        <f t="shared" ref="IN201" si="1872">IM201/IL201*1000</f>
        <v>115833.33333333333</v>
      </c>
      <c r="IO201" s="3" t="e">
        <f>C201+I201+L201+U201+X201+AD201+AJ201+AS201+BB201+BH201+BQ201+BW201+BZ201+CC201+CI201+CL201+CO201+CR201+CU201+CX201+DA201+DD201+DG201+DM201+DS201+DY201+EK201+ET201+EW201+FC201+FI201+FO201+FR201+FU201+FX201+GA201+GD201+GG201+GJ201+GM201+GP201+GS201+GY201+HB201+HE201+HH201+HK201+HN201+HQ201+HT201+HW201+HZ201+IC201+IF201+II201+#REF!+DV201+FF201+BK201+DP201+R201+EB201+AG201+O201+F201+DJ201+AY201+BN201+BT201+GV201+BE201+FL201+CF201+AA201</f>
        <v>#REF!</v>
      </c>
      <c r="IP201" s="13" t="e">
        <f>D201+J201+M201+V201+Y201+AE201+AK201+AT201+BC201+BI201+BR201+BX201+CA201+CD201+CJ201+CM201+CP201+CS201+CV201+CY201+DB201+DE201+DH201+DN201+DT201+DZ201+EL201+EU201+EX201+FD201+FJ201+FP201+FS201+FV201+FY201+GB201+GE201+GH201+GK201+GN201+GQ201+GT201+GZ201+HC201+HF201+HI201+HL201+HO201+HR201+HU201+HX201+IA201+ID201+IG201+IJ201+#REF!+DW201+FG201+BL201+DQ201+S201+EC201+AH201+P201+G201+DK201+AZ201+BO201+BU201+GW201+BF201+FM201+CG201+AB201</f>
        <v>#REF!</v>
      </c>
    </row>
    <row r="202" spans="1:250" x14ac:dyDescent="0.3">
      <c r="A202" s="47">
        <v>2019</v>
      </c>
      <c r="B202" s="43" t="s">
        <v>6</v>
      </c>
      <c r="C202" s="29">
        <v>0</v>
      </c>
      <c r="D202" s="7">
        <v>0</v>
      </c>
      <c r="E202" s="30">
        <v>0</v>
      </c>
      <c r="F202" s="29">
        <v>0</v>
      </c>
      <c r="G202" s="7">
        <v>0</v>
      </c>
      <c r="H202" s="30">
        <v>0</v>
      </c>
      <c r="I202" s="29">
        <v>0</v>
      </c>
      <c r="J202" s="7">
        <v>0</v>
      </c>
      <c r="K202" s="30">
        <v>0</v>
      </c>
      <c r="L202" s="29">
        <v>0.63700000000000001</v>
      </c>
      <c r="M202" s="7">
        <v>41.232999999999997</v>
      </c>
      <c r="N202" s="30">
        <f t="shared" ref="N202:N212" si="1873">M202/L202*1000</f>
        <v>64729.984301412871</v>
      </c>
      <c r="O202" s="29">
        <v>0</v>
      </c>
      <c r="P202" s="7">
        <v>0</v>
      </c>
      <c r="Q202" s="30">
        <v>0</v>
      </c>
      <c r="R202" s="29">
        <v>0</v>
      </c>
      <c r="S202" s="7">
        <v>0</v>
      </c>
      <c r="T202" s="30">
        <v>0</v>
      </c>
      <c r="U202" s="29">
        <v>4.1280000000000001</v>
      </c>
      <c r="V202" s="7">
        <v>57.088999999999999</v>
      </c>
      <c r="W202" s="30">
        <f t="shared" ref="W202:W210" si="1874">V202/U202*1000</f>
        <v>13829.699612403101</v>
      </c>
      <c r="X202" s="29">
        <v>1.2E-2</v>
      </c>
      <c r="Y202" s="7">
        <v>0.81599999999999995</v>
      </c>
      <c r="Z202" s="30">
        <f t="shared" ref="Z202" si="1875">Y202/X202*1000</f>
        <v>68000</v>
      </c>
      <c r="AA202" s="29">
        <v>0</v>
      </c>
      <c r="AB202" s="7">
        <v>0</v>
      </c>
      <c r="AC202" s="30">
        <v>0</v>
      </c>
      <c r="AD202" s="29">
        <v>0</v>
      </c>
      <c r="AE202" s="7">
        <v>0</v>
      </c>
      <c r="AF202" s="30">
        <v>0</v>
      </c>
      <c r="AG202" s="29">
        <v>0</v>
      </c>
      <c r="AH202" s="7">
        <v>0</v>
      </c>
      <c r="AI202" s="30">
        <v>0</v>
      </c>
      <c r="AJ202" s="29">
        <v>0</v>
      </c>
      <c r="AK202" s="7">
        <v>0</v>
      </c>
      <c r="AL202" s="30">
        <v>0</v>
      </c>
      <c r="AM202" s="29">
        <v>0</v>
      </c>
      <c r="AN202" s="7">
        <v>0</v>
      </c>
      <c r="AO202" s="30">
        <f t="shared" si="1840"/>
        <v>0</v>
      </c>
      <c r="AP202" s="29">
        <v>0</v>
      </c>
      <c r="AQ202" s="7">
        <v>0</v>
      </c>
      <c r="AR202" s="30">
        <f t="shared" si="1841"/>
        <v>0</v>
      </c>
      <c r="AS202" s="29">
        <v>5.6545899999999998</v>
      </c>
      <c r="AT202" s="7">
        <v>29.818000000000001</v>
      </c>
      <c r="AU202" s="30">
        <f t="shared" ref="AU202:AU212" si="1876">AT202/AS202*1000</f>
        <v>5273.2382011781583</v>
      </c>
      <c r="AV202" s="29">
        <v>0</v>
      </c>
      <c r="AW202" s="7">
        <v>0</v>
      </c>
      <c r="AX202" s="30">
        <f t="shared" si="1843"/>
        <v>0</v>
      </c>
      <c r="AY202" s="29">
        <v>0</v>
      </c>
      <c r="AZ202" s="7">
        <v>0</v>
      </c>
      <c r="BA202" s="30">
        <v>0</v>
      </c>
      <c r="BB202" s="29">
        <v>0</v>
      </c>
      <c r="BC202" s="7">
        <v>0</v>
      </c>
      <c r="BD202" s="30">
        <v>0</v>
      </c>
      <c r="BE202" s="29">
        <v>0</v>
      </c>
      <c r="BF202" s="7">
        <v>0</v>
      </c>
      <c r="BG202" s="30">
        <v>0</v>
      </c>
      <c r="BH202" s="29">
        <v>1496.5</v>
      </c>
      <c r="BI202" s="7">
        <v>8774.1020000000008</v>
      </c>
      <c r="BJ202" s="30">
        <f t="shared" ref="BJ202:BJ212" si="1877">BI202/BH202*1000</f>
        <v>5863.0818576678921</v>
      </c>
      <c r="BK202" s="29">
        <v>0</v>
      </c>
      <c r="BL202" s="7">
        <v>0</v>
      </c>
      <c r="BM202" s="30">
        <v>0</v>
      </c>
      <c r="BN202" s="29">
        <v>0</v>
      </c>
      <c r="BO202" s="7">
        <v>0</v>
      </c>
      <c r="BP202" s="30">
        <v>0</v>
      </c>
      <c r="BQ202" s="29">
        <v>0</v>
      </c>
      <c r="BR202" s="7">
        <v>0</v>
      </c>
      <c r="BS202" s="30">
        <v>0</v>
      </c>
      <c r="BT202" s="29">
        <v>0</v>
      </c>
      <c r="BU202" s="7">
        <v>0</v>
      </c>
      <c r="BV202" s="30">
        <v>0</v>
      </c>
      <c r="BW202" s="29">
        <v>0.67279</v>
      </c>
      <c r="BX202" s="7">
        <v>12.648999999999999</v>
      </c>
      <c r="BY202" s="30">
        <f t="shared" ref="BY202:BY212" si="1878">BX202/BW202*1000</f>
        <v>18800.814518646235</v>
      </c>
      <c r="BZ202" s="29">
        <v>0</v>
      </c>
      <c r="CA202" s="7">
        <v>0</v>
      </c>
      <c r="CB202" s="30">
        <v>0</v>
      </c>
      <c r="CC202" s="29">
        <v>28.183299999999999</v>
      </c>
      <c r="CD202" s="7">
        <v>336.66199999999998</v>
      </c>
      <c r="CE202" s="30">
        <f t="shared" ref="CE202:CE212" si="1879">CD202/CC202*1000</f>
        <v>11945.442868649165</v>
      </c>
      <c r="CF202" s="29">
        <v>0</v>
      </c>
      <c r="CG202" s="7">
        <v>0</v>
      </c>
      <c r="CH202" s="30">
        <v>0</v>
      </c>
      <c r="CI202" s="29">
        <v>0</v>
      </c>
      <c r="CJ202" s="7">
        <v>0</v>
      </c>
      <c r="CK202" s="30">
        <v>0</v>
      </c>
      <c r="CL202" s="29">
        <v>0</v>
      </c>
      <c r="CM202" s="7">
        <v>0</v>
      </c>
      <c r="CN202" s="30">
        <v>0</v>
      </c>
      <c r="CO202" s="29">
        <v>3.0409999999999999</v>
      </c>
      <c r="CP202" s="7">
        <v>56.567999999999998</v>
      </c>
      <c r="CQ202" s="30">
        <f t="shared" ref="CQ202:CQ212" si="1880">CP202/CO202*1000</f>
        <v>18601.775731667214</v>
      </c>
      <c r="CR202" s="29">
        <v>0</v>
      </c>
      <c r="CS202" s="7">
        <v>0</v>
      </c>
      <c r="CT202" s="30">
        <v>0</v>
      </c>
      <c r="CU202" s="29">
        <v>0</v>
      </c>
      <c r="CV202" s="7">
        <v>0</v>
      </c>
      <c r="CW202" s="30">
        <v>0</v>
      </c>
      <c r="CX202" s="29">
        <v>0</v>
      </c>
      <c r="CY202" s="7">
        <v>0</v>
      </c>
      <c r="CZ202" s="30">
        <v>0</v>
      </c>
      <c r="DA202" s="29">
        <v>752.31782999999996</v>
      </c>
      <c r="DB202" s="7">
        <v>10806.545</v>
      </c>
      <c r="DC202" s="30">
        <f t="shared" ref="DC202:DC212" si="1881">DB202/DA202*1000</f>
        <v>14364.334552591956</v>
      </c>
      <c r="DD202" s="29">
        <v>0</v>
      </c>
      <c r="DE202" s="7">
        <v>0</v>
      </c>
      <c r="DF202" s="30">
        <v>0</v>
      </c>
      <c r="DG202" s="29">
        <v>0</v>
      </c>
      <c r="DH202" s="7">
        <v>0</v>
      </c>
      <c r="DI202" s="30">
        <v>0</v>
      </c>
      <c r="DJ202" s="29">
        <v>0</v>
      </c>
      <c r="DK202" s="7">
        <v>0</v>
      </c>
      <c r="DL202" s="30">
        <v>0</v>
      </c>
      <c r="DM202" s="29">
        <v>0</v>
      </c>
      <c r="DN202" s="7">
        <v>0</v>
      </c>
      <c r="DO202" s="30">
        <v>0</v>
      </c>
      <c r="DP202" s="29">
        <v>635.07000000000005</v>
      </c>
      <c r="DQ202" s="7">
        <v>4867.357</v>
      </c>
      <c r="DR202" s="30">
        <f t="shared" ref="DR202:DR212" si="1882">DQ202/DP202*1000</f>
        <v>7664.2842521296852</v>
      </c>
      <c r="DS202" s="29">
        <v>0</v>
      </c>
      <c r="DT202" s="7">
        <v>0</v>
      </c>
      <c r="DU202" s="30">
        <v>0</v>
      </c>
      <c r="DV202" s="29">
        <v>0</v>
      </c>
      <c r="DW202" s="7">
        <v>0</v>
      </c>
      <c r="DX202" s="30">
        <v>0</v>
      </c>
      <c r="DY202" s="29">
        <v>694.654</v>
      </c>
      <c r="DZ202" s="7">
        <v>6306.9440000000004</v>
      </c>
      <c r="EA202" s="30">
        <f t="shared" ref="EA202:EA212" si="1883">DZ202/DY202*1000</f>
        <v>9079.2596026223127</v>
      </c>
      <c r="EB202" s="29">
        <v>0</v>
      </c>
      <c r="EC202" s="7">
        <v>0</v>
      </c>
      <c r="ED202" s="30">
        <v>0</v>
      </c>
      <c r="EE202" s="29">
        <v>0</v>
      </c>
      <c r="EF202" s="7">
        <v>0</v>
      </c>
      <c r="EG202" s="30">
        <f t="shared" si="1856"/>
        <v>0</v>
      </c>
      <c r="EH202" s="29">
        <v>0</v>
      </c>
      <c r="EI202" s="7">
        <v>0</v>
      </c>
      <c r="EJ202" s="30">
        <f t="shared" si="1857"/>
        <v>0</v>
      </c>
      <c r="EK202" s="29">
        <v>0</v>
      </c>
      <c r="EL202" s="7">
        <v>0</v>
      </c>
      <c r="EM202" s="30">
        <v>0</v>
      </c>
      <c r="EN202" s="29">
        <v>0</v>
      </c>
      <c r="EO202" s="7">
        <v>0</v>
      </c>
      <c r="EP202" s="30">
        <f t="shared" si="1858"/>
        <v>0</v>
      </c>
      <c r="EQ202" s="29">
        <v>0</v>
      </c>
      <c r="ER202" s="7">
        <v>0</v>
      </c>
      <c r="ES202" s="30">
        <v>0</v>
      </c>
      <c r="ET202" s="29">
        <v>80.097999999999999</v>
      </c>
      <c r="EU202" s="7">
        <v>1919.4190000000001</v>
      </c>
      <c r="EV202" s="30">
        <f t="shared" ref="EV202:EV212" si="1884">EU202/ET202*1000</f>
        <v>23963.38235661315</v>
      </c>
      <c r="EW202" s="29">
        <v>0</v>
      </c>
      <c r="EX202" s="7">
        <v>0</v>
      </c>
      <c r="EY202" s="30">
        <v>0</v>
      </c>
      <c r="EZ202" s="29"/>
      <c r="FA202" s="7"/>
      <c r="FB202" s="30"/>
      <c r="FC202" s="29">
        <v>27.2</v>
      </c>
      <c r="FD202" s="7">
        <v>272</v>
      </c>
      <c r="FE202" s="30">
        <f t="shared" ref="FE202:FE211" si="1885">FD202/FC202*1000</f>
        <v>10000</v>
      </c>
      <c r="FF202" s="29">
        <v>697.96561999999994</v>
      </c>
      <c r="FG202" s="7">
        <v>8541.0130000000008</v>
      </c>
      <c r="FH202" s="30">
        <f t="shared" ref="FH202:FH212" si="1886">FG202/FF202*1000</f>
        <v>12237.011043609858</v>
      </c>
      <c r="FI202" s="29">
        <v>0</v>
      </c>
      <c r="FJ202" s="7">
        <v>0</v>
      </c>
      <c r="FK202" s="30">
        <v>0</v>
      </c>
      <c r="FL202" s="29">
        <v>0</v>
      </c>
      <c r="FM202" s="7">
        <v>0</v>
      </c>
      <c r="FN202" s="30">
        <v>0</v>
      </c>
      <c r="FO202" s="29">
        <v>27.139680000000002</v>
      </c>
      <c r="FP202" s="7">
        <v>42.658000000000001</v>
      </c>
      <c r="FQ202" s="30">
        <f t="shared" ref="FQ202:FQ212" si="1887">FP202/FO202*1000</f>
        <v>1571.7945089993691</v>
      </c>
      <c r="FR202" s="29">
        <v>0</v>
      </c>
      <c r="FS202" s="7">
        <v>0</v>
      </c>
      <c r="FT202" s="30">
        <v>0</v>
      </c>
      <c r="FU202" s="29">
        <v>2.7490000000000001</v>
      </c>
      <c r="FV202" s="7">
        <v>55.124000000000002</v>
      </c>
      <c r="FW202" s="30">
        <f t="shared" ref="FW202:FW212" si="1888">FV202/FU202*1000</f>
        <v>20052.382684612585</v>
      </c>
      <c r="FX202" s="29">
        <v>0</v>
      </c>
      <c r="FY202" s="7">
        <v>0</v>
      </c>
      <c r="FZ202" s="30">
        <v>0</v>
      </c>
      <c r="GA202" s="29">
        <v>71.756140000000002</v>
      </c>
      <c r="GB202" s="7">
        <v>601.64</v>
      </c>
      <c r="GC202" s="30">
        <f t="shared" ref="GC202:GC212" si="1889">GB202/GA202*1000</f>
        <v>8384.5089772108695</v>
      </c>
      <c r="GD202" s="29">
        <v>416.34737999999999</v>
      </c>
      <c r="GE202" s="7">
        <v>3751.875</v>
      </c>
      <c r="GF202" s="30">
        <f t="shared" si="1865"/>
        <v>9011.4053317688704</v>
      </c>
      <c r="GG202" s="29">
        <v>0</v>
      </c>
      <c r="GH202" s="7">
        <v>0</v>
      </c>
      <c r="GI202" s="30">
        <v>0</v>
      </c>
      <c r="GJ202" s="29">
        <v>0</v>
      </c>
      <c r="GK202" s="7">
        <v>0</v>
      </c>
      <c r="GL202" s="30">
        <v>0</v>
      </c>
      <c r="GM202" s="29">
        <v>0</v>
      </c>
      <c r="GN202" s="7">
        <v>0</v>
      </c>
      <c r="GO202" s="30">
        <v>0</v>
      </c>
      <c r="GP202" s="29">
        <v>0</v>
      </c>
      <c r="GQ202" s="7">
        <v>0</v>
      </c>
      <c r="GR202" s="30">
        <v>0</v>
      </c>
      <c r="GS202" s="29">
        <v>0</v>
      </c>
      <c r="GT202" s="7">
        <v>0</v>
      </c>
      <c r="GU202" s="30">
        <v>0</v>
      </c>
      <c r="GV202" s="29">
        <v>0</v>
      </c>
      <c r="GW202" s="7">
        <v>0</v>
      </c>
      <c r="GX202" s="30">
        <v>0</v>
      </c>
      <c r="GY202" s="29">
        <v>0</v>
      </c>
      <c r="GZ202" s="7">
        <v>0</v>
      </c>
      <c r="HA202" s="30">
        <v>0</v>
      </c>
      <c r="HB202" s="29">
        <v>3.5900000000000001E-2</v>
      </c>
      <c r="HC202" s="7">
        <v>1.4490000000000001</v>
      </c>
      <c r="HD202" s="30">
        <f t="shared" ref="HD202:HD212" si="1890">HC202/HB202*1000</f>
        <v>40362.116991643452</v>
      </c>
      <c r="HE202" s="29">
        <v>0</v>
      </c>
      <c r="HF202" s="7">
        <v>0</v>
      </c>
      <c r="HG202" s="30">
        <v>0</v>
      </c>
      <c r="HH202" s="29">
        <v>9.3693500000000007</v>
      </c>
      <c r="HI202" s="7">
        <v>47.835999999999999</v>
      </c>
      <c r="HJ202" s="30">
        <f t="shared" ref="HJ202:HJ212" si="1891">HI202/HH202*1000</f>
        <v>5105.5836317353924</v>
      </c>
      <c r="HK202" s="29">
        <v>0</v>
      </c>
      <c r="HL202" s="7">
        <v>0</v>
      </c>
      <c r="HM202" s="30">
        <v>0</v>
      </c>
      <c r="HN202" s="29">
        <v>0</v>
      </c>
      <c r="HO202" s="7">
        <v>0</v>
      </c>
      <c r="HP202" s="30">
        <v>0</v>
      </c>
      <c r="HQ202" s="29">
        <v>0</v>
      </c>
      <c r="HR202" s="7">
        <v>0</v>
      </c>
      <c r="HS202" s="30">
        <v>0</v>
      </c>
      <c r="HT202" s="29">
        <v>271.16399999999999</v>
      </c>
      <c r="HU202" s="7">
        <v>480.584</v>
      </c>
      <c r="HV202" s="30">
        <f t="shared" ref="HV202:HV212" si="1892">HU202/HT202*1000</f>
        <v>1772.3001578380613</v>
      </c>
      <c r="HW202" s="29">
        <v>0</v>
      </c>
      <c r="HX202" s="7">
        <v>0</v>
      </c>
      <c r="HY202" s="30">
        <v>0</v>
      </c>
      <c r="HZ202" s="29">
        <v>5.4000000000000003E-3</v>
      </c>
      <c r="IA202" s="7">
        <v>1.071</v>
      </c>
      <c r="IB202" s="30">
        <f t="shared" ref="IB202:IB212" si="1893">IA202/HZ202*1000</f>
        <v>198333.33333333331</v>
      </c>
      <c r="IC202" s="29">
        <v>0</v>
      </c>
      <c r="ID202" s="7">
        <v>0</v>
      </c>
      <c r="IE202" s="30">
        <v>0</v>
      </c>
      <c r="IF202" s="29">
        <v>0.82572999999999996</v>
      </c>
      <c r="IG202" s="7">
        <v>6.2590000000000003</v>
      </c>
      <c r="IH202" s="30">
        <f t="shared" ref="IH202:IH210" si="1894">IG202/IF202*1000</f>
        <v>7579.9595509428027</v>
      </c>
      <c r="II202" s="29">
        <v>0</v>
      </c>
      <c r="IJ202" s="7">
        <v>0</v>
      </c>
      <c r="IK202" s="30">
        <v>0</v>
      </c>
      <c r="IL202" s="29">
        <v>0</v>
      </c>
      <c r="IM202" s="7">
        <v>0</v>
      </c>
      <c r="IN202" s="30">
        <v>0</v>
      </c>
      <c r="IO202" s="3" t="e">
        <f>C202+I202+L202+U202+X202+AD202+AJ202+AS202+BB202+BH202+BQ202+BW202+BZ202+CC202+CI202+CL202+CO202+CR202+CU202+CX202+DA202+DD202+DG202+DM202+DS202+DY202+EK202+ET202+EW202+FC202+FI202+FO202+FR202+FU202+FX202+GA202+GD202+GG202+GJ202+GM202+GP202+GS202+GY202+HB202+HE202+HH202+HK202+HN202+HQ202+HT202+HW202+HZ202+IC202+IF202+II202+#REF!+DV202+FF202+BK202+DP202+R202+EB202+AG202+O202+F202+DJ202+AY202+BN202+BT202+GV202+BE202+FL202+CF202+AA202</f>
        <v>#REF!</v>
      </c>
      <c r="IP202" s="13" t="e">
        <f>D202+J202+M202+V202+Y202+AE202+AK202+AT202+BC202+BI202+BR202+BX202+CA202+CD202+CJ202+CM202+CP202+CS202+CV202+CY202+DB202+DE202+DH202+DN202+DT202+DZ202+EL202+EU202+EX202+FD202+FJ202+FP202+FS202+FV202+FY202+GB202+GE202+GH202+GK202+GN202+GQ202+GT202+GZ202+HC202+HF202+HI202+HL202+HO202+HR202+HU202+HX202+IA202+ID202+IG202+IJ202+#REF!+DW202+FG202+BL202+DQ202+S202+EC202+AH202+P202+G202+DK202+AZ202+BO202+BU202+GW202+BF202+FM202+CG202+AB202</f>
        <v>#REF!</v>
      </c>
    </row>
    <row r="203" spans="1:250" x14ac:dyDescent="0.3">
      <c r="A203" s="47">
        <v>2019</v>
      </c>
      <c r="B203" s="43" t="s">
        <v>7</v>
      </c>
      <c r="C203" s="29">
        <v>0</v>
      </c>
      <c r="D203" s="7">
        <v>0</v>
      </c>
      <c r="E203" s="30">
        <v>0</v>
      </c>
      <c r="F203" s="29">
        <v>0</v>
      </c>
      <c r="G203" s="7">
        <v>0</v>
      </c>
      <c r="H203" s="30">
        <v>0</v>
      </c>
      <c r="I203" s="29">
        <v>0</v>
      </c>
      <c r="J203" s="7">
        <v>0</v>
      </c>
      <c r="K203" s="30">
        <v>0</v>
      </c>
      <c r="L203" s="29">
        <v>6.0060000000000002</v>
      </c>
      <c r="M203" s="7">
        <v>172.31399999999999</v>
      </c>
      <c r="N203" s="30">
        <f t="shared" si="1873"/>
        <v>28690.309690309688</v>
      </c>
      <c r="O203" s="29">
        <v>0</v>
      </c>
      <c r="P203" s="7">
        <v>0</v>
      </c>
      <c r="Q203" s="30">
        <v>0</v>
      </c>
      <c r="R203" s="29">
        <v>0</v>
      </c>
      <c r="S203" s="7">
        <v>0</v>
      </c>
      <c r="T203" s="30">
        <v>0</v>
      </c>
      <c r="U203" s="29">
        <v>0</v>
      </c>
      <c r="V203" s="7">
        <v>0</v>
      </c>
      <c r="W203" s="30">
        <v>0</v>
      </c>
      <c r="X203" s="29">
        <v>0</v>
      </c>
      <c r="Y203" s="7">
        <v>0</v>
      </c>
      <c r="Z203" s="30">
        <v>0</v>
      </c>
      <c r="AA203" s="29">
        <v>0</v>
      </c>
      <c r="AB203" s="7">
        <v>0</v>
      </c>
      <c r="AC203" s="30">
        <v>0</v>
      </c>
      <c r="AD203" s="29">
        <v>0</v>
      </c>
      <c r="AE203" s="7">
        <v>0</v>
      </c>
      <c r="AF203" s="30">
        <v>0</v>
      </c>
      <c r="AG203" s="29">
        <v>0</v>
      </c>
      <c r="AH203" s="7">
        <v>0</v>
      </c>
      <c r="AI203" s="30">
        <v>0</v>
      </c>
      <c r="AJ203" s="29">
        <v>0</v>
      </c>
      <c r="AK203" s="7">
        <v>0</v>
      </c>
      <c r="AL203" s="30">
        <v>0</v>
      </c>
      <c r="AM203" s="29">
        <v>0</v>
      </c>
      <c r="AN203" s="7">
        <v>0</v>
      </c>
      <c r="AO203" s="30">
        <f t="shared" si="1840"/>
        <v>0</v>
      </c>
      <c r="AP203" s="29">
        <v>0</v>
      </c>
      <c r="AQ203" s="7">
        <v>0</v>
      </c>
      <c r="AR203" s="30">
        <f t="shared" si="1841"/>
        <v>0</v>
      </c>
      <c r="AS203" s="29">
        <v>27.822299999999998</v>
      </c>
      <c r="AT203" s="7">
        <v>163.619</v>
      </c>
      <c r="AU203" s="30">
        <f t="shared" si="1876"/>
        <v>5880.8581605402869</v>
      </c>
      <c r="AV203" s="29">
        <v>0</v>
      </c>
      <c r="AW203" s="7">
        <v>0</v>
      </c>
      <c r="AX203" s="30">
        <f t="shared" si="1843"/>
        <v>0</v>
      </c>
      <c r="AY203" s="29">
        <v>0</v>
      </c>
      <c r="AZ203" s="7">
        <v>0</v>
      </c>
      <c r="BA203" s="30">
        <v>0</v>
      </c>
      <c r="BB203" s="29">
        <v>0</v>
      </c>
      <c r="BC203" s="7">
        <v>0</v>
      </c>
      <c r="BD203" s="30">
        <v>0</v>
      </c>
      <c r="BE203" s="29">
        <v>0</v>
      </c>
      <c r="BF203" s="7">
        <v>0</v>
      </c>
      <c r="BG203" s="30">
        <v>0</v>
      </c>
      <c r="BH203" s="29">
        <v>0</v>
      </c>
      <c r="BI203" s="7">
        <v>0</v>
      </c>
      <c r="BJ203" s="30">
        <v>0</v>
      </c>
      <c r="BK203" s="29">
        <v>0</v>
      </c>
      <c r="BL203" s="7">
        <v>0</v>
      </c>
      <c r="BM203" s="30">
        <v>0</v>
      </c>
      <c r="BN203" s="29">
        <v>0</v>
      </c>
      <c r="BO203" s="7">
        <v>0</v>
      </c>
      <c r="BP203" s="30">
        <v>0</v>
      </c>
      <c r="BQ203" s="29">
        <v>0</v>
      </c>
      <c r="BR203" s="7">
        <v>0</v>
      </c>
      <c r="BS203" s="30">
        <v>0</v>
      </c>
      <c r="BT203" s="29">
        <v>0</v>
      </c>
      <c r="BU203" s="7">
        <v>0</v>
      </c>
      <c r="BV203" s="30">
        <v>0</v>
      </c>
      <c r="BW203" s="29">
        <v>0</v>
      </c>
      <c r="BX203" s="7">
        <v>0</v>
      </c>
      <c r="BY203" s="30">
        <v>0</v>
      </c>
      <c r="BZ203" s="29">
        <v>0</v>
      </c>
      <c r="CA203" s="7">
        <v>0</v>
      </c>
      <c r="CB203" s="30">
        <v>0</v>
      </c>
      <c r="CC203" s="29">
        <v>48.375</v>
      </c>
      <c r="CD203" s="7">
        <v>498.71899999999999</v>
      </c>
      <c r="CE203" s="30">
        <f t="shared" si="1879"/>
        <v>10309.436692506459</v>
      </c>
      <c r="CF203" s="29">
        <v>0</v>
      </c>
      <c r="CG203" s="7">
        <v>0</v>
      </c>
      <c r="CH203" s="30">
        <v>0</v>
      </c>
      <c r="CI203" s="29">
        <v>0</v>
      </c>
      <c r="CJ203" s="7">
        <v>0</v>
      </c>
      <c r="CK203" s="30">
        <v>0</v>
      </c>
      <c r="CL203" s="29">
        <v>0</v>
      </c>
      <c r="CM203" s="7">
        <v>0</v>
      </c>
      <c r="CN203" s="30">
        <v>0</v>
      </c>
      <c r="CO203" s="29">
        <v>0.72101999999999999</v>
      </c>
      <c r="CP203" s="7">
        <v>17.574000000000002</v>
      </c>
      <c r="CQ203" s="30">
        <f t="shared" si="1880"/>
        <v>24373.803777981193</v>
      </c>
      <c r="CR203" s="29">
        <v>0</v>
      </c>
      <c r="CS203" s="7">
        <v>0</v>
      </c>
      <c r="CT203" s="30">
        <v>0</v>
      </c>
      <c r="CU203" s="29">
        <v>11.87</v>
      </c>
      <c r="CV203" s="7">
        <v>74.290000000000006</v>
      </c>
      <c r="CW203" s="30">
        <f t="shared" ref="CW203:CW211" si="1895">CV203/CU203*1000</f>
        <v>6258.6352148272963</v>
      </c>
      <c r="CX203" s="29">
        <v>0</v>
      </c>
      <c r="CY203" s="7">
        <v>0</v>
      </c>
      <c r="CZ203" s="30">
        <v>0</v>
      </c>
      <c r="DA203" s="29">
        <v>586.14939000000004</v>
      </c>
      <c r="DB203" s="7">
        <v>9957.1239999999998</v>
      </c>
      <c r="DC203" s="30">
        <f t="shared" si="1881"/>
        <v>16987.348566548877</v>
      </c>
      <c r="DD203" s="29">
        <v>1.2817799999999999</v>
      </c>
      <c r="DE203" s="7">
        <v>12.847</v>
      </c>
      <c r="DF203" s="30">
        <f t="shared" ref="DF203:DF212" si="1896">DE203/DD203*1000</f>
        <v>10022.780820421602</v>
      </c>
      <c r="DG203" s="29">
        <v>0</v>
      </c>
      <c r="DH203" s="7">
        <v>0</v>
      </c>
      <c r="DI203" s="30">
        <v>0</v>
      </c>
      <c r="DJ203" s="29">
        <v>0</v>
      </c>
      <c r="DK203" s="7">
        <v>0</v>
      </c>
      <c r="DL203" s="30">
        <v>0</v>
      </c>
      <c r="DM203" s="29">
        <v>0.05</v>
      </c>
      <c r="DN203" s="7">
        <v>0.81399999999999995</v>
      </c>
      <c r="DO203" s="30">
        <f t="shared" ref="DO203:DO210" si="1897">DN203/DM203*1000</f>
        <v>16279.999999999998</v>
      </c>
      <c r="DP203" s="29">
        <v>383.82</v>
      </c>
      <c r="DQ203" s="7">
        <v>2903.33</v>
      </c>
      <c r="DR203" s="30">
        <f t="shared" si="1882"/>
        <v>7564.3009744150904</v>
      </c>
      <c r="DS203" s="29">
        <v>0</v>
      </c>
      <c r="DT203" s="7">
        <v>0</v>
      </c>
      <c r="DU203" s="30">
        <v>0</v>
      </c>
      <c r="DV203" s="29">
        <v>0</v>
      </c>
      <c r="DW203" s="7">
        <v>0</v>
      </c>
      <c r="DX203" s="30">
        <v>0</v>
      </c>
      <c r="DY203" s="29">
        <v>645.77793999999994</v>
      </c>
      <c r="DZ203" s="7">
        <v>6739.3710000000001</v>
      </c>
      <c r="EA203" s="30">
        <f t="shared" si="1883"/>
        <v>10436.050200166332</v>
      </c>
      <c r="EB203" s="29">
        <v>0</v>
      </c>
      <c r="EC203" s="7">
        <v>0</v>
      </c>
      <c r="ED203" s="30">
        <v>0</v>
      </c>
      <c r="EE203" s="29">
        <v>0</v>
      </c>
      <c r="EF203" s="7">
        <v>0</v>
      </c>
      <c r="EG203" s="30">
        <f t="shared" si="1856"/>
        <v>0</v>
      </c>
      <c r="EH203" s="29">
        <v>0</v>
      </c>
      <c r="EI203" s="7">
        <v>0</v>
      </c>
      <c r="EJ203" s="30">
        <f t="shared" si="1857"/>
        <v>0</v>
      </c>
      <c r="EK203" s="29">
        <v>0</v>
      </c>
      <c r="EL203" s="7">
        <v>0</v>
      </c>
      <c r="EM203" s="30">
        <v>0</v>
      </c>
      <c r="EN203" s="29">
        <v>0</v>
      </c>
      <c r="EO203" s="7">
        <v>0</v>
      </c>
      <c r="EP203" s="30">
        <f t="shared" si="1858"/>
        <v>0</v>
      </c>
      <c r="EQ203" s="29">
        <v>0</v>
      </c>
      <c r="ER203" s="7">
        <v>0</v>
      </c>
      <c r="ES203" s="30">
        <v>0</v>
      </c>
      <c r="ET203" s="29">
        <v>93.796999999999997</v>
      </c>
      <c r="EU203" s="7">
        <v>2159.4369999999999</v>
      </c>
      <c r="EV203" s="30">
        <f t="shared" si="1884"/>
        <v>23022.452743691163</v>
      </c>
      <c r="EW203" s="29">
        <v>0</v>
      </c>
      <c r="EX203" s="7">
        <v>0</v>
      </c>
      <c r="EY203" s="30">
        <v>0</v>
      </c>
      <c r="EZ203" s="29"/>
      <c r="FA203" s="7"/>
      <c r="FB203" s="30"/>
      <c r="FC203" s="29">
        <v>0</v>
      </c>
      <c r="FD203" s="7">
        <v>0</v>
      </c>
      <c r="FE203" s="30">
        <v>0</v>
      </c>
      <c r="FF203" s="29">
        <v>577.65254000000004</v>
      </c>
      <c r="FG203" s="7">
        <v>7135.3850000000002</v>
      </c>
      <c r="FH203" s="30">
        <f t="shared" si="1886"/>
        <v>12352.382281570162</v>
      </c>
      <c r="FI203" s="29">
        <v>4.4999999999999998E-2</v>
      </c>
      <c r="FJ203" s="7">
        <v>1.3420000000000001</v>
      </c>
      <c r="FK203" s="30">
        <f t="shared" ref="FK203:FK212" si="1898">FJ203/FI203*1000</f>
        <v>29822.222222222226</v>
      </c>
      <c r="FL203" s="29">
        <v>0</v>
      </c>
      <c r="FM203" s="7">
        <v>0</v>
      </c>
      <c r="FN203" s="30">
        <v>0</v>
      </c>
      <c r="FO203" s="29">
        <v>18.93647</v>
      </c>
      <c r="FP203" s="7">
        <v>113.217</v>
      </c>
      <c r="FQ203" s="30">
        <f t="shared" si="1887"/>
        <v>5978.7806280684836</v>
      </c>
      <c r="FR203" s="29">
        <v>0</v>
      </c>
      <c r="FS203" s="7">
        <v>0</v>
      </c>
      <c r="FT203" s="30">
        <v>0</v>
      </c>
      <c r="FU203" s="29">
        <v>4.7808000000000002</v>
      </c>
      <c r="FV203" s="7">
        <v>36.308</v>
      </c>
      <c r="FW203" s="30">
        <f t="shared" si="1888"/>
        <v>7594.5448460508705</v>
      </c>
      <c r="FX203" s="29">
        <v>0</v>
      </c>
      <c r="FY203" s="7">
        <v>0</v>
      </c>
      <c r="FZ203" s="30">
        <v>0</v>
      </c>
      <c r="GA203" s="29">
        <v>0</v>
      </c>
      <c r="GB203" s="7">
        <v>0</v>
      </c>
      <c r="GC203" s="30">
        <v>0</v>
      </c>
      <c r="GD203" s="29">
        <v>11.29975</v>
      </c>
      <c r="GE203" s="7">
        <v>130.834</v>
      </c>
      <c r="GF203" s="30">
        <f t="shared" ref="GF203:GF212" si="1899">GE203/GD203*1000</f>
        <v>11578.48624969579</v>
      </c>
      <c r="GG203" s="29">
        <v>0</v>
      </c>
      <c r="GH203" s="7">
        <v>0</v>
      </c>
      <c r="GI203" s="30">
        <v>0</v>
      </c>
      <c r="GJ203" s="29">
        <v>0</v>
      </c>
      <c r="GK203" s="7">
        <v>0</v>
      </c>
      <c r="GL203" s="30">
        <v>0</v>
      </c>
      <c r="GM203" s="29">
        <v>0</v>
      </c>
      <c r="GN203" s="7">
        <v>0</v>
      </c>
      <c r="GO203" s="30">
        <v>0</v>
      </c>
      <c r="GP203" s="29">
        <v>0</v>
      </c>
      <c r="GQ203" s="7">
        <v>0</v>
      </c>
      <c r="GR203" s="30">
        <v>0</v>
      </c>
      <c r="GS203" s="29">
        <v>0</v>
      </c>
      <c r="GT203" s="7">
        <v>0</v>
      </c>
      <c r="GU203" s="30">
        <v>0</v>
      </c>
      <c r="GV203" s="29">
        <v>0</v>
      </c>
      <c r="GW203" s="7">
        <v>0</v>
      </c>
      <c r="GX203" s="30">
        <v>0</v>
      </c>
      <c r="GY203" s="29">
        <v>0</v>
      </c>
      <c r="GZ203" s="7">
        <v>0</v>
      </c>
      <c r="HA203" s="30">
        <v>0</v>
      </c>
      <c r="HB203" s="29">
        <v>0</v>
      </c>
      <c r="HC203" s="7">
        <v>0</v>
      </c>
      <c r="HD203" s="30">
        <v>0</v>
      </c>
      <c r="HE203" s="29">
        <v>0</v>
      </c>
      <c r="HF203" s="7">
        <v>0</v>
      </c>
      <c r="HG203" s="30">
        <v>0</v>
      </c>
      <c r="HH203" s="29">
        <v>2.3611800000000001</v>
      </c>
      <c r="HI203" s="7">
        <v>7.2759999999999998</v>
      </c>
      <c r="HJ203" s="30">
        <f t="shared" si="1891"/>
        <v>3081.5100924114213</v>
      </c>
      <c r="HK203" s="29">
        <v>0.36</v>
      </c>
      <c r="HL203" s="7">
        <v>7.12</v>
      </c>
      <c r="HM203" s="30">
        <f t="shared" ref="HM203:HM211" si="1900">HL203/HK203*1000</f>
        <v>19777.777777777777</v>
      </c>
      <c r="HN203" s="29">
        <v>0</v>
      </c>
      <c r="HO203" s="7">
        <v>0</v>
      </c>
      <c r="HP203" s="30">
        <v>0</v>
      </c>
      <c r="HQ203" s="29">
        <v>0</v>
      </c>
      <c r="HR203" s="7">
        <v>0</v>
      </c>
      <c r="HS203" s="30">
        <v>0</v>
      </c>
      <c r="HT203" s="29">
        <v>184.43799999999999</v>
      </c>
      <c r="HU203" s="7">
        <v>344.27499999999998</v>
      </c>
      <c r="HV203" s="30">
        <f t="shared" si="1892"/>
        <v>1866.6164239473428</v>
      </c>
      <c r="HW203" s="29">
        <v>0</v>
      </c>
      <c r="HX203" s="7">
        <v>0</v>
      </c>
      <c r="HY203" s="30">
        <v>0</v>
      </c>
      <c r="HZ203" s="29">
        <v>1.5619999999999998E-2</v>
      </c>
      <c r="IA203" s="7">
        <v>2.6640000000000001</v>
      </c>
      <c r="IB203" s="30">
        <f t="shared" si="1893"/>
        <v>170550.57618437902</v>
      </c>
      <c r="IC203" s="29">
        <v>0</v>
      </c>
      <c r="ID203" s="7">
        <v>0</v>
      </c>
      <c r="IE203" s="30">
        <v>0</v>
      </c>
      <c r="IF203" s="29">
        <v>0.91337999999999997</v>
      </c>
      <c r="IG203" s="7">
        <v>12.493</v>
      </c>
      <c r="IH203" s="30">
        <f t="shared" si="1894"/>
        <v>13677.768289211501</v>
      </c>
      <c r="II203" s="29">
        <v>0</v>
      </c>
      <c r="IJ203" s="7">
        <v>0</v>
      </c>
      <c r="IK203" s="30">
        <v>0</v>
      </c>
      <c r="IL203" s="29">
        <v>1.9144000000000001</v>
      </c>
      <c r="IM203" s="7">
        <v>13.525</v>
      </c>
      <c r="IN203" s="30">
        <f t="shared" ref="IN203" si="1901">IM203/IL203*1000</f>
        <v>7064.8767237776847</v>
      </c>
      <c r="IO203" s="3" t="e">
        <f>C203+I203+L203+U203+X203+AD203+AJ203+AS203+BB203+BH203+BQ203+BW203+BZ203+CC203+CI203+CL203+CO203+CR203+CU203+CX203+DA203+DD203+DG203+DM203+DS203+DY203+EK203+ET203+EW203+FC203+FI203+FO203+FR203+FU203+FX203+GA203+GD203+GG203+GJ203+GM203+GP203+GS203+GY203+HB203+HE203+HH203+HK203+HN203+HQ203+HT203+HW203+HZ203+IC203+IF203+II203+#REF!+DV203+FF203+BK203+DP203+R203+EB203+AG203+O203+F203+DJ203+AY203+BN203+BT203+GV203+BE203+FL203+CF203+AA203</f>
        <v>#REF!</v>
      </c>
      <c r="IP203" s="13" t="e">
        <f>D203+J203+M203+V203+Y203+AE203+AK203+AT203+BC203+BI203+BR203+BX203+CA203+CD203+CJ203+CM203+CP203+CS203+CV203+CY203+DB203+DE203+DH203+DN203+DT203+DZ203+EL203+EU203+EX203+FD203+FJ203+FP203+FS203+FV203+FY203+GB203+GE203+GH203+GK203+GN203+GQ203+GT203+GZ203+HC203+HF203+HI203+HL203+HO203+HR203+HU203+HX203+IA203+ID203+IG203+IJ203+#REF!+DW203+FG203+BL203+DQ203+S203+EC203+AH203+P203+G203+DK203+AZ203+BO203+BU203+GW203+BF203+FM203+CG203+AB203</f>
        <v>#REF!</v>
      </c>
    </row>
    <row r="204" spans="1:250" x14ac:dyDescent="0.3">
      <c r="A204" s="47">
        <v>2019</v>
      </c>
      <c r="B204" s="43" t="s">
        <v>8</v>
      </c>
      <c r="C204" s="29">
        <v>0</v>
      </c>
      <c r="D204" s="7">
        <v>0</v>
      </c>
      <c r="E204" s="30">
        <v>0</v>
      </c>
      <c r="F204" s="29">
        <v>0</v>
      </c>
      <c r="G204" s="7">
        <v>0</v>
      </c>
      <c r="H204" s="30">
        <v>0</v>
      </c>
      <c r="I204" s="29">
        <v>0</v>
      </c>
      <c r="J204" s="7">
        <v>0</v>
      </c>
      <c r="K204" s="30">
        <v>0</v>
      </c>
      <c r="L204" s="29">
        <v>6.0060000000000002</v>
      </c>
      <c r="M204" s="7">
        <v>178.05199999999999</v>
      </c>
      <c r="N204" s="30">
        <f t="shared" si="1873"/>
        <v>29645.687645687645</v>
      </c>
      <c r="O204" s="29">
        <v>0</v>
      </c>
      <c r="P204" s="7">
        <v>0</v>
      </c>
      <c r="Q204" s="30">
        <v>0</v>
      </c>
      <c r="R204" s="29">
        <v>0</v>
      </c>
      <c r="S204" s="7">
        <v>0</v>
      </c>
      <c r="T204" s="30">
        <v>0</v>
      </c>
      <c r="U204" s="29">
        <v>0.27892</v>
      </c>
      <c r="V204" s="7">
        <v>3.5579999999999998</v>
      </c>
      <c r="W204" s="30">
        <f t="shared" si="1874"/>
        <v>12756.345905636024</v>
      </c>
      <c r="X204" s="29">
        <v>0</v>
      </c>
      <c r="Y204" s="7">
        <v>0</v>
      </c>
      <c r="Z204" s="30">
        <v>0</v>
      </c>
      <c r="AA204" s="29">
        <v>0</v>
      </c>
      <c r="AB204" s="7">
        <v>0</v>
      </c>
      <c r="AC204" s="30">
        <v>0</v>
      </c>
      <c r="AD204" s="29">
        <v>0</v>
      </c>
      <c r="AE204" s="7">
        <v>0</v>
      </c>
      <c r="AF204" s="30">
        <v>0</v>
      </c>
      <c r="AG204" s="29">
        <v>0</v>
      </c>
      <c r="AH204" s="7">
        <v>0</v>
      </c>
      <c r="AI204" s="30">
        <v>0</v>
      </c>
      <c r="AJ204" s="29">
        <v>0</v>
      </c>
      <c r="AK204" s="7">
        <v>0</v>
      </c>
      <c r="AL204" s="30">
        <v>0</v>
      </c>
      <c r="AM204" s="29">
        <v>0</v>
      </c>
      <c r="AN204" s="7">
        <v>0</v>
      </c>
      <c r="AO204" s="30">
        <f t="shared" si="1840"/>
        <v>0</v>
      </c>
      <c r="AP204" s="29">
        <v>0</v>
      </c>
      <c r="AQ204" s="7">
        <v>0</v>
      </c>
      <c r="AR204" s="30">
        <f t="shared" si="1841"/>
        <v>0</v>
      </c>
      <c r="AS204" s="29">
        <v>0.14643999999999999</v>
      </c>
      <c r="AT204" s="7">
        <v>0.57099999999999995</v>
      </c>
      <c r="AU204" s="30">
        <f t="shared" si="1876"/>
        <v>3899.2078667030869</v>
      </c>
      <c r="AV204" s="29">
        <v>0</v>
      </c>
      <c r="AW204" s="7">
        <v>0</v>
      </c>
      <c r="AX204" s="30">
        <f t="shared" si="1843"/>
        <v>0</v>
      </c>
      <c r="AY204" s="29">
        <v>0</v>
      </c>
      <c r="AZ204" s="7">
        <v>0</v>
      </c>
      <c r="BA204" s="30">
        <v>0</v>
      </c>
      <c r="BB204" s="29">
        <v>0</v>
      </c>
      <c r="BC204" s="7">
        <v>0</v>
      </c>
      <c r="BD204" s="30">
        <v>0</v>
      </c>
      <c r="BE204" s="29">
        <v>8.3540000000000003E-2</v>
      </c>
      <c r="BF204" s="7">
        <v>6.5650000000000004</v>
      </c>
      <c r="BG204" s="30">
        <f t="shared" ref="BG204" si="1902">BF204/BE204*1000</f>
        <v>78585.108929853959</v>
      </c>
      <c r="BH204" s="29">
        <v>1062.2419299999999</v>
      </c>
      <c r="BI204" s="7">
        <v>6295.2340000000004</v>
      </c>
      <c r="BJ204" s="30">
        <f t="shared" si="1877"/>
        <v>5926.3655690940395</v>
      </c>
      <c r="BK204" s="29">
        <v>0</v>
      </c>
      <c r="BL204" s="7">
        <v>0</v>
      </c>
      <c r="BM204" s="30">
        <v>0</v>
      </c>
      <c r="BN204" s="29">
        <v>0</v>
      </c>
      <c r="BO204" s="7">
        <v>0</v>
      </c>
      <c r="BP204" s="30">
        <v>0</v>
      </c>
      <c r="BQ204" s="29">
        <v>0</v>
      </c>
      <c r="BR204" s="7">
        <v>0</v>
      </c>
      <c r="BS204" s="30">
        <v>0</v>
      </c>
      <c r="BT204" s="29">
        <v>0</v>
      </c>
      <c r="BU204" s="7">
        <v>0</v>
      </c>
      <c r="BV204" s="30">
        <v>0</v>
      </c>
      <c r="BW204" s="29">
        <v>1.4100899999999998</v>
      </c>
      <c r="BX204" s="7">
        <v>50.591999999999999</v>
      </c>
      <c r="BY204" s="30">
        <f t="shared" si="1878"/>
        <v>35878.560942918542</v>
      </c>
      <c r="BZ204" s="29">
        <v>4.6500000000000004</v>
      </c>
      <c r="CA204" s="7">
        <v>7.6710000000000003</v>
      </c>
      <c r="CB204" s="30">
        <f t="shared" ref="CB204:CB210" si="1903">CA204/BZ204*1000</f>
        <v>1649.6774193548388</v>
      </c>
      <c r="CC204" s="29">
        <v>0.77400000000000002</v>
      </c>
      <c r="CD204" s="7">
        <v>14.755000000000001</v>
      </c>
      <c r="CE204" s="30">
        <f t="shared" si="1879"/>
        <v>19063.307493540051</v>
      </c>
      <c r="CF204" s="29">
        <v>0</v>
      </c>
      <c r="CG204" s="7">
        <v>0</v>
      </c>
      <c r="CH204" s="30">
        <v>0</v>
      </c>
      <c r="CI204" s="29">
        <v>0</v>
      </c>
      <c r="CJ204" s="7">
        <v>0</v>
      </c>
      <c r="CK204" s="30">
        <v>0</v>
      </c>
      <c r="CL204" s="29">
        <v>1.3259999999999999E-2</v>
      </c>
      <c r="CM204" s="7">
        <v>1.0429999999999999</v>
      </c>
      <c r="CN204" s="30">
        <f t="shared" ref="CN204:CN206" si="1904">CM204/CL204*1000</f>
        <v>78657.616892911014</v>
      </c>
      <c r="CO204" s="29">
        <v>0</v>
      </c>
      <c r="CP204" s="7">
        <v>0</v>
      </c>
      <c r="CQ204" s="30">
        <v>0</v>
      </c>
      <c r="CR204" s="29">
        <v>0</v>
      </c>
      <c r="CS204" s="7">
        <v>0</v>
      </c>
      <c r="CT204" s="30">
        <v>0</v>
      </c>
      <c r="CU204" s="29">
        <v>10.99</v>
      </c>
      <c r="CV204" s="7">
        <v>74.201999999999998</v>
      </c>
      <c r="CW204" s="30">
        <f t="shared" si="1895"/>
        <v>6751.7743403093718</v>
      </c>
      <c r="CX204" s="29">
        <v>1.7170000000000001E-2</v>
      </c>
      <c r="CY204" s="7">
        <v>0.46899999999999997</v>
      </c>
      <c r="CZ204" s="30">
        <f t="shared" ref="CZ204" si="1905">CY204/CX204*1000</f>
        <v>27315.08444962143</v>
      </c>
      <c r="DA204" s="29">
        <v>1263.5761399999999</v>
      </c>
      <c r="DB204" s="7">
        <v>17071.085999999999</v>
      </c>
      <c r="DC204" s="30">
        <f t="shared" si="1881"/>
        <v>13510.136397478984</v>
      </c>
      <c r="DD204" s="29">
        <v>0</v>
      </c>
      <c r="DE204" s="7">
        <v>0</v>
      </c>
      <c r="DF204" s="30">
        <v>0</v>
      </c>
      <c r="DG204" s="29">
        <v>0</v>
      </c>
      <c r="DH204" s="7">
        <v>0</v>
      </c>
      <c r="DI204" s="30">
        <v>0</v>
      </c>
      <c r="DJ204" s="29">
        <v>0</v>
      </c>
      <c r="DK204" s="7">
        <v>0</v>
      </c>
      <c r="DL204" s="30">
        <v>0</v>
      </c>
      <c r="DM204" s="29">
        <v>3.0000000000000001E-3</v>
      </c>
      <c r="DN204" s="7">
        <v>0.32500000000000001</v>
      </c>
      <c r="DO204" s="30">
        <f t="shared" si="1897"/>
        <v>108333.33333333333</v>
      </c>
      <c r="DP204" s="29">
        <v>667.31</v>
      </c>
      <c r="DQ204" s="7">
        <v>5227.5770000000002</v>
      </c>
      <c r="DR204" s="30">
        <f t="shared" si="1882"/>
        <v>7833.8058773283783</v>
      </c>
      <c r="DS204" s="29">
        <v>0</v>
      </c>
      <c r="DT204" s="7">
        <v>0</v>
      </c>
      <c r="DU204" s="30">
        <v>0</v>
      </c>
      <c r="DV204" s="29">
        <v>0.11799999999999999</v>
      </c>
      <c r="DW204" s="7">
        <v>5.6630000000000003</v>
      </c>
      <c r="DX204" s="30">
        <f t="shared" ref="DX204:DX209" si="1906">DW204/DV204*1000</f>
        <v>47991.525423728817</v>
      </c>
      <c r="DY204" s="29">
        <v>527.74109999999996</v>
      </c>
      <c r="DZ204" s="7">
        <v>4838.9759999999997</v>
      </c>
      <c r="EA204" s="30">
        <f t="shared" si="1883"/>
        <v>9169.2233180246894</v>
      </c>
      <c r="EB204" s="29">
        <v>0</v>
      </c>
      <c r="EC204" s="7">
        <v>0</v>
      </c>
      <c r="ED204" s="30">
        <v>0</v>
      </c>
      <c r="EE204" s="29">
        <v>0</v>
      </c>
      <c r="EF204" s="7">
        <v>0</v>
      </c>
      <c r="EG204" s="30">
        <f t="shared" si="1856"/>
        <v>0</v>
      </c>
      <c r="EH204" s="29">
        <v>0</v>
      </c>
      <c r="EI204" s="7">
        <v>0</v>
      </c>
      <c r="EJ204" s="30">
        <f t="shared" si="1857"/>
        <v>0</v>
      </c>
      <c r="EK204" s="29">
        <v>0</v>
      </c>
      <c r="EL204" s="7">
        <v>0</v>
      </c>
      <c r="EM204" s="30">
        <v>0</v>
      </c>
      <c r="EN204" s="29">
        <v>0</v>
      </c>
      <c r="EO204" s="7">
        <v>0</v>
      </c>
      <c r="EP204" s="30">
        <f t="shared" si="1858"/>
        <v>0</v>
      </c>
      <c r="EQ204" s="29">
        <v>0</v>
      </c>
      <c r="ER204" s="7">
        <v>0</v>
      </c>
      <c r="ES204" s="30">
        <v>0</v>
      </c>
      <c r="ET204" s="29">
        <v>60.487000000000002</v>
      </c>
      <c r="EU204" s="7">
        <v>1555.0930000000001</v>
      </c>
      <c r="EV204" s="30">
        <f t="shared" si="1884"/>
        <v>25709.540893084464</v>
      </c>
      <c r="EW204" s="29">
        <v>0</v>
      </c>
      <c r="EX204" s="7">
        <v>0</v>
      </c>
      <c r="EY204" s="30">
        <v>0</v>
      </c>
      <c r="EZ204" s="29"/>
      <c r="FA204" s="7"/>
      <c r="FB204" s="30"/>
      <c r="FC204" s="29">
        <v>28.42</v>
      </c>
      <c r="FD204" s="7">
        <v>262.5</v>
      </c>
      <c r="FE204" s="30">
        <f t="shared" si="1885"/>
        <v>9236.4532019704438</v>
      </c>
      <c r="FF204" s="29">
        <v>492.81</v>
      </c>
      <c r="FG204" s="7">
        <v>5966.7120000000004</v>
      </c>
      <c r="FH204" s="30">
        <f t="shared" si="1886"/>
        <v>12107.530285505572</v>
      </c>
      <c r="FI204" s="29">
        <v>0</v>
      </c>
      <c r="FJ204" s="7">
        <v>0</v>
      </c>
      <c r="FK204" s="30">
        <v>0</v>
      </c>
      <c r="FL204" s="29">
        <v>0</v>
      </c>
      <c r="FM204" s="7">
        <v>0</v>
      </c>
      <c r="FN204" s="30">
        <v>0</v>
      </c>
      <c r="FO204" s="29">
        <v>35.228000000000002</v>
      </c>
      <c r="FP204" s="7">
        <v>89.043000000000006</v>
      </c>
      <c r="FQ204" s="30">
        <f t="shared" si="1887"/>
        <v>2527.6200749403883</v>
      </c>
      <c r="FR204" s="29">
        <v>0</v>
      </c>
      <c r="FS204" s="7">
        <v>0</v>
      </c>
      <c r="FT204" s="30">
        <v>0</v>
      </c>
      <c r="FU204" s="29">
        <v>0.18581</v>
      </c>
      <c r="FV204" s="7">
        <v>4.2190000000000003</v>
      </c>
      <c r="FW204" s="30">
        <f t="shared" si="1888"/>
        <v>22705.989989774502</v>
      </c>
      <c r="FX204" s="29">
        <v>0</v>
      </c>
      <c r="FY204" s="7">
        <v>0</v>
      </c>
      <c r="FZ204" s="30">
        <v>0</v>
      </c>
      <c r="GA204" s="29">
        <v>0</v>
      </c>
      <c r="GB204" s="7">
        <v>0</v>
      </c>
      <c r="GC204" s="30">
        <v>0</v>
      </c>
      <c r="GD204" s="29">
        <v>1.3779999999999999</v>
      </c>
      <c r="GE204" s="7">
        <v>21.119</v>
      </c>
      <c r="GF204" s="30">
        <f t="shared" si="1899"/>
        <v>15325.834542815675</v>
      </c>
      <c r="GG204" s="29">
        <v>0</v>
      </c>
      <c r="GH204" s="7">
        <v>0</v>
      </c>
      <c r="GI204" s="30">
        <v>0</v>
      </c>
      <c r="GJ204" s="29">
        <v>18.239999999999998</v>
      </c>
      <c r="GK204" s="7">
        <v>376.82900000000001</v>
      </c>
      <c r="GL204" s="30">
        <f t="shared" ref="GL204:GL212" si="1907">GK204/GJ204*1000</f>
        <v>20659.484649122809</v>
      </c>
      <c r="GM204" s="29">
        <v>0</v>
      </c>
      <c r="GN204" s="7">
        <v>0</v>
      </c>
      <c r="GO204" s="30">
        <v>0</v>
      </c>
      <c r="GP204" s="29">
        <v>0</v>
      </c>
      <c r="GQ204" s="7">
        <v>0</v>
      </c>
      <c r="GR204" s="30">
        <v>0</v>
      </c>
      <c r="GS204" s="29">
        <v>0</v>
      </c>
      <c r="GT204" s="7">
        <v>0</v>
      </c>
      <c r="GU204" s="30">
        <v>0</v>
      </c>
      <c r="GV204" s="29">
        <v>0</v>
      </c>
      <c r="GW204" s="7">
        <v>0</v>
      </c>
      <c r="GX204" s="30">
        <v>0</v>
      </c>
      <c r="GY204" s="29">
        <v>0</v>
      </c>
      <c r="GZ204" s="7">
        <v>0</v>
      </c>
      <c r="HA204" s="30">
        <v>0</v>
      </c>
      <c r="HB204" s="29">
        <v>0.03</v>
      </c>
      <c r="HC204" s="7">
        <v>0.55000000000000004</v>
      </c>
      <c r="HD204" s="30">
        <f t="shared" si="1890"/>
        <v>18333.333333333336</v>
      </c>
      <c r="HE204" s="29">
        <v>0</v>
      </c>
      <c r="HF204" s="7">
        <v>0</v>
      </c>
      <c r="HG204" s="30">
        <v>0</v>
      </c>
      <c r="HH204" s="29">
        <v>5.3844500000000002</v>
      </c>
      <c r="HI204" s="7">
        <v>20.335000000000001</v>
      </c>
      <c r="HJ204" s="30">
        <f t="shared" si="1891"/>
        <v>3776.6159960627365</v>
      </c>
      <c r="HK204" s="29">
        <v>4.1617600000000001</v>
      </c>
      <c r="HL204" s="7">
        <v>170.98099999999999</v>
      </c>
      <c r="HM204" s="30">
        <f t="shared" si="1900"/>
        <v>41083.820306793277</v>
      </c>
      <c r="HN204" s="29">
        <v>0</v>
      </c>
      <c r="HO204" s="7">
        <v>0</v>
      </c>
      <c r="HP204" s="30">
        <v>0</v>
      </c>
      <c r="HQ204" s="29">
        <v>0</v>
      </c>
      <c r="HR204" s="7">
        <v>0</v>
      </c>
      <c r="HS204" s="30">
        <v>0</v>
      </c>
      <c r="HT204" s="29">
        <v>117.43600000000001</v>
      </c>
      <c r="HU204" s="7">
        <v>573.11900000000003</v>
      </c>
      <c r="HV204" s="30">
        <f t="shared" si="1892"/>
        <v>4880.2666984570315</v>
      </c>
      <c r="HW204" s="29">
        <v>0</v>
      </c>
      <c r="HX204" s="7">
        <v>0</v>
      </c>
      <c r="HY204" s="30">
        <v>0</v>
      </c>
      <c r="HZ204" s="29">
        <v>1.512E-2</v>
      </c>
      <c r="IA204" s="7">
        <v>3.5539999999999998</v>
      </c>
      <c r="IB204" s="30">
        <f t="shared" si="1893"/>
        <v>235052.91005291004</v>
      </c>
      <c r="IC204" s="29">
        <v>0</v>
      </c>
      <c r="ID204" s="7">
        <v>0</v>
      </c>
      <c r="IE204" s="30">
        <v>0</v>
      </c>
      <c r="IF204" s="29">
        <v>0.23449999999999999</v>
      </c>
      <c r="IG204" s="7">
        <v>3.9180000000000001</v>
      </c>
      <c r="IH204" s="30">
        <f t="shared" si="1894"/>
        <v>16707.889125799575</v>
      </c>
      <c r="II204" s="29">
        <v>0</v>
      </c>
      <c r="IJ204" s="7">
        <v>0</v>
      </c>
      <c r="IK204" s="30">
        <v>0</v>
      </c>
      <c r="IL204" s="29">
        <v>0</v>
      </c>
      <c r="IM204" s="7">
        <v>0</v>
      </c>
      <c r="IN204" s="30">
        <v>0</v>
      </c>
      <c r="IO204" s="3" t="e">
        <f>C204+I204+L204+U204+X204+AD204+AJ204+AS204+BB204+BH204+BQ204+BW204+BZ204+CC204+CI204+CL204+CO204+CR204+CU204+CX204+DA204+DD204+DG204+DM204+DS204+DY204+EK204+ET204+EW204+FC204+FI204+FO204+FR204+FU204+FX204+GA204+GD204+GG204+GJ204+GM204+GP204+GS204+GY204+HB204+HE204+HH204+HK204+HN204+HQ204+HT204+HW204+HZ204+IC204+IF204+II204+#REF!+DV204+FF204+BK204+DP204+R204+EB204+AG204+O204+F204+DJ204+AY204+BN204+BT204+GV204+BE204+FL204+CF204+AA204</f>
        <v>#REF!</v>
      </c>
      <c r="IP204" s="13" t="e">
        <f>D204+J204+M204+V204+Y204+AE204+AK204+AT204+BC204+BI204+BR204+BX204+CA204+CD204+CJ204+CM204+CP204+CS204+CV204+CY204+DB204+DE204+DH204+DN204+DT204+DZ204+EL204+EU204+EX204+FD204+FJ204+FP204+FS204+FV204+FY204+GB204+GE204+GH204+GK204+GN204+GQ204+GT204+GZ204+HC204+HF204+HI204+HL204+HO204+HR204+HU204+HX204+IA204+ID204+IG204+IJ204+#REF!+DW204+FG204+BL204+DQ204+S204+EC204+AH204+P204+G204+DK204+AZ204+BO204+BU204+GW204+BF204+FM204+CG204+AB204</f>
        <v>#REF!</v>
      </c>
    </row>
    <row r="205" spans="1:250" x14ac:dyDescent="0.3">
      <c r="A205" s="47">
        <v>2019</v>
      </c>
      <c r="B205" s="43" t="s">
        <v>9</v>
      </c>
      <c r="C205" s="29">
        <v>0</v>
      </c>
      <c r="D205" s="7">
        <v>0</v>
      </c>
      <c r="E205" s="30">
        <v>0</v>
      </c>
      <c r="F205" s="29">
        <v>0</v>
      </c>
      <c r="G205" s="7">
        <v>0</v>
      </c>
      <c r="H205" s="30">
        <v>0</v>
      </c>
      <c r="I205" s="29">
        <v>0</v>
      </c>
      <c r="J205" s="7">
        <v>0</v>
      </c>
      <c r="K205" s="30">
        <v>0</v>
      </c>
      <c r="L205" s="29">
        <v>0.90670000000000006</v>
      </c>
      <c r="M205" s="7">
        <v>60.889000000000003</v>
      </c>
      <c r="N205" s="30">
        <f t="shared" si="1873"/>
        <v>67154.516378074331</v>
      </c>
      <c r="O205" s="29">
        <v>0</v>
      </c>
      <c r="P205" s="7">
        <v>0</v>
      </c>
      <c r="Q205" s="30">
        <v>0</v>
      </c>
      <c r="R205" s="29">
        <v>0</v>
      </c>
      <c r="S205" s="7">
        <v>0</v>
      </c>
      <c r="T205" s="30">
        <v>0</v>
      </c>
      <c r="U205" s="29">
        <v>0</v>
      </c>
      <c r="V205" s="7">
        <v>0</v>
      </c>
      <c r="W205" s="30">
        <v>0</v>
      </c>
      <c r="X205" s="29">
        <v>0</v>
      </c>
      <c r="Y205" s="7">
        <v>0</v>
      </c>
      <c r="Z205" s="30">
        <v>0</v>
      </c>
      <c r="AA205" s="29">
        <v>0</v>
      </c>
      <c r="AB205" s="7">
        <v>0</v>
      </c>
      <c r="AC205" s="30">
        <v>0</v>
      </c>
      <c r="AD205" s="29">
        <v>0</v>
      </c>
      <c r="AE205" s="7">
        <v>0</v>
      </c>
      <c r="AF205" s="30">
        <v>0</v>
      </c>
      <c r="AG205" s="29">
        <v>0</v>
      </c>
      <c r="AH205" s="7">
        <v>0</v>
      </c>
      <c r="AI205" s="30">
        <v>0</v>
      </c>
      <c r="AJ205" s="29">
        <v>0</v>
      </c>
      <c r="AK205" s="7">
        <v>0</v>
      </c>
      <c r="AL205" s="30">
        <v>0</v>
      </c>
      <c r="AM205" s="29">
        <v>0</v>
      </c>
      <c r="AN205" s="7">
        <v>0</v>
      </c>
      <c r="AO205" s="30">
        <f t="shared" si="1840"/>
        <v>0</v>
      </c>
      <c r="AP205" s="29">
        <v>0</v>
      </c>
      <c r="AQ205" s="7">
        <v>0</v>
      </c>
      <c r="AR205" s="30">
        <f t="shared" si="1841"/>
        <v>0</v>
      </c>
      <c r="AS205" s="29">
        <v>2.5991399999999998</v>
      </c>
      <c r="AT205" s="7">
        <v>43.91</v>
      </c>
      <c r="AU205" s="30">
        <f t="shared" si="1876"/>
        <v>16894.049570242467</v>
      </c>
      <c r="AV205" s="29">
        <v>0</v>
      </c>
      <c r="AW205" s="7">
        <v>0</v>
      </c>
      <c r="AX205" s="30">
        <f t="shared" si="1843"/>
        <v>0</v>
      </c>
      <c r="AY205" s="29">
        <v>0</v>
      </c>
      <c r="AZ205" s="7">
        <v>0</v>
      </c>
      <c r="BA205" s="30">
        <v>0</v>
      </c>
      <c r="BB205" s="29">
        <v>0</v>
      </c>
      <c r="BC205" s="7">
        <v>0</v>
      </c>
      <c r="BD205" s="30">
        <v>0</v>
      </c>
      <c r="BE205" s="29">
        <v>0</v>
      </c>
      <c r="BF205" s="7">
        <v>0</v>
      </c>
      <c r="BG205" s="30">
        <v>0</v>
      </c>
      <c r="BH205" s="29">
        <v>34.521000000000001</v>
      </c>
      <c r="BI205" s="7">
        <v>102.84399999999999</v>
      </c>
      <c r="BJ205" s="30">
        <f t="shared" si="1877"/>
        <v>2979.172098143159</v>
      </c>
      <c r="BK205" s="29">
        <v>0</v>
      </c>
      <c r="BL205" s="7">
        <v>0</v>
      </c>
      <c r="BM205" s="30">
        <v>0</v>
      </c>
      <c r="BN205" s="29">
        <v>0</v>
      </c>
      <c r="BO205" s="7">
        <v>0</v>
      </c>
      <c r="BP205" s="30">
        <v>0</v>
      </c>
      <c r="BQ205" s="29">
        <v>7.2120000000000004E-2</v>
      </c>
      <c r="BR205" s="7">
        <v>4.9260000000000002</v>
      </c>
      <c r="BS205" s="30">
        <f t="shared" ref="BS205:BS210" si="1908">BR205/BQ205*1000</f>
        <v>68302.828618968386</v>
      </c>
      <c r="BT205" s="29">
        <v>0</v>
      </c>
      <c r="BU205" s="7">
        <v>0</v>
      </c>
      <c r="BV205" s="30">
        <v>0</v>
      </c>
      <c r="BW205" s="29">
        <v>0.24199999999999999</v>
      </c>
      <c r="BX205" s="7">
        <v>5.8769999999999998</v>
      </c>
      <c r="BY205" s="30">
        <f t="shared" si="1878"/>
        <v>24285.123966942148</v>
      </c>
      <c r="BZ205" s="29">
        <v>0</v>
      </c>
      <c r="CA205" s="7">
        <v>0</v>
      </c>
      <c r="CB205" s="30">
        <v>0</v>
      </c>
      <c r="CC205" s="29">
        <v>0</v>
      </c>
      <c r="CD205" s="7">
        <v>0</v>
      </c>
      <c r="CE205" s="30">
        <v>0</v>
      </c>
      <c r="CF205" s="29">
        <v>0</v>
      </c>
      <c r="CG205" s="7">
        <v>0</v>
      </c>
      <c r="CH205" s="30">
        <v>0</v>
      </c>
      <c r="CI205" s="29">
        <v>0</v>
      </c>
      <c r="CJ205" s="7">
        <v>0</v>
      </c>
      <c r="CK205" s="30">
        <v>0</v>
      </c>
      <c r="CL205" s="29">
        <v>0</v>
      </c>
      <c r="CM205" s="7">
        <v>0</v>
      </c>
      <c r="CN205" s="30">
        <v>0</v>
      </c>
      <c r="CO205" s="29">
        <v>0.82621</v>
      </c>
      <c r="CP205" s="7">
        <v>21.89</v>
      </c>
      <c r="CQ205" s="30">
        <f t="shared" si="1880"/>
        <v>26494.474770336841</v>
      </c>
      <c r="CR205" s="29">
        <v>0</v>
      </c>
      <c r="CS205" s="7">
        <v>0</v>
      </c>
      <c r="CT205" s="30">
        <v>0</v>
      </c>
      <c r="CU205" s="29">
        <v>115.96</v>
      </c>
      <c r="CV205" s="7">
        <v>550.51800000000003</v>
      </c>
      <c r="CW205" s="30">
        <f t="shared" si="1895"/>
        <v>4747.4818903070027</v>
      </c>
      <c r="CX205" s="29">
        <v>0</v>
      </c>
      <c r="CY205" s="7">
        <v>0</v>
      </c>
      <c r="CZ205" s="30">
        <v>0</v>
      </c>
      <c r="DA205" s="29">
        <v>1016.42512</v>
      </c>
      <c r="DB205" s="7">
        <v>13381.147000000001</v>
      </c>
      <c r="DC205" s="30">
        <f t="shared" si="1881"/>
        <v>13164.911744802215</v>
      </c>
      <c r="DD205" s="29">
        <v>0</v>
      </c>
      <c r="DE205" s="7">
        <v>0</v>
      </c>
      <c r="DF205" s="30">
        <v>0</v>
      </c>
      <c r="DG205" s="29">
        <v>0</v>
      </c>
      <c r="DH205" s="7">
        <v>0</v>
      </c>
      <c r="DI205" s="30">
        <v>0</v>
      </c>
      <c r="DJ205" s="29">
        <v>0</v>
      </c>
      <c r="DK205" s="7">
        <v>0</v>
      </c>
      <c r="DL205" s="30">
        <v>0</v>
      </c>
      <c r="DM205" s="29">
        <v>0</v>
      </c>
      <c r="DN205" s="7">
        <v>0</v>
      </c>
      <c r="DO205" s="30">
        <v>0</v>
      </c>
      <c r="DP205" s="29">
        <v>479.78</v>
      </c>
      <c r="DQ205" s="7">
        <v>3702.25</v>
      </c>
      <c r="DR205" s="30">
        <f t="shared" si="1882"/>
        <v>7716.5575888949106</v>
      </c>
      <c r="DS205" s="29">
        <v>0</v>
      </c>
      <c r="DT205" s="7">
        <v>0</v>
      </c>
      <c r="DU205" s="30">
        <v>0</v>
      </c>
      <c r="DV205" s="29">
        <v>8.1000000000000003E-2</v>
      </c>
      <c r="DW205" s="7">
        <v>4.2990000000000004</v>
      </c>
      <c r="DX205" s="30">
        <f t="shared" si="1906"/>
        <v>53074.074074074073</v>
      </c>
      <c r="DY205" s="29">
        <v>731.27499999999998</v>
      </c>
      <c r="DZ205" s="7">
        <v>6477.0789999999997</v>
      </c>
      <c r="EA205" s="30">
        <f t="shared" si="1883"/>
        <v>8857.2411199617109</v>
      </c>
      <c r="EB205" s="29">
        <v>0</v>
      </c>
      <c r="EC205" s="7">
        <v>0</v>
      </c>
      <c r="ED205" s="30">
        <v>0</v>
      </c>
      <c r="EE205" s="29">
        <v>0</v>
      </c>
      <c r="EF205" s="7">
        <v>0</v>
      </c>
      <c r="EG205" s="30">
        <f t="shared" si="1856"/>
        <v>0</v>
      </c>
      <c r="EH205" s="29">
        <v>0</v>
      </c>
      <c r="EI205" s="7">
        <v>0</v>
      </c>
      <c r="EJ205" s="30">
        <f t="shared" si="1857"/>
        <v>0</v>
      </c>
      <c r="EK205" s="29">
        <v>0</v>
      </c>
      <c r="EL205" s="7">
        <v>0</v>
      </c>
      <c r="EM205" s="30">
        <v>0</v>
      </c>
      <c r="EN205" s="29">
        <v>0</v>
      </c>
      <c r="EO205" s="7">
        <v>0</v>
      </c>
      <c r="EP205" s="30">
        <f t="shared" si="1858"/>
        <v>0</v>
      </c>
      <c r="EQ205" s="29">
        <v>0</v>
      </c>
      <c r="ER205" s="7">
        <v>0</v>
      </c>
      <c r="ES205" s="30">
        <v>0</v>
      </c>
      <c r="ET205" s="29">
        <v>45.883000000000003</v>
      </c>
      <c r="EU205" s="7">
        <v>1363.4269999999999</v>
      </c>
      <c r="EV205" s="30">
        <f t="shared" si="1884"/>
        <v>29715.297604777366</v>
      </c>
      <c r="EW205" s="29">
        <v>0</v>
      </c>
      <c r="EX205" s="7">
        <v>0</v>
      </c>
      <c r="EY205" s="30">
        <v>0</v>
      </c>
      <c r="EZ205" s="29"/>
      <c r="FA205" s="7"/>
      <c r="FB205" s="30"/>
      <c r="FC205" s="29">
        <v>41.84</v>
      </c>
      <c r="FD205" s="7">
        <v>410</v>
      </c>
      <c r="FE205" s="30">
        <f t="shared" si="1885"/>
        <v>9799.2351816443588</v>
      </c>
      <c r="FF205" s="29">
        <v>423.21530999999999</v>
      </c>
      <c r="FG205" s="7">
        <v>5264.1620000000003</v>
      </c>
      <c r="FH205" s="30">
        <f t="shared" si="1886"/>
        <v>12438.496140416093</v>
      </c>
      <c r="FI205" s="29">
        <v>2.0799999999999999E-2</v>
      </c>
      <c r="FJ205" s="7">
        <v>1.3520000000000001</v>
      </c>
      <c r="FK205" s="30">
        <f t="shared" si="1898"/>
        <v>65000.000000000015</v>
      </c>
      <c r="FL205" s="29">
        <v>0</v>
      </c>
      <c r="FM205" s="7">
        <v>0</v>
      </c>
      <c r="FN205" s="30">
        <v>0</v>
      </c>
      <c r="FO205" s="29">
        <v>49.412999999999997</v>
      </c>
      <c r="FP205" s="7">
        <v>104.13</v>
      </c>
      <c r="FQ205" s="30">
        <f t="shared" si="1887"/>
        <v>2107.3401736385163</v>
      </c>
      <c r="FR205" s="29">
        <v>0</v>
      </c>
      <c r="FS205" s="7">
        <v>0</v>
      </c>
      <c r="FT205" s="30">
        <v>0</v>
      </c>
      <c r="FU205" s="29">
        <v>11.234</v>
      </c>
      <c r="FV205" s="7">
        <v>89.986000000000004</v>
      </c>
      <c r="FW205" s="30">
        <f t="shared" si="1888"/>
        <v>8010.1477657112346</v>
      </c>
      <c r="FX205" s="29">
        <v>0</v>
      </c>
      <c r="FY205" s="7">
        <v>0</v>
      </c>
      <c r="FZ205" s="30">
        <v>0</v>
      </c>
      <c r="GA205" s="29">
        <v>104.2295</v>
      </c>
      <c r="GB205" s="7">
        <v>1002.996</v>
      </c>
      <c r="GC205" s="30">
        <f t="shared" si="1889"/>
        <v>9622.9570323181051</v>
      </c>
      <c r="GD205" s="29">
        <v>0</v>
      </c>
      <c r="GE205" s="7">
        <v>0</v>
      </c>
      <c r="GF205" s="30">
        <v>0</v>
      </c>
      <c r="GG205" s="29">
        <v>0</v>
      </c>
      <c r="GH205" s="7">
        <v>0</v>
      </c>
      <c r="GI205" s="30">
        <v>0</v>
      </c>
      <c r="GJ205" s="29">
        <v>23.17</v>
      </c>
      <c r="GK205" s="7">
        <v>157.822</v>
      </c>
      <c r="GL205" s="30">
        <f t="shared" si="1907"/>
        <v>6811.4803625377635</v>
      </c>
      <c r="GM205" s="29">
        <v>0</v>
      </c>
      <c r="GN205" s="7">
        <v>0</v>
      </c>
      <c r="GO205" s="30">
        <v>0</v>
      </c>
      <c r="GP205" s="29">
        <v>0</v>
      </c>
      <c r="GQ205" s="7">
        <v>0</v>
      </c>
      <c r="GR205" s="30">
        <v>0</v>
      </c>
      <c r="GS205" s="29">
        <v>0</v>
      </c>
      <c r="GT205" s="7">
        <v>0</v>
      </c>
      <c r="GU205" s="30">
        <v>0</v>
      </c>
      <c r="GV205" s="29">
        <v>0</v>
      </c>
      <c r="GW205" s="7">
        <v>0</v>
      </c>
      <c r="GX205" s="30">
        <v>0</v>
      </c>
      <c r="GY205" s="29">
        <v>0</v>
      </c>
      <c r="GZ205" s="7">
        <v>0</v>
      </c>
      <c r="HA205" s="30">
        <v>0</v>
      </c>
      <c r="HB205" s="29">
        <v>0</v>
      </c>
      <c r="HC205" s="7">
        <v>0</v>
      </c>
      <c r="HD205" s="30">
        <v>0</v>
      </c>
      <c r="HE205" s="29">
        <v>0</v>
      </c>
      <c r="HF205" s="7">
        <v>0</v>
      </c>
      <c r="HG205" s="30">
        <v>0</v>
      </c>
      <c r="HH205" s="29">
        <v>2.2936000000000001</v>
      </c>
      <c r="HI205" s="7">
        <v>10.42</v>
      </c>
      <c r="HJ205" s="30">
        <f t="shared" si="1891"/>
        <v>4543.0763864666897</v>
      </c>
      <c r="HK205" s="29">
        <v>4.9320000000000004</v>
      </c>
      <c r="HL205" s="7">
        <v>133.529</v>
      </c>
      <c r="HM205" s="30">
        <f t="shared" si="1900"/>
        <v>27074.006488240062</v>
      </c>
      <c r="HN205" s="29">
        <v>0</v>
      </c>
      <c r="HO205" s="7">
        <v>0</v>
      </c>
      <c r="HP205" s="30">
        <v>0</v>
      </c>
      <c r="HQ205" s="29">
        <v>0</v>
      </c>
      <c r="HR205" s="7">
        <v>0</v>
      </c>
      <c r="HS205" s="30">
        <v>0</v>
      </c>
      <c r="HT205" s="29">
        <v>146.85685000000001</v>
      </c>
      <c r="HU205" s="7">
        <v>248.233</v>
      </c>
      <c r="HV205" s="30">
        <f t="shared" si="1892"/>
        <v>1690.3058999290806</v>
      </c>
      <c r="HW205" s="29">
        <v>0</v>
      </c>
      <c r="HX205" s="7">
        <v>0</v>
      </c>
      <c r="HY205" s="30">
        <v>0</v>
      </c>
      <c r="HZ205" s="29">
        <v>2.7370000000000002E-2</v>
      </c>
      <c r="IA205" s="7">
        <v>4.43</v>
      </c>
      <c r="IB205" s="30">
        <f t="shared" si="1893"/>
        <v>161856.04676653267</v>
      </c>
      <c r="IC205" s="29">
        <v>0</v>
      </c>
      <c r="ID205" s="7">
        <v>0</v>
      </c>
      <c r="IE205" s="30">
        <v>0</v>
      </c>
      <c r="IF205" s="29">
        <v>0.25136999999999998</v>
      </c>
      <c r="IG205" s="7">
        <v>4.0780000000000003</v>
      </c>
      <c r="IH205" s="30">
        <f t="shared" si="1894"/>
        <v>16223.097426104947</v>
      </c>
      <c r="II205" s="29">
        <v>3.34</v>
      </c>
      <c r="IJ205" s="7">
        <v>94.248999999999995</v>
      </c>
      <c r="IK205" s="30">
        <f t="shared" ref="IK205:IK206" si="1909">IJ205/II205*1000</f>
        <v>28218.263473053892</v>
      </c>
      <c r="IL205" s="29">
        <v>0</v>
      </c>
      <c r="IM205" s="7">
        <v>0</v>
      </c>
      <c r="IN205" s="30">
        <v>0</v>
      </c>
      <c r="IO205" s="3" t="e">
        <f>C205+I205+L205+U205+X205+AD205+AJ205+AS205+BB205+BH205+BQ205+BW205+BZ205+CC205+CI205+CL205+CO205+CR205+CU205+CX205+DA205+DD205+DG205+DM205+DS205+DY205+EK205+ET205+EW205+FC205+FI205+FO205+FR205+FU205+FX205+GA205+GD205+GG205+GJ205+GM205+GP205+GS205+GY205+HB205+HE205+HH205+HK205+HN205+HQ205+HT205+HW205+HZ205+IC205+IF205+II205+#REF!+DV205+FF205+BK205+DP205+R205+EB205+AG205+O205+F205+DJ205+AY205+BN205+BT205+GV205+BE205+FL205+CF205+AA205</f>
        <v>#REF!</v>
      </c>
      <c r="IP205" s="13" t="e">
        <f>D205+J205+M205+V205+Y205+AE205+AK205+AT205+BC205+BI205+BR205+BX205+CA205+CD205+CJ205+CM205+CP205+CS205+CV205+CY205+DB205+DE205+DH205+DN205+DT205+DZ205+EL205+EU205+EX205+FD205+FJ205+FP205+FS205+FV205+FY205+GB205+GE205+GH205+GK205+GN205+GQ205+GT205+GZ205+HC205+HF205+HI205+HL205+HO205+HR205+HU205+HX205+IA205+ID205+IG205+IJ205+#REF!+DW205+FG205+BL205+DQ205+S205+EC205+AH205+P205+G205+DK205+AZ205+BO205+BU205+GW205+BF205+FM205+CG205+AB205</f>
        <v>#REF!</v>
      </c>
    </row>
    <row r="206" spans="1:250" x14ac:dyDescent="0.3">
      <c r="A206" s="47">
        <v>2019</v>
      </c>
      <c r="B206" s="43" t="s">
        <v>10</v>
      </c>
      <c r="C206" s="29">
        <v>0</v>
      </c>
      <c r="D206" s="7">
        <v>0</v>
      </c>
      <c r="E206" s="30">
        <v>0</v>
      </c>
      <c r="F206" s="29">
        <v>0</v>
      </c>
      <c r="G206" s="7">
        <v>0</v>
      </c>
      <c r="H206" s="30">
        <v>0</v>
      </c>
      <c r="I206" s="29">
        <v>0</v>
      </c>
      <c r="J206" s="7">
        <v>0</v>
      </c>
      <c r="K206" s="30">
        <v>0</v>
      </c>
      <c r="L206" s="29">
        <v>0</v>
      </c>
      <c r="M206" s="7">
        <v>0</v>
      </c>
      <c r="N206" s="30">
        <v>0</v>
      </c>
      <c r="O206" s="29">
        <v>0</v>
      </c>
      <c r="P206" s="7">
        <v>0</v>
      </c>
      <c r="Q206" s="30">
        <v>0</v>
      </c>
      <c r="R206" s="29">
        <v>0</v>
      </c>
      <c r="S206" s="7">
        <v>0</v>
      </c>
      <c r="T206" s="30">
        <v>0</v>
      </c>
      <c r="U206" s="29">
        <v>2.0880000000000001</v>
      </c>
      <c r="V206" s="7">
        <v>30.850999999999999</v>
      </c>
      <c r="W206" s="30">
        <f t="shared" si="1874"/>
        <v>14775.38314176245</v>
      </c>
      <c r="X206" s="29">
        <v>0</v>
      </c>
      <c r="Y206" s="7">
        <v>0</v>
      </c>
      <c r="Z206" s="30">
        <v>0</v>
      </c>
      <c r="AA206" s="29">
        <v>0</v>
      </c>
      <c r="AB206" s="7">
        <v>0</v>
      </c>
      <c r="AC206" s="30">
        <v>0</v>
      </c>
      <c r="AD206" s="29">
        <v>0</v>
      </c>
      <c r="AE206" s="7">
        <v>0</v>
      </c>
      <c r="AF206" s="30">
        <v>0</v>
      </c>
      <c r="AG206" s="29">
        <v>0</v>
      </c>
      <c r="AH206" s="7">
        <v>0</v>
      </c>
      <c r="AI206" s="30">
        <v>0</v>
      </c>
      <c r="AJ206" s="29">
        <v>0</v>
      </c>
      <c r="AK206" s="7">
        <v>0</v>
      </c>
      <c r="AL206" s="30">
        <v>0</v>
      </c>
      <c r="AM206" s="29">
        <v>0</v>
      </c>
      <c r="AN206" s="7">
        <v>0</v>
      </c>
      <c r="AO206" s="30">
        <f t="shared" si="1840"/>
        <v>0</v>
      </c>
      <c r="AP206" s="29">
        <v>0</v>
      </c>
      <c r="AQ206" s="7">
        <v>0</v>
      </c>
      <c r="AR206" s="30">
        <f t="shared" si="1841"/>
        <v>0</v>
      </c>
      <c r="AS206" s="29">
        <v>0.34267000000000003</v>
      </c>
      <c r="AT206" s="7">
        <v>1.181</v>
      </c>
      <c r="AU206" s="30">
        <f t="shared" si="1876"/>
        <v>3446.4645285551696</v>
      </c>
      <c r="AV206" s="29">
        <v>0</v>
      </c>
      <c r="AW206" s="7">
        <v>0</v>
      </c>
      <c r="AX206" s="30">
        <f t="shared" si="1843"/>
        <v>0</v>
      </c>
      <c r="AY206" s="29">
        <v>0</v>
      </c>
      <c r="AZ206" s="7">
        <v>0</v>
      </c>
      <c r="BA206" s="30">
        <v>0</v>
      </c>
      <c r="BB206" s="29">
        <v>0</v>
      </c>
      <c r="BC206" s="7">
        <v>0</v>
      </c>
      <c r="BD206" s="30">
        <v>0</v>
      </c>
      <c r="BE206" s="29">
        <v>0</v>
      </c>
      <c r="BF206" s="7">
        <v>0</v>
      </c>
      <c r="BG206" s="30">
        <v>0</v>
      </c>
      <c r="BH206" s="29">
        <v>530</v>
      </c>
      <c r="BI206" s="7">
        <v>3203.7959999999998</v>
      </c>
      <c r="BJ206" s="30">
        <f t="shared" si="1877"/>
        <v>6044.8981132075469</v>
      </c>
      <c r="BK206" s="29">
        <v>0</v>
      </c>
      <c r="BL206" s="7">
        <v>0</v>
      </c>
      <c r="BM206" s="30">
        <v>0</v>
      </c>
      <c r="BN206" s="29">
        <v>0</v>
      </c>
      <c r="BO206" s="7">
        <v>0</v>
      </c>
      <c r="BP206" s="30">
        <v>0</v>
      </c>
      <c r="BQ206" s="29">
        <v>0.19256999999999999</v>
      </c>
      <c r="BR206" s="7">
        <v>4.6970000000000001</v>
      </c>
      <c r="BS206" s="30">
        <f t="shared" si="1908"/>
        <v>24391.130498000726</v>
      </c>
      <c r="BT206" s="29">
        <v>0</v>
      </c>
      <c r="BU206" s="7">
        <v>0</v>
      </c>
      <c r="BV206" s="30">
        <v>0</v>
      </c>
      <c r="BW206" s="29">
        <v>0.16941000000000001</v>
      </c>
      <c r="BX206" s="7">
        <v>6.2359999999999998</v>
      </c>
      <c r="BY206" s="30">
        <f t="shared" si="1878"/>
        <v>36810.105660822854</v>
      </c>
      <c r="BZ206" s="29">
        <v>0</v>
      </c>
      <c r="CA206" s="7">
        <v>0</v>
      </c>
      <c r="CB206" s="30">
        <v>0</v>
      </c>
      <c r="CC206" s="29">
        <v>17.53875</v>
      </c>
      <c r="CD206" s="7">
        <v>284.25299999999999</v>
      </c>
      <c r="CE206" s="30">
        <f t="shared" si="1879"/>
        <v>16207.141329912336</v>
      </c>
      <c r="CF206" s="29">
        <v>0</v>
      </c>
      <c r="CG206" s="7">
        <v>0</v>
      </c>
      <c r="CH206" s="30">
        <v>0</v>
      </c>
      <c r="CI206" s="29">
        <v>0</v>
      </c>
      <c r="CJ206" s="7">
        <v>0</v>
      </c>
      <c r="CK206" s="30">
        <v>0</v>
      </c>
      <c r="CL206" s="29">
        <v>18.564</v>
      </c>
      <c r="CM206" s="7">
        <v>96.626000000000005</v>
      </c>
      <c r="CN206" s="30">
        <f t="shared" si="1904"/>
        <v>5205.0204697263525</v>
      </c>
      <c r="CO206" s="29">
        <v>0.15684999999999999</v>
      </c>
      <c r="CP206" s="7">
        <v>3.976</v>
      </c>
      <c r="CQ206" s="30">
        <f t="shared" si="1880"/>
        <v>25349.059611093402</v>
      </c>
      <c r="CR206" s="29">
        <v>0</v>
      </c>
      <c r="CS206" s="7">
        <v>0</v>
      </c>
      <c r="CT206" s="30">
        <v>0</v>
      </c>
      <c r="CU206" s="29">
        <v>0</v>
      </c>
      <c r="CV206" s="7">
        <v>0</v>
      </c>
      <c r="CW206" s="30">
        <v>0</v>
      </c>
      <c r="CX206" s="29">
        <v>0</v>
      </c>
      <c r="CY206" s="7">
        <v>0</v>
      </c>
      <c r="CZ206" s="30">
        <v>0</v>
      </c>
      <c r="DA206" s="29">
        <v>1071.8310300000001</v>
      </c>
      <c r="DB206" s="7">
        <v>15586.415000000001</v>
      </c>
      <c r="DC206" s="30">
        <f t="shared" si="1881"/>
        <v>14541.858337503067</v>
      </c>
      <c r="DD206" s="29">
        <v>1.49E-3</v>
      </c>
      <c r="DE206" s="7">
        <v>0.41599999999999998</v>
      </c>
      <c r="DF206" s="30">
        <f t="shared" si="1896"/>
        <v>279194.63087248325</v>
      </c>
      <c r="DG206" s="29">
        <v>0</v>
      </c>
      <c r="DH206" s="7">
        <v>0</v>
      </c>
      <c r="DI206" s="30">
        <v>0</v>
      </c>
      <c r="DJ206" s="29">
        <v>0</v>
      </c>
      <c r="DK206" s="7">
        <v>0</v>
      </c>
      <c r="DL206" s="30">
        <v>0</v>
      </c>
      <c r="DM206" s="29">
        <v>0</v>
      </c>
      <c r="DN206" s="7">
        <v>0</v>
      </c>
      <c r="DO206" s="30">
        <v>0</v>
      </c>
      <c r="DP206" s="29">
        <v>548.49</v>
      </c>
      <c r="DQ206" s="7">
        <v>4120.4930000000004</v>
      </c>
      <c r="DR206" s="30">
        <f t="shared" si="1882"/>
        <v>7512.4304909843395</v>
      </c>
      <c r="DS206" s="29">
        <v>0</v>
      </c>
      <c r="DT206" s="7">
        <v>0</v>
      </c>
      <c r="DU206" s="30">
        <v>0</v>
      </c>
      <c r="DV206" s="29">
        <v>0.82</v>
      </c>
      <c r="DW206" s="7">
        <v>14.621</v>
      </c>
      <c r="DX206" s="30">
        <f t="shared" si="1906"/>
        <v>17830.487804878052</v>
      </c>
      <c r="DY206" s="29">
        <v>542.72</v>
      </c>
      <c r="DZ206" s="7">
        <v>4710.43</v>
      </c>
      <c r="EA206" s="30">
        <f t="shared" si="1883"/>
        <v>8679.3005601415098</v>
      </c>
      <c r="EB206" s="29">
        <v>0</v>
      </c>
      <c r="EC206" s="7">
        <v>0</v>
      </c>
      <c r="ED206" s="30">
        <v>0</v>
      </c>
      <c r="EE206" s="29">
        <v>0</v>
      </c>
      <c r="EF206" s="7">
        <v>0</v>
      </c>
      <c r="EG206" s="30">
        <f t="shared" si="1856"/>
        <v>0</v>
      </c>
      <c r="EH206" s="29">
        <v>0</v>
      </c>
      <c r="EI206" s="7">
        <v>0</v>
      </c>
      <c r="EJ206" s="30">
        <f t="shared" si="1857"/>
        <v>0</v>
      </c>
      <c r="EK206" s="29">
        <v>0.2802</v>
      </c>
      <c r="EL206" s="7">
        <v>17.309999999999999</v>
      </c>
      <c r="EM206" s="30">
        <f t="shared" ref="EM206" si="1910">EL206/EK206*1000</f>
        <v>61777.301927194858</v>
      </c>
      <c r="EN206" s="29">
        <v>0</v>
      </c>
      <c r="EO206" s="7">
        <v>0</v>
      </c>
      <c r="EP206" s="30">
        <f t="shared" si="1858"/>
        <v>0</v>
      </c>
      <c r="EQ206" s="29">
        <v>0.2802</v>
      </c>
      <c r="ER206" s="7">
        <v>17.309999999999999</v>
      </c>
      <c r="ES206" s="30">
        <f t="shared" ref="ES206" si="1911">ER206/EQ206*1000</f>
        <v>61777.301927194858</v>
      </c>
      <c r="ET206" s="29">
        <v>185.16811999999999</v>
      </c>
      <c r="EU206" s="7">
        <v>4369.9589999999998</v>
      </c>
      <c r="EV206" s="30">
        <f t="shared" si="1884"/>
        <v>23599.953382904143</v>
      </c>
      <c r="EW206" s="29">
        <v>0</v>
      </c>
      <c r="EX206" s="7">
        <v>0</v>
      </c>
      <c r="EY206" s="30">
        <v>0</v>
      </c>
      <c r="EZ206" s="29"/>
      <c r="FA206" s="7"/>
      <c r="FB206" s="30"/>
      <c r="FC206" s="29">
        <v>28</v>
      </c>
      <c r="FD206" s="7">
        <v>280</v>
      </c>
      <c r="FE206" s="30">
        <f t="shared" si="1885"/>
        <v>10000</v>
      </c>
      <c r="FF206" s="29">
        <v>301.3202</v>
      </c>
      <c r="FG206" s="7">
        <v>3877.9580000000001</v>
      </c>
      <c r="FH206" s="30">
        <f t="shared" si="1886"/>
        <v>12869.890568239369</v>
      </c>
      <c r="FI206" s="29">
        <v>5.7000000000000002E-2</v>
      </c>
      <c r="FJ206" s="7">
        <v>3.3660000000000001</v>
      </c>
      <c r="FK206" s="30">
        <f t="shared" si="1898"/>
        <v>59052.631578947367</v>
      </c>
      <c r="FL206" s="29">
        <v>0</v>
      </c>
      <c r="FM206" s="7">
        <v>0</v>
      </c>
      <c r="FN206" s="30">
        <v>0</v>
      </c>
      <c r="FO206" s="29">
        <v>36.198</v>
      </c>
      <c r="FP206" s="7">
        <v>63.930999999999997</v>
      </c>
      <c r="FQ206" s="30">
        <f t="shared" si="1887"/>
        <v>1766.147300955854</v>
      </c>
      <c r="FR206" s="29">
        <v>0</v>
      </c>
      <c r="FS206" s="7">
        <v>0</v>
      </c>
      <c r="FT206" s="30">
        <v>0</v>
      </c>
      <c r="FU206" s="29">
        <v>19.600000000000001</v>
      </c>
      <c r="FV206" s="7">
        <v>166.61099999999999</v>
      </c>
      <c r="FW206" s="30">
        <f t="shared" si="1888"/>
        <v>8500.5612244897948</v>
      </c>
      <c r="FX206" s="29">
        <v>0</v>
      </c>
      <c r="FY206" s="7">
        <v>0</v>
      </c>
      <c r="FZ206" s="30">
        <v>0</v>
      </c>
      <c r="GA206" s="29">
        <v>0.01</v>
      </c>
      <c r="GB206" s="7">
        <v>1.7000000000000001E-2</v>
      </c>
      <c r="GC206" s="30">
        <f t="shared" si="1889"/>
        <v>1700.0000000000002</v>
      </c>
      <c r="GD206" s="29">
        <v>28.114439999999998</v>
      </c>
      <c r="GE206" s="7">
        <v>302.154</v>
      </c>
      <c r="GF206" s="30">
        <f t="shared" si="1899"/>
        <v>10747.288581952906</v>
      </c>
      <c r="GG206" s="29">
        <v>0</v>
      </c>
      <c r="GH206" s="7">
        <v>0</v>
      </c>
      <c r="GI206" s="30">
        <v>0</v>
      </c>
      <c r="GJ206" s="29">
        <v>0</v>
      </c>
      <c r="GK206" s="7">
        <v>0</v>
      </c>
      <c r="GL206" s="30">
        <v>0</v>
      </c>
      <c r="GM206" s="29">
        <v>0</v>
      </c>
      <c r="GN206" s="7">
        <v>0</v>
      </c>
      <c r="GO206" s="30">
        <v>0</v>
      </c>
      <c r="GP206" s="29">
        <v>0</v>
      </c>
      <c r="GQ206" s="7">
        <v>0</v>
      </c>
      <c r="GR206" s="30">
        <v>0</v>
      </c>
      <c r="GS206" s="29">
        <v>0</v>
      </c>
      <c r="GT206" s="7">
        <v>0</v>
      </c>
      <c r="GU206" s="30">
        <v>0</v>
      </c>
      <c r="GV206" s="29">
        <v>0</v>
      </c>
      <c r="GW206" s="7">
        <v>0</v>
      </c>
      <c r="GX206" s="30">
        <v>0</v>
      </c>
      <c r="GY206" s="29">
        <v>0</v>
      </c>
      <c r="GZ206" s="7">
        <v>0</v>
      </c>
      <c r="HA206" s="30">
        <v>0</v>
      </c>
      <c r="HB206" s="29">
        <v>0.38400000000000001</v>
      </c>
      <c r="HC206" s="7">
        <v>23.946999999999999</v>
      </c>
      <c r="HD206" s="30">
        <f t="shared" si="1890"/>
        <v>62361.979166666664</v>
      </c>
      <c r="HE206" s="29">
        <v>0</v>
      </c>
      <c r="HF206" s="7">
        <v>0</v>
      </c>
      <c r="HG206" s="30">
        <v>0</v>
      </c>
      <c r="HH206" s="29">
        <v>1.7323</v>
      </c>
      <c r="HI206" s="7">
        <v>9.3249999999999993</v>
      </c>
      <c r="HJ206" s="30">
        <f t="shared" si="1891"/>
        <v>5383.0167984760146</v>
      </c>
      <c r="HK206" s="29">
        <v>0</v>
      </c>
      <c r="HL206" s="7">
        <v>0</v>
      </c>
      <c r="HM206" s="30">
        <v>0</v>
      </c>
      <c r="HN206" s="29">
        <v>0</v>
      </c>
      <c r="HO206" s="7">
        <v>0</v>
      </c>
      <c r="HP206" s="30">
        <v>0</v>
      </c>
      <c r="HQ206" s="29">
        <v>0</v>
      </c>
      <c r="HR206" s="7">
        <v>0</v>
      </c>
      <c r="HS206" s="30">
        <v>0</v>
      </c>
      <c r="HT206" s="29">
        <v>7.0000000000000001E-3</v>
      </c>
      <c r="HU206" s="7">
        <v>0.57099999999999995</v>
      </c>
      <c r="HV206" s="30">
        <f t="shared" si="1892"/>
        <v>81571.428571428565</v>
      </c>
      <c r="HW206" s="29">
        <v>0</v>
      </c>
      <c r="HX206" s="7">
        <v>0</v>
      </c>
      <c r="HY206" s="30">
        <v>0</v>
      </c>
      <c r="HZ206" s="29">
        <v>2.16E-3</v>
      </c>
      <c r="IA206" s="7">
        <v>0.503</v>
      </c>
      <c r="IB206" s="30">
        <f t="shared" si="1893"/>
        <v>232870.37037037039</v>
      </c>
      <c r="IC206" s="29">
        <v>0</v>
      </c>
      <c r="ID206" s="7">
        <v>0</v>
      </c>
      <c r="IE206" s="30">
        <v>0</v>
      </c>
      <c r="IF206" s="29">
        <v>0.21740999999999999</v>
      </c>
      <c r="IG206" s="7">
        <v>4.7690000000000001</v>
      </c>
      <c r="IH206" s="30">
        <f t="shared" si="1894"/>
        <v>21935.51354583506</v>
      </c>
      <c r="II206" s="29">
        <v>2.6960000000000002</v>
      </c>
      <c r="IJ206" s="7">
        <v>77.528999999999996</v>
      </c>
      <c r="IK206" s="30">
        <f t="shared" si="1909"/>
        <v>28757.047477744807</v>
      </c>
      <c r="IL206" s="29">
        <v>0</v>
      </c>
      <c r="IM206" s="7">
        <v>0</v>
      </c>
      <c r="IN206" s="30">
        <v>0</v>
      </c>
      <c r="IO206" s="3" t="e">
        <f>C206+I206+L206+U206+X206+AD206+AJ206+AS206+BB206+BH206+BQ206+BW206+BZ206+CC206+CI206+CL206+CO206+CR206+CU206+CX206+DA206+DD206+DG206+DM206+DS206+DY206+EK206+ET206+EW206+FC206+FI206+FO206+FR206+FU206+FX206+GA206+GD206+GG206+GJ206+GM206+GP206+GS206+GY206+HB206+HE206+HH206+HK206+HN206+HQ206+HT206+HW206+HZ206+IC206+IF206+II206+#REF!+DV206+FF206+BK206+DP206+R206+EB206+AG206+O206+F206+DJ206+AY206+BN206+BT206+GV206+BE206+FL206+CF206+AA206</f>
        <v>#REF!</v>
      </c>
      <c r="IP206" s="13" t="e">
        <f>D206+J206+M206+V206+Y206+AE206+AK206+AT206+BC206+BI206+BR206+BX206+CA206+CD206+CJ206+CM206+CP206+CS206+CV206+CY206+DB206+DE206+DH206+DN206+DT206+DZ206+EL206+EU206+EX206+FD206+FJ206+FP206+FS206+FV206+FY206+GB206+GE206+GH206+GK206+GN206+GQ206+GT206+GZ206+HC206+HF206+HI206+HL206+HO206+HR206+HU206+HX206+IA206+ID206+IG206+IJ206+#REF!+DW206+FG206+BL206+DQ206+S206+EC206+AH206+P206+G206+DK206+AZ206+BO206+BU206+GW206+BF206+FM206+CG206+AB206</f>
        <v>#REF!</v>
      </c>
    </row>
    <row r="207" spans="1:250" x14ac:dyDescent="0.3">
      <c r="A207" s="47">
        <v>2019</v>
      </c>
      <c r="B207" s="43" t="s">
        <v>11</v>
      </c>
      <c r="C207" s="29">
        <v>0</v>
      </c>
      <c r="D207" s="7">
        <v>0</v>
      </c>
      <c r="E207" s="30">
        <v>0</v>
      </c>
      <c r="F207" s="29">
        <v>0</v>
      </c>
      <c r="G207" s="7">
        <v>0</v>
      </c>
      <c r="H207" s="30">
        <v>0</v>
      </c>
      <c r="I207" s="29">
        <v>0</v>
      </c>
      <c r="J207" s="7">
        <v>0</v>
      </c>
      <c r="K207" s="30">
        <v>0</v>
      </c>
      <c r="L207" s="29">
        <v>0</v>
      </c>
      <c r="M207" s="7">
        <v>0</v>
      </c>
      <c r="N207" s="30">
        <v>0</v>
      </c>
      <c r="O207" s="29">
        <v>0</v>
      </c>
      <c r="P207" s="7">
        <v>0</v>
      </c>
      <c r="Q207" s="30">
        <v>0</v>
      </c>
      <c r="R207" s="29">
        <v>0</v>
      </c>
      <c r="S207" s="7">
        <v>0</v>
      </c>
      <c r="T207" s="30">
        <v>0</v>
      </c>
      <c r="U207" s="29">
        <v>0</v>
      </c>
      <c r="V207" s="7">
        <v>0</v>
      </c>
      <c r="W207" s="30">
        <v>0</v>
      </c>
      <c r="X207" s="29">
        <v>0</v>
      </c>
      <c r="Y207" s="7">
        <v>0</v>
      </c>
      <c r="Z207" s="30">
        <v>0</v>
      </c>
      <c r="AA207" s="29">
        <v>0</v>
      </c>
      <c r="AB207" s="7">
        <v>0</v>
      </c>
      <c r="AC207" s="30">
        <v>0</v>
      </c>
      <c r="AD207" s="29">
        <v>0</v>
      </c>
      <c r="AE207" s="7">
        <v>0</v>
      </c>
      <c r="AF207" s="30">
        <v>0</v>
      </c>
      <c r="AG207" s="29">
        <v>0</v>
      </c>
      <c r="AH207" s="7">
        <v>0</v>
      </c>
      <c r="AI207" s="30">
        <v>0</v>
      </c>
      <c r="AJ207" s="29">
        <v>0</v>
      </c>
      <c r="AK207" s="7">
        <v>0</v>
      </c>
      <c r="AL207" s="30">
        <v>0</v>
      </c>
      <c r="AM207" s="29">
        <v>0</v>
      </c>
      <c r="AN207" s="7">
        <v>0</v>
      </c>
      <c r="AO207" s="30">
        <f t="shared" si="1840"/>
        <v>0</v>
      </c>
      <c r="AP207" s="29">
        <v>0</v>
      </c>
      <c r="AQ207" s="7">
        <v>0</v>
      </c>
      <c r="AR207" s="30">
        <f t="shared" si="1841"/>
        <v>0</v>
      </c>
      <c r="AS207" s="29">
        <v>17.778299999999998</v>
      </c>
      <c r="AT207" s="7">
        <v>163.01400000000001</v>
      </c>
      <c r="AU207" s="30">
        <f t="shared" si="1876"/>
        <v>9169.2681527480145</v>
      </c>
      <c r="AV207" s="29">
        <v>0</v>
      </c>
      <c r="AW207" s="7">
        <v>0</v>
      </c>
      <c r="AX207" s="30">
        <f t="shared" si="1843"/>
        <v>0</v>
      </c>
      <c r="AY207" s="29">
        <v>0</v>
      </c>
      <c r="AZ207" s="7">
        <v>0</v>
      </c>
      <c r="BA207" s="30">
        <v>0</v>
      </c>
      <c r="BB207" s="29">
        <v>0</v>
      </c>
      <c r="BC207" s="7">
        <v>0</v>
      </c>
      <c r="BD207" s="30">
        <v>0</v>
      </c>
      <c r="BE207" s="29">
        <v>0</v>
      </c>
      <c r="BF207" s="7">
        <v>0</v>
      </c>
      <c r="BG207" s="30">
        <v>0</v>
      </c>
      <c r="BH207" s="29">
        <v>0</v>
      </c>
      <c r="BI207" s="7">
        <v>0</v>
      </c>
      <c r="BJ207" s="30">
        <v>0</v>
      </c>
      <c r="BK207" s="29">
        <v>0</v>
      </c>
      <c r="BL207" s="7">
        <v>0</v>
      </c>
      <c r="BM207" s="30">
        <v>0</v>
      </c>
      <c r="BN207" s="29">
        <v>0</v>
      </c>
      <c r="BO207" s="7">
        <v>0</v>
      </c>
      <c r="BP207" s="30">
        <v>0</v>
      </c>
      <c r="BQ207" s="29">
        <v>1.5800000000000002E-2</v>
      </c>
      <c r="BR207" s="7">
        <v>0.33200000000000002</v>
      </c>
      <c r="BS207" s="30">
        <f t="shared" si="1908"/>
        <v>21012.6582278481</v>
      </c>
      <c r="BT207" s="29">
        <v>0</v>
      </c>
      <c r="BU207" s="7">
        <v>0</v>
      </c>
      <c r="BV207" s="30">
        <v>0</v>
      </c>
      <c r="BW207" s="29">
        <v>0.96</v>
      </c>
      <c r="BX207" s="7">
        <v>24.350999999999999</v>
      </c>
      <c r="BY207" s="30">
        <f t="shared" si="1878"/>
        <v>25365.625</v>
      </c>
      <c r="BZ207" s="29">
        <v>0</v>
      </c>
      <c r="CA207" s="7">
        <v>0</v>
      </c>
      <c r="CB207" s="30">
        <v>0</v>
      </c>
      <c r="CC207" s="29">
        <v>0</v>
      </c>
      <c r="CD207" s="7">
        <v>0</v>
      </c>
      <c r="CE207" s="30">
        <v>0</v>
      </c>
      <c r="CF207" s="29">
        <v>0</v>
      </c>
      <c r="CG207" s="7">
        <v>0</v>
      </c>
      <c r="CH207" s="30">
        <v>0</v>
      </c>
      <c r="CI207" s="29">
        <v>0</v>
      </c>
      <c r="CJ207" s="7">
        <v>0</v>
      </c>
      <c r="CK207" s="30">
        <v>0</v>
      </c>
      <c r="CL207" s="29">
        <v>0</v>
      </c>
      <c r="CM207" s="7">
        <v>0</v>
      </c>
      <c r="CN207" s="30">
        <v>0</v>
      </c>
      <c r="CO207" s="29">
        <v>1.80158</v>
      </c>
      <c r="CP207" s="7">
        <v>22.042999999999999</v>
      </c>
      <c r="CQ207" s="30">
        <f t="shared" si="1880"/>
        <v>12235.371174191543</v>
      </c>
      <c r="CR207" s="29">
        <v>0</v>
      </c>
      <c r="CS207" s="7">
        <v>0</v>
      </c>
      <c r="CT207" s="30">
        <v>0</v>
      </c>
      <c r="CU207" s="29">
        <v>23.62</v>
      </c>
      <c r="CV207" s="7">
        <v>158.85499999999999</v>
      </c>
      <c r="CW207" s="30">
        <f t="shared" si="1895"/>
        <v>6725.4445385266717</v>
      </c>
      <c r="CX207" s="29">
        <v>0</v>
      </c>
      <c r="CY207" s="7">
        <v>0</v>
      </c>
      <c r="CZ207" s="30">
        <v>0</v>
      </c>
      <c r="DA207" s="29">
        <v>1032.1127300000001</v>
      </c>
      <c r="DB207" s="7">
        <v>14254.57</v>
      </c>
      <c r="DC207" s="30">
        <f t="shared" si="1881"/>
        <v>13811.059185366312</v>
      </c>
      <c r="DD207" s="29">
        <v>0</v>
      </c>
      <c r="DE207" s="7">
        <v>0</v>
      </c>
      <c r="DF207" s="30">
        <v>0</v>
      </c>
      <c r="DG207" s="29">
        <v>0</v>
      </c>
      <c r="DH207" s="7">
        <v>0</v>
      </c>
      <c r="DI207" s="30">
        <v>0</v>
      </c>
      <c r="DJ207" s="29">
        <v>0</v>
      </c>
      <c r="DK207" s="7">
        <v>0</v>
      </c>
      <c r="DL207" s="30">
        <v>0</v>
      </c>
      <c r="DM207" s="29">
        <v>6.0000000000000001E-3</v>
      </c>
      <c r="DN207" s="7">
        <v>0.219</v>
      </c>
      <c r="DO207" s="30">
        <f t="shared" si="1897"/>
        <v>36500</v>
      </c>
      <c r="DP207" s="29">
        <v>503.20800000000003</v>
      </c>
      <c r="DQ207" s="7">
        <v>3841.3629999999998</v>
      </c>
      <c r="DR207" s="30">
        <f t="shared" si="1882"/>
        <v>7633.7478736427083</v>
      </c>
      <c r="DS207" s="29">
        <v>0</v>
      </c>
      <c r="DT207" s="7">
        <v>0</v>
      </c>
      <c r="DU207" s="30">
        <v>0</v>
      </c>
      <c r="DV207" s="29">
        <v>3.1E-2</v>
      </c>
      <c r="DW207" s="7">
        <v>2.76</v>
      </c>
      <c r="DX207" s="30">
        <f t="shared" si="1906"/>
        <v>89032.258064516122</v>
      </c>
      <c r="DY207" s="29">
        <v>595.22523999999999</v>
      </c>
      <c r="DZ207" s="7">
        <v>5415.3059999999996</v>
      </c>
      <c r="EA207" s="30">
        <f t="shared" si="1883"/>
        <v>9097.9105657549062</v>
      </c>
      <c r="EB207" s="29">
        <v>0</v>
      </c>
      <c r="EC207" s="7">
        <v>0</v>
      </c>
      <c r="ED207" s="30">
        <v>0</v>
      </c>
      <c r="EE207" s="29">
        <v>0</v>
      </c>
      <c r="EF207" s="7">
        <v>0</v>
      </c>
      <c r="EG207" s="30">
        <f t="shared" si="1856"/>
        <v>0</v>
      </c>
      <c r="EH207" s="29">
        <v>0</v>
      </c>
      <c r="EI207" s="7">
        <v>0</v>
      </c>
      <c r="EJ207" s="30">
        <f t="shared" si="1857"/>
        <v>0</v>
      </c>
      <c r="EK207" s="29">
        <v>0</v>
      </c>
      <c r="EL207" s="7">
        <v>0</v>
      </c>
      <c r="EM207" s="30">
        <v>0</v>
      </c>
      <c r="EN207" s="29">
        <v>0</v>
      </c>
      <c r="EO207" s="7">
        <v>0</v>
      </c>
      <c r="EP207" s="30">
        <f t="shared" si="1858"/>
        <v>0</v>
      </c>
      <c r="EQ207" s="29">
        <v>0</v>
      </c>
      <c r="ER207" s="7">
        <v>0</v>
      </c>
      <c r="ES207" s="30">
        <v>0</v>
      </c>
      <c r="ET207" s="29">
        <v>287.62099999999998</v>
      </c>
      <c r="EU207" s="7">
        <v>6062.2</v>
      </c>
      <c r="EV207" s="30">
        <f t="shared" si="1884"/>
        <v>21077.042357825052</v>
      </c>
      <c r="EW207" s="29">
        <v>0</v>
      </c>
      <c r="EX207" s="7">
        <v>0</v>
      </c>
      <c r="EY207" s="30">
        <v>0</v>
      </c>
      <c r="EZ207" s="29"/>
      <c r="FA207" s="7"/>
      <c r="FB207" s="30"/>
      <c r="FC207" s="29">
        <v>56</v>
      </c>
      <c r="FD207" s="7">
        <v>560</v>
      </c>
      <c r="FE207" s="30">
        <f t="shared" si="1885"/>
        <v>10000</v>
      </c>
      <c r="FF207" s="29">
        <v>478.81630000000001</v>
      </c>
      <c r="FG207" s="7">
        <v>5617.3360000000002</v>
      </c>
      <c r="FH207" s="30">
        <f t="shared" si="1886"/>
        <v>11731.714229444569</v>
      </c>
      <c r="FI207" s="29">
        <v>0</v>
      </c>
      <c r="FJ207" s="7">
        <v>0</v>
      </c>
      <c r="FK207" s="30">
        <v>0</v>
      </c>
      <c r="FL207" s="29">
        <v>0</v>
      </c>
      <c r="FM207" s="7">
        <v>0</v>
      </c>
      <c r="FN207" s="30">
        <v>0</v>
      </c>
      <c r="FO207" s="29">
        <v>26.018999999999998</v>
      </c>
      <c r="FP207" s="7">
        <v>44.216000000000001</v>
      </c>
      <c r="FQ207" s="30">
        <f t="shared" si="1887"/>
        <v>1699.3735347246243</v>
      </c>
      <c r="FR207" s="29">
        <v>0</v>
      </c>
      <c r="FS207" s="7">
        <v>0</v>
      </c>
      <c r="FT207" s="30">
        <v>0</v>
      </c>
      <c r="FU207" s="29">
        <v>0</v>
      </c>
      <c r="FV207" s="7">
        <v>0</v>
      </c>
      <c r="FW207" s="30">
        <v>0</v>
      </c>
      <c r="FX207" s="29">
        <v>8.5300000000000001E-2</v>
      </c>
      <c r="FY207" s="7">
        <v>6.234</v>
      </c>
      <c r="FZ207" s="30">
        <f t="shared" ref="FZ207" si="1912">FY207/FX207*1000</f>
        <v>73083.235638921455</v>
      </c>
      <c r="GA207" s="29">
        <v>0</v>
      </c>
      <c r="GB207" s="7">
        <v>0</v>
      </c>
      <c r="GC207" s="30">
        <v>0</v>
      </c>
      <c r="GD207" s="29">
        <v>53.76</v>
      </c>
      <c r="GE207" s="7">
        <v>550.553</v>
      </c>
      <c r="GF207" s="30">
        <f t="shared" si="1899"/>
        <v>10240.941220238095</v>
      </c>
      <c r="GG207" s="29">
        <v>0</v>
      </c>
      <c r="GH207" s="7">
        <v>0</v>
      </c>
      <c r="GI207" s="30">
        <v>0</v>
      </c>
      <c r="GJ207" s="29">
        <v>0</v>
      </c>
      <c r="GK207" s="7">
        <v>0</v>
      </c>
      <c r="GL207" s="30">
        <v>0</v>
      </c>
      <c r="GM207" s="29">
        <v>0</v>
      </c>
      <c r="GN207" s="7">
        <v>0</v>
      </c>
      <c r="GO207" s="30">
        <v>0</v>
      </c>
      <c r="GP207" s="29">
        <v>0</v>
      </c>
      <c r="GQ207" s="7">
        <v>0</v>
      </c>
      <c r="GR207" s="30">
        <v>0</v>
      </c>
      <c r="GS207" s="29">
        <v>0</v>
      </c>
      <c r="GT207" s="7">
        <v>0</v>
      </c>
      <c r="GU207" s="30">
        <v>0</v>
      </c>
      <c r="GV207" s="29">
        <v>0</v>
      </c>
      <c r="GW207" s="7">
        <v>0</v>
      </c>
      <c r="GX207" s="30">
        <v>0</v>
      </c>
      <c r="GY207" s="29">
        <v>0</v>
      </c>
      <c r="GZ207" s="7">
        <v>0</v>
      </c>
      <c r="HA207" s="30">
        <v>0</v>
      </c>
      <c r="HB207" s="29">
        <v>0.92013</v>
      </c>
      <c r="HC207" s="7">
        <v>37.241999999999997</v>
      </c>
      <c r="HD207" s="30">
        <f t="shared" si="1890"/>
        <v>40474.715529327375</v>
      </c>
      <c r="HE207" s="29">
        <v>0</v>
      </c>
      <c r="HF207" s="7">
        <v>0</v>
      </c>
      <c r="HG207" s="30">
        <v>0</v>
      </c>
      <c r="HH207" s="29">
        <v>2.1443000000000003</v>
      </c>
      <c r="HI207" s="7">
        <v>8.8019999999999996</v>
      </c>
      <c r="HJ207" s="30">
        <f t="shared" si="1891"/>
        <v>4104.8360770414583</v>
      </c>
      <c r="HK207" s="29">
        <v>3.6480000000000001</v>
      </c>
      <c r="HL207" s="7">
        <v>106.20099999999999</v>
      </c>
      <c r="HM207" s="30">
        <f t="shared" ref="HM207" si="1913">HL207/HK207*1000</f>
        <v>29112.116228070172</v>
      </c>
      <c r="HN207" s="29">
        <v>0</v>
      </c>
      <c r="HO207" s="7">
        <v>0</v>
      </c>
      <c r="HP207" s="30">
        <v>0</v>
      </c>
      <c r="HQ207" s="29">
        <v>0</v>
      </c>
      <c r="HR207" s="7">
        <v>0</v>
      </c>
      <c r="HS207" s="30">
        <v>0</v>
      </c>
      <c r="HT207" s="29">
        <v>487.08996999999999</v>
      </c>
      <c r="HU207" s="7">
        <v>288.714</v>
      </c>
      <c r="HV207" s="30">
        <f t="shared" si="1892"/>
        <v>592.7323857643795</v>
      </c>
      <c r="HW207" s="29">
        <v>0</v>
      </c>
      <c r="HX207" s="7">
        <v>0</v>
      </c>
      <c r="HY207" s="30">
        <v>0</v>
      </c>
      <c r="HZ207" s="29">
        <v>0.44085000000000002</v>
      </c>
      <c r="IA207" s="7">
        <v>36.787999999999997</v>
      </c>
      <c r="IB207" s="30">
        <f t="shared" si="1893"/>
        <v>83447.884768061689</v>
      </c>
      <c r="IC207" s="29">
        <v>0</v>
      </c>
      <c r="ID207" s="7">
        <v>0</v>
      </c>
      <c r="IE207" s="30">
        <v>0</v>
      </c>
      <c r="IF207" s="29">
        <v>32.177999999999997</v>
      </c>
      <c r="IG207" s="7">
        <v>421.63900000000001</v>
      </c>
      <c r="IH207" s="30">
        <f t="shared" si="1894"/>
        <v>13103.331468705328</v>
      </c>
      <c r="II207" s="29">
        <v>0</v>
      </c>
      <c r="IJ207" s="7">
        <v>0</v>
      </c>
      <c r="IK207" s="30">
        <v>0</v>
      </c>
      <c r="IL207" s="29">
        <v>3.7120000000000002</v>
      </c>
      <c r="IM207" s="7">
        <v>17.411999999999999</v>
      </c>
      <c r="IN207" s="30">
        <f t="shared" ref="IN207:IN208" si="1914">IM207/IL207*1000</f>
        <v>4690.7327586206893</v>
      </c>
      <c r="IO207" s="3" t="e">
        <f>C207+I207+L207+U207+X207+AD207+AJ207+AS207+BB207+BH207+BQ207+BW207+BZ207+CC207+CI207+CL207+CO207+CR207+CU207+CX207+DA207+DD207+DG207+DM207+DS207+DY207+EK207+ET207+EW207+FC207+FI207+FO207+FR207+FU207+FX207+GA207+GD207+GG207+GJ207+GM207+GP207+GS207+GY207+HB207+HE207+HH207+HK207+HN207+HQ207+HT207+HW207+HZ207+IC207+IF207+II207+#REF!+DV207+FF207+BK207+DP207+R207+EB207+AG207+O207+F207+DJ207+AY207+BN207+BT207+GV207+BE207+FL207+CF207+AA207</f>
        <v>#REF!</v>
      </c>
      <c r="IP207" s="13" t="e">
        <f>D207+J207+M207+V207+Y207+AE207+AK207+AT207+BC207+BI207+BR207+BX207+CA207+CD207+CJ207+CM207+CP207+CS207+CV207+CY207+DB207+DE207+DH207+DN207+DT207+DZ207+EL207+EU207+EX207+FD207+FJ207+FP207+FS207+FV207+FY207+GB207+GE207+GH207+GK207+GN207+GQ207+GT207+GZ207+HC207+HF207+HI207+HL207+HO207+HR207+HU207+HX207+IA207+ID207+IG207+IJ207+#REF!+DW207+FG207+BL207+DQ207+S207+EC207+AH207+P207+G207+DK207+AZ207+BO207+BU207+GW207+BF207+FM207+CG207+AB207</f>
        <v>#REF!</v>
      </c>
    </row>
    <row r="208" spans="1:250" x14ac:dyDescent="0.3">
      <c r="A208" s="47">
        <v>2019</v>
      </c>
      <c r="B208" s="43" t="s">
        <v>12</v>
      </c>
      <c r="C208" s="29">
        <v>0</v>
      </c>
      <c r="D208" s="7">
        <v>0</v>
      </c>
      <c r="E208" s="30">
        <v>0</v>
      </c>
      <c r="F208" s="29">
        <v>0</v>
      </c>
      <c r="G208" s="7">
        <v>0</v>
      </c>
      <c r="H208" s="30">
        <v>0</v>
      </c>
      <c r="I208" s="29">
        <v>0</v>
      </c>
      <c r="J208" s="7">
        <v>0</v>
      </c>
      <c r="K208" s="30">
        <v>0</v>
      </c>
      <c r="L208" s="29">
        <v>0.60780000000000001</v>
      </c>
      <c r="M208" s="7">
        <v>38.877000000000002</v>
      </c>
      <c r="N208" s="30">
        <f t="shared" si="1873"/>
        <v>63963.474827245809</v>
      </c>
      <c r="O208" s="29">
        <v>0</v>
      </c>
      <c r="P208" s="7">
        <v>0</v>
      </c>
      <c r="Q208" s="30">
        <v>0</v>
      </c>
      <c r="R208" s="29">
        <v>0</v>
      </c>
      <c r="S208" s="7">
        <v>0</v>
      </c>
      <c r="T208" s="30">
        <v>0</v>
      </c>
      <c r="U208" s="29">
        <v>0.81599999999999995</v>
      </c>
      <c r="V208" s="7">
        <v>8.5980000000000008</v>
      </c>
      <c r="W208" s="30">
        <f t="shared" si="1874"/>
        <v>10536.764705882355</v>
      </c>
      <c r="X208" s="29">
        <v>0</v>
      </c>
      <c r="Y208" s="7">
        <v>0</v>
      </c>
      <c r="Z208" s="30">
        <v>0</v>
      </c>
      <c r="AA208" s="29">
        <v>0</v>
      </c>
      <c r="AB208" s="7">
        <v>0</v>
      </c>
      <c r="AC208" s="30">
        <v>0</v>
      </c>
      <c r="AD208" s="29">
        <v>0</v>
      </c>
      <c r="AE208" s="7">
        <v>0</v>
      </c>
      <c r="AF208" s="30">
        <v>0</v>
      </c>
      <c r="AG208" s="29">
        <v>0</v>
      </c>
      <c r="AH208" s="7">
        <v>0</v>
      </c>
      <c r="AI208" s="30">
        <v>0</v>
      </c>
      <c r="AJ208" s="29">
        <v>0</v>
      </c>
      <c r="AK208" s="7">
        <v>0</v>
      </c>
      <c r="AL208" s="30">
        <v>0</v>
      </c>
      <c r="AM208" s="29">
        <v>0</v>
      </c>
      <c r="AN208" s="7">
        <v>0</v>
      </c>
      <c r="AO208" s="30">
        <f t="shared" si="1840"/>
        <v>0</v>
      </c>
      <c r="AP208" s="29">
        <v>0</v>
      </c>
      <c r="AQ208" s="7">
        <v>0</v>
      </c>
      <c r="AR208" s="30">
        <f t="shared" si="1841"/>
        <v>0</v>
      </c>
      <c r="AS208" s="29">
        <v>0</v>
      </c>
      <c r="AT208" s="7">
        <v>0</v>
      </c>
      <c r="AU208" s="30">
        <v>0</v>
      </c>
      <c r="AV208" s="29">
        <v>0</v>
      </c>
      <c r="AW208" s="7">
        <v>0</v>
      </c>
      <c r="AX208" s="30">
        <f t="shared" si="1843"/>
        <v>0</v>
      </c>
      <c r="AY208" s="29">
        <v>0</v>
      </c>
      <c r="AZ208" s="7">
        <v>0</v>
      </c>
      <c r="BA208" s="30">
        <v>0</v>
      </c>
      <c r="BB208" s="29">
        <v>0</v>
      </c>
      <c r="BC208" s="7">
        <v>0</v>
      </c>
      <c r="BD208" s="30">
        <v>0</v>
      </c>
      <c r="BE208" s="29">
        <v>0</v>
      </c>
      <c r="BF208" s="7">
        <v>0</v>
      </c>
      <c r="BG208" s="30">
        <v>0</v>
      </c>
      <c r="BH208" s="29">
        <v>53.6</v>
      </c>
      <c r="BI208" s="7">
        <v>427.74</v>
      </c>
      <c r="BJ208" s="30">
        <f t="shared" si="1877"/>
        <v>7980.2238805970146</v>
      </c>
      <c r="BK208" s="29">
        <v>0</v>
      </c>
      <c r="BL208" s="7">
        <v>0</v>
      </c>
      <c r="BM208" s="30">
        <v>0</v>
      </c>
      <c r="BN208" s="29">
        <v>0</v>
      </c>
      <c r="BO208" s="7">
        <v>0</v>
      </c>
      <c r="BP208" s="30">
        <v>0</v>
      </c>
      <c r="BQ208" s="29">
        <v>0</v>
      </c>
      <c r="BR208" s="7">
        <v>0</v>
      </c>
      <c r="BS208" s="30">
        <v>0</v>
      </c>
      <c r="BT208" s="29">
        <v>0</v>
      </c>
      <c r="BU208" s="7">
        <v>0</v>
      </c>
      <c r="BV208" s="30">
        <v>0</v>
      </c>
      <c r="BW208" s="29">
        <v>7.9629999999999992E-2</v>
      </c>
      <c r="BX208" s="7">
        <v>3.3149999999999999</v>
      </c>
      <c r="BY208" s="30">
        <f t="shared" si="1878"/>
        <v>41630.038930051494</v>
      </c>
      <c r="BZ208" s="29">
        <v>0</v>
      </c>
      <c r="CA208" s="7">
        <v>0</v>
      </c>
      <c r="CB208" s="30">
        <v>0</v>
      </c>
      <c r="CC208" s="29">
        <v>19.33953</v>
      </c>
      <c r="CD208" s="7">
        <v>403.483</v>
      </c>
      <c r="CE208" s="30">
        <f t="shared" si="1879"/>
        <v>20863.123354083578</v>
      </c>
      <c r="CF208" s="29">
        <v>0</v>
      </c>
      <c r="CG208" s="7">
        <v>0</v>
      </c>
      <c r="CH208" s="30">
        <v>0</v>
      </c>
      <c r="CI208" s="29">
        <v>0</v>
      </c>
      <c r="CJ208" s="7">
        <v>0</v>
      </c>
      <c r="CK208" s="30">
        <v>0</v>
      </c>
      <c r="CL208" s="29">
        <v>0</v>
      </c>
      <c r="CM208" s="7">
        <v>0</v>
      </c>
      <c r="CN208" s="30">
        <v>0</v>
      </c>
      <c r="CO208" s="29">
        <v>3.24282</v>
      </c>
      <c r="CP208" s="7">
        <v>18.806999999999999</v>
      </c>
      <c r="CQ208" s="30">
        <f t="shared" si="1880"/>
        <v>5799.5818454308283</v>
      </c>
      <c r="CR208" s="29">
        <v>0</v>
      </c>
      <c r="CS208" s="7">
        <v>0</v>
      </c>
      <c r="CT208" s="30">
        <v>0</v>
      </c>
      <c r="CU208" s="29">
        <v>92.51</v>
      </c>
      <c r="CV208" s="7">
        <v>436.03800000000001</v>
      </c>
      <c r="CW208" s="30">
        <f t="shared" si="1895"/>
        <v>4713.4147659712462</v>
      </c>
      <c r="CX208" s="29">
        <v>0</v>
      </c>
      <c r="CY208" s="7">
        <v>0</v>
      </c>
      <c r="CZ208" s="30">
        <v>0</v>
      </c>
      <c r="DA208" s="29">
        <v>1560.9150900000002</v>
      </c>
      <c r="DB208" s="7">
        <v>21782.435000000001</v>
      </c>
      <c r="DC208" s="30">
        <f t="shared" si="1881"/>
        <v>13954.913460411224</v>
      </c>
      <c r="DD208" s="29">
        <v>8.26E-3</v>
      </c>
      <c r="DE208" s="7">
        <v>1.2</v>
      </c>
      <c r="DF208" s="30">
        <f t="shared" si="1896"/>
        <v>145278.45036319614</v>
      </c>
      <c r="DG208" s="29">
        <v>0</v>
      </c>
      <c r="DH208" s="7">
        <v>0</v>
      </c>
      <c r="DI208" s="30">
        <v>0</v>
      </c>
      <c r="DJ208" s="29">
        <v>0</v>
      </c>
      <c r="DK208" s="7">
        <v>0</v>
      </c>
      <c r="DL208" s="30">
        <v>0</v>
      </c>
      <c r="DM208" s="29">
        <v>0</v>
      </c>
      <c r="DN208" s="7">
        <v>0</v>
      </c>
      <c r="DO208" s="30">
        <v>0</v>
      </c>
      <c r="DP208" s="29">
        <v>1000.222</v>
      </c>
      <c r="DQ208" s="7">
        <v>7361.3720000000003</v>
      </c>
      <c r="DR208" s="30">
        <f t="shared" si="1882"/>
        <v>7359.7381381333353</v>
      </c>
      <c r="DS208" s="29">
        <v>0</v>
      </c>
      <c r="DT208" s="7">
        <v>0</v>
      </c>
      <c r="DU208" s="30">
        <v>0</v>
      </c>
      <c r="DV208" s="29">
        <v>0.32300000000000001</v>
      </c>
      <c r="DW208" s="7">
        <v>11.193</v>
      </c>
      <c r="DX208" s="30">
        <f t="shared" si="1906"/>
        <v>34653.250773993801</v>
      </c>
      <c r="DY208" s="29">
        <v>319.10399999999998</v>
      </c>
      <c r="DZ208" s="7">
        <v>3481.3919999999998</v>
      </c>
      <c r="EA208" s="30">
        <f t="shared" si="1883"/>
        <v>10909.897713598073</v>
      </c>
      <c r="EB208" s="29">
        <v>0</v>
      </c>
      <c r="EC208" s="7">
        <v>0</v>
      </c>
      <c r="ED208" s="30">
        <v>0</v>
      </c>
      <c r="EE208" s="29">
        <v>0</v>
      </c>
      <c r="EF208" s="7">
        <v>0</v>
      </c>
      <c r="EG208" s="30">
        <f t="shared" si="1856"/>
        <v>0</v>
      </c>
      <c r="EH208" s="29">
        <v>0</v>
      </c>
      <c r="EI208" s="7">
        <v>0</v>
      </c>
      <c r="EJ208" s="30">
        <f t="shared" si="1857"/>
        <v>0</v>
      </c>
      <c r="EK208" s="29">
        <v>0</v>
      </c>
      <c r="EL208" s="7">
        <v>0</v>
      </c>
      <c r="EM208" s="30">
        <v>0</v>
      </c>
      <c r="EN208" s="29">
        <v>0</v>
      </c>
      <c r="EO208" s="7">
        <v>0</v>
      </c>
      <c r="EP208" s="30">
        <f t="shared" si="1858"/>
        <v>0</v>
      </c>
      <c r="EQ208" s="29">
        <v>0</v>
      </c>
      <c r="ER208" s="7">
        <v>0</v>
      </c>
      <c r="ES208" s="30">
        <v>0</v>
      </c>
      <c r="ET208" s="29">
        <v>109.94827000000001</v>
      </c>
      <c r="EU208" s="7">
        <v>2505.7049999999999</v>
      </c>
      <c r="EV208" s="30">
        <f t="shared" si="1884"/>
        <v>22789.853810341898</v>
      </c>
      <c r="EW208" s="29">
        <v>0</v>
      </c>
      <c r="EX208" s="7">
        <v>0</v>
      </c>
      <c r="EY208" s="30">
        <v>0</v>
      </c>
      <c r="EZ208" s="29"/>
      <c r="FA208" s="7"/>
      <c r="FB208" s="30"/>
      <c r="FC208" s="29">
        <v>0</v>
      </c>
      <c r="FD208" s="7">
        <v>0</v>
      </c>
      <c r="FE208" s="30">
        <v>0</v>
      </c>
      <c r="FF208" s="29">
        <v>892.69563000000005</v>
      </c>
      <c r="FG208" s="7">
        <v>10925.422</v>
      </c>
      <c r="FH208" s="30">
        <f t="shared" si="1886"/>
        <v>12238.686549860224</v>
      </c>
      <c r="FI208" s="29">
        <v>4.8000000000000001E-2</v>
      </c>
      <c r="FJ208" s="7">
        <v>2.4039999999999999</v>
      </c>
      <c r="FK208" s="30">
        <f t="shared" si="1898"/>
        <v>50083.333333333328</v>
      </c>
      <c r="FL208" s="29">
        <v>0</v>
      </c>
      <c r="FM208" s="7">
        <v>0</v>
      </c>
      <c r="FN208" s="30">
        <v>0</v>
      </c>
      <c r="FO208" s="29">
        <v>45.4</v>
      </c>
      <c r="FP208" s="7">
        <v>86.944999999999993</v>
      </c>
      <c r="FQ208" s="30">
        <f t="shared" si="1887"/>
        <v>1915.0881057268721</v>
      </c>
      <c r="FR208" s="29">
        <v>0</v>
      </c>
      <c r="FS208" s="7">
        <v>0</v>
      </c>
      <c r="FT208" s="30">
        <v>0</v>
      </c>
      <c r="FU208" s="29">
        <v>2.85</v>
      </c>
      <c r="FV208" s="7">
        <v>22.248000000000001</v>
      </c>
      <c r="FW208" s="30">
        <f t="shared" si="1888"/>
        <v>7806.3157894736842</v>
      </c>
      <c r="FX208" s="29">
        <v>0</v>
      </c>
      <c r="FY208" s="7">
        <v>0</v>
      </c>
      <c r="FZ208" s="30">
        <v>0</v>
      </c>
      <c r="GA208" s="29">
        <v>21.73</v>
      </c>
      <c r="GB208" s="7">
        <v>173.69499999999999</v>
      </c>
      <c r="GC208" s="30">
        <f t="shared" si="1889"/>
        <v>7993.3271974229174</v>
      </c>
      <c r="GD208" s="29">
        <v>75.533860000000004</v>
      </c>
      <c r="GE208" s="7">
        <v>707.94799999999998</v>
      </c>
      <c r="GF208" s="30">
        <f t="shared" si="1899"/>
        <v>9372.5913120288023</v>
      </c>
      <c r="GG208" s="29">
        <v>0</v>
      </c>
      <c r="GH208" s="7">
        <v>0</v>
      </c>
      <c r="GI208" s="30">
        <v>0</v>
      </c>
      <c r="GJ208" s="29">
        <v>19.2714</v>
      </c>
      <c r="GK208" s="7">
        <v>424.10899999999998</v>
      </c>
      <c r="GL208" s="30">
        <f t="shared" si="1907"/>
        <v>22007.171248585986</v>
      </c>
      <c r="GM208" s="29">
        <v>0</v>
      </c>
      <c r="GN208" s="7">
        <v>0</v>
      </c>
      <c r="GO208" s="30">
        <v>0</v>
      </c>
      <c r="GP208" s="29">
        <v>0</v>
      </c>
      <c r="GQ208" s="7">
        <v>0</v>
      </c>
      <c r="GR208" s="30">
        <v>0</v>
      </c>
      <c r="GS208" s="29">
        <v>7.9659999999999995E-2</v>
      </c>
      <c r="GT208" s="7">
        <v>2.887</v>
      </c>
      <c r="GU208" s="30">
        <f t="shared" ref="GU208" si="1915">GT208/GS208*1000</f>
        <v>36241.526487572184</v>
      </c>
      <c r="GV208" s="29">
        <v>0</v>
      </c>
      <c r="GW208" s="7">
        <v>0</v>
      </c>
      <c r="GX208" s="30">
        <v>0</v>
      </c>
      <c r="GY208" s="29">
        <v>0</v>
      </c>
      <c r="GZ208" s="7">
        <v>0</v>
      </c>
      <c r="HA208" s="30">
        <v>0</v>
      </c>
      <c r="HB208" s="29">
        <v>0</v>
      </c>
      <c r="HC208" s="7">
        <v>0</v>
      </c>
      <c r="HD208" s="30">
        <v>0</v>
      </c>
      <c r="HE208" s="29">
        <v>0</v>
      </c>
      <c r="HF208" s="7">
        <v>0</v>
      </c>
      <c r="HG208" s="30">
        <v>0</v>
      </c>
      <c r="HH208" s="29">
        <v>2.0436999999999999</v>
      </c>
      <c r="HI208" s="7">
        <v>9.9949999999999992</v>
      </c>
      <c r="HJ208" s="30">
        <f t="shared" si="1891"/>
        <v>4890.6395263492686</v>
      </c>
      <c r="HK208" s="29">
        <v>1.5880000000000001</v>
      </c>
      <c r="HL208" s="7">
        <v>50.527999999999999</v>
      </c>
      <c r="HM208" s="30">
        <f t="shared" si="1900"/>
        <v>31818.639798488661</v>
      </c>
      <c r="HN208" s="29">
        <v>0</v>
      </c>
      <c r="HO208" s="7">
        <v>0</v>
      </c>
      <c r="HP208" s="30">
        <v>0</v>
      </c>
      <c r="HQ208" s="29">
        <v>0</v>
      </c>
      <c r="HR208" s="7">
        <v>0</v>
      </c>
      <c r="HS208" s="30">
        <v>0</v>
      </c>
      <c r="HT208" s="29">
        <v>78.781000000000006</v>
      </c>
      <c r="HU208" s="7">
        <v>129.869</v>
      </c>
      <c r="HV208" s="30">
        <f t="shared" si="1892"/>
        <v>1648.4812327845545</v>
      </c>
      <c r="HW208" s="29">
        <v>0</v>
      </c>
      <c r="HX208" s="7">
        <v>0</v>
      </c>
      <c r="HY208" s="30">
        <v>0</v>
      </c>
      <c r="HZ208" s="29">
        <v>0</v>
      </c>
      <c r="IA208" s="7">
        <v>0</v>
      </c>
      <c r="IB208" s="30">
        <v>0</v>
      </c>
      <c r="IC208" s="29">
        <v>0</v>
      </c>
      <c r="ID208" s="7">
        <v>0</v>
      </c>
      <c r="IE208" s="30">
        <v>0</v>
      </c>
      <c r="IF208" s="29">
        <v>0.192</v>
      </c>
      <c r="IG208" s="7">
        <v>3.3130000000000002</v>
      </c>
      <c r="IH208" s="30">
        <f t="shared" ref="IH208" si="1916">IG208/IF208*1000</f>
        <v>17255.208333333332</v>
      </c>
      <c r="II208" s="29">
        <v>0</v>
      </c>
      <c r="IJ208" s="7">
        <v>0</v>
      </c>
      <c r="IK208" s="30">
        <v>0</v>
      </c>
      <c r="IL208" s="29">
        <v>0.39350000000000002</v>
      </c>
      <c r="IM208" s="7">
        <v>9.2840000000000007</v>
      </c>
      <c r="IN208" s="30">
        <f t="shared" si="1914"/>
        <v>23593.392630241426</v>
      </c>
      <c r="IO208" s="3" t="e">
        <f>C208+I208+L208+U208+X208+AD208+AJ208+AS208+BB208+BH208+BQ208+BW208+BZ208+CC208+CI208+CL208+CO208+CR208+CU208+CX208+DA208+DD208+DG208+DM208+DS208+DY208+EK208+ET208+EW208+FC208+FI208+FO208+FR208+FU208+FX208+GA208+GD208+GG208+GJ208+GM208+GP208+GS208+GY208+HB208+HE208+HH208+HK208+HN208+HQ208+HT208+HW208+HZ208+IC208+IF208+II208+#REF!+DV208+FF208+BK208+DP208+R208+EB208+AG208+O208+F208+DJ208+AY208+BN208+BT208+GV208+BE208+FL208+CF208+AA208</f>
        <v>#REF!</v>
      </c>
      <c r="IP208" s="13" t="e">
        <f>D208+J208+M208+V208+Y208+AE208+AK208+AT208+BC208+BI208+BR208+BX208+CA208+CD208+CJ208+CM208+CP208+CS208+CV208+CY208+DB208+DE208+DH208+DN208+DT208+DZ208+EL208+EU208+EX208+FD208+FJ208+FP208+FS208+FV208+FY208+GB208+GE208+GH208+GK208+GN208+GQ208+GT208+GZ208+HC208+HF208+HI208+HL208+HO208+HR208+HU208+HX208+IA208+ID208+IG208+IJ208+#REF!+DW208+FG208+BL208+DQ208+S208+EC208+AH208+P208+G208+DK208+AZ208+BO208+BU208+GW208+BF208+FM208+CG208+AB208</f>
        <v>#REF!</v>
      </c>
    </row>
    <row r="209" spans="1:250" x14ac:dyDescent="0.3">
      <c r="A209" s="47">
        <v>2019</v>
      </c>
      <c r="B209" s="43" t="s">
        <v>13</v>
      </c>
      <c r="C209" s="29">
        <v>0</v>
      </c>
      <c r="D209" s="7">
        <v>0</v>
      </c>
      <c r="E209" s="30">
        <v>0</v>
      </c>
      <c r="F209" s="29">
        <v>0</v>
      </c>
      <c r="G209" s="7">
        <v>0</v>
      </c>
      <c r="H209" s="30">
        <v>0</v>
      </c>
      <c r="I209" s="29">
        <v>0</v>
      </c>
      <c r="J209" s="7">
        <v>0</v>
      </c>
      <c r="K209" s="30">
        <v>0</v>
      </c>
      <c r="L209" s="29">
        <v>0</v>
      </c>
      <c r="M209" s="7">
        <v>0</v>
      </c>
      <c r="N209" s="30">
        <v>0</v>
      </c>
      <c r="O209" s="29">
        <v>0</v>
      </c>
      <c r="P209" s="7">
        <v>0</v>
      </c>
      <c r="Q209" s="30">
        <v>0</v>
      </c>
      <c r="R209" s="29">
        <v>0</v>
      </c>
      <c r="S209" s="7">
        <v>0</v>
      </c>
      <c r="T209" s="30">
        <v>0</v>
      </c>
      <c r="U209" s="29">
        <v>0.68849000000000005</v>
      </c>
      <c r="V209" s="7">
        <v>5.7220000000000004</v>
      </c>
      <c r="W209" s="30">
        <f t="shared" si="1874"/>
        <v>8310.9413353861346</v>
      </c>
      <c r="X209" s="29">
        <v>0</v>
      </c>
      <c r="Y209" s="7">
        <v>0</v>
      </c>
      <c r="Z209" s="30">
        <v>0</v>
      </c>
      <c r="AA209" s="29">
        <v>0</v>
      </c>
      <c r="AB209" s="7">
        <v>0</v>
      </c>
      <c r="AC209" s="30">
        <v>0</v>
      </c>
      <c r="AD209" s="29">
        <v>0</v>
      </c>
      <c r="AE209" s="7">
        <v>0</v>
      </c>
      <c r="AF209" s="30">
        <v>0</v>
      </c>
      <c r="AG209" s="29">
        <v>24.867599999999999</v>
      </c>
      <c r="AH209" s="7">
        <v>334.92700000000002</v>
      </c>
      <c r="AI209" s="30">
        <f t="shared" ref="AI209" si="1917">AH209/AG209*1000</f>
        <v>13468.408692435138</v>
      </c>
      <c r="AJ209" s="29">
        <v>0</v>
      </c>
      <c r="AK209" s="7">
        <v>0</v>
      </c>
      <c r="AL209" s="30">
        <v>0</v>
      </c>
      <c r="AM209" s="29">
        <v>0</v>
      </c>
      <c r="AN209" s="7">
        <v>0</v>
      </c>
      <c r="AO209" s="30">
        <f t="shared" si="1840"/>
        <v>0</v>
      </c>
      <c r="AP209" s="29">
        <v>0</v>
      </c>
      <c r="AQ209" s="7">
        <v>0</v>
      </c>
      <c r="AR209" s="30">
        <f t="shared" si="1841"/>
        <v>0</v>
      </c>
      <c r="AS209" s="29">
        <v>1.4244000000000001</v>
      </c>
      <c r="AT209" s="7">
        <v>35.277999999999999</v>
      </c>
      <c r="AU209" s="30">
        <f t="shared" si="1876"/>
        <v>24766.91940466161</v>
      </c>
      <c r="AV209" s="29">
        <v>0</v>
      </c>
      <c r="AW209" s="7">
        <v>0</v>
      </c>
      <c r="AX209" s="30">
        <f t="shared" si="1843"/>
        <v>0</v>
      </c>
      <c r="AY209" s="29">
        <v>0</v>
      </c>
      <c r="AZ209" s="7">
        <v>0</v>
      </c>
      <c r="BA209" s="30">
        <v>0</v>
      </c>
      <c r="BB209" s="29">
        <v>0</v>
      </c>
      <c r="BC209" s="7">
        <v>0</v>
      </c>
      <c r="BD209" s="30">
        <v>0</v>
      </c>
      <c r="BE209" s="29">
        <v>0</v>
      </c>
      <c r="BF209" s="7">
        <v>0</v>
      </c>
      <c r="BG209" s="30">
        <v>0</v>
      </c>
      <c r="BH209" s="29">
        <v>530</v>
      </c>
      <c r="BI209" s="7">
        <v>3485.3820000000001</v>
      </c>
      <c r="BJ209" s="30">
        <f t="shared" si="1877"/>
        <v>6576.1924528301888</v>
      </c>
      <c r="BK209" s="29">
        <v>0</v>
      </c>
      <c r="BL209" s="7">
        <v>0</v>
      </c>
      <c r="BM209" s="30">
        <v>0</v>
      </c>
      <c r="BN209" s="29">
        <v>0</v>
      </c>
      <c r="BO209" s="7">
        <v>0</v>
      </c>
      <c r="BP209" s="30">
        <v>0</v>
      </c>
      <c r="BQ209" s="29">
        <v>0</v>
      </c>
      <c r="BR209" s="7">
        <v>0</v>
      </c>
      <c r="BS209" s="30">
        <v>0</v>
      </c>
      <c r="BT209" s="29">
        <v>0</v>
      </c>
      <c r="BU209" s="7">
        <v>0</v>
      </c>
      <c r="BV209" s="30">
        <v>0</v>
      </c>
      <c r="BW209" s="29">
        <v>0.22734000000000001</v>
      </c>
      <c r="BX209" s="7">
        <v>9.9209999999999994</v>
      </c>
      <c r="BY209" s="30">
        <f t="shared" si="1878"/>
        <v>43639.482713116915</v>
      </c>
      <c r="BZ209" s="29">
        <v>0</v>
      </c>
      <c r="CA209" s="7">
        <v>0</v>
      </c>
      <c r="CB209" s="30">
        <v>0</v>
      </c>
      <c r="CC209" s="29">
        <v>0</v>
      </c>
      <c r="CD209" s="7">
        <v>0</v>
      </c>
      <c r="CE209" s="30">
        <v>0</v>
      </c>
      <c r="CF209" s="29">
        <v>0</v>
      </c>
      <c r="CG209" s="7">
        <v>0</v>
      </c>
      <c r="CH209" s="30">
        <v>0</v>
      </c>
      <c r="CI209" s="29">
        <v>0</v>
      </c>
      <c r="CJ209" s="7">
        <v>0</v>
      </c>
      <c r="CK209" s="30">
        <v>0</v>
      </c>
      <c r="CL209" s="29">
        <v>0</v>
      </c>
      <c r="CM209" s="7">
        <v>0</v>
      </c>
      <c r="CN209" s="30">
        <v>0</v>
      </c>
      <c r="CO209" s="29">
        <v>3.8186199999999997</v>
      </c>
      <c r="CP209" s="7">
        <v>50.975000000000001</v>
      </c>
      <c r="CQ209" s="30">
        <f t="shared" si="1880"/>
        <v>13349.063274167109</v>
      </c>
      <c r="CR209" s="29">
        <v>0</v>
      </c>
      <c r="CS209" s="7">
        <v>0</v>
      </c>
      <c r="CT209" s="30">
        <v>0</v>
      </c>
      <c r="CU209" s="29">
        <v>0</v>
      </c>
      <c r="CV209" s="7">
        <v>0</v>
      </c>
      <c r="CW209" s="30">
        <v>0</v>
      </c>
      <c r="CX209" s="29">
        <v>0</v>
      </c>
      <c r="CY209" s="7">
        <v>0</v>
      </c>
      <c r="CZ209" s="30">
        <v>0</v>
      </c>
      <c r="DA209" s="29">
        <v>487.09390999999999</v>
      </c>
      <c r="DB209" s="7">
        <v>8050.59</v>
      </c>
      <c r="DC209" s="30">
        <f t="shared" si="1881"/>
        <v>16527.798510147666</v>
      </c>
      <c r="DD209" s="29">
        <v>4.0099999999999997E-3</v>
      </c>
      <c r="DE209" s="7">
        <v>0.505</v>
      </c>
      <c r="DF209" s="30">
        <f t="shared" si="1896"/>
        <v>125935.1620947631</v>
      </c>
      <c r="DG209" s="29">
        <v>0</v>
      </c>
      <c r="DH209" s="7">
        <v>0</v>
      </c>
      <c r="DI209" s="30">
        <v>0</v>
      </c>
      <c r="DJ209" s="29">
        <v>0</v>
      </c>
      <c r="DK209" s="7">
        <v>0</v>
      </c>
      <c r="DL209" s="30">
        <v>0</v>
      </c>
      <c r="DM209" s="29">
        <v>1.15856</v>
      </c>
      <c r="DN209" s="7">
        <v>19.393999999999998</v>
      </c>
      <c r="DO209" s="30">
        <f t="shared" si="1897"/>
        <v>16739.745891451457</v>
      </c>
      <c r="DP209" s="29">
        <v>880.90200000000004</v>
      </c>
      <c r="DQ209" s="7">
        <v>6730.6180000000004</v>
      </c>
      <c r="DR209" s="30">
        <f t="shared" si="1882"/>
        <v>7640.597932573658</v>
      </c>
      <c r="DS209" s="29">
        <v>0</v>
      </c>
      <c r="DT209" s="7">
        <v>0</v>
      </c>
      <c r="DU209" s="30">
        <v>0</v>
      </c>
      <c r="DV209" s="29">
        <v>0.223</v>
      </c>
      <c r="DW209" s="7">
        <v>5.07</v>
      </c>
      <c r="DX209" s="30">
        <f t="shared" si="1906"/>
        <v>22735.42600896861</v>
      </c>
      <c r="DY209" s="29">
        <v>431.87900000000002</v>
      </c>
      <c r="DZ209" s="7">
        <v>3771.3470000000002</v>
      </c>
      <c r="EA209" s="30">
        <f t="shared" si="1883"/>
        <v>8732.4157923862931</v>
      </c>
      <c r="EB209" s="29">
        <v>0</v>
      </c>
      <c r="EC209" s="7">
        <v>0</v>
      </c>
      <c r="ED209" s="30">
        <v>0</v>
      </c>
      <c r="EE209" s="29">
        <v>0</v>
      </c>
      <c r="EF209" s="7">
        <v>0</v>
      </c>
      <c r="EG209" s="30">
        <f t="shared" si="1856"/>
        <v>0</v>
      </c>
      <c r="EH209" s="29">
        <v>0</v>
      </c>
      <c r="EI209" s="7">
        <v>0</v>
      </c>
      <c r="EJ209" s="30">
        <f t="shared" si="1857"/>
        <v>0</v>
      </c>
      <c r="EK209" s="29">
        <v>0</v>
      </c>
      <c r="EL209" s="7">
        <v>0</v>
      </c>
      <c r="EM209" s="30">
        <v>0</v>
      </c>
      <c r="EN209" s="29">
        <v>0</v>
      </c>
      <c r="EO209" s="7">
        <v>0</v>
      </c>
      <c r="EP209" s="30">
        <f t="shared" si="1858"/>
        <v>0</v>
      </c>
      <c r="EQ209" s="29">
        <v>0</v>
      </c>
      <c r="ER209" s="7">
        <v>0</v>
      </c>
      <c r="ES209" s="30">
        <v>0</v>
      </c>
      <c r="ET209" s="29">
        <v>14.992000000000001</v>
      </c>
      <c r="EU209" s="7">
        <v>270.78399999999999</v>
      </c>
      <c r="EV209" s="30">
        <f t="shared" si="1884"/>
        <v>18061.899679829243</v>
      </c>
      <c r="EW209" s="29">
        <v>0</v>
      </c>
      <c r="EX209" s="7">
        <v>0</v>
      </c>
      <c r="EY209" s="30">
        <v>0</v>
      </c>
      <c r="EZ209" s="29"/>
      <c r="FA209" s="7"/>
      <c r="FB209" s="30"/>
      <c r="FC209" s="29">
        <v>28</v>
      </c>
      <c r="FD209" s="7">
        <v>280</v>
      </c>
      <c r="FE209" s="30">
        <f t="shared" si="1885"/>
        <v>10000</v>
      </c>
      <c r="FF209" s="29">
        <v>914.14520999999991</v>
      </c>
      <c r="FG209" s="7">
        <v>11156.337</v>
      </c>
      <c r="FH209" s="30">
        <f t="shared" si="1886"/>
        <v>12204.119080818682</v>
      </c>
      <c r="FI209" s="29">
        <v>0</v>
      </c>
      <c r="FJ209" s="7">
        <v>0</v>
      </c>
      <c r="FK209" s="30">
        <v>0</v>
      </c>
      <c r="FL209" s="29">
        <v>0</v>
      </c>
      <c r="FM209" s="7">
        <v>0</v>
      </c>
      <c r="FN209" s="30">
        <v>0</v>
      </c>
      <c r="FO209" s="29">
        <v>5.89</v>
      </c>
      <c r="FP209" s="7">
        <v>13.837999999999999</v>
      </c>
      <c r="FQ209" s="30">
        <f t="shared" si="1887"/>
        <v>2349.4057724957552</v>
      </c>
      <c r="FR209" s="29">
        <v>0</v>
      </c>
      <c r="FS209" s="7">
        <v>0</v>
      </c>
      <c r="FT209" s="30">
        <v>0</v>
      </c>
      <c r="FU209" s="29">
        <v>9.5039999999999999E-2</v>
      </c>
      <c r="FV209" s="7">
        <v>2.5470000000000002</v>
      </c>
      <c r="FW209" s="30">
        <f t="shared" si="1888"/>
        <v>26799.242424242424</v>
      </c>
      <c r="FX209" s="29">
        <v>0</v>
      </c>
      <c r="FY209" s="7">
        <v>0</v>
      </c>
      <c r="FZ209" s="30">
        <v>0</v>
      </c>
      <c r="GA209" s="29">
        <v>23.300999999999998</v>
      </c>
      <c r="GB209" s="7">
        <v>188.63800000000001</v>
      </c>
      <c r="GC209" s="30">
        <f t="shared" si="1889"/>
        <v>8095.7040470366092</v>
      </c>
      <c r="GD209" s="29">
        <v>153.92267999999999</v>
      </c>
      <c r="GE209" s="7">
        <v>1559.4849999999999</v>
      </c>
      <c r="GF209" s="30">
        <f t="shared" si="1899"/>
        <v>10131.612833144536</v>
      </c>
      <c r="GG209" s="29">
        <v>0</v>
      </c>
      <c r="GH209" s="7">
        <v>0</v>
      </c>
      <c r="GI209" s="30">
        <v>0</v>
      </c>
      <c r="GJ209" s="29">
        <v>22.79</v>
      </c>
      <c r="GK209" s="7">
        <v>165.70400000000001</v>
      </c>
      <c r="GL209" s="30">
        <f t="shared" si="1907"/>
        <v>7270.9082931110142</v>
      </c>
      <c r="GM209" s="29">
        <v>0</v>
      </c>
      <c r="GN209" s="7">
        <v>0</v>
      </c>
      <c r="GO209" s="30">
        <v>0</v>
      </c>
      <c r="GP209" s="29">
        <v>0</v>
      </c>
      <c r="GQ209" s="7">
        <v>0</v>
      </c>
      <c r="GR209" s="30">
        <v>0</v>
      </c>
      <c r="GS209" s="29">
        <v>0</v>
      </c>
      <c r="GT209" s="7">
        <v>0</v>
      </c>
      <c r="GU209" s="30">
        <v>0</v>
      </c>
      <c r="GV209" s="29">
        <v>0</v>
      </c>
      <c r="GW209" s="7">
        <v>0</v>
      </c>
      <c r="GX209" s="30">
        <v>0</v>
      </c>
      <c r="GY209" s="29">
        <v>0</v>
      </c>
      <c r="GZ209" s="7">
        <v>0</v>
      </c>
      <c r="HA209" s="30">
        <v>0</v>
      </c>
      <c r="HB209" s="29">
        <v>0.64979999999999993</v>
      </c>
      <c r="HC209" s="7">
        <v>25.105</v>
      </c>
      <c r="HD209" s="30">
        <f t="shared" si="1890"/>
        <v>38634.964604493696</v>
      </c>
      <c r="HE209" s="29">
        <v>0</v>
      </c>
      <c r="HF209" s="7">
        <v>0</v>
      </c>
      <c r="HG209" s="30">
        <v>0</v>
      </c>
      <c r="HH209" s="29">
        <v>1.0857999999999999</v>
      </c>
      <c r="HI209" s="7">
        <v>5.3490000000000002</v>
      </c>
      <c r="HJ209" s="30">
        <f t="shared" si="1891"/>
        <v>4926.3216061889862</v>
      </c>
      <c r="HK209" s="29">
        <v>0.56128999999999996</v>
      </c>
      <c r="HL209" s="7">
        <v>6.093</v>
      </c>
      <c r="HM209" s="30">
        <f t="shared" si="1900"/>
        <v>10855.351066293717</v>
      </c>
      <c r="HN209" s="29">
        <v>0</v>
      </c>
      <c r="HO209" s="7">
        <v>0</v>
      </c>
      <c r="HP209" s="30">
        <v>0</v>
      </c>
      <c r="HQ209" s="29">
        <v>0</v>
      </c>
      <c r="HR209" s="7">
        <v>0</v>
      </c>
      <c r="HS209" s="30">
        <v>0</v>
      </c>
      <c r="HT209" s="29">
        <v>3.9374099999999999</v>
      </c>
      <c r="HU209" s="7">
        <v>15.183999999999999</v>
      </c>
      <c r="HV209" s="30">
        <f t="shared" si="1892"/>
        <v>3856.3421132165558</v>
      </c>
      <c r="HW209" s="29">
        <v>0</v>
      </c>
      <c r="HX209" s="7">
        <v>0</v>
      </c>
      <c r="HY209" s="30">
        <v>0</v>
      </c>
      <c r="HZ209" s="29">
        <v>2.376E-2</v>
      </c>
      <c r="IA209" s="7">
        <v>4.1050000000000004</v>
      </c>
      <c r="IB209" s="30">
        <f t="shared" si="1893"/>
        <v>172769.36026936027</v>
      </c>
      <c r="IC209" s="29">
        <v>5.4000000000000001E-4</v>
      </c>
      <c r="ID209" s="7">
        <v>0.17899999999999999</v>
      </c>
      <c r="IE209" s="30">
        <f t="shared" ref="IE209:IE212" si="1918">ID209/IC209*1000</f>
        <v>331481.48148148146</v>
      </c>
      <c r="IF209" s="29">
        <v>55.850470000000001</v>
      </c>
      <c r="IG209" s="7">
        <v>656.09100000000001</v>
      </c>
      <c r="IH209" s="30">
        <f t="shared" si="1894"/>
        <v>11747.278044392464</v>
      </c>
      <c r="II209" s="29">
        <v>0</v>
      </c>
      <c r="IJ209" s="7">
        <v>0</v>
      </c>
      <c r="IK209" s="30">
        <v>0</v>
      </c>
      <c r="IL209" s="29">
        <v>0</v>
      </c>
      <c r="IM209" s="7">
        <v>0</v>
      </c>
      <c r="IN209" s="30">
        <v>0</v>
      </c>
      <c r="IO209" s="3" t="e">
        <f>C209+I209+L209+U209+X209+AD209+AJ209+AS209+BB209+BH209+BQ209+BW209+BZ209+CC209+CI209+CL209+CO209+CR209+CU209+CX209+DA209+DD209+DG209+DM209+DS209+DY209+EK209+ET209+EW209+FC209+FI209+FO209+FR209+FU209+FX209+GA209+GD209+GG209+GJ209+GM209+GP209+GS209+GY209+HB209+HE209+HH209+HK209+HN209+HQ209+HT209+HW209+HZ209+IC209+IF209+II209+#REF!+DV209+FF209+BK209+DP209+R209+EB209+AG209+O209+F209+DJ209+AY209+BN209+BT209+GV209+BE209+FL209+CF209+AA209</f>
        <v>#REF!</v>
      </c>
      <c r="IP209" s="13" t="e">
        <f>D209+J209+M209+V209+Y209+AE209+AK209+AT209+BC209+BI209+BR209+BX209+CA209+CD209+CJ209+CM209+CP209+CS209+CV209+CY209+DB209+DE209+DH209+DN209+DT209+DZ209+EL209+EU209+EX209+FD209+FJ209+FP209+FS209+FV209+FY209+GB209+GE209+GH209+GK209+GN209+GQ209+GT209+GZ209+HC209+HF209+HI209+HL209+HO209+HR209+HU209+HX209+IA209+ID209+IG209+IJ209+#REF!+DW209+FG209+BL209+DQ209+S209+EC209+AH209+P209+G209+DK209+AZ209+BO209+BU209+GW209+BF209+FM209+CG209+AB209</f>
        <v>#REF!</v>
      </c>
    </row>
    <row r="210" spans="1:250" x14ac:dyDescent="0.3">
      <c r="A210" s="47">
        <v>2019</v>
      </c>
      <c r="B210" s="43" t="s">
        <v>14</v>
      </c>
      <c r="C210" s="29">
        <v>0</v>
      </c>
      <c r="D210" s="7">
        <v>0</v>
      </c>
      <c r="E210" s="30">
        <v>0</v>
      </c>
      <c r="F210" s="29">
        <v>0</v>
      </c>
      <c r="G210" s="7">
        <v>0</v>
      </c>
      <c r="H210" s="30">
        <v>0</v>
      </c>
      <c r="I210" s="29">
        <v>0</v>
      </c>
      <c r="J210" s="7">
        <v>0</v>
      </c>
      <c r="K210" s="30">
        <v>0</v>
      </c>
      <c r="L210" s="29">
        <v>0.35</v>
      </c>
      <c r="M210" s="7">
        <v>14.1</v>
      </c>
      <c r="N210" s="30">
        <f t="shared" si="1873"/>
        <v>40285.714285714283</v>
      </c>
      <c r="O210" s="29">
        <v>0</v>
      </c>
      <c r="P210" s="7">
        <v>0</v>
      </c>
      <c r="Q210" s="30">
        <v>0</v>
      </c>
      <c r="R210" s="29">
        <v>0</v>
      </c>
      <c r="S210" s="7">
        <v>0</v>
      </c>
      <c r="T210" s="30">
        <v>0</v>
      </c>
      <c r="U210" s="29">
        <v>7.2400000000000006E-2</v>
      </c>
      <c r="V210" s="7">
        <v>0.58799999999999997</v>
      </c>
      <c r="W210" s="30">
        <f t="shared" si="1874"/>
        <v>8121.5469613259647</v>
      </c>
      <c r="X210" s="29">
        <v>0</v>
      </c>
      <c r="Y210" s="7">
        <v>0</v>
      </c>
      <c r="Z210" s="30">
        <v>0</v>
      </c>
      <c r="AA210" s="29">
        <v>0</v>
      </c>
      <c r="AB210" s="7">
        <v>0</v>
      </c>
      <c r="AC210" s="30">
        <v>0</v>
      </c>
      <c r="AD210" s="29">
        <v>0</v>
      </c>
      <c r="AE210" s="7">
        <v>0</v>
      </c>
      <c r="AF210" s="30">
        <v>0</v>
      </c>
      <c r="AG210" s="29">
        <v>0</v>
      </c>
      <c r="AH210" s="7">
        <v>0</v>
      </c>
      <c r="AI210" s="30">
        <v>0</v>
      </c>
      <c r="AJ210" s="29">
        <v>0</v>
      </c>
      <c r="AK210" s="7">
        <v>0</v>
      </c>
      <c r="AL210" s="30">
        <v>0</v>
      </c>
      <c r="AM210" s="29">
        <v>0</v>
      </c>
      <c r="AN210" s="7">
        <v>0</v>
      </c>
      <c r="AO210" s="30">
        <f t="shared" si="1840"/>
        <v>0</v>
      </c>
      <c r="AP210" s="29">
        <v>0</v>
      </c>
      <c r="AQ210" s="7">
        <v>0</v>
      </c>
      <c r="AR210" s="30">
        <f t="shared" si="1841"/>
        <v>0</v>
      </c>
      <c r="AS210" s="29">
        <v>0.31698999999999999</v>
      </c>
      <c r="AT210" s="7">
        <v>1.643</v>
      </c>
      <c r="AU210" s="30">
        <f t="shared" si="1876"/>
        <v>5183.1288053250892</v>
      </c>
      <c r="AV210" s="29">
        <v>0</v>
      </c>
      <c r="AW210" s="7">
        <v>0</v>
      </c>
      <c r="AX210" s="30">
        <f t="shared" si="1843"/>
        <v>0</v>
      </c>
      <c r="AY210" s="29">
        <v>2.58E-2</v>
      </c>
      <c r="AZ210" s="7">
        <v>0.5</v>
      </c>
      <c r="BA210" s="30">
        <f t="shared" ref="BA210" si="1919">AZ210/AY210*1000</f>
        <v>19379.844961240309</v>
      </c>
      <c r="BB210" s="29">
        <v>0</v>
      </c>
      <c r="BC210" s="7">
        <v>0</v>
      </c>
      <c r="BD210" s="30">
        <v>0</v>
      </c>
      <c r="BE210" s="29">
        <v>0</v>
      </c>
      <c r="BF210" s="7">
        <v>0</v>
      </c>
      <c r="BG210" s="30">
        <v>0</v>
      </c>
      <c r="BH210" s="29">
        <v>0</v>
      </c>
      <c r="BI210" s="7">
        <v>0</v>
      </c>
      <c r="BJ210" s="30">
        <v>0</v>
      </c>
      <c r="BK210" s="29">
        <v>1E-3</v>
      </c>
      <c r="BL210" s="7">
        <v>2.5000000000000001E-2</v>
      </c>
      <c r="BM210" s="30">
        <f t="shared" ref="BM210:BM211" si="1920">BL210/BK210*1000</f>
        <v>25000</v>
      </c>
      <c r="BN210" s="29">
        <v>0</v>
      </c>
      <c r="BO210" s="7">
        <v>0</v>
      </c>
      <c r="BP210" s="30">
        <v>0</v>
      </c>
      <c r="BQ210" s="29">
        <v>4.7500000000000001E-2</v>
      </c>
      <c r="BR210" s="7">
        <v>4.1929999999999996</v>
      </c>
      <c r="BS210" s="30">
        <f t="shared" si="1908"/>
        <v>88273.684210526306</v>
      </c>
      <c r="BT210" s="29">
        <v>0</v>
      </c>
      <c r="BU210" s="7">
        <v>0</v>
      </c>
      <c r="BV210" s="30">
        <v>0</v>
      </c>
      <c r="BW210" s="29">
        <v>0.64600000000000002</v>
      </c>
      <c r="BX210" s="7">
        <v>18.088999999999999</v>
      </c>
      <c r="BY210" s="30">
        <f t="shared" si="1878"/>
        <v>28001.547987616097</v>
      </c>
      <c r="BZ210" s="29">
        <v>0.5</v>
      </c>
      <c r="CA210" s="7">
        <v>2.867</v>
      </c>
      <c r="CB210" s="30">
        <f t="shared" si="1903"/>
        <v>5734</v>
      </c>
      <c r="CC210" s="29">
        <v>0</v>
      </c>
      <c r="CD210" s="7">
        <v>0</v>
      </c>
      <c r="CE210" s="30">
        <v>0</v>
      </c>
      <c r="CF210" s="29">
        <v>0</v>
      </c>
      <c r="CG210" s="7">
        <v>0</v>
      </c>
      <c r="CH210" s="30">
        <v>0</v>
      </c>
      <c r="CI210" s="29">
        <v>0</v>
      </c>
      <c r="CJ210" s="7">
        <v>0</v>
      </c>
      <c r="CK210" s="30">
        <v>0</v>
      </c>
      <c r="CL210" s="29">
        <v>0</v>
      </c>
      <c r="CM210" s="7">
        <v>0</v>
      </c>
      <c r="CN210" s="30">
        <v>0</v>
      </c>
      <c r="CO210" s="29">
        <v>3.7303200000000003</v>
      </c>
      <c r="CP210" s="7">
        <v>47.475000000000001</v>
      </c>
      <c r="CQ210" s="30">
        <f t="shared" si="1880"/>
        <v>12726.79019494306</v>
      </c>
      <c r="CR210" s="29">
        <v>0</v>
      </c>
      <c r="CS210" s="7">
        <v>0</v>
      </c>
      <c r="CT210" s="30">
        <v>0</v>
      </c>
      <c r="CU210" s="29">
        <v>0</v>
      </c>
      <c r="CV210" s="7">
        <v>0</v>
      </c>
      <c r="CW210" s="30">
        <v>0</v>
      </c>
      <c r="CX210" s="29">
        <v>0</v>
      </c>
      <c r="CY210" s="7">
        <v>0</v>
      </c>
      <c r="CZ210" s="30">
        <v>0</v>
      </c>
      <c r="DA210" s="29">
        <v>881.72850000000005</v>
      </c>
      <c r="DB210" s="7">
        <v>14000.784</v>
      </c>
      <c r="DC210" s="30">
        <f t="shared" si="1881"/>
        <v>15878.792621538261</v>
      </c>
      <c r="DD210" s="29">
        <v>0</v>
      </c>
      <c r="DE210" s="7">
        <v>0</v>
      </c>
      <c r="DF210" s="30">
        <v>0</v>
      </c>
      <c r="DG210" s="29">
        <v>0</v>
      </c>
      <c r="DH210" s="7">
        <v>0</v>
      </c>
      <c r="DI210" s="30">
        <v>0</v>
      </c>
      <c r="DJ210" s="29">
        <v>0</v>
      </c>
      <c r="DK210" s="7">
        <v>0</v>
      </c>
      <c r="DL210" s="30">
        <v>0</v>
      </c>
      <c r="DM210" s="29">
        <v>3.0000000000000001E-3</v>
      </c>
      <c r="DN210" s="7">
        <v>0.218</v>
      </c>
      <c r="DO210" s="30">
        <f t="shared" si="1897"/>
        <v>72666.666666666672</v>
      </c>
      <c r="DP210" s="29">
        <v>1107.7180000000001</v>
      </c>
      <c r="DQ210" s="7">
        <v>8301.75</v>
      </c>
      <c r="DR210" s="30">
        <f t="shared" si="1882"/>
        <v>7494.46158679375</v>
      </c>
      <c r="DS210" s="29">
        <v>0</v>
      </c>
      <c r="DT210" s="7">
        <v>0</v>
      </c>
      <c r="DU210" s="30">
        <v>0</v>
      </c>
      <c r="DV210" s="29">
        <v>0</v>
      </c>
      <c r="DW210" s="7">
        <v>0</v>
      </c>
      <c r="DX210" s="30">
        <v>0</v>
      </c>
      <c r="DY210" s="29">
        <v>730.96699999999998</v>
      </c>
      <c r="DZ210" s="7">
        <v>6370.9080000000004</v>
      </c>
      <c r="EA210" s="30">
        <f t="shared" si="1883"/>
        <v>8715.7258809221221</v>
      </c>
      <c r="EB210" s="29">
        <v>0</v>
      </c>
      <c r="EC210" s="7">
        <v>0</v>
      </c>
      <c r="ED210" s="30">
        <v>0</v>
      </c>
      <c r="EE210" s="29">
        <v>0</v>
      </c>
      <c r="EF210" s="7">
        <v>0</v>
      </c>
      <c r="EG210" s="30">
        <f t="shared" si="1856"/>
        <v>0</v>
      </c>
      <c r="EH210" s="29">
        <v>0</v>
      </c>
      <c r="EI210" s="7">
        <v>0</v>
      </c>
      <c r="EJ210" s="30">
        <f t="shared" si="1857"/>
        <v>0</v>
      </c>
      <c r="EK210" s="29">
        <v>0</v>
      </c>
      <c r="EL210" s="7">
        <v>0</v>
      </c>
      <c r="EM210" s="30">
        <v>0</v>
      </c>
      <c r="EN210" s="29">
        <v>0</v>
      </c>
      <c r="EO210" s="7">
        <v>0</v>
      </c>
      <c r="EP210" s="30">
        <f t="shared" si="1858"/>
        <v>0</v>
      </c>
      <c r="EQ210" s="29">
        <v>0</v>
      </c>
      <c r="ER210" s="7">
        <v>0</v>
      </c>
      <c r="ES210" s="30">
        <v>0</v>
      </c>
      <c r="ET210" s="29">
        <v>21.527999999999999</v>
      </c>
      <c r="EU210" s="7">
        <v>209.09200000000001</v>
      </c>
      <c r="EV210" s="30">
        <f t="shared" si="1884"/>
        <v>9712.5603864734312</v>
      </c>
      <c r="EW210" s="29">
        <v>0</v>
      </c>
      <c r="EX210" s="7">
        <v>0</v>
      </c>
      <c r="EY210" s="30" t="e">
        <f t="shared" ref="EY210" si="1921">EX210/EW210*1000</f>
        <v>#DIV/0!</v>
      </c>
      <c r="EZ210" s="29"/>
      <c r="FA210" s="7"/>
      <c r="FB210" s="30"/>
      <c r="FC210" s="29">
        <v>28.42</v>
      </c>
      <c r="FD210" s="7">
        <v>280</v>
      </c>
      <c r="FE210" s="30">
        <f t="shared" si="1885"/>
        <v>9852.216748768471</v>
      </c>
      <c r="FF210" s="29">
        <v>1138.54107</v>
      </c>
      <c r="FG210" s="7">
        <v>13896.102999999999</v>
      </c>
      <c r="FH210" s="30">
        <f t="shared" si="1886"/>
        <v>12205.183779624216</v>
      </c>
      <c r="FI210" s="29">
        <v>0</v>
      </c>
      <c r="FJ210" s="7">
        <v>0</v>
      </c>
      <c r="FK210" s="30">
        <v>0</v>
      </c>
      <c r="FL210" s="29">
        <v>0</v>
      </c>
      <c r="FM210" s="7">
        <v>0</v>
      </c>
      <c r="FN210" s="30">
        <v>0</v>
      </c>
      <c r="FO210" s="29">
        <v>6.3360000000000003</v>
      </c>
      <c r="FP210" s="7">
        <v>41.917999999999999</v>
      </c>
      <c r="FQ210" s="30">
        <f t="shared" si="1887"/>
        <v>6615.8459595959594</v>
      </c>
      <c r="FR210" s="29">
        <v>0</v>
      </c>
      <c r="FS210" s="7">
        <v>0</v>
      </c>
      <c r="FT210" s="30">
        <v>0</v>
      </c>
      <c r="FU210" s="29">
        <v>0.64800000000000002</v>
      </c>
      <c r="FV210" s="7">
        <v>12.723000000000001</v>
      </c>
      <c r="FW210" s="30">
        <f t="shared" si="1888"/>
        <v>19634.259259259259</v>
      </c>
      <c r="FX210" s="29">
        <v>0</v>
      </c>
      <c r="FY210" s="7">
        <v>0</v>
      </c>
      <c r="FZ210" s="30">
        <v>0</v>
      </c>
      <c r="GA210" s="29">
        <v>45.14573</v>
      </c>
      <c r="GB210" s="7">
        <v>551.73699999999997</v>
      </c>
      <c r="GC210" s="30">
        <f t="shared" si="1889"/>
        <v>12221.244401186999</v>
      </c>
      <c r="GD210" s="29">
        <v>104.15</v>
      </c>
      <c r="GE210" s="7">
        <v>1067.365</v>
      </c>
      <c r="GF210" s="30">
        <f t="shared" si="1899"/>
        <v>10248.343734997599</v>
      </c>
      <c r="GG210" s="29">
        <v>0</v>
      </c>
      <c r="GH210" s="7">
        <v>0</v>
      </c>
      <c r="GI210" s="30">
        <v>0</v>
      </c>
      <c r="GJ210" s="29">
        <v>0</v>
      </c>
      <c r="GK210" s="7">
        <v>0</v>
      </c>
      <c r="GL210" s="30">
        <v>0</v>
      </c>
      <c r="GM210" s="29">
        <v>0</v>
      </c>
      <c r="GN210" s="7">
        <v>0</v>
      </c>
      <c r="GO210" s="30">
        <v>0</v>
      </c>
      <c r="GP210" s="29">
        <v>0</v>
      </c>
      <c r="GQ210" s="7">
        <v>0</v>
      </c>
      <c r="GR210" s="30">
        <v>0</v>
      </c>
      <c r="GS210" s="29">
        <v>0</v>
      </c>
      <c r="GT210" s="7">
        <v>0</v>
      </c>
      <c r="GU210" s="30">
        <v>0</v>
      </c>
      <c r="GV210" s="29">
        <v>0</v>
      </c>
      <c r="GW210" s="7">
        <v>0</v>
      </c>
      <c r="GX210" s="30">
        <v>0</v>
      </c>
      <c r="GY210" s="29">
        <v>0</v>
      </c>
      <c r="GZ210" s="7">
        <v>0</v>
      </c>
      <c r="HA210" s="30">
        <v>0</v>
      </c>
      <c r="HB210" s="29">
        <v>0</v>
      </c>
      <c r="HC210" s="7">
        <v>0</v>
      </c>
      <c r="HD210" s="30">
        <v>0</v>
      </c>
      <c r="HE210" s="29">
        <v>0</v>
      </c>
      <c r="HF210" s="7">
        <v>0</v>
      </c>
      <c r="HG210" s="30">
        <v>0</v>
      </c>
      <c r="HH210" s="29">
        <v>3.8583400000000001</v>
      </c>
      <c r="HI210" s="7">
        <v>12.497999999999999</v>
      </c>
      <c r="HJ210" s="30">
        <f t="shared" ref="HJ210" si="1922">HI210/HH210*1000</f>
        <v>3239.2168652840337</v>
      </c>
      <c r="HK210" s="29">
        <v>1.728</v>
      </c>
      <c r="HL210" s="7">
        <v>51.575000000000003</v>
      </c>
      <c r="HM210" s="30">
        <f t="shared" si="1900"/>
        <v>29846.643518518518</v>
      </c>
      <c r="HN210" s="29">
        <v>0</v>
      </c>
      <c r="HO210" s="7">
        <v>0</v>
      </c>
      <c r="HP210" s="30">
        <v>0</v>
      </c>
      <c r="HQ210" s="29">
        <v>1E-3</v>
      </c>
      <c r="HR210" s="7">
        <v>0.01</v>
      </c>
      <c r="HS210" s="30">
        <f t="shared" ref="HS210" si="1923">HR210/HQ210*1000</f>
        <v>10000</v>
      </c>
      <c r="HT210" s="29">
        <v>69.34</v>
      </c>
      <c r="HU210" s="7">
        <v>416.77499999999998</v>
      </c>
      <c r="HV210" s="30">
        <f t="shared" si="1892"/>
        <v>6010.599942313238</v>
      </c>
      <c r="HW210" s="29">
        <v>0</v>
      </c>
      <c r="HX210" s="7">
        <v>0</v>
      </c>
      <c r="HY210" s="30">
        <v>0</v>
      </c>
      <c r="HZ210" s="29">
        <v>1.19398</v>
      </c>
      <c r="IA210" s="7">
        <v>35.143000000000001</v>
      </c>
      <c r="IB210" s="30">
        <f t="shared" si="1893"/>
        <v>29433.491348263789</v>
      </c>
      <c r="IC210" s="29">
        <v>1E-3</v>
      </c>
      <c r="ID210" s="7">
        <v>9.1999999999999998E-2</v>
      </c>
      <c r="IE210" s="30">
        <f t="shared" si="1918"/>
        <v>92000</v>
      </c>
      <c r="IF210" s="29">
        <v>55.072620000000001</v>
      </c>
      <c r="IG210" s="7">
        <v>728.01300000000003</v>
      </c>
      <c r="IH210" s="30">
        <f t="shared" si="1894"/>
        <v>13219.145920422889</v>
      </c>
      <c r="II210" s="29">
        <v>0</v>
      </c>
      <c r="IJ210" s="7">
        <v>0</v>
      </c>
      <c r="IK210" s="30">
        <v>0</v>
      </c>
      <c r="IL210" s="29">
        <v>0</v>
      </c>
      <c r="IM210" s="7">
        <v>0</v>
      </c>
      <c r="IN210" s="30">
        <v>0</v>
      </c>
      <c r="IO210" s="3" t="e">
        <f>C210+I210+L210+U210+X210+AD210+AJ210+AS210+BB210+BH210+BQ210+BW210+BZ210+CC210+CI210+CL210+CO210+CR210+CU210+CX210+DA210+DD210+DG210+DM210+DS210+DY210+EK210+ET210+EW210+FC210+FI210+FO210+FR210+FU210+FX210+GA210+GD210+GG210+GJ210+GM210+GP210+GS210+GY210+HB210+HE210+HH210+HK210+HN210+HQ210+HT210+HW210+HZ210+IC210+IF210+II210+#REF!+DV210+FF210+BK210+DP210+R210+EB210+AG210+O210+F210+DJ210+AY210+BN210+BT210+GV210+BE210+FL210+CF210+AA210</f>
        <v>#REF!</v>
      </c>
      <c r="IP210" s="13" t="e">
        <f>D210+J210+M210+V210+Y210+AE210+AK210+AT210+BC210+BI210+BR210+BX210+CA210+CD210+CJ210+CM210+CP210+CS210+CV210+CY210+DB210+DE210+DH210+DN210+DT210+DZ210+EL210+EU210+EX210+FD210+FJ210+FP210+FS210+FV210+FY210+GB210+GE210+GH210+GK210+GN210+GQ210+GT210+GZ210+HC210+HF210+HI210+HL210+HO210+HR210+HU210+HX210+IA210+ID210+IG210+IJ210+#REF!+DW210+FG210+BL210+DQ210+S210+EC210+AH210+P210+G210+DK210+AZ210+BO210+BU210+GW210+BF210+FM210+CG210+AB210</f>
        <v>#REF!</v>
      </c>
    </row>
    <row r="211" spans="1:250" x14ac:dyDescent="0.3">
      <c r="A211" s="47">
        <v>2019</v>
      </c>
      <c r="B211" s="43" t="s">
        <v>15</v>
      </c>
      <c r="C211" s="29">
        <v>0</v>
      </c>
      <c r="D211" s="7">
        <v>0</v>
      </c>
      <c r="E211" s="30">
        <v>0</v>
      </c>
      <c r="F211" s="29">
        <v>0</v>
      </c>
      <c r="G211" s="7">
        <v>0</v>
      </c>
      <c r="H211" s="30">
        <v>0</v>
      </c>
      <c r="I211" s="29">
        <v>0</v>
      </c>
      <c r="J211" s="7">
        <v>0</v>
      </c>
      <c r="K211" s="30">
        <v>0</v>
      </c>
      <c r="L211" s="29">
        <v>1.6148</v>
      </c>
      <c r="M211" s="7">
        <v>83.168999999999997</v>
      </c>
      <c r="N211" s="30">
        <f t="shared" si="1873"/>
        <v>51504.211047807781</v>
      </c>
      <c r="O211" s="29">
        <v>0</v>
      </c>
      <c r="P211" s="7">
        <v>0</v>
      </c>
      <c r="Q211" s="30">
        <v>0</v>
      </c>
      <c r="R211" s="29">
        <v>0</v>
      </c>
      <c r="S211" s="7">
        <v>0</v>
      </c>
      <c r="T211" s="30">
        <v>0</v>
      </c>
      <c r="U211" s="29">
        <v>0</v>
      </c>
      <c r="V211" s="7">
        <v>0</v>
      </c>
      <c r="W211" s="30">
        <v>0</v>
      </c>
      <c r="X211" s="29">
        <v>0</v>
      </c>
      <c r="Y211" s="7">
        <v>0</v>
      </c>
      <c r="Z211" s="30">
        <v>0</v>
      </c>
      <c r="AA211" s="29">
        <v>0</v>
      </c>
      <c r="AB211" s="7">
        <v>0</v>
      </c>
      <c r="AC211" s="30">
        <v>0</v>
      </c>
      <c r="AD211" s="29">
        <v>0</v>
      </c>
      <c r="AE211" s="7">
        <v>0</v>
      </c>
      <c r="AF211" s="30">
        <v>0</v>
      </c>
      <c r="AG211" s="29">
        <v>0</v>
      </c>
      <c r="AH211" s="7">
        <v>0</v>
      </c>
      <c r="AI211" s="30">
        <v>0</v>
      </c>
      <c r="AJ211" s="29">
        <v>0</v>
      </c>
      <c r="AK211" s="7">
        <v>0</v>
      </c>
      <c r="AL211" s="30">
        <v>0</v>
      </c>
      <c r="AM211" s="29">
        <v>0</v>
      </c>
      <c r="AN211" s="7">
        <v>0</v>
      </c>
      <c r="AO211" s="30">
        <f t="shared" si="1840"/>
        <v>0</v>
      </c>
      <c r="AP211" s="29">
        <v>0</v>
      </c>
      <c r="AQ211" s="7">
        <v>0</v>
      </c>
      <c r="AR211" s="30">
        <f t="shared" si="1841"/>
        <v>0</v>
      </c>
      <c r="AS211" s="29">
        <v>0.37098999999999999</v>
      </c>
      <c r="AT211" s="7">
        <v>5.2759999999999998</v>
      </c>
      <c r="AU211" s="30">
        <f t="shared" si="1876"/>
        <v>14221.407585110112</v>
      </c>
      <c r="AV211" s="29">
        <v>0</v>
      </c>
      <c r="AW211" s="7">
        <v>0</v>
      </c>
      <c r="AX211" s="30">
        <f t="shared" si="1843"/>
        <v>0</v>
      </c>
      <c r="AY211" s="29">
        <v>0</v>
      </c>
      <c r="AZ211" s="7">
        <v>0</v>
      </c>
      <c r="BA211" s="30">
        <v>0</v>
      </c>
      <c r="BB211" s="29">
        <v>0</v>
      </c>
      <c r="BC211" s="7">
        <v>0</v>
      </c>
      <c r="BD211" s="30">
        <v>0</v>
      </c>
      <c r="BE211" s="29">
        <v>0</v>
      </c>
      <c r="BF211" s="7">
        <v>0</v>
      </c>
      <c r="BG211" s="30">
        <v>0</v>
      </c>
      <c r="BH211" s="29">
        <v>59.56</v>
      </c>
      <c r="BI211" s="7">
        <v>455.90300000000002</v>
      </c>
      <c r="BJ211" s="30">
        <f t="shared" si="1877"/>
        <v>7654.5164539959706</v>
      </c>
      <c r="BK211" s="29">
        <v>0.03</v>
      </c>
      <c r="BL211" s="7">
        <v>0.156</v>
      </c>
      <c r="BM211" s="30">
        <f t="shared" si="1920"/>
        <v>5200</v>
      </c>
      <c r="BN211" s="29">
        <v>0</v>
      </c>
      <c r="BO211" s="7">
        <v>0</v>
      </c>
      <c r="BP211" s="30">
        <v>0</v>
      </c>
      <c r="BQ211" s="29">
        <v>0</v>
      </c>
      <c r="BR211" s="7">
        <v>0</v>
      </c>
      <c r="BS211" s="30">
        <v>0</v>
      </c>
      <c r="BT211" s="29">
        <v>0</v>
      </c>
      <c r="BU211" s="7">
        <v>0</v>
      </c>
      <c r="BV211" s="30">
        <v>0</v>
      </c>
      <c r="BW211" s="29">
        <v>0.35269</v>
      </c>
      <c r="BX211" s="7">
        <v>8.0310000000000006</v>
      </c>
      <c r="BY211" s="30">
        <f t="shared" si="1878"/>
        <v>22770.705151833055</v>
      </c>
      <c r="BZ211" s="29">
        <v>0</v>
      </c>
      <c r="CA211" s="7">
        <v>0</v>
      </c>
      <c r="CB211" s="30">
        <v>0</v>
      </c>
      <c r="CC211" s="29">
        <v>21.824999999999999</v>
      </c>
      <c r="CD211" s="7">
        <v>251.983</v>
      </c>
      <c r="CE211" s="30">
        <f t="shared" si="1879"/>
        <v>11545.612829324171</v>
      </c>
      <c r="CF211" s="29">
        <v>0</v>
      </c>
      <c r="CG211" s="7">
        <v>0</v>
      </c>
      <c r="CH211" s="30">
        <v>0</v>
      </c>
      <c r="CI211" s="29">
        <v>0</v>
      </c>
      <c r="CJ211" s="7">
        <v>0</v>
      </c>
      <c r="CK211" s="30">
        <v>0</v>
      </c>
      <c r="CL211" s="29">
        <v>0</v>
      </c>
      <c r="CM211" s="7">
        <v>0</v>
      </c>
      <c r="CN211" s="30">
        <v>0</v>
      </c>
      <c r="CO211" s="29">
        <v>0.9032</v>
      </c>
      <c r="CP211" s="7">
        <v>17.184000000000001</v>
      </c>
      <c r="CQ211" s="30">
        <f t="shared" si="1880"/>
        <v>19025.686448184235</v>
      </c>
      <c r="CR211" s="29">
        <v>0.1</v>
      </c>
      <c r="CS211" s="7">
        <v>1.7929999999999999</v>
      </c>
      <c r="CT211" s="30">
        <f t="shared" ref="CT211" si="1924">CS211/CR211*1000</f>
        <v>17930</v>
      </c>
      <c r="CU211" s="29">
        <v>10.835000000000001</v>
      </c>
      <c r="CV211" s="7">
        <v>77.644999999999996</v>
      </c>
      <c r="CW211" s="30">
        <f t="shared" si="1895"/>
        <v>7166.1282879556984</v>
      </c>
      <c r="CX211" s="29">
        <v>0</v>
      </c>
      <c r="CY211" s="7">
        <v>0</v>
      </c>
      <c r="CZ211" s="30">
        <v>0</v>
      </c>
      <c r="DA211" s="29">
        <v>907.78688999999997</v>
      </c>
      <c r="DB211" s="7">
        <v>14448.319</v>
      </c>
      <c r="DC211" s="30">
        <f t="shared" si="1881"/>
        <v>15915.981117550618</v>
      </c>
      <c r="DD211" s="29">
        <v>0</v>
      </c>
      <c r="DE211" s="7">
        <v>0</v>
      </c>
      <c r="DF211" s="30">
        <v>0</v>
      </c>
      <c r="DG211" s="29">
        <v>0</v>
      </c>
      <c r="DH211" s="7">
        <v>0</v>
      </c>
      <c r="DI211" s="30">
        <v>0</v>
      </c>
      <c r="DJ211" s="29">
        <v>0</v>
      </c>
      <c r="DK211" s="7">
        <v>0</v>
      </c>
      <c r="DL211" s="30">
        <v>0</v>
      </c>
      <c r="DM211" s="29">
        <v>0</v>
      </c>
      <c r="DN211" s="7">
        <v>0</v>
      </c>
      <c r="DO211" s="30">
        <v>0</v>
      </c>
      <c r="DP211" s="29">
        <v>824.19</v>
      </c>
      <c r="DQ211" s="7">
        <v>6215.4989999999998</v>
      </c>
      <c r="DR211" s="30">
        <f t="shared" si="1882"/>
        <v>7541.3424089105665</v>
      </c>
      <c r="DS211" s="29">
        <v>0</v>
      </c>
      <c r="DT211" s="7">
        <v>0</v>
      </c>
      <c r="DU211" s="30">
        <v>0</v>
      </c>
      <c r="DV211" s="29">
        <v>0</v>
      </c>
      <c r="DW211" s="7">
        <v>0</v>
      </c>
      <c r="DX211" s="30">
        <v>0</v>
      </c>
      <c r="DY211" s="29">
        <v>1249.9839999999999</v>
      </c>
      <c r="DZ211" s="7">
        <v>11697.745999999999</v>
      </c>
      <c r="EA211" s="30">
        <f t="shared" si="1883"/>
        <v>9358.3165864523053</v>
      </c>
      <c r="EB211" s="29">
        <v>0</v>
      </c>
      <c r="EC211" s="7">
        <v>0</v>
      </c>
      <c r="ED211" s="30">
        <v>0</v>
      </c>
      <c r="EE211" s="29">
        <v>0</v>
      </c>
      <c r="EF211" s="7">
        <v>0</v>
      </c>
      <c r="EG211" s="30">
        <f t="shared" si="1856"/>
        <v>0</v>
      </c>
      <c r="EH211" s="29">
        <v>0</v>
      </c>
      <c r="EI211" s="7">
        <v>0</v>
      </c>
      <c r="EJ211" s="30">
        <f t="shared" si="1857"/>
        <v>0</v>
      </c>
      <c r="EK211" s="29">
        <v>0</v>
      </c>
      <c r="EL211" s="7">
        <v>0</v>
      </c>
      <c r="EM211" s="30">
        <v>0</v>
      </c>
      <c r="EN211" s="29">
        <v>0</v>
      </c>
      <c r="EO211" s="7">
        <v>0</v>
      </c>
      <c r="EP211" s="30">
        <f t="shared" si="1858"/>
        <v>0</v>
      </c>
      <c r="EQ211" s="29">
        <v>0</v>
      </c>
      <c r="ER211" s="7">
        <v>0</v>
      </c>
      <c r="ES211" s="30">
        <v>0</v>
      </c>
      <c r="ET211" s="29">
        <v>0</v>
      </c>
      <c r="EU211" s="7">
        <v>0</v>
      </c>
      <c r="EV211" s="30">
        <v>0</v>
      </c>
      <c r="EW211" s="29">
        <v>0</v>
      </c>
      <c r="EX211" s="7">
        <v>0</v>
      </c>
      <c r="EY211" s="30">
        <v>0</v>
      </c>
      <c r="EZ211" s="29"/>
      <c r="FA211" s="7"/>
      <c r="FB211" s="30"/>
      <c r="FC211" s="29">
        <v>28</v>
      </c>
      <c r="FD211" s="7">
        <v>280</v>
      </c>
      <c r="FE211" s="30">
        <f t="shared" si="1885"/>
        <v>10000</v>
      </c>
      <c r="FF211" s="29">
        <v>622.20385999999996</v>
      </c>
      <c r="FG211" s="7">
        <v>7696.4279999999999</v>
      </c>
      <c r="FH211" s="30">
        <f t="shared" si="1886"/>
        <v>12369.62432216348</v>
      </c>
      <c r="FI211" s="29">
        <v>5.21E-2</v>
      </c>
      <c r="FJ211" s="7">
        <v>11.811999999999999</v>
      </c>
      <c r="FK211" s="30">
        <f t="shared" si="1898"/>
        <v>226717.85028790784</v>
      </c>
      <c r="FL211" s="29">
        <v>0</v>
      </c>
      <c r="FM211" s="7">
        <v>0</v>
      </c>
      <c r="FN211" s="30">
        <v>0</v>
      </c>
      <c r="FO211" s="29">
        <v>5.9480000000000004</v>
      </c>
      <c r="FP211" s="7">
        <v>15.148999999999999</v>
      </c>
      <c r="FQ211" s="30">
        <f t="shared" si="1887"/>
        <v>2546.9065232010757</v>
      </c>
      <c r="FR211" s="29">
        <v>0</v>
      </c>
      <c r="FS211" s="7">
        <v>0</v>
      </c>
      <c r="FT211" s="30">
        <v>0</v>
      </c>
      <c r="FU211" s="29">
        <v>1.2869999999999999</v>
      </c>
      <c r="FV211" s="7">
        <v>31.565000000000001</v>
      </c>
      <c r="FW211" s="30">
        <f t="shared" si="1888"/>
        <v>24526.029526029528</v>
      </c>
      <c r="FX211" s="29">
        <v>0</v>
      </c>
      <c r="FY211" s="7">
        <v>0</v>
      </c>
      <c r="FZ211" s="30">
        <v>0</v>
      </c>
      <c r="GA211" s="29">
        <v>21.72</v>
      </c>
      <c r="GB211" s="7">
        <v>181.29</v>
      </c>
      <c r="GC211" s="30">
        <f t="shared" si="1889"/>
        <v>8346.6850828729293</v>
      </c>
      <c r="GD211" s="29">
        <v>305.44049000000001</v>
      </c>
      <c r="GE211" s="7">
        <v>3092.145</v>
      </c>
      <c r="GF211" s="30">
        <f t="shared" si="1899"/>
        <v>10123.55958438909</v>
      </c>
      <c r="GG211" s="29">
        <v>0</v>
      </c>
      <c r="GH211" s="7">
        <v>0</v>
      </c>
      <c r="GI211" s="30">
        <v>0</v>
      </c>
      <c r="GJ211" s="29">
        <v>17.501999999999999</v>
      </c>
      <c r="GK211" s="7">
        <v>390.49299999999999</v>
      </c>
      <c r="GL211" s="30">
        <f t="shared" si="1907"/>
        <v>22311.335847331735</v>
      </c>
      <c r="GM211" s="29">
        <v>0</v>
      </c>
      <c r="GN211" s="7">
        <v>0</v>
      </c>
      <c r="GO211" s="30">
        <v>0</v>
      </c>
      <c r="GP211" s="29">
        <v>1E-3</v>
      </c>
      <c r="GQ211" s="7">
        <v>1.35</v>
      </c>
      <c r="GR211" s="60">
        <f t="shared" ref="GR211" si="1925">GQ211/GP211*1000</f>
        <v>1350000</v>
      </c>
      <c r="GS211" s="29">
        <v>0</v>
      </c>
      <c r="GT211" s="7">
        <v>0</v>
      </c>
      <c r="GU211" s="30">
        <v>0</v>
      </c>
      <c r="GV211" s="29">
        <v>0</v>
      </c>
      <c r="GW211" s="7">
        <v>0</v>
      </c>
      <c r="GX211" s="30">
        <v>0</v>
      </c>
      <c r="GY211" s="29">
        <v>0</v>
      </c>
      <c r="GZ211" s="7">
        <v>0</v>
      </c>
      <c r="HA211" s="30">
        <v>0</v>
      </c>
      <c r="HB211" s="29">
        <v>1.1519999999999999</v>
      </c>
      <c r="HC211" s="7">
        <v>73.694000000000003</v>
      </c>
      <c r="HD211" s="30">
        <f t="shared" si="1890"/>
        <v>63970.486111111124</v>
      </c>
      <c r="HE211" s="29">
        <v>0</v>
      </c>
      <c r="HF211" s="7">
        <v>0</v>
      </c>
      <c r="HG211" s="30">
        <v>0</v>
      </c>
      <c r="HH211" s="29">
        <v>1.16069</v>
      </c>
      <c r="HI211" s="7">
        <v>9.2050000000000001</v>
      </c>
      <c r="HJ211" s="30">
        <f t="shared" si="1891"/>
        <v>7930.6274715901754</v>
      </c>
      <c r="HK211" s="29">
        <v>5.86965</v>
      </c>
      <c r="HL211" s="7">
        <v>43.030999999999999</v>
      </c>
      <c r="HM211" s="30">
        <f t="shared" si="1900"/>
        <v>7331.101513718876</v>
      </c>
      <c r="HN211" s="29">
        <v>0</v>
      </c>
      <c r="HO211" s="7">
        <v>0</v>
      </c>
      <c r="HP211" s="30">
        <v>0</v>
      </c>
      <c r="HQ211" s="29">
        <v>0</v>
      </c>
      <c r="HR211" s="7">
        <v>0</v>
      </c>
      <c r="HS211" s="30">
        <v>0</v>
      </c>
      <c r="HT211" s="29">
        <v>64.575999999999993</v>
      </c>
      <c r="HU211" s="7">
        <v>120.017</v>
      </c>
      <c r="HV211" s="30">
        <f t="shared" si="1892"/>
        <v>1858.5387760158574</v>
      </c>
      <c r="HW211" s="29">
        <v>1E-3</v>
      </c>
      <c r="HX211" s="7">
        <v>0.02</v>
      </c>
      <c r="HY211" s="30">
        <f t="shared" ref="HY211" si="1926">HX211/HW211*1000</f>
        <v>20000</v>
      </c>
      <c r="HZ211" s="29">
        <v>1.08E-3</v>
      </c>
      <c r="IA211" s="7">
        <v>0.26100000000000001</v>
      </c>
      <c r="IB211" s="30">
        <f t="shared" si="1893"/>
        <v>241666.66666666669</v>
      </c>
      <c r="IC211" s="29">
        <v>0</v>
      </c>
      <c r="ID211" s="7">
        <v>0</v>
      </c>
      <c r="IE211" s="30">
        <v>0</v>
      </c>
      <c r="IF211" s="29">
        <v>88.963999999999999</v>
      </c>
      <c r="IG211" s="7">
        <v>1144.383</v>
      </c>
      <c r="IH211" s="30">
        <f t="shared" ref="IH211:IH212" si="1927">IG211/IF211*1000</f>
        <v>12863.439143923384</v>
      </c>
      <c r="II211" s="29">
        <v>0</v>
      </c>
      <c r="IJ211" s="7">
        <v>0</v>
      </c>
      <c r="IK211" s="30">
        <v>0</v>
      </c>
      <c r="IL211" s="29">
        <v>0</v>
      </c>
      <c r="IM211" s="7">
        <v>0</v>
      </c>
      <c r="IN211" s="30">
        <v>0</v>
      </c>
      <c r="IO211" s="3" t="e">
        <f>C211+I211+L211+U211+X211+AD211+AJ211+AS211+BB211+BH211+BQ211+BW211+BZ211+CC211+CI211+CL211+CO211+CR211+CU211+CX211+DA211+DD211+DG211+DM211+DS211+DY211+EK211+ET211+EW211+FC211+FI211+FO211+FR211+FU211+FX211+GA211+GD211+GG211+GJ211+GM211+GP211+GS211+GY211+HB211+HE211+HH211+HK211+HN211+HQ211+HT211+HW211+HZ211+IC211+IF211+II211+#REF!+DV211+FF211+BK211+DP211+R211+EB211+AG211+O211+F211+DJ211+AY211+BN211+BT211+GV211+BE211+FL211+CF211+AA211</f>
        <v>#REF!</v>
      </c>
      <c r="IP211" s="13" t="e">
        <f>D211+J211+M211+V211+Y211+AE211+AK211+AT211+BC211+BI211+BR211+BX211+CA211+CD211+CJ211+CM211+CP211+CS211+CV211+CY211+DB211+DE211+DH211+DN211+DT211+DZ211+EL211+EU211+EX211+FD211+FJ211+FP211+FS211+FV211+FY211+GB211+GE211+GH211+GK211+GN211+GQ211+GT211+GZ211+HC211+HF211+HI211+HL211+HO211+HR211+HU211+HX211+IA211+ID211+IG211+IJ211+#REF!+DW211+FG211+BL211+DQ211+S211+EC211+AH211+P211+G211+DK211+AZ211+BO211+BU211+GW211+BF211+FM211+CG211+AB211</f>
        <v>#REF!</v>
      </c>
    </row>
    <row r="212" spans="1:250" x14ac:dyDescent="0.3">
      <c r="A212" s="47">
        <v>2019</v>
      </c>
      <c r="B212" s="43" t="s">
        <v>16</v>
      </c>
      <c r="C212" s="29">
        <v>0</v>
      </c>
      <c r="D212" s="7">
        <v>0</v>
      </c>
      <c r="E212" s="30">
        <v>0</v>
      </c>
      <c r="F212" s="29">
        <v>0</v>
      </c>
      <c r="G212" s="7">
        <v>0</v>
      </c>
      <c r="H212" s="30">
        <v>0</v>
      </c>
      <c r="I212" s="29">
        <v>0</v>
      </c>
      <c r="J212" s="7">
        <v>0</v>
      </c>
      <c r="K212" s="30">
        <v>0</v>
      </c>
      <c r="L212" s="29">
        <v>6.6</v>
      </c>
      <c r="M212" s="7">
        <v>194.04599999999999</v>
      </c>
      <c r="N212" s="30">
        <f t="shared" si="1873"/>
        <v>29400.909090909092</v>
      </c>
      <c r="O212" s="29">
        <v>0</v>
      </c>
      <c r="P212" s="7">
        <v>0</v>
      </c>
      <c r="Q212" s="30">
        <v>0</v>
      </c>
      <c r="R212" s="29">
        <v>0</v>
      </c>
      <c r="S212" s="7">
        <v>0</v>
      </c>
      <c r="T212" s="30">
        <v>0</v>
      </c>
      <c r="U212" s="29">
        <v>0</v>
      </c>
      <c r="V212" s="7">
        <v>0</v>
      </c>
      <c r="W212" s="30">
        <v>0</v>
      </c>
      <c r="X212" s="29">
        <v>0</v>
      </c>
      <c r="Y212" s="7">
        <v>0</v>
      </c>
      <c r="Z212" s="30">
        <v>0</v>
      </c>
      <c r="AA212" s="29">
        <v>0</v>
      </c>
      <c r="AB212" s="7">
        <v>0</v>
      </c>
      <c r="AC212" s="30">
        <v>0</v>
      </c>
      <c r="AD212" s="29">
        <v>0</v>
      </c>
      <c r="AE212" s="7">
        <v>0</v>
      </c>
      <c r="AF212" s="30">
        <v>0</v>
      </c>
      <c r="AG212" s="29">
        <v>0</v>
      </c>
      <c r="AH212" s="7">
        <v>0</v>
      </c>
      <c r="AI212" s="30">
        <v>0</v>
      </c>
      <c r="AJ212" s="29">
        <v>0</v>
      </c>
      <c r="AK212" s="7">
        <v>0</v>
      </c>
      <c r="AL212" s="30">
        <v>0</v>
      </c>
      <c r="AM212" s="29">
        <v>0</v>
      </c>
      <c r="AN212" s="7">
        <v>0</v>
      </c>
      <c r="AO212" s="30">
        <f t="shared" si="1840"/>
        <v>0</v>
      </c>
      <c r="AP212" s="29">
        <v>0</v>
      </c>
      <c r="AQ212" s="7">
        <v>0</v>
      </c>
      <c r="AR212" s="30">
        <f t="shared" si="1841"/>
        <v>0</v>
      </c>
      <c r="AS212" s="29">
        <v>0.1605</v>
      </c>
      <c r="AT212" s="7">
        <v>1.4610000000000001</v>
      </c>
      <c r="AU212" s="30">
        <f t="shared" si="1876"/>
        <v>9102.8037383177561</v>
      </c>
      <c r="AV212" s="29">
        <v>0</v>
      </c>
      <c r="AW212" s="7">
        <v>0</v>
      </c>
      <c r="AX212" s="30">
        <f t="shared" si="1843"/>
        <v>0</v>
      </c>
      <c r="AY212" s="29">
        <v>0</v>
      </c>
      <c r="AZ212" s="7">
        <v>0</v>
      </c>
      <c r="BA212" s="30">
        <v>0</v>
      </c>
      <c r="BB212" s="29">
        <v>0</v>
      </c>
      <c r="BC212" s="7">
        <v>0</v>
      </c>
      <c r="BD212" s="30">
        <v>0</v>
      </c>
      <c r="BE212" s="29">
        <v>0</v>
      </c>
      <c r="BF212" s="7">
        <v>0</v>
      </c>
      <c r="BG212" s="30">
        <v>0</v>
      </c>
      <c r="BH212" s="29">
        <v>27.5</v>
      </c>
      <c r="BI212" s="7">
        <v>224.80799999999999</v>
      </c>
      <c r="BJ212" s="30">
        <f t="shared" si="1877"/>
        <v>8174.8363636363629</v>
      </c>
      <c r="BK212" s="29">
        <v>0</v>
      </c>
      <c r="BL212" s="7">
        <v>0</v>
      </c>
      <c r="BM212" s="30">
        <v>0</v>
      </c>
      <c r="BN212" s="29">
        <v>0</v>
      </c>
      <c r="BO212" s="7">
        <v>0</v>
      </c>
      <c r="BP212" s="30">
        <v>0</v>
      </c>
      <c r="BQ212" s="29">
        <v>0</v>
      </c>
      <c r="BR212" s="7">
        <v>0</v>
      </c>
      <c r="BS212" s="30">
        <v>0</v>
      </c>
      <c r="BT212" s="29">
        <v>0</v>
      </c>
      <c r="BU212" s="7">
        <v>0</v>
      </c>
      <c r="BV212" s="30">
        <v>0</v>
      </c>
      <c r="BW212" s="29">
        <v>5.0000000000000001E-4</v>
      </c>
      <c r="BX212" s="7">
        <v>0.105</v>
      </c>
      <c r="BY212" s="30">
        <f t="shared" si="1878"/>
        <v>210000</v>
      </c>
      <c r="BZ212" s="29">
        <v>0</v>
      </c>
      <c r="CA212" s="7">
        <v>0</v>
      </c>
      <c r="CB212" s="30">
        <v>0</v>
      </c>
      <c r="CC212" s="29">
        <v>32.252400000000002</v>
      </c>
      <c r="CD212" s="7">
        <v>391.822</v>
      </c>
      <c r="CE212" s="30">
        <f t="shared" si="1879"/>
        <v>12148.615296846127</v>
      </c>
      <c r="CF212" s="29">
        <v>0</v>
      </c>
      <c r="CG212" s="7">
        <v>0</v>
      </c>
      <c r="CH212" s="30">
        <v>0</v>
      </c>
      <c r="CI212" s="29">
        <v>0</v>
      </c>
      <c r="CJ212" s="7">
        <v>0</v>
      </c>
      <c r="CK212" s="30">
        <v>0</v>
      </c>
      <c r="CL212" s="29">
        <v>0</v>
      </c>
      <c r="CM212" s="7">
        <v>0</v>
      </c>
      <c r="CN212" s="30">
        <v>0</v>
      </c>
      <c r="CO212" s="29">
        <v>1.155</v>
      </c>
      <c r="CP212" s="7">
        <v>12.423999999999999</v>
      </c>
      <c r="CQ212" s="30">
        <f t="shared" si="1880"/>
        <v>10756.709956709956</v>
      </c>
      <c r="CR212" s="29">
        <v>0</v>
      </c>
      <c r="CS212" s="7">
        <v>0</v>
      </c>
      <c r="CT212" s="30">
        <v>0</v>
      </c>
      <c r="CU212" s="29">
        <v>0</v>
      </c>
      <c r="CV212" s="7">
        <v>0</v>
      </c>
      <c r="CW212" s="30">
        <v>0</v>
      </c>
      <c r="CX212" s="29">
        <v>0</v>
      </c>
      <c r="CY212" s="7">
        <v>0</v>
      </c>
      <c r="CZ212" s="30">
        <v>0</v>
      </c>
      <c r="DA212" s="29">
        <v>709.27181000000007</v>
      </c>
      <c r="DB212" s="7">
        <v>12523.325999999999</v>
      </c>
      <c r="DC212" s="30">
        <f t="shared" si="1881"/>
        <v>17656.596277243836</v>
      </c>
      <c r="DD212" s="29">
        <v>4.2000000000000006E-3</v>
      </c>
      <c r="DE212" s="7">
        <v>0.86199999999999999</v>
      </c>
      <c r="DF212" s="30">
        <f t="shared" si="1896"/>
        <v>205238.09523809521</v>
      </c>
      <c r="DG212" s="29">
        <v>0</v>
      </c>
      <c r="DH212" s="7">
        <v>0</v>
      </c>
      <c r="DI212" s="30">
        <v>0</v>
      </c>
      <c r="DJ212" s="29">
        <v>0</v>
      </c>
      <c r="DK212" s="7">
        <v>0</v>
      </c>
      <c r="DL212" s="30">
        <v>0</v>
      </c>
      <c r="DM212" s="29">
        <v>0</v>
      </c>
      <c r="DN212" s="7">
        <v>0</v>
      </c>
      <c r="DO212" s="30">
        <v>0</v>
      </c>
      <c r="DP212" s="29">
        <v>473.75200000000001</v>
      </c>
      <c r="DQ212" s="7">
        <v>3544.0659999999998</v>
      </c>
      <c r="DR212" s="30">
        <f t="shared" si="1882"/>
        <v>7480.8465188537457</v>
      </c>
      <c r="DS212" s="29">
        <v>0</v>
      </c>
      <c r="DT212" s="7">
        <v>0</v>
      </c>
      <c r="DU212" s="30">
        <v>0</v>
      </c>
      <c r="DV212" s="29">
        <v>0</v>
      </c>
      <c r="DW212" s="7">
        <v>0</v>
      </c>
      <c r="DX212" s="30">
        <v>0</v>
      </c>
      <c r="DY212" s="29">
        <v>474.98</v>
      </c>
      <c r="DZ212" s="7">
        <v>4926.0969999999998</v>
      </c>
      <c r="EA212" s="30">
        <f t="shared" si="1883"/>
        <v>10371.167207040296</v>
      </c>
      <c r="EB212" s="29">
        <v>0</v>
      </c>
      <c r="EC212" s="7">
        <v>0</v>
      </c>
      <c r="ED212" s="30">
        <v>0</v>
      </c>
      <c r="EE212" s="29">
        <v>0</v>
      </c>
      <c r="EF212" s="7">
        <v>0</v>
      </c>
      <c r="EG212" s="30">
        <f t="shared" si="1856"/>
        <v>0</v>
      </c>
      <c r="EH212" s="29">
        <v>0</v>
      </c>
      <c r="EI212" s="7">
        <v>0</v>
      </c>
      <c r="EJ212" s="30">
        <f t="shared" si="1857"/>
        <v>0</v>
      </c>
      <c r="EK212" s="29">
        <v>0</v>
      </c>
      <c r="EL212" s="7">
        <v>0</v>
      </c>
      <c r="EM212" s="30">
        <v>0</v>
      </c>
      <c r="EN212" s="29">
        <v>0</v>
      </c>
      <c r="EO212" s="7">
        <v>0</v>
      </c>
      <c r="EP212" s="30">
        <f t="shared" si="1858"/>
        <v>0</v>
      </c>
      <c r="EQ212" s="29">
        <v>0</v>
      </c>
      <c r="ER212" s="7">
        <v>0</v>
      </c>
      <c r="ES212" s="30">
        <v>0</v>
      </c>
      <c r="ET212" s="29">
        <v>39.456000000000003</v>
      </c>
      <c r="EU212" s="7">
        <v>378.81900000000002</v>
      </c>
      <c r="EV212" s="30">
        <f t="shared" si="1884"/>
        <v>9601.0492700729937</v>
      </c>
      <c r="EW212" s="29">
        <v>0</v>
      </c>
      <c r="EX212" s="7">
        <v>0</v>
      </c>
      <c r="EY212" s="30">
        <v>0</v>
      </c>
      <c r="EZ212" s="29"/>
      <c r="FA212" s="7"/>
      <c r="FB212" s="30"/>
      <c r="FC212" s="29">
        <v>0</v>
      </c>
      <c r="FD212" s="7">
        <v>0</v>
      </c>
      <c r="FE212" s="30">
        <v>0</v>
      </c>
      <c r="FF212" s="29">
        <v>560.33541000000002</v>
      </c>
      <c r="FG212" s="7">
        <v>7155.2820000000002</v>
      </c>
      <c r="FH212" s="30">
        <f t="shared" si="1886"/>
        <v>12769.640954870227</v>
      </c>
      <c r="FI212" s="29">
        <v>1.248E-2</v>
      </c>
      <c r="FJ212" s="7">
        <v>0.51700000000000002</v>
      </c>
      <c r="FK212" s="30">
        <f t="shared" si="1898"/>
        <v>41426.282051282054</v>
      </c>
      <c r="FL212" s="29">
        <v>0</v>
      </c>
      <c r="FM212" s="7">
        <v>0</v>
      </c>
      <c r="FN212" s="30">
        <v>0</v>
      </c>
      <c r="FO212" s="29">
        <v>12.032999999999999</v>
      </c>
      <c r="FP212" s="7">
        <v>16.449000000000002</v>
      </c>
      <c r="FQ212" s="30">
        <f t="shared" si="1887"/>
        <v>1366.9907753677389</v>
      </c>
      <c r="FR212" s="29">
        <v>0</v>
      </c>
      <c r="FS212" s="7">
        <v>0</v>
      </c>
      <c r="FT212" s="30">
        <v>0</v>
      </c>
      <c r="FU212" s="29">
        <v>0.9</v>
      </c>
      <c r="FV212" s="7">
        <v>7.0330000000000004</v>
      </c>
      <c r="FW212" s="30">
        <f t="shared" si="1888"/>
        <v>7814.4444444444443</v>
      </c>
      <c r="FX212" s="29">
        <v>0</v>
      </c>
      <c r="FY212" s="7">
        <v>0</v>
      </c>
      <c r="FZ212" s="30">
        <v>0</v>
      </c>
      <c r="GA212" s="29">
        <v>80.530500000000004</v>
      </c>
      <c r="GB212" s="7">
        <v>950.20299999999997</v>
      </c>
      <c r="GC212" s="30">
        <f t="shared" si="1889"/>
        <v>11799.29343540646</v>
      </c>
      <c r="GD212" s="29">
        <v>127.6143</v>
      </c>
      <c r="GE212" s="7">
        <v>1262.259</v>
      </c>
      <c r="GF212" s="30">
        <f t="shared" si="1899"/>
        <v>9891.2034152912329</v>
      </c>
      <c r="GG212" s="29">
        <v>0</v>
      </c>
      <c r="GH212" s="7">
        <v>0</v>
      </c>
      <c r="GI212" s="30">
        <v>0</v>
      </c>
      <c r="GJ212" s="29">
        <v>2.5000000000000001E-2</v>
      </c>
      <c r="GK212" s="7">
        <v>0.11700000000000001</v>
      </c>
      <c r="GL212" s="30">
        <f t="shared" si="1907"/>
        <v>4680</v>
      </c>
      <c r="GM212" s="29">
        <v>0</v>
      </c>
      <c r="GN212" s="7">
        <v>0</v>
      </c>
      <c r="GO212" s="30">
        <v>0</v>
      </c>
      <c r="GP212" s="29">
        <v>0</v>
      </c>
      <c r="GQ212" s="7">
        <v>0</v>
      </c>
      <c r="GR212" s="30">
        <v>0</v>
      </c>
      <c r="GS212" s="29">
        <v>0</v>
      </c>
      <c r="GT212" s="7">
        <v>0</v>
      </c>
      <c r="GU212" s="30">
        <v>0</v>
      </c>
      <c r="GV212" s="29">
        <v>0</v>
      </c>
      <c r="GW212" s="7">
        <v>0</v>
      </c>
      <c r="GX212" s="30">
        <v>0</v>
      </c>
      <c r="GY212" s="29">
        <v>0</v>
      </c>
      <c r="GZ212" s="7">
        <v>0</v>
      </c>
      <c r="HA212" s="30">
        <v>0</v>
      </c>
      <c r="HB212" s="29">
        <v>0.57599999999999996</v>
      </c>
      <c r="HC212" s="7">
        <v>36.222999999999999</v>
      </c>
      <c r="HD212" s="30">
        <f t="shared" si="1890"/>
        <v>62887.152777777781</v>
      </c>
      <c r="HE212" s="29">
        <v>0</v>
      </c>
      <c r="HF212" s="7">
        <v>0</v>
      </c>
      <c r="HG212" s="30">
        <v>0</v>
      </c>
      <c r="HH212" s="29">
        <v>2.24E-2</v>
      </c>
      <c r="HI212" s="7">
        <v>0.26100000000000001</v>
      </c>
      <c r="HJ212" s="30">
        <f t="shared" si="1891"/>
        <v>11651.785714285716</v>
      </c>
      <c r="HK212" s="29">
        <v>0</v>
      </c>
      <c r="HL212" s="7">
        <v>0</v>
      </c>
      <c r="HM212" s="30">
        <v>0</v>
      </c>
      <c r="HN212" s="29">
        <v>0</v>
      </c>
      <c r="HO212" s="7">
        <v>0</v>
      </c>
      <c r="HP212" s="30">
        <v>0</v>
      </c>
      <c r="HQ212" s="29">
        <v>0</v>
      </c>
      <c r="HR212" s="7">
        <v>0</v>
      </c>
      <c r="HS212" s="30">
        <v>0</v>
      </c>
      <c r="HT212" s="29">
        <v>88.221299999999999</v>
      </c>
      <c r="HU212" s="7">
        <v>222.60900000000001</v>
      </c>
      <c r="HV212" s="30">
        <f t="shared" si="1892"/>
        <v>2523.3021957282426</v>
      </c>
      <c r="HW212" s="29">
        <v>0</v>
      </c>
      <c r="HX212" s="7">
        <v>0</v>
      </c>
      <c r="HY212" s="30">
        <v>0</v>
      </c>
      <c r="HZ212" s="29">
        <v>1.512E-2</v>
      </c>
      <c r="IA212" s="7">
        <v>3.653</v>
      </c>
      <c r="IB212" s="30">
        <f t="shared" si="1893"/>
        <v>241600.52910052912</v>
      </c>
      <c r="IC212" s="29">
        <v>2.0099999999999996E-3</v>
      </c>
      <c r="ID212" s="7">
        <v>0.11700000000000001</v>
      </c>
      <c r="IE212" s="30">
        <f t="shared" si="1918"/>
        <v>58208.955223880606</v>
      </c>
      <c r="IF212" s="29">
        <v>0.222</v>
      </c>
      <c r="IG212" s="7">
        <v>3.3860000000000001</v>
      </c>
      <c r="IH212" s="30">
        <f t="shared" si="1927"/>
        <v>15252.252252252254</v>
      </c>
      <c r="II212" s="29">
        <v>0</v>
      </c>
      <c r="IJ212" s="7">
        <v>0</v>
      </c>
      <c r="IK212" s="30">
        <v>0</v>
      </c>
      <c r="IL212" s="29">
        <v>0</v>
      </c>
      <c r="IM212" s="7">
        <v>0</v>
      </c>
      <c r="IN212" s="30">
        <v>0</v>
      </c>
      <c r="IO212" s="3" t="e">
        <f>C212+I212+L212+U212+X212+AD212+AJ212+AS212+BB212+BH212+BQ212+BW212+BZ212+CC212+CI212+CL212+CO212+CR212+CU212+CX212+DA212+DD212+DG212+DM212+DS212+DY212+EK212+ET212+EW212+FC212+FI212+FO212+FR212+FU212+FX212+GA212+GD212+GG212+GJ212+GM212+GP212+GS212+GY212+HB212+HE212+HH212+HK212+HN212+HQ212+HT212+HW212+HZ212+IC212+IF212+II212+#REF!+DV212+FF212+BK212+DP212+R212+EB212+AG212+O212+F212+DJ212+AY212+BN212+BT212+GV212+BE212+FL212+CF212+AA212</f>
        <v>#REF!</v>
      </c>
      <c r="IP212" s="13" t="e">
        <f>D212+J212+M212+V212+Y212+AE212+AK212+AT212+BC212+BI212+BR212+BX212+CA212+CD212+CJ212+CM212+CP212+CS212+CV212+CY212+DB212+DE212+DH212+DN212+DT212+DZ212+EL212+EU212+EX212+FD212+FJ212+FP212+FS212+FV212+FY212+GB212+GE212+GH212+GK212+GN212+GQ212+GT212+GZ212+HC212+HF212+HI212+HL212+HO212+HR212+HU212+HX212+IA212+ID212+IG212+IJ212+#REF!+DW212+FG212+BL212+DQ212+S212+EC212+AH212+P212+G212+DK212+AZ212+BO212+BU212+GW212+BF212+FM212+CG212+AB212</f>
        <v>#REF!</v>
      </c>
    </row>
    <row r="213" spans="1:250" ht="15" thickBot="1" x14ac:dyDescent="0.35">
      <c r="A213" s="49"/>
      <c r="B213" s="50" t="s">
        <v>17</v>
      </c>
      <c r="C213" s="36">
        <f t="shared" ref="C213:D213" si="1928">SUM(C201:C212)</f>
        <v>0</v>
      </c>
      <c r="D213" s="21">
        <f t="shared" si="1928"/>
        <v>0</v>
      </c>
      <c r="E213" s="37"/>
      <c r="F213" s="36">
        <f t="shared" ref="F213:G213" si="1929">SUM(F201:F212)</f>
        <v>0</v>
      </c>
      <c r="G213" s="21">
        <f t="shared" si="1929"/>
        <v>0</v>
      </c>
      <c r="H213" s="37"/>
      <c r="I213" s="36">
        <f t="shared" ref="I213:J213" si="1930">SUM(I201:I212)</f>
        <v>0</v>
      </c>
      <c r="J213" s="21">
        <f t="shared" si="1930"/>
        <v>0</v>
      </c>
      <c r="K213" s="37"/>
      <c r="L213" s="36">
        <f t="shared" ref="L213:M213" si="1931">SUM(L201:L212)</f>
        <v>22.728299999999997</v>
      </c>
      <c r="M213" s="21">
        <f t="shared" si="1931"/>
        <v>782.68000000000006</v>
      </c>
      <c r="N213" s="37"/>
      <c r="O213" s="36">
        <f t="shared" ref="O213:P213" si="1932">SUM(O201:O212)</f>
        <v>0</v>
      </c>
      <c r="P213" s="21">
        <f t="shared" si="1932"/>
        <v>0</v>
      </c>
      <c r="Q213" s="37"/>
      <c r="R213" s="36">
        <f t="shared" ref="R213:S213" si="1933">SUM(R201:R212)</f>
        <v>0</v>
      </c>
      <c r="S213" s="21">
        <f t="shared" si="1933"/>
        <v>0</v>
      </c>
      <c r="T213" s="37"/>
      <c r="U213" s="36">
        <f t="shared" ref="U213:V213" si="1934">SUM(U201:U212)</f>
        <v>8.0718099999999993</v>
      </c>
      <c r="V213" s="21">
        <f t="shared" si="1934"/>
        <v>106.40599999999998</v>
      </c>
      <c r="W213" s="37"/>
      <c r="X213" s="36">
        <f t="shared" ref="X213:Y213" si="1935">SUM(X201:X212)</f>
        <v>1.2E-2</v>
      </c>
      <c r="Y213" s="21">
        <f t="shared" si="1935"/>
        <v>0.81599999999999995</v>
      </c>
      <c r="Z213" s="37"/>
      <c r="AA213" s="36">
        <f t="shared" ref="AA213:AB213" si="1936">SUM(AA201:AA212)</f>
        <v>5.3999999999999999E-2</v>
      </c>
      <c r="AB213" s="21">
        <f t="shared" si="1936"/>
        <v>0.81</v>
      </c>
      <c r="AC213" s="37"/>
      <c r="AD213" s="36">
        <f t="shared" ref="AD213:AE213" si="1937">SUM(AD201:AD212)</f>
        <v>4.3700000000000003E-2</v>
      </c>
      <c r="AE213" s="21">
        <f t="shared" si="1937"/>
        <v>2.9529999999999998</v>
      </c>
      <c r="AF213" s="37"/>
      <c r="AG213" s="36">
        <f t="shared" ref="AG213:AH213" si="1938">SUM(AG201:AG212)</f>
        <v>24.867599999999999</v>
      </c>
      <c r="AH213" s="21">
        <f t="shared" si="1938"/>
        <v>334.92700000000002</v>
      </c>
      <c r="AI213" s="37"/>
      <c r="AJ213" s="36">
        <f t="shared" ref="AJ213:AK213" si="1939">SUM(AJ201:AJ212)</f>
        <v>0</v>
      </c>
      <c r="AK213" s="21">
        <f t="shared" si="1939"/>
        <v>0</v>
      </c>
      <c r="AL213" s="37"/>
      <c r="AM213" s="36">
        <f t="shared" ref="AM213:AN213" si="1940">SUM(AM201:AM212)</f>
        <v>0</v>
      </c>
      <c r="AN213" s="21">
        <f t="shared" si="1940"/>
        <v>0</v>
      </c>
      <c r="AO213" s="37"/>
      <c r="AP213" s="36">
        <f t="shared" ref="AP213:AQ213" si="1941">SUM(AP201:AP212)</f>
        <v>0</v>
      </c>
      <c r="AQ213" s="21">
        <f t="shared" si="1941"/>
        <v>0</v>
      </c>
      <c r="AR213" s="37"/>
      <c r="AS213" s="36">
        <f t="shared" ref="AS213:AT213" si="1942">SUM(AS201:AS212)</f>
        <v>141.41544000000002</v>
      </c>
      <c r="AT213" s="21">
        <f t="shared" si="1942"/>
        <v>3125.0569999999998</v>
      </c>
      <c r="AU213" s="37"/>
      <c r="AV213" s="36">
        <f t="shared" ref="AV213:AW213" si="1943">SUM(AV201:AV212)</f>
        <v>0</v>
      </c>
      <c r="AW213" s="21">
        <f t="shared" si="1943"/>
        <v>0</v>
      </c>
      <c r="AX213" s="37"/>
      <c r="AY213" s="36">
        <f t="shared" ref="AY213:AZ213" si="1944">SUM(AY201:AY212)</f>
        <v>2.58E-2</v>
      </c>
      <c r="AZ213" s="21">
        <f t="shared" si="1944"/>
        <v>0.5</v>
      </c>
      <c r="BA213" s="37"/>
      <c r="BB213" s="36">
        <f t="shared" ref="BB213:BC213" si="1945">SUM(BB201:BB212)</f>
        <v>0</v>
      </c>
      <c r="BC213" s="21">
        <f t="shared" si="1945"/>
        <v>0</v>
      </c>
      <c r="BD213" s="37"/>
      <c r="BE213" s="36">
        <f t="shared" ref="BE213:BF213" si="1946">SUM(BE201:BE212)</f>
        <v>8.3540000000000003E-2</v>
      </c>
      <c r="BF213" s="21">
        <f t="shared" si="1946"/>
        <v>6.5650000000000004</v>
      </c>
      <c r="BG213" s="37"/>
      <c r="BH213" s="36">
        <f t="shared" ref="BH213:BI213" si="1947">SUM(BH201:BH212)</f>
        <v>3793.9265300000002</v>
      </c>
      <c r="BI213" s="21">
        <f t="shared" si="1947"/>
        <v>22969.964000000004</v>
      </c>
      <c r="BJ213" s="37"/>
      <c r="BK213" s="36">
        <f t="shared" ref="BK213:BL213" si="1948">SUM(BK201:BK212)</f>
        <v>3.1E-2</v>
      </c>
      <c r="BL213" s="21">
        <f t="shared" si="1948"/>
        <v>0.18099999999999999</v>
      </c>
      <c r="BM213" s="37"/>
      <c r="BN213" s="36">
        <f t="shared" ref="BN213:BO213" si="1949">SUM(BN201:BN212)</f>
        <v>0</v>
      </c>
      <c r="BO213" s="21">
        <f t="shared" si="1949"/>
        <v>0</v>
      </c>
      <c r="BP213" s="37"/>
      <c r="BQ213" s="36">
        <f t="shared" ref="BQ213:BR213" si="1950">SUM(BQ201:BQ212)</f>
        <v>0.45117000000000002</v>
      </c>
      <c r="BR213" s="21">
        <f t="shared" si="1950"/>
        <v>24.277999999999999</v>
      </c>
      <c r="BS213" s="37"/>
      <c r="BT213" s="36">
        <f t="shared" ref="BT213:BU213" si="1951">SUM(BT201:BT212)</f>
        <v>0</v>
      </c>
      <c r="BU213" s="21">
        <f t="shared" si="1951"/>
        <v>0</v>
      </c>
      <c r="BV213" s="37"/>
      <c r="BW213" s="36">
        <f t="shared" ref="BW213:BX213" si="1952">SUM(BW201:BW212)</f>
        <v>5.4290299999999991</v>
      </c>
      <c r="BX213" s="21">
        <f t="shared" si="1952"/>
        <v>184.35199999999998</v>
      </c>
      <c r="BY213" s="37"/>
      <c r="BZ213" s="36">
        <f t="shared" ref="BZ213:CA213" si="1953">SUM(BZ201:BZ212)</f>
        <v>5.15</v>
      </c>
      <c r="CA213" s="21">
        <f t="shared" si="1953"/>
        <v>10.538</v>
      </c>
      <c r="CB213" s="37"/>
      <c r="CC213" s="36">
        <f t="shared" ref="CC213:CD213" si="1954">SUM(CC201:CC212)</f>
        <v>184.18627999999998</v>
      </c>
      <c r="CD213" s="21">
        <f t="shared" si="1954"/>
        <v>2443.556</v>
      </c>
      <c r="CE213" s="37"/>
      <c r="CF213" s="36">
        <f t="shared" ref="CF213:CG213" si="1955">SUM(CF201:CF212)</f>
        <v>0</v>
      </c>
      <c r="CG213" s="21">
        <f t="shared" si="1955"/>
        <v>0</v>
      </c>
      <c r="CH213" s="37"/>
      <c r="CI213" s="36">
        <f t="shared" ref="CI213:CJ213" si="1956">SUM(CI201:CI212)</f>
        <v>9.6208399999999994</v>
      </c>
      <c r="CJ213" s="21">
        <f t="shared" si="1956"/>
        <v>46.411999999999999</v>
      </c>
      <c r="CK213" s="37"/>
      <c r="CL213" s="36">
        <f t="shared" ref="CL213:CM213" si="1957">SUM(CL201:CL212)</f>
        <v>18.606860000000001</v>
      </c>
      <c r="CM213" s="21">
        <f t="shared" si="1957"/>
        <v>99.67</v>
      </c>
      <c r="CN213" s="37"/>
      <c r="CO213" s="36">
        <f t="shared" ref="CO213:CP213" si="1958">SUM(CO201:CO212)</f>
        <v>20.185020000000002</v>
      </c>
      <c r="CP213" s="21">
        <f t="shared" si="1958"/>
        <v>280.72399999999999</v>
      </c>
      <c r="CQ213" s="37"/>
      <c r="CR213" s="36">
        <f t="shared" ref="CR213:CS213" si="1959">SUM(CR201:CR212)</f>
        <v>0.1</v>
      </c>
      <c r="CS213" s="21">
        <f t="shared" si="1959"/>
        <v>1.7929999999999999</v>
      </c>
      <c r="CT213" s="37"/>
      <c r="CU213" s="36">
        <f t="shared" ref="CU213:CV213" si="1960">SUM(CU201:CU212)</f>
        <v>265.78499999999997</v>
      </c>
      <c r="CV213" s="21">
        <f t="shared" si="1960"/>
        <v>1371.548</v>
      </c>
      <c r="CW213" s="37"/>
      <c r="CX213" s="36">
        <f t="shared" ref="CX213:CY213" si="1961">SUM(CX201:CX212)</f>
        <v>1.7170000000000001E-2</v>
      </c>
      <c r="CY213" s="21">
        <f t="shared" si="1961"/>
        <v>0.46899999999999997</v>
      </c>
      <c r="CZ213" s="37"/>
      <c r="DA213" s="36">
        <f t="shared" ref="DA213:DB213" si="1962">SUM(DA201:DA212)</f>
        <v>10867.517769999999</v>
      </c>
      <c r="DB213" s="21">
        <f t="shared" si="1962"/>
        <v>160784.58099999998</v>
      </c>
      <c r="DC213" s="37"/>
      <c r="DD213" s="36">
        <f t="shared" ref="DD213:DE213" si="1963">SUM(DD201:DD212)</f>
        <v>1.3002799999999999</v>
      </c>
      <c r="DE213" s="21">
        <f t="shared" si="1963"/>
        <v>15.894</v>
      </c>
      <c r="DF213" s="37"/>
      <c r="DG213" s="36">
        <f t="shared" ref="DG213:DH213" si="1964">SUM(DG201:DG212)</f>
        <v>0</v>
      </c>
      <c r="DH213" s="21">
        <f t="shared" si="1964"/>
        <v>0</v>
      </c>
      <c r="DI213" s="37"/>
      <c r="DJ213" s="36">
        <f t="shared" ref="DJ213:DK213" si="1965">SUM(DJ201:DJ212)</f>
        <v>0</v>
      </c>
      <c r="DK213" s="21">
        <f t="shared" si="1965"/>
        <v>0</v>
      </c>
      <c r="DL213" s="37"/>
      <c r="DM213" s="36">
        <f t="shared" ref="DM213:DN213" si="1966">SUM(DM201:DM212)</f>
        <v>1.2205599999999999</v>
      </c>
      <c r="DN213" s="21">
        <f t="shared" si="1966"/>
        <v>20.97</v>
      </c>
      <c r="DO213" s="37"/>
      <c r="DP213" s="36">
        <f t="shared" ref="DP213:DQ213" si="1967">SUM(DP201:DP212)</f>
        <v>8073.728000000001</v>
      </c>
      <c r="DQ213" s="21">
        <f t="shared" si="1967"/>
        <v>61322.415000000001</v>
      </c>
      <c r="DR213" s="37"/>
      <c r="DS213" s="36">
        <f t="shared" ref="DS213:DT213" si="1968">SUM(DS201:DS212)</f>
        <v>0</v>
      </c>
      <c r="DT213" s="21">
        <f t="shared" si="1968"/>
        <v>0</v>
      </c>
      <c r="DU213" s="37"/>
      <c r="DV213" s="36">
        <f t="shared" ref="DV213:DW213" si="1969">SUM(DV201:DV212)</f>
        <v>1.8559999999999999</v>
      </c>
      <c r="DW213" s="21">
        <f t="shared" si="1969"/>
        <v>47.555</v>
      </c>
      <c r="DX213" s="37"/>
      <c r="DY213" s="36">
        <f t="shared" ref="DY213:DZ213" si="1970">SUM(DY201:DY212)</f>
        <v>7645.4672799999989</v>
      </c>
      <c r="DZ213" s="21">
        <f t="shared" si="1970"/>
        <v>71316.034</v>
      </c>
      <c r="EA213" s="37"/>
      <c r="EB213" s="36">
        <f t="shared" ref="EB213:EC213" si="1971">SUM(EB201:EB212)</f>
        <v>0</v>
      </c>
      <c r="EC213" s="21">
        <f t="shared" si="1971"/>
        <v>0</v>
      </c>
      <c r="ED213" s="37"/>
      <c r="EE213" s="36">
        <f t="shared" ref="EE213:EF213" si="1972">SUM(EE201:EE212)</f>
        <v>0</v>
      </c>
      <c r="EF213" s="21">
        <f t="shared" si="1972"/>
        <v>0</v>
      </c>
      <c r="EG213" s="37"/>
      <c r="EH213" s="36">
        <f t="shared" ref="EH213:EI213" si="1973">SUM(EH201:EH212)</f>
        <v>0</v>
      </c>
      <c r="EI213" s="21">
        <f t="shared" si="1973"/>
        <v>0</v>
      </c>
      <c r="EJ213" s="37"/>
      <c r="EK213" s="36">
        <f t="shared" ref="EK213:EL213" si="1974">SUM(EK201:EK212)</f>
        <v>0.2802</v>
      </c>
      <c r="EL213" s="21">
        <f t="shared" si="1974"/>
        <v>17.309999999999999</v>
      </c>
      <c r="EM213" s="37"/>
      <c r="EN213" s="36">
        <f t="shared" ref="EN213:EO213" si="1975">SUM(EN201:EN212)</f>
        <v>0</v>
      </c>
      <c r="EO213" s="21">
        <f t="shared" si="1975"/>
        <v>0</v>
      </c>
      <c r="EP213" s="37"/>
      <c r="EQ213" s="36">
        <f t="shared" ref="EQ213:ER213" si="1976">SUM(EQ201:EQ212)</f>
        <v>0.2802</v>
      </c>
      <c r="ER213" s="21">
        <f t="shared" si="1976"/>
        <v>17.309999999999999</v>
      </c>
      <c r="ES213" s="37"/>
      <c r="ET213" s="36">
        <f t="shared" ref="ET213:EU213" si="1977">SUM(ET201:ET212)</f>
        <v>1182.4633899999999</v>
      </c>
      <c r="EU213" s="21">
        <f t="shared" si="1977"/>
        <v>26480.017999999996</v>
      </c>
      <c r="EV213" s="37"/>
      <c r="EW213" s="36">
        <f t="shared" ref="EW213:EX213" si="1978">SUM(EW201:EW212)</f>
        <v>0</v>
      </c>
      <c r="EX213" s="21">
        <f t="shared" si="1978"/>
        <v>0</v>
      </c>
      <c r="EY213" s="37"/>
      <c r="EZ213" s="36"/>
      <c r="FA213" s="21"/>
      <c r="FB213" s="37"/>
      <c r="FC213" s="36">
        <f t="shared" ref="FC213:FD213" si="1979">SUM(FC201:FC212)</f>
        <v>265.88</v>
      </c>
      <c r="FD213" s="21">
        <f t="shared" si="1979"/>
        <v>2624.5</v>
      </c>
      <c r="FE213" s="37"/>
      <c r="FF213" s="36">
        <f t="shared" ref="FF213:FG213" si="1980">SUM(FF201:FF212)</f>
        <v>7642.0599999999995</v>
      </c>
      <c r="FG213" s="21">
        <f t="shared" si="1980"/>
        <v>93863.415000000008</v>
      </c>
      <c r="FH213" s="37"/>
      <c r="FI213" s="36">
        <f t="shared" ref="FI213:FJ213" si="1981">SUM(FI201:FI212)</f>
        <v>0.24438000000000001</v>
      </c>
      <c r="FJ213" s="21">
        <f t="shared" si="1981"/>
        <v>21.321000000000002</v>
      </c>
      <c r="FK213" s="37"/>
      <c r="FL213" s="36">
        <f t="shared" ref="FL213:FM213" si="1982">SUM(FL201:FL212)</f>
        <v>0</v>
      </c>
      <c r="FM213" s="21">
        <f t="shared" si="1982"/>
        <v>0</v>
      </c>
      <c r="FN213" s="37"/>
      <c r="FO213" s="36">
        <f t="shared" ref="FO213:FP213" si="1983">SUM(FO201:FO212)</f>
        <v>289.98282</v>
      </c>
      <c r="FP213" s="21">
        <f t="shared" si="1983"/>
        <v>703.77399999999977</v>
      </c>
      <c r="FQ213" s="88"/>
      <c r="FR213" s="36">
        <f t="shared" ref="FR213:FS213" si="1984">SUM(FR201:FR212)</f>
        <v>0</v>
      </c>
      <c r="FS213" s="21">
        <f t="shared" si="1984"/>
        <v>0</v>
      </c>
      <c r="FT213" s="37"/>
      <c r="FU213" s="36">
        <f t="shared" ref="FU213:FV213" si="1985">SUM(FU201:FU212)</f>
        <v>52.36065</v>
      </c>
      <c r="FV213" s="21">
        <f t="shared" si="1985"/>
        <v>520.5100000000001</v>
      </c>
      <c r="FW213" s="37"/>
      <c r="FX213" s="36">
        <f t="shared" ref="FX213:FY213" si="1986">SUM(FX201:FX212)</f>
        <v>8.5300000000000001E-2</v>
      </c>
      <c r="FY213" s="21">
        <f t="shared" si="1986"/>
        <v>6.234</v>
      </c>
      <c r="FZ213" s="37"/>
      <c r="GA213" s="36">
        <f t="shared" ref="GA213:GB213" si="1987">SUM(GA201:GA212)</f>
        <v>391.22287</v>
      </c>
      <c r="GB213" s="21">
        <f t="shared" si="1987"/>
        <v>3820.3209999999999</v>
      </c>
      <c r="GC213" s="37"/>
      <c r="GD213" s="36">
        <f t="shared" ref="GD213:GE213" si="1988">SUM(GD201:GD212)</f>
        <v>1426.44002</v>
      </c>
      <c r="GE213" s="21">
        <f t="shared" si="1988"/>
        <v>13904.277</v>
      </c>
      <c r="GF213" s="37"/>
      <c r="GG213" s="36">
        <f t="shared" ref="GG213:GH213" si="1989">SUM(GG201:GG212)</f>
        <v>0</v>
      </c>
      <c r="GH213" s="21">
        <f t="shared" si="1989"/>
        <v>0</v>
      </c>
      <c r="GI213" s="37"/>
      <c r="GJ213" s="36">
        <f t="shared" ref="GJ213:GK213" si="1990">SUM(GJ201:GJ212)</f>
        <v>100.99839999999999</v>
      </c>
      <c r="GK213" s="21">
        <f t="shared" si="1990"/>
        <v>1515.0739999999998</v>
      </c>
      <c r="GL213" s="37"/>
      <c r="GM213" s="36">
        <f t="shared" ref="GM213:GN213" si="1991">SUM(GM201:GM212)</f>
        <v>0</v>
      </c>
      <c r="GN213" s="21">
        <f t="shared" si="1991"/>
        <v>0</v>
      </c>
      <c r="GO213" s="37"/>
      <c r="GP213" s="36">
        <f t="shared" ref="GP213:GQ213" si="1992">SUM(GP201:GP212)</f>
        <v>1E-3</v>
      </c>
      <c r="GQ213" s="21">
        <f t="shared" si="1992"/>
        <v>1.35</v>
      </c>
      <c r="GR213" s="37"/>
      <c r="GS213" s="36">
        <f t="shared" ref="GS213:GT213" si="1993">SUM(GS201:GS212)</f>
        <v>7.9659999999999995E-2</v>
      </c>
      <c r="GT213" s="21">
        <f t="shared" si="1993"/>
        <v>2.887</v>
      </c>
      <c r="GU213" s="37"/>
      <c r="GV213" s="36">
        <f t="shared" ref="GV213:GW213" si="1994">SUM(GV201:GV212)</f>
        <v>0</v>
      </c>
      <c r="GW213" s="21">
        <f t="shared" si="1994"/>
        <v>0</v>
      </c>
      <c r="GX213" s="37"/>
      <c r="GY213" s="36">
        <f t="shared" ref="GY213:GZ213" si="1995">SUM(GY201:GY212)</f>
        <v>0</v>
      </c>
      <c r="GZ213" s="21">
        <f t="shared" si="1995"/>
        <v>0</v>
      </c>
      <c r="HA213" s="37"/>
      <c r="HB213" s="36">
        <f t="shared" ref="HB213:HC213" si="1996">SUM(HB201:HB212)</f>
        <v>3.74783</v>
      </c>
      <c r="HC213" s="21">
        <f t="shared" si="1996"/>
        <v>198.20999999999998</v>
      </c>
      <c r="HD213" s="37"/>
      <c r="HE213" s="36">
        <f t="shared" ref="HE213:HF213" si="1997">SUM(HE201:HE212)</f>
        <v>0</v>
      </c>
      <c r="HF213" s="21">
        <f t="shared" si="1997"/>
        <v>0</v>
      </c>
      <c r="HG213" s="37"/>
      <c r="HH213" s="36">
        <f t="shared" ref="HH213:HI213" si="1998">SUM(HH201:HH212)</f>
        <v>35.827340000000007</v>
      </c>
      <c r="HI213" s="21">
        <f t="shared" si="1998"/>
        <v>168.07299999999998</v>
      </c>
      <c r="HJ213" s="37"/>
      <c r="HK213" s="36">
        <f t="shared" ref="HK213:HL213" si="1999">SUM(HK201:HK212)</f>
        <v>29.748700000000003</v>
      </c>
      <c r="HL213" s="21">
        <f t="shared" si="1999"/>
        <v>703.49099999999999</v>
      </c>
      <c r="HM213" s="37"/>
      <c r="HN213" s="36">
        <f t="shared" ref="HN213:HO213" si="2000">SUM(HN201:HN212)</f>
        <v>0</v>
      </c>
      <c r="HO213" s="21">
        <f t="shared" si="2000"/>
        <v>0</v>
      </c>
      <c r="HP213" s="37"/>
      <c r="HQ213" s="36">
        <f t="shared" ref="HQ213:HR213" si="2001">SUM(HQ201:HQ212)</f>
        <v>1E-3</v>
      </c>
      <c r="HR213" s="21">
        <f t="shared" si="2001"/>
        <v>0.01</v>
      </c>
      <c r="HS213" s="37"/>
      <c r="HT213" s="36">
        <f t="shared" ref="HT213:HU213" si="2002">SUM(HT201:HT212)</f>
        <v>1557.8475299999998</v>
      </c>
      <c r="HU213" s="21">
        <f t="shared" si="2002"/>
        <v>3019.6220000000003</v>
      </c>
      <c r="HV213" s="37"/>
      <c r="HW213" s="36">
        <f t="shared" ref="HW213:HX213" si="2003">SUM(HW201:HW212)</f>
        <v>13.279719999999999</v>
      </c>
      <c r="HX213" s="21">
        <f t="shared" si="2003"/>
        <v>735.36599999999999</v>
      </c>
      <c r="HY213" s="37"/>
      <c r="HZ213" s="36">
        <f t="shared" ref="HZ213:IA213" si="2004">SUM(HZ201:HZ212)</f>
        <v>2.1040200000000002</v>
      </c>
      <c r="IA213" s="21">
        <f t="shared" si="2004"/>
        <v>112.476</v>
      </c>
      <c r="IB213" s="37"/>
      <c r="IC213" s="36">
        <f t="shared" ref="IC213:ID213" si="2005">SUM(IC201:IC212)</f>
        <v>3.5499999999999998E-3</v>
      </c>
      <c r="ID213" s="21">
        <f t="shared" si="2005"/>
        <v>0.38800000000000001</v>
      </c>
      <c r="IE213" s="37"/>
      <c r="IF213" s="36">
        <f t="shared" ref="IF213:IG213" si="2006">SUM(IF201:IF212)</f>
        <v>235.19198</v>
      </c>
      <c r="IG213" s="21">
        <f t="shared" si="2006"/>
        <v>2992.6470000000004</v>
      </c>
      <c r="IH213" s="37"/>
      <c r="II213" s="36">
        <f t="shared" ref="II213:IJ213" si="2007">SUM(II201:II212)</f>
        <v>6.0359999999999996</v>
      </c>
      <c r="IJ213" s="21">
        <f t="shared" si="2007"/>
        <v>171.77799999999999</v>
      </c>
      <c r="IK213" s="37"/>
      <c r="IL213" s="36">
        <f t="shared" ref="IL213:IM213" si="2008">SUM(IL201:IL212)</f>
        <v>6.0319000000000011</v>
      </c>
      <c r="IM213" s="21">
        <f t="shared" si="2008"/>
        <v>41.610999999999997</v>
      </c>
      <c r="IN213" s="37"/>
      <c r="IO213" s="23" t="e">
        <f>C213+I213+L213+U213+X213+AD213+AJ213+AS213+BB213+BH213+BQ213+BW213+BZ213+CC213+CI213+CL213+CO213+CR213+CU213+CX213+DA213+DD213+DG213+DM213+DS213+DY213+EK213+ET213+EW213+FC213+FI213+FO213+FR213+FU213+FX213+GA213+GD213+GG213+GJ213+GM213+GP213+GS213+GY213+HB213+HE213+HH213+HK213+HN213+HQ213+HT213+HW213+HZ213+IC213+IF213+II213+#REF!+DV213+FF213+BK213+DP213+R213+EB213+AG213+O213+F213+DJ213+AY213+BN213+BT213+GV213+BE213+FL213+CF213+AA213</f>
        <v>#REF!</v>
      </c>
      <c r="IP213" s="24" t="e">
        <f>D213+J213+M213+V213+Y213+AE213+AK213+AT213+BC213+BI213+BR213+BX213+CA213+CD213+CJ213+CM213+CP213+CS213+CV213+CY213+DB213+DE213+DH213+DN213+DT213+DZ213+EL213+EU213+EX213+FD213+FJ213+FP213+FS213+FV213+FY213+GB213+GE213+GH213+GK213+GN213+GQ213+GT213+GZ213+HC213+HF213+HI213+HL213+HO213+HR213+HU213+HX213+IA213+ID213+IG213+IJ213+#REF!+DW213+FG213+BL213+DQ213+S213+EC213+AH213+P213+G213+DK213+AZ213+BO213+BU213+GW213+BF213+FM213+CG213+AB213</f>
        <v>#REF!</v>
      </c>
    </row>
    <row r="214" spans="1:250" x14ac:dyDescent="0.3">
      <c r="A214" s="47">
        <v>2020</v>
      </c>
      <c r="B214" s="43" t="s">
        <v>5</v>
      </c>
      <c r="C214" s="29">
        <v>0</v>
      </c>
      <c r="D214" s="7">
        <v>0</v>
      </c>
      <c r="E214" s="30">
        <v>0</v>
      </c>
      <c r="F214" s="29">
        <v>0</v>
      </c>
      <c r="G214" s="7">
        <v>0</v>
      </c>
      <c r="H214" s="30">
        <v>0</v>
      </c>
      <c r="I214" s="29">
        <v>0</v>
      </c>
      <c r="J214" s="7">
        <v>0</v>
      </c>
      <c r="K214" s="30">
        <v>0</v>
      </c>
      <c r="L214" s="29">
        <v>0</v>
      </c>
      <c r="M214" s="7">
        <v>0</v>
      </c>
      <c r="N214" s="30">
        <v>0</v>
      </c>
      <c r="O214" s="29">
        <v>0</v>
      </c>
      <c r="P214" s="7">
        <v>0</v>
      </c>
      <c r="Q214" s="30">
        <v>0</v>
      </c>
      <c r="R214" s="29">
        <v>0</v>
      </c>
      <c r="S214" s="7">
        <v>0</v>
      </c>
      <c r="T214" s="30">
        <v>0</v>
      </c>
      <c r="U214" s="29">
        <v>0.69599999999999995</v>
      </c>
      <c r="V214" s="7">
        <v>12.082000000000001</v>
      </c>
      <c r="W214" s="30">
        <f t="shared" ref="W214:W216" si="2009">V214/U214*1000</f>
        <v>17359.19540229885</v>
      </c>
      <c r="X214" s="29">
        <v>0</v>
      </c>
      <c r="Y214" s="7">
        <v>0</v>
      </c>
      <c r="Z214" s="30">
        <v>0</v>
      </c>
      <c r="AA214" s="29">
        <v>0</v>
      </c>
      <c r="AB214" s="7">
        <v>0</v>
      </c>
      <c r="AC214" s="30">
        <v>0</v>
      </c>
      <c r="AD214" s="29">
        <v>0</v>
      </c>
      <c r="AE214" s="7">
        <v>0</v>
      </c>
      <c r="AF214" s="30">
        <v>0</v>
      </c>
      <c r="AG214" s="29">
        <v>0</v>
      </c>
      <c r="AH214" s="7">
        <v>0</v>
      </c>
      <c r="AI214" s="30">
        <v>0</v>
      </c>
      <c r="AJ214" s="29">
        <v>0</v>
      </c>
      <c r="AK214" s="7">
        <v>0</v>
      </c>
      <c r="AL214" s="30">
        <v>0</v>
      </c>
      <c r="AM214" s="29">
        <v>0</v>
      </c>
      <c r="AN214" s="7">
        <v>0</v>
      </c>
      <c r="AO214" s="30">
        <f t="shared" ref="AO214:AO225" si="2010">IF(AM214=0,0,AN214/AM214*1000)</f>
        <v>0</v>
      </c>
      <c r="AP214" s="29">
        <v>0</v>
      </c>
      <c r="AQ214" s="7">
        <v>0</v>
      </c>
      <c r="AR214" s="30">
        <f t="shared" ref="AR214:AR225" si="2011">IF(AP214=0,0,AQ214/AP214*1000)</f>
        <v>0</v>
      </c>
      <c r="AS214" s="29">
        <v>6.7647500000000003</v>
      </c>
      <c r="AT214" s="7">
        <v>64.91</v>
      </c>
      <c r="AU214" s="30">
        <f t="shared" ref="AU214:AU216" si="2012">AT214/AS214*1000</f>
        <v>9595.3287261170026</v>
      </c>
      <c r="AV214" s="29">
        <v>0</v>
      </c>
      <c r="AW214" s="7">
        <v>0</v>
      </c>
      <c r="AX214" s="30">
        <f t="shared" ref="AX214:AX225" si="2013">IF(AV214=0,0,AW214/AV214*1000)</f>
        <v>0</v>
      </c>
      <c r="AY214" s="29">
        <v>0</v>
      </c>
      <c r="AZ214" s="7">
        <v>0</v>
      </c>
      <c r="BA214" s="30">
        <v>0</v>
      </c>
      <c r="BB214" s="29">
        <v>0</v>
      </c>
      <c r="BC214" s="7">
        <v>0</v>
      </c>
      <c r="BD214" s="30">
        <v>0</v>
      </c>
      <c r="BE214" s="29">
        <v>9.0760000000000007E-2</v>
      </c>
      <c r="BF214" s="7">
        <v>7.39</v>
      </c>
      <c r="BG214" s="30">
        <f t="shared" ref="BG214" si="2014">BF214/BE214*1000</f>
        <v>81423.534596738653</v>
      </c>
      <c r="BH214" s="29">
        <v>0</v>
      </c>
      <c r="BI214" s="7">
        <v>0</v>
      </c>
      <c r="BJ214" s="30">
        <v>0</v>
      </c>
      <c r="BK214" s="29">
        <v>0</v>
      </c>
      <c r="BL214" s="7">
        <v>0</v>
      </c>
      <c r="BM214" s="30">
        <v>0</v>
      </c>
      <c r="BN214" s="29">
        <v>0</v>
      </c>
      <c r="BO214" s="7">
        <v>0</v>
      </c>
      <c r="BP214" s="30">
        <v>0</v>
      </c>
      <c r="BQ214" s="29">
        <v>0</v>
      </c>
      <c r="BR214" s="7">
        <v>0</v>
      </c>
      <c r="BS214" s="30">
        <v>0</v>
      </c>
      <c r="BT214" s="29">
        <v>0</v>
      </c>
      <c r="BU214" s="7">
        <v>0</v>
      </c>
      <c r="BV214" s="30">
        <v>0</v>
      </c>
      <c r="BW214" s="29">
        <v>0.7115499999999999</v>
      </c>
      <c r="BX214" s="7">
        <v>51.545999999999999</v>
      </c>
      <c r="BY214" s="30">
        <f t="shared" ref="BY214:BY216" si="2015">BX214/BW214*1000</f>
        <v>72441.852294287135</v>
      </c>
      <c r="BZ214" s="29">
        <v>0</v>
      </c>
      <c r="CA214" s="7">
        <v>0</v>
      </c>
      <c r="CB214" s="30">
        <v>0</v>
      </c>
      <c r="CC214" s="29">
        <v>0</v>
      </c>
      <c r="CD214" s="7">
        <v>0</v>
      </c>
      <c r="CE214" s="30">
        <v>0</v>
      </c>
      <c r="CF214" s="29">
        <v>0</v>
      </c>
      <c r="CG214" s="7">
        <v>0</v>
      </c>
      <c r="CH214" s="30">
        <v>0</v>
      </c>
      <c r="CI214" s="29">
        <v>0</v>
      </c>
      <c r="CJ214" s="7">
        <v>0</v>
      </c>
      <c r="CK214" s="30">
        <v>0</v>
      </c>
      <c r="CL214" s="29">
        <v>19.011020000000002</v>
      </c>
      <c r="CM214" s="7">
        <v>152.29</v>
      </c>
      <c r="CN214" s="30">
        <f t="shared" ref="CN214" si="2016">CM214/CL214*1000</f>
        <v>8010.6170000347156</v>
      </c>
      <c r="CO214" s="29">
        <v>1.6619999999999999</v>
      </c>
      <c r="CP214" s="7">
        <v>15.36</v>
      </c>
      <c r="CQ214" s="30">
        <f t="shared" ref="CQ214:CQ216" si="2017">CP214/CO214*1000</f>
        <v>9241.8772563176899</v>
      </c>
      <c r="CR214" s="29">
        <v>0</v>
      </c>
      <c r="CS214" s="7">
        <v>0</v>
      </c>
      <c r="CT214" s="30">
        <v>0</v>
      </c>
      <c r="CU214" s="29">
        <v>0</v>
      </c>
      <c r="CV214" s="7">
        <v>0</v>
      </c>
      <c r="CW214" s="30">
        <v>0</v>
      </c>
      <c r="CX214" s="29">
        <v>0</v>
      </c>
      <c r="CY214" s="7">
        <v>0</v>
      </c>
      <c r="CZ214" s="30">
        <v>0</v>
      </c>
      <c r="DA214" s="29">
        <v>790.38678000000004</v>
      </c>
      <c r="DB214" s="7">
        <v>11066.916999999999</v>
      </c>
      <c r="DC214" s="30">
        <f t="shared" ref="DC214:DC216" si="2018">DB214/DA214*1000</f>
        <v>14001.900436644448</v>
      </c>
      <c r="DD214" s="29">
        <v>4.0800000000000003E-3</v>
      </c>
      <c r="DE214" s="7">
        <v>0.55300000000000005</v>
      </c>
      <c r="DF214" s="30">
        <f t="shared" ref="DF214:DF216" si="2019">DE214/DD214*1000</f>
        <v>135539.21568627449</v>
      </c>
      <c r="DG214" s="29">
        <v>0</v>
      </c>
      <c r="DH214" s="7">
        <v>0</v>
      </c>
      <c r="DI214" s="30">
        <v>0</v>
      </c>
      <c r="DJ214" s="29">
        <v>0</v>
      </c>
      <c r="DK214" s="7">
        <v>0</v>
      </c>
      <c r="DL214" s="30">
        <v>0</v>
      </c>
      <c r="DM214" s="29">
        <v>0.54720000000000002</v>
      </c>
      <c r="DN214" s="7">
        <v>15.169</v>
      </c>
      <c r="DO214" s="30">
        <f t="shared" ref="DO214:DO216" si="2020">DN214/DM214*1000</f>
        <v>27721.125730994154</v>
      </c>
      <c r="DP214" s="29">
        <v>732.64</v>
      </c>
      <c r="DQ214" s="7">
        <v>5336.2039999999997</v>
      </c>
      <c r="DR214" s="30">
        <f t="shared" ref="DR214:DR216" si="2021">DQ214/DP214*1000</f>
        <v>7283.528062895829</v>
      </c>
      <c r="DS214" s="29">
        <v>0</v>
      </c>
      <c r="DT214" s="7">
        <v>0</v>
      </c>
      <c r="DU214" s="30">
        <v>0</v>
      </c>
      <c r="DV214" s="29">
        <v>0</v>
      </c>
      <c r="DW214" s="7">
        <v>0</v>
      </c>
      <c r="DX214" s="30">
        <v>0</v>
      </c>
      <c r="DY214" s="29">
        <v>700.61599999999999</v>
      </c>
      <c r="DZ214" s="7">
        <v>6397.83</v>
      </c>
      <c r="EA214" s="30">
        <f t="shared" ref="EA214:EA216" si="2022">DZ214/DY214*1000</f>
        <v>9131.7212281763477</v>
      </c>
      <c r="EB214" s="29">
        <v>0</v>
      </c>
      <c r="EC214" s="7">
        <v>0</v>
      </c>
      <c r="ED214" s="30">
        <v>0</v>
      </c>
      <c r="EE214" s="29">
        <v>0</v>
      </c>
      <c r="EF214" s="7">
        <v>0</v>
      </c>
      <c r="EG214" s="30">
        <f t="shared" ref="EG214:EG225" si="2023">IF(EE214=0,0,EF214/EE214*1000)</f>
        <v>0</v>
      </c>
      <c r="EH214" s="29">
        <v>0</v>
      </c>
      <c r="EI214" s="7">
        <v>0</v>
      </c>
      <c r="EJ214" s="30">
        <f t="shared" ref="EJ214:EJ225" si="2024">IF(EH214=0,0,EI214/EH214*1000)</f>
        <v>0</v>
      </c>
      <c r="EK214" s="29">
        <v>0</v>
      </c>
      <c r="EL214" s="7">
        <v>0</v>
      </c>
      <c r="EM214" s="30">
        <v>0</v>
      </c>
      <c r="EN214" s="29">
        <v>0</v>
      </c>
      <c r="EO214" s="7">
        <v>0</v>
      </c>
      <c r="EP214" s="30">
        <f t="shared" ref="EP214:EP225" si="2025">IF(EN214=0,0,EO214/EN214*1000)</f>
        <v>0</v>
      </c>
      <c r="EQ214" s="29">
        <v>0</v>
      </c>
      <c r="ER214" s="7">
        <v>0</v>
      </c>
      <c r="ES214" s="30">
        <v>0</v>
      </c>
      <c r="ET214" s="29">
        <v>0</v>
      </c>
      <c r="EU214" s="7">
        <v>0</v>
      </c>
      <c r="EV214" s="30">
        <v>0</v>
      </c>
      <c r="EW214" s="29">
        <v>0</v>
      </c>
      <c r="EX214" s="7">
        <v>0</v>
      </c>
      <c r="EY214" s="30">
        <v>0</v>
      </c>
      <c r="EZ214" s="29"/>
      <c r="FA214" s="7"/>
      <c r="FB214" s="30"/>
      <c r="FC214" s="29">
        <v>28</v>
      </c>
      <c r="FD214" s="7">
        <v>280</v>
      </c>
      <c r="FE214" s="30">
        <f t="shared" ref="FE214:FE216" si="2026">FD214/FC214*1000</f>
        <v>10000</v>
      </c>
      <c r="FF214" s="29">
        <v>683.65770999999995</v>
      </c>
      <c r="FG214" s="7">
        <v>8474.1110000000008</v>
      </c>
      <c r="FH214" s="30">
        <f t="shared" ref="FH214:FH216" si="2027">FG214/FF214*1000</f>
        <v>12395.254051914373</v>
      </c>
      <c r="FI214" s="29">
        <v>0</v>
      </c>
      <c r="FJ214" s="7">
        <v>0</v>
      </c>
      <c r="FK214" s="30">
        <v>0</v>
      </c>
      <c r="FL214" s="29">
        <v>0</v>
      </c>
      <c r="FM214" s="7">
        <v>0</v>
      </c>
      <c r="FN214" s="30">
        <v>0</v>
      </c>
      <c r="FO214" s="29">
        <v>16.972750000000001</v>
      </c>
      <c r="FP214" s="7">
        <v>42.363999999999997</v>
      </c>
      <c r="FQ214" s="30">
        <f t="shared" ref="FQ214:FQ216" si="2028">FP214/FO214*1000</f>
        <v>2496.0009426875426</v>
      </c>
      <c r="FR214" s="29">
        <v>0</v>
      </c>
      <c r="FS214" s="7">
        <v>0</v>
      </c>
      <c r="FT214" s="30">
        <v>0</v>
      </c>
      <c r="FU214" s="29">
        <v>21.934999999999999</v>
      </c>
      <c r="FV214" s="7">
        <v>103.497</v>
      </c>
      <c r="FW214" s="30">
        <f t="shared" ref="FW214:FW216" si="2029">FV214/FU214*1000</f>
        <v>4718.3496694780033</v>
      </c>
      <c r="FX214" s="29">
        <v>0</v>
      </c>
      <c r="FY214" s="7">
        <v>0</v>
      </c>
      <c r="FZ214" s="30">
        <v>0</v>
      </c>
      <c r="GA214" s="29">
        <v>0</v>
      </c>
      <c r="GB214" s="7">
        <v>0</v>
      </c>
      <c r="GC214" s="30">
        <v>0</v>
      </c>
      <c r="GD214" s="29">
        <v>17.920000000000002</v>
      </c>
      <c r="GE214" s="7">
        <v>181.55</v>
      </c>
      <c r="GF214" s="30">
        <f t="shared" ref="GF214:GF216" si="2030">GE214/GD214*1000</f>
        <v>10131.138392857143</v>
      </c>
      <c r="GG214" s="29">
        <v>0</v>
      </c>
      <c r="GH214" s="7">
        <v>0</v>
      </c>
      <c r="GI214" s="30">
        <v>0</v>
      </c>
      <c r="GJ214" s="29">
        <v>0</v>
      </c>
      <c r="GK214" s="7">
        <v>0</v>
      </c>
      <c r="GL214" s="30">
        <v>0</v>
      </c>
      <c r="GM214" s="29">
        <v>0</v>
      </c>
      <c r="GN214" s="7">
        <v>0</v>
      </c>
      <c r="GO214" s="30">
        <v>0</v>
      </c>
      <c r="GP214" s="29">
        <v>0</v>
      </c>
      <c r="GQ214" s="7">
        <v>0</v>
      </c>
      <c r="GR214" s="30">
        <v>0</v>
      </c>
      <c r="GS214" s="29">
        <v>0</v>
      </c>
      <c r="GT214" s="7">
        <v>0</v>
      </c>
      <c r="GU214" s="30">
        <v>0</v>
      </c>
      <c r="GV214" s="29">
        <v>0</v>
      </c>
      <c r="GW214" s="7">
        <v>0</v>
      </c>
      <c r="GX214" s="30">
        <v>0</v>
      </c>
      <c r="GY214" s="29">
        <v>0</v>
      </c>
      <c r="GZ214" s="7">
        <v>0</v>
      </c>
      <c r="HA214" s="30">
        <v>0</v>
      </c>
      <c r="HB214" s="29">
        <v>0</v>
      </c>
      <c r="HC214" s="7">
        <v>0</v>
      </c>
      <c r="HD214" s="30">
        <v>0</v>
      </c>
      <c r="HE214" s="29">
        <v>0</v>
      </c>
      <c r="HF214" s="7">
        <v>0</v>
      </c>
      <c r="HG214" s="30">
        <v>0</v>
      </c>
      <c r="HH214" s="29">
        <v>1.7972000000000001</v>
      </c>
      <c r="HI214" s="7">
        <v>8.1820000000000004</v>
      </c>
      <c r="HJ214" s="30">
        <f t="shared" ref="HJ214" si="2031">HI214/HH214*1000</f>
        <v>4552.6374360115733</v>
      </c>
      <c r="HK214" s="29">
        <v>2.0590000000000002</v>
      </c>
      <c r="HL214" s="7">
        <v>46.878</v>
      </c>
      <c r="HM214" s="30">
        <f t="shared" ref="HM214:HM216" si="2032">HL214/HK214*1000</f>
        <v>22767.3627974745</v>
      </c>
      <c r="HN214" s="29">
        <v>0</v>
      </c>
      <c r="HO214" s="7">
        <v>0</v>
      </c>
      <c r="HP214" s="30">
        <v>0</v>
      </c>
      <c r="HQ214" s="29">
        <v>0</v>
      </c>
      <c r="HR214" s="7">
        <v>0</v>
      </c>
      <c r="HS214" s="30">
        <v>0</v>
      </c>
      <c r="HT214" s="29">
        <v>302.67293999999998</v>
      </c>
      <c r="HU214" s="7">
        <v>716.16399999999999</v>
      </c>
      <c r="HV214" s="30">
        <f t="shared" ref="HV214:HV216" si="2033">HU214/HT214*1000</f>
        <v>2366.1315742332299</v>
      </c>
      <c r="HW214" s="29">
        <v>0</v>
      </c>
      <c r="HX214" s="7">
        <v>0</v>
      </c>
      <c r="HY214" s="30">
        <v>0</v>
      </c>
      <c r="HZ214" s="29">
        <v>2.051E-2</v>
      </c>
      <c r="IA214" s="7">
        <v>4.2990000000000004</v>
      </c>
      <c r="IB214" s="30">
        <f t="shared" ref="IB214:IB216" si="2034">IA214/HZ214*1000</f>
        <v>209605.07069722089</v>
      </c>
      <c r="IC214" s="29">
        <v>0</v>
      </c>
      <c r="ID214" s="7">
        <v>0</v>
      </c>
      <c r="IE214" s="30">
        <v>0</v>
      </c>
      <c r="IF214" s="29">
        <v>0.71450000000000002</v>
      </c>
      <c r="IG214" s="7">
        <v>11.613</v>
      </c>
      <c r="IH214" s="30">
        <f t="shared" ref="IH214:IH216" si="2035">IG214/IF214*1000</f>
        <v>16253.324002799158</v>
      </c>
      <c r="II214" s="29">
        <v>3.2160000000000002</v>
      </c>
      <c r="IJ214" s="7">
        <v>93.823999999999998</v>
      </c>
      <c r="IK214" s="30">
        <f t="shared" ref="IK214" si="2036">IJ214/II214*1000</f>
        <v>29174.129353233828</v>
      </c>
      <c r="IL214" s="29">
        <v>0</v>
      </c>
      <c r="IM214" s="7">
        <v>0</v>
      </c>
      <c r="IN214" s="30">
        <v>0</v>
      </c>
      <c r="IO214" s="3" t="e">
        <f>C214+I214+L214+U214+X214+AD214+AJ214+AS214+BB214+BH214+BQ214+BW214+BZ214+CC214+CI214+CL214+CO214+CR214+CU214+CX214+DA214+DD214+DG214+DM214+DS214+DY214+EK214+ET214+EW214+FC214+FI214+FO214+FR214+FU214+FX214+GA214+GD214+GG214+GJ214+GM214+GP214+GS214+GY214+HB214+HE214+HH214+HK214+HN214+HQ214+HT214+HW214+HZ214+IC214+IF214+II214+#REF!+DV214+FF214+BK214+DP214+R214+EB214+AG214+O214+F214+DJ214+AY214+BN214+BT214+GV214+BE214+FL214+CF214+AA214</f>
        <v>#REF!</v>
      </c>
      <c r="IP214" s="13" t="e">
        <f>D214+J214+M214+V214+Y214+AE214+AK214+AT214+BC214+BI214+BR214+BX214+CA214+CD214+CJ214+CM214+CP214+CS214+CV214+CY214+DB214+DE214+DH214+DN214+DT214+DZ214+EL214+EU214+EX214+FD214+FJ214+FP214+FS214+FV214+FY214+GB214+GE214+GH214+GK214+GN214+GQ214+GT214+GZ214+HC214+HF214+HI214+HL214+HO214+HR214+HU214+HX214+IA214+ID214+IG214+IJ214+#REF!+DW214+FG214+BL214+DQ214+S214+EC214+AH214+P214+G214+DK214+AZ214+BO214+BU214+GW214+BF214+FM214+CG214+AB214</f>
        <v>#REF!</v>
      </c>
    </row>
    <row r="215" spans="1:250" x14ac:dyDescent="0.3">
      <c r="A215" s="47">
        <v>2020</v>
      </c>
      <c r="B215" s="43" t="s">
        <v>6</v>
      </c>
      <c r="C215" s="29">
        <v>0</v>
      </c>
      <c r="D215" s="7">
        <v>0</v>
      </c>
      <c r="E215" s="30">
        <v>0</v>
      </c>
      <c r="F215" s="29">
        <v>0</v>
      </c>
      <c r="G215" s="7">
        <v>0</v>
      </c>
      <c r="H215" s="30">
        <v>0</v>
      </c>
      <c r="I215" s="29">
        <v>0</v>
      </c>
      <c r="J215" s="7">
        <v>0</v>
      </c>
      <c r="K215" s="30">
        <v>0</v>
      </c>
      <c r="L215" s="29">
        <v>0.67600000000000005</v>
      </c>
      <c r="M215" s="7">
        <v>41.31</v>
      </c>
      <c r="N215" s="30">
        <f t="shared" ref="N215" si="2037">M215/L215*1000</f>
        <v>61109.467455621299</v>
      </c>
      <c r="O215" s="29">
        <v>0</v>
      </c>
      <c r="P215" s="7">
        <v>0</v>
      </c>
      <c r="Q215" s="30">
        <v>0</v>
      </c>
      <c r="R215" s="29">
        <v>0</v>
      </c>
      <c r="S215" s="7">
        <v>0</v>
      </c>
      <c r="T215" s="30">
        <v>0</v>
      </c>
      <c r="U215" s="29">
        <v>7.2400000000000006E-2</v>
      </c>
      <c r="V215" s="7">
        <v>0.58299999999999996</v>
      </c>
      <c r="W215" s="30">
        <f t="shared" si="2009"/>
        <v>8052.4861878453021</v>
      </c>
      <c r="X215" s="29">
        <v>0</v>
      </c>
      <c r="Y215" s="7">
        <v>0</v>
      </c>
      <c r="Z215" s="30">
        <v>0</v>
      </c>
      <c r="AA215" s="29">
        <v>0</v>
      </c>
      <c r="AB215" s="7">
        <v>0</v>
      </c>
      <c r="AC215" s="30">
        <v>0</v>
      </c>
      <c r="AD215" s="29">
        <v>0</v>
      </c>
      <c r="AE215" s="7">
        <v>0</v>
      </c>
      <c r="AF215" s="30">
        <v>0</v>
      </c>
      <c r="AG215" s="29">
        <v>0</v>
      </c>
      <c r="AH215" s="7">
        <v>0</v>
      </c>
      <c r="AI215" s="30">
        <v>0</v>
      </c>
      <c r="AJ215" s="29">
        <v>0</v>
      </c>
      <c r="AK215" s="7">
        <v>0</v>
      </c>
      <c r="AL215" s="30">
        <v>0</v>
      </c>
      <c r="AM215" s="29">
        <v>0</v>
      </c>
      <c r="AN215" s="7">
        <v>0</v>
      </c>
      <c r="AO215" s="30">
        <f t="shared" si="2010"/>
        <v>0</v>
      </c>
      <c r="AP215" s="29">
        <v>0</v>
      </c>
      <c r="AQ215" s="7">
        <v>0</v>
      </c>
      <c r="AR215" s="30">
        <f t="shared" si="2011"/>
        <v>0</v>
      </c>
      <c r="AS215" s="29">
        <v>2.6822900000000001</v>
      </c>
      <c r="AT215" s="7">
        <v>36.439</v>
      </c>
      <c r="AU215" s="30">
        <f t="shared" si="2012"/>
        <v>13585.033683904423</v>
      </c>
      <c r="AV215" s="29">
        <v>0</v>
      </c>
      <c r="AW215" s="7">
        <v>0</v>
      </c>
      <c r="AX215" s="30">
        <f t="shared" si="2013"/>
        <v>0</v>
      </c>
      <c r="AY215" s="29">
        <v>0</v>
      </c>
      <c r="AZ215" s="7">
        <v>0</v>
      </c>
      <c r="BA215" s="30">
        <v>0</v>
      </c>
      <c r="BB215" s="29">
        <v>0</v>
      </c>
      <c r="BC215" s="7">
        <v>0</v>
      </c>
      <c r="BD215" s="30">
        <v>0</v>
      </c>
      <c r="BE215" s="29">
        <v>0</v>
      </c>
      <c r="BF215" s="7">
        <v>0</v>
      </c>
      <c r="BG215" s="30">
        <v>0</v>
      </c>
      <c r="BH215" s="29">
        <v>22</v>
      </c>
      <c r="BI215" s="7">
        <v>62.155000000000001</v>
      </c>
      <c r="BJ215" s="30">
        <f t="shared" ref="BJ215:BJ216" si="2038">BI215/BH215*1000</f>
        <v>2825.2272727272725</v>
      </c>
      <c r="BK215" s="29">
        <v>0</v>
      </c>
      <c r="BL215" s="7">
        <v>0</v>
      </c>
      <c r="BM215" s="30">
        <v>0</v>
      </c>
      <c r="BN215" s="29">
        <v>0</v>
      </c>
      <c r="BO215" s="7">
        <v>0</v>
      </c>
      <c r="BP215" s="30">
        <v>0</v>
      </c>
      <c r="BQ215" s="29">
        <v>0</v>
      </c>
      <c r="BR215" s="7">
        <v>0</v>
      </c>
      <c r="BS215" s="30">
        <v>0</v>
      </c>
      <c r="BT215" s="29">
        <v>0</v>
      </c>
      <c r="BU215" s="7">
        <v>0</v>
      </c>
      <c r="BV215" s="30">
        <v>0</v>
      </c>
      <c r="BW215" s="29">
        <v>0.96599999999999997</v>
      </c>
      <c r="BX215" s="7">
        <v>40.011000000000003</v>
      </c>
      <c r="BY215" s="30">
        <f t="shared" si="2015"/>
        <v>41419.2546583851</v>
      </c>
      <c r="BZ215" s="29">
        <v>0</v>
      </c>
      <c r="CA215" s="7">
        <v>0</v>
      </c>
      <c r="CB215" s="30">
        <v>0</v>
      </c>
      <c r="CC215" s="29">
        <v>0</v>
      </c>
      <c r="CD215" s="7">
        <v>0</v>
      </c>
      <c r="CE215" s="30">
        <v>0</v>
      </c>
      <c r="CF215" s="29">
        <v>0</v>
      </c>
      <c r="CG215" s="7">
        <v>0</v>
      </c>
      <c r="CH215" s="30">
        <v>0</v>
      </c>
      <c r="CI215" s="29">
        <v>0</v>
      </c>
      <c r="CJ215" s="7">
        <v>0</v>
      </c>
      <c r="CK215" s="30">
        <v>0</v>
      </c>
      <c r="CL215" s="29">
        <v>0</v>
      </c>
      <c r="CM215" s="7">
        <v>0</v>
      </c>
      <c r="CN215" s="30">
        <v>0</v>
      </c>
      <c r="CO215" s="29">
        <v>1.7180799999999998</v>
      </c>
      <c r="CP215" s="7">
        <v>38.313000000000002</v>
      </c>
      <c r="CQ215" s="30">
        <f t="shared" si="2017"/>
        <v>22299.892903706466</v>
      </c>
      <c r="CR215" s="29">
        <v>0</v>
      </c>
      <c r="CS215" s="7">
        <v>0</v>
      </c>
      <c r="CT215" s="30">
        <v>0</v>
      </c>
      <c r="CU215" s="29">
        <v>87.6</v>
      </c>
      <c r="CV215" s="7">
        <v>509.86399999999998</v>
      </c>
      <c r="CW215" s="30">
        <f t="shared" ref="CW215" si="2039">CV215/CU215*1000</f>
        <v>5820.3652968036531</v>
      </c>
      <c r="CX215" s="29">
        <v>0</v>
      </c>
      <c r="CY215" s="7">
        <v>0</v>
      </c>
      <c r="CZ215" s="30">
        <v>0</v>
      </c>
      <c r="DA215" s="29">
        <v>673.61095</v>
      </c>
      <c r="DB215" s="7">
        <v>9948.2330000000002</v>
      </c>
      <c r="DC215" s="30">
        <f t="shared" si="2018"/>
        <v>14768.514377624058</v>
      </c>
      <c r="DD215" s="29">
        <v>0</v>
      </c>
      <c r="DE215" s="7">
        <v>0</v>
      </c>
      <c r="DF215" s="30">
        <v>0</v>
      </c>
      <c r="DG215" s="29">
        <v>0</v>
      </c>
      <c r="DH215" s="7">
        <v>0</v>
      </c>
      <c r="DI215" s="30">
        <v>0</v>
      </c>
      <c r="DJ215" s="29">
        <v>0</v>
      </c>
      <c r="DK215" s="7">
        <v>0</v>
      </c>
      <c r="DL215" s="30">
        <v>0</v>
      </c>
      <c r="DM215" s="29">
        <v>0.77096000000000009</v>
      </c>
      <c r="DN215" s="7">
        <v>17.315000000000001</v>
      </c>
      <c r="DO215" s="30">
        <f t="shared" si="2020"/>
        <v>22459.012140707688</v>
      </c>
      <c r="DP215" s="29">
        <v>1079.386</v>
      </c>
      <c r="DQ215" s="7">
        <v>7685.0550000000003</v>
      </c>
      <c r="DR215" s="30">
        <f t="shared" si="2021"/>
        <v>7119.8394272299256</v>
      </c>
      <c r="DS215" s="29">
        <v>0</v>
      </c>
      <c r="DT215" s="7">
        <v>0</v>
      </c>
      <c r="DU215" s="30">
        <v>0</v>
      </c>
      <c r="DV215" s="29">
        <v>0</v>
      </c>
      <c r="DW215" s="7">
        <v>0</v>
      </c>
      <c r="DX215" s="30">
        <v>0</v>
      </c>
      <c r="DY215" s="29">
        <v>443.57100000000003</v>
      </c>
      <c r="DZ215" s="7">
        <v>4109.79</v>
      </c>
      <c r="EA215" s="30">
        <f t="shared" si="2022"/>
        <v>9265.2360050589414</v>
      </c>
      <c r="EB215" s="29">
        <v>0</v>
      </c>
      <c r="EC215" s="7">
        <v>0</v>
      </c>
      <c r="ED215" s="30">
        <v>0</v>
      </c>
      <c r="EE215" s="29">
        <v>0</v>
      </c>
      <c r="EF215" s="7">
        <v>0</v>
      </c>
      <c r="EG215" s="30">
        <f t="shared" si="2023"/>
        <v>0</v>
      </c>
      <c r="EH215" s="29">
        <v>0</v>
      </c>
      <c r="EI215" s="7">
        <v>0</v>
      </c>
      <c r="EJ215" s="30">
        <f t="shared" si="2024"/>
        <v>0</v>
      </c>
      <c r="EK215" s="29">
        <v>0</v>
      </c>
      <c r="EL215" s="7">
        <v>0</v>
      </c>
      <c r="EM215" s="30">
        <v>0</v>
      </c>
      <c r="EN215" s="29">
        <v>0</v>
      </c>
      <c r="EO215" s="7">
        <v>0</v>
      </c>
      <c r="EP215" s="30">
        <f t="shared" si="2025"/>
        <v>0</v>
      </c>
      <c r="EQ215" s="29">
        <v>0</v>
      </c>
      <c r="ER215" s="7">
        <v>0</v>
      </c>
      <c r="ES215" s="30">
        <v>0</v>
      </c>
      <c r="ET215" s="29">
        <v>0</v>
      </c>
      <c r="EU215" s="7">
        <v>0</v>
      </c>
      <c r="EV215" s="30">
        <v>0</v>
      </c>
      <c r="EW215" s="29">
        <v>0</v>
      </c>
      <c r="EX215" s="7">
        <v>0</v>
      </c>
      <c r="EY215" s="30">
        <v>0</v>
      </c>
      <c r="EZ215" s="29"/>
      <c r="FA215" s="7"/>
      <c r="FB215" s="30"/>
      <c r="FC215" s="29">
        <v>0</v>
      </c>
      <c r="FD215" s="7">
        <v>0</v>
      </c>
      <c r="FE215" s="30">
        <v>0</v>
      </c>
      <c r="FF215" s="29">
        <v>0</v>
      </c>
      <c r="FG215" s="7">
        <v>0</v>
      </c>
      <c r="FH215" s="30">
        <v>0</v>
      </c>
      <c r="FI215" s="29">
        <v>0</v>
      </c>
      <c r="FJ215" s="7">
        <v>0</v>
      </c>
      <c r="FK215" s="30">
        <v>0</v>
      </c>
      <c r="FL215" s="29">
        <v>0</v>
      </c>
      <c r="FM215" s="7">
        <v>0</v>
      </c>
      <c r="FN215" s="30">
        <v>0</v>
      </c>
      <c r="FO215" s="29">
        <v>23.634</v>
      </c>
      <c r="FP215" s="7">
        <v>37.045000000000002</v>
      </c>
      <c r="FQ215" s="30">
        <f t="shared" si="2028"/>
        <v>1567.4452060590675</v>
      </c>
      <c r="FR215" s="29">
        <v>0</v>
      </c>
      <c r="FS215" s="7">
        <v>0</v>
      </c>
      <c r="FT215" s="30">
        <v>0</v>
      </c>
      <c r="FU215" s="29">
        <v>9.26</v>
      </c>
      <c r="FV215" s="7">
        <v>62.923000000000002</v>
      </c>
      <c r="FW215" s="30">
        <f t="shared" si="2029"/>
        <v>6795.1403887688984</v>
      </c>
      <c r="FX215" s="29">
        <v>0</v>
      </c>
      <c r="FY215" s="7">
        <v>0</v>
      </c>
      <c r="FZ215" s="30">
        <v>0</v>
      </c>
      <c r="GA215" s="29">
        <v>0</v>
      </c>
      <c r="GB215" s="7">
        <v>0</v>
      </c>
      <c r="GC215" s="30">
        <v>0</v>
      </c>
      <c r="GD215" s="29">
        <v>0</v>
      </c>
      <c r="GE215" s="7">
        <v>0</v>
      </c>
      <c r="GF215" s="30">
        <v>0</v>
      </c>
      <c r="GG215" s="29">
        <v>0</v>
      </c>
      <c r="GH215" s="7">
        <v>0</v>
      </c>
      <c r="GI215" s="30">
        <v>0</v>
      </c>
      <c r="GJ215" s="29">
        <v>22.5</v>
      </c>
      <c r="GK215" s="7">
        <v>168.30099999999999</v>
      </c>
      <c r="GL215" s="30">
        <f t="shared" ref="GL215" si="2040">GK215/GJ215*1000</f>
        <v>7480.0444444444447</v>
      </c>
      <c r="GM215" s="29">
        <v>0</v>
      </c>
      <c r="GN215" s="7">
        <v>0</v>
      </c>
      <c r="GO215" s="30">
        <v>0</v>
      </c>
      <c r="GP215" s="29">
        <v>0</v>
      </c>
      <c r="GQ215" s="7">
        <v>0</v>
      </c>
      <c r="GR215" s="30">
        <v>0</v>
      </c>
      <c r="GS215" s="29">
        <v>0</v>
      </c>
      <c r="GT215" s="7">
        <v>0</v>
      </c>
      <c r="GU215" s="30">
        <v>0</v>
      </c>
      <c r="GV215" s="29">
        <v>0</v>
      </c>
      <c r="GW215" s="7">
        <v>0</v>
      </c>
      <c r="GX215" s="30">
        <v>0</v>
      </c>
      <c r="GY215" s="29">
        <v>0</v>
      </c>
      <c r="GZ215" s="7">
        <v>0</v>
      </c>
      <c r="HA215" s="30">
        <v>0</v>
      </c>
      <c r="HB215" s="29">
        <v>0.30016999999999999</v>
      </c>
      <c r="HC215" s="7">
        <v>11.819000000000001</v>
      </c>
      <c r="HD215" s="30">
        <f t="shared" ref="HD215:HD216" si="2041">HC215/HB215*1000</f>
        <v>39374.354532431622</v>
      </c>
      <c r="HE215" s="29">
        <v>0</v>
      </c>
      <c r="HF215" s="7">
        <v>0</v>
      </c>
      <c r="HG215" s="30">
        <v>0</v>
      </c>
      <c r="HH215" s="29">
        <v>3.56846</v>
      </c>
      <c r="HI215" s="7">
        <v>19.291</v>
      </c>
      <c r="HJ215" s="30">
        <f t="shared" ref="HJ215:HJ216" si="2042">HI215/HH215*1000</f>
        <v>5405.9734451275899</v>
      </c>
      <c r="HK215" s="29">
        <v>0</v>
      </c>
      <c r="HL215" s="7">
        <v>0</v>
      </c>
      <c r="HM215" s="30">
        <v>0</v>
      </c>
      <c r="HN215" s="29">
        <v>0</v>
      </c>
      <c r="HO215" s="7">
        <v>0</v>
      </c>
      <c r="HP215" s="30">
        <v>0</v>
      </c>
      <c r="HQ215" s="29">
        <v>0</v>
      </c>
      <c r="HR215" s="7">
        <v>0</v>
      </c>
      <c r="HS215" s="30">
        <v>0</v>
      </c>
      <c r="HT215" s="29">
        <v>100.31021000000001</v>
      </c>
      <c r="HU215" s="7">
        <v>387.476</v>
      </c>
      <c r="HV215" s="30">
        <f t="shared" si="2033"/>
        <v>3862.7772786040418</v>
      </c>
      <c r="HW215" s="29">
        <v>0</v>
      </c>
      <c r="HX215" s="7">
        <v>0</v>
      </c>
      <c r="HY215" s="30">
        <v>0</v>
      </c>
      <c r="HZ215" s="29">
        <v>2.5530000000000001E-2</v>
      </c>
      <c r="IA215" s="7">
        <v>4.5910000000000002</v>
      </c>
      <c r="IB215" s="30">
        <f t="shared" si="2034"/>
        <v>179827.65374069722</v>
      </c>
      <c r="IC215" s="29">
        <v>2E-3</v>
      </c>
      <c r="ID215" s="7">
        <v>0.629</v>
      </c>
      <c r="IE215" s="30">
        <f t="shared" ref="IE215:IE216" si="2043">ID215/IC215*1000</f>
        <v>314500</v>
      </c>
      <c r="IF215" s="29">
        <v>0</v>
      </c>
      <c r="IG215" s="7">
        <v>0</v>
      </c>
      <c r="IH215" s="30">
        <v>0</v>
      </c>
      <c r="II215" s="29">
        <v>0</v>
      </c>
      <c r="IJ215" s="7">
        <v>0</v>
      </c>
      <c r="IK215" s="30">
        <v>0</v>
      </c>
      <c r="IL215" s="29">
        <v>0</v>
      </c>
      <c r="IM215" s="7">
        <v>0</v>
      </c>
      <c r="IN215" s="30">
        <v>0</v>
      </c>
      <c r="IO215" s="3" t="e">
        <f>C215+I215+L215+U215+X215+AD215+AJ215+AS215+BB215+BH215+BQ215+BW215+BZ215+CC215+CI215+CL215+CO215+CR215+CU215+CX215+DA215+DD215+DG215+DM215+DS215+DY215+EK215+ET215+EW215+FC215+FI215+FO215+FR215+FU215+FX215+GA215+GD215+GG215+GJ215+GM215+GP215+GS215+GY215+HB215+HE215+HH215+HK215+HN215+HQ215+HT215+HW215+HZ215+IC215+IF215+II215+#REF!+DV215+FF215+BK215+DP215+R215+EB215+AG215+O215+F215+DJ215+AY215+BN215+BT215+GV215+BE215+FL215+CF215+AA215</f>
        <v>#REF!</v>
      </c>
      <c r="IP215" s="13" t="e">
        <f>D215+J215+M215+V215+Y215+AE215+AK215+AT215+BC215+BI215+BR215+BX215+CA215+CD215+CJ215+CM215+CP215+CS215+CV215+CY215+DB215+DE215+DH215+DN215+DT215+DZ215+EL215+EU215+EX215+FD215+FJ215+FP215+FS215+FV215+FY215+GB215+GE215+GH215+GK215+GN215+GQ215+GT215+GZ215+HC215+HF215+HI215+HL215+HO215+HR215+HU215+HX215+IA215+ID215+IG215+IJ215+#REF!+DW215+FG215+BL215+DQ215+S215+EC215+AH215+P215+G215+DK215+AZ215+BO215+BU215+GW215+BF215+FM215+CG215+AB215</f>
        <v>#REF!</v>
      </c>
    </row>
    <row r="216" spans="1:250" x14ac:dyDescent="0.3">
      <c r="A216" s="47">
        <v>2020</v>
      </c>
      <c r="B216" s="43" t="s">
        <v>7</v>
      </c>
      <c r="C216" s="29">
        <v>0</v>
      </c>
      <c r="D216" s="7">
        <v>0</v>
      </c>
      <c r="E216" s="30">
        <v>0</v>
      </c>
      <c r="F216" s="29">
        <v>0</v>
      </c>
      <c r="G216" s="7">
        <v>0</v>
      </c>
      <c r="H216" s="30">
        <v>0</v>
      </c>
      <c r="I216" s="29">
        <v>0</v>
      </c>
      <c r="J216" s="7">
        <v>0</v>
      </c>
      <c r="K216" s="30">
        <v>0</v>
      </c>
      <c r="L216" s="29">
        <v>0</v>
      </c>
      <c r="M216" s="7">
        <v>0</v>
      </c>
      <c r="N216" s="30">
        <v>0</v>
      </c>
      <c r="O216" s="29">
        <v>0</v>
      </c>
      <c r="P216" s="7">
        <v>0</v>
      </c>
      <c r="Q216" s="30">
        <v>0</v>
      </c>
      <c r="R216" s="29">
        <v>0</v>
      </c>
      <c r="S216" s="7">
        <v>0</v>
      </c>
      <c r="T216" s="30">
        <v>0</v>
      </c>
      <c r="U216" s="29">
        <v>4.1057499999999996</v>
      </c>
      <c r="V216" s="7">
        <v>47.064999999999998</v>
      </c>
      <c r="W216" s="30">
        <f t="shared" si="2009"/>
        <v>11463.191865067283</v>
      </c>
      <c r="X216" s="29">
        <v>0</v>
      </c>
      <c r="Y216" s="7">
        <v>0</v>
      </c>
      <c r="Z216" s="30">
        <v>0</v>
      </c>
      <c r="AA216" s="29">
        <v>0</v>
      </c>
      <c r="AB216" s="7">
        <v>0</v>
      </c>
      <c r="AC216" s="30">
        <v>0</v>
      </c>
      <c r="AD216" s="29">
        <v>0</v>
      </c>
      <c r="AE216" s="7">
        <v>0</v>
      </c>
      <c r="AF216" s="30">
        <v>0</v>
      </c>
      <c r="AG216" s="29">
        <v>0</v>
      </c>
      <c r="AH216" s="7">
        <v>0</v>
      </c>
      <c r="AI216" s="30">
        <v>0</v>
      </c>
      <c r="AJ216" s="29">
        <v>0</v>
      </c>
      <c r="AK216" s="7">
        <v>0</v>
      </c>
      <c r="AL216" s="30">
        <v>0</v>
      </c>
      <c r="AM216" s="29">
        <v>0</v>
      </c>
      <c r="AN216" s="7">
        <v>0</v>
      </c>
      <c r="AO216" s="30">
        <f t="shared" si="2010"/>
        <v>0</v>
      </c>
      <c r="AP216" s="29">
        <v>0</v>
      </c>
      <c r="AQ216" s="7">
        <v>0</v>
      </c>
      <c r="AR216" s="30">
        <f t="shared" si="2011"/>
        <v>0</v>
      </c>
      <c r="AS216" s="29">
        <v>1.8845999999999998</v>
      </c>
      <c r="AT216" s="7">
        <v>42.514000000000003</v>
      </c>
      <c r="AU216" s="30">
        <f t="shared" si="2012"/>
        <v>22558.63313169904</v>
      </c>
      <c r="AV216" s="29">
        <v>0</v>
      </c>
      <c r="AW216" s="7">
        <v>0</v>
      </c>
      <c r="AX216" s="30">
        <f t="shared" si="2013"/>
        <v>0</v>
      </c>
      <c r="AY216" s="29">
        <v>0</v>
      </c>
      <c r="AZ216" s="7">
        <v>0</v>
      </c>
      <c r="BA216" s="30">
        <v>0</v>
      </c>
      <c r="BB216" s="29">
        <v>0</v>
      </c>
      <c r="BC216" s="7">
        <v>0</v>
      </c>
      <c r="BD216" s="30">
        <v>0</v>
      </c>
      <c r="BE216" s="29">
        <v>0</v>
      </c>
      <c r="BF216" s="7">
        <v>0</v>
      </c>
      <c r="BG216" s="30">
        <v>0</v>
      </c>
      <c r="BH216" s="29">
        <v>106.2</v>
      </c>
      <c r="BI216" s="7">
        <v>590.53200000000004</v>
      </c>
      <c r="BJ216" s="30">
        <f t="shared" si="2038"/>
        <v>5560.5649717514134</v>
      </c>
      <c r="BK216" s="29">
        <v>0</v>
      </c>
      <c r="BL216" s="7">
        <v>0</v>
      </c>
      <c r="BM216" s="30">
        <v>0</v>
      </c>
      <c r="BN216" s="29">
        <v>0</v>
      </c>
      <c r="BO216" s="7">
        <v>0</v>
      </c>
      <c r="BP216" s="30">
        <v>0</v>
      </c>
      <c r="BQ216" s="29">
        <v>0</v>
      </c>
      <c r="BR216" s="7">
        <v>0</v>
      </c>
      <c r="BS216" s="30">
        <v>0</v>
      </c>
      <c r="BT216" s="29">
        <v>0</v>
      </c>
      <c r="BU216" s="7">
        <v>0</v>
      </c>
      <c r="BV216" s="30">
        <v>0</v>
      </c>
      <c r="BW216" s="29">
        <v>1.2102299999999999</v>
      </c>
      <c r="BX216" s="7">
        <v>23.943999999999999</v>
      </c>
      <c r="BY216" s="30">
        <f t="shared" si="2015"/>
        <v>19784.669029853831</v>
      </c>
      <c r="BZ216" s="29">
        <v>0</v>
      </c>
      <c r="CA216" s="7">
        <v>0</v>
      </c>
      <c r="CB216" s="30">
        <v>0</v>
      </c>
      <c r="CC216" s="29">
        <v>33.686999999999998</v>
      </c>
      <c r="CD216" s="7">
        <v>421.77300000000002</v>
      </c>
      <c r="CE216" s="30">
        <f t="shared" ref="CE216" si="2044">CD216/CC216*1000</f>
        <v>12520.34909609048</v>
      </c>
      <c r="CF216" s="29">
        <v>0</v>
      </c>
      <c r="CG216" s="7">
        <v>0</v>
      </c>
      <c r="CH216" s="30">
        <v>0</v>
      </c>
      <c r="CI216" s="29">
        <v>0</v>
      </c>
      <c r="CJ216" s="7">
        <v>0</v>
      </c>
      <c r="CK216" s="30">
        <v>0</v>
      </c>
      <c r="CL216" s="29">
        <v>0</v>
      </c>
      <c r="CM216" s="7">
        <v>0</v>
      </c>
      <c r="CN216" s="30">
        <v>0</v>
      </c>
      <c r="CO216" s="29">
        <v>4.8849300000000007</v>
      </c>
      <c r="CP216" s="7">
        <v>43.277000000000001</v>
      </c>
      <c r="CQ216" s="30">
        <f t="shared" si="2017"/>
        <v>8859.2876458823339</v>
      </c>
      <c r="CR216" s="29">
        <v>0</v>
      </c>
      <c r="CS216" s="7">
        <v>0</v>
      </c>
      <c r="CT216" s="30">
        <v>0</v>
      </c>
      <c r="CU216" s="29">
        <v>0</v>
      </c>
      <c r="CV216" s="7">
        <v>0</v>
      </c>
      <c r="CW216" s="30">
        <v>0</v>
      </c>
      <c r="CX216" s="29">
        <v>0</v>
      </c>
      <c r="CY216" s="7">
        <v>0</v>
      </c>
      <c r="CZ216" s="30">
        <v>0</v>
      </c>
      <c r="DA216" s="29">
        <v>1143.10878</v>
      </c>
      <c r="DB216" s="7">
        <v>18003.802</v>
      </c>
      <c r="DC216" s="30">
        <f t="shared" si="2018"/>
        <v>15749.858906691277</v>
      </c>
      <c r="DD216" s="29">
        <v>2.3089999999999999E-2</v>
      </c>
      <c r="DE216" s="7">
        <v>1.51</v>
      </c>
      <c r="DF216" s="30">
        <f t="shared" si="2019"/>
        <v>65396.275443915118</v>
      </c>
      <c r="DG216" s="29">
        <v>0</v>
      </c>
      <c r="DH216" s="7">
        <v>0</v>
      </c>
      <c r="DI216" s="30">
        <v>0</v>
      </c>
      <c r="DJ216" s="29">
        <v>0</v>
      </c>
      <c r="DK216" s="7">
        <v>0</v>
      </c>
      <c r="DL216" s="30">
        <v>0</v>
      </c>
      <c r="DM216" s="29">
        <v>0.55832999999999999</v>
      </c>
      <c r="DN216" s="7">
        <v>20.414999999999999</v>
      </c>
      <c r="DO216" s="30">
        <f t="shared" si="2020"/>
        <v>36564.397399387461</v>
      </c>
      <c r="DP216" s="29">
        <v>1037.078</v>
      </c>
      <c r="DQ216" s="7">
        <v>7534.3419999999996</v>
      </c>
      <c r="DR216" s="30">
        <f t="shared" si="2021"/>
        <v>7264.9713907729219</v>
      </c>
      <c r="DS216" s="29">
        <v>0</v>
      </c>
      <c r="DT216" s="7">
        <v>0</v>
      </c>
      <c r="DU216" s="30">
        <v>0</v>
      </c>
      <c r="DV216" s="29">
        <v>5.0000000000000001E-3</v>
      </c>
      <c r="DW216" s="7">
        <v>0.13400000000000001</v>
      </c>
      <c r="DX216" s="30">
        <f t="shared" ref="DX216" si="2045">DW216/DV216*1000</f>
        <v>26800</v>
      </c>
      <c r="DY216" s="29">
        <v>516.48</v>
      </c>
      <c r="DZ216" s="7">
        <v>4621.6009999999997</v>
      </c>
      <c r="EA216" s="30">
        <f t="shared" si="2022"/>
        <v>8948.2671158612138</v>
      </c>
      <c r="EB216" s="29">
        <v>0</v>
      </c>
      <c r="EC216" s="7">
        <v>0</v>
      </c>
      <c r="ED216" s="30">
        <v>0</v>
      </c>
      <c r="EE216" s="29">
        <v>0</v>
      </c>
      <c r="EF216" s="7">
        <v>0</v>
      </c>
      <c r="EG216" s="30">
        <f t="shared" si="2023"/>
        <v>0</v>
      </c>
      <c r="EH216" s="29">
        <v>0</v>
      </c>
      <c r="EI216" s="7">
        <v>0</v>
      </c>
      <c r="EJ216" s="30">
        <f t="shared" si="2024"/>
        <v>0</v>
      </c>
      <c r="EK216" s="29">
        <v>0</v>
      </c>
      <c r="EL216" s="7">
        <v>0</v>
      </c>
      <c r="EM216" s="30">
        <v>0</v>
      </c>
      <c r="EN216" s="29">
        <v>0</v>
      </c>
      <c r="EO216" s="7">
        <v>0</v>
      </c>
      <c r="EP216" s="30">
        <f t="shared" si="2025"/>
        <v>0</v>
      </c>
      <c r="EQ216" s="29">
        <v>2.2799999999999999E-3</v>
      </c>
      <c r="ER216" s="7">
        <v>0.128</v>
      </c>
      <c r="ES216" s="30">
        <f t="shared" ref="ES216" si="2046">ER216/EQ216*1000</f>
        <v>56140.350877192985</v>
      </c>
      <c r="ET216" s="29">
        <v>0</v>
      </c>
      <c r="EU216" s="7">
        <v>0</v>
      </c>
      <c r="EV216" s="30">
        <v>0</v>
      </c>
      <c r="EW216" s="29">
        <v>0</v>
      </c>
      <c r="EX216" s="7">
        <v>0</v>
      </c>
      <c r="EY216" s="30">
        <v>0</v>
      </c>
      <c r="EZ216" s="29"/>
      <c r="FA216" s="7"/>
      <c r="FB216" s="30"/>
      <c r="FC216" s="29">
        <v>56</v>
      </c>
      <c r="FD216" s="7">
        <v>560</v>
      </c>
      <c r="FE216" s="30">
        <f t="shared" si="2026"/>
        <v>10000</v>
      </c>
      <c r="FF216" s="29">
        <v>1040.9012700000001</v>
      </c>
      <c r="FG216" s="7">
        <v>12278.76</v>
      </c>
      <c r="FH216" s="30">
        <f t="shared" si="2027"/>
        <v>11796.27727805539</v>
      </c>
      <c r="FI216" s="29">
        <v>6.6000000000000003E-2</v>
      </c>
      <c r="FJ216" s="7">
        <v>4.2619999999999996</v>
      </c>
      <c r="FK216" s="30">
        <f t="shared" ref="FK216" si="2047">FJ216/FI216*1000</f>
        <v>64575.757575757561</v>
      </c>
      <c r="FL216" s="29">
        <v>0</v>
      </c>
      <c r="FM216" s="7">
        <v>0</v>
      </c>
      <c r="FN216" s="30">
        <v>0</v>
      </c>
      <c r="FO216" s="29">
        <v>3.4609999999999999</v>
      </c>
      <c r="FP216" s="7">
        <v>15.564</v>
      </c>
      <c r="FQ216" s="30">
        <f t="shared" si="2028"/>
        <v>4496.9661947414052</v>
      </c>
      <c r="FR216" s="29">
        <v>0</v>
      </c>
      <c r="FS216" s="7">
        <v>0</v>
      </c>
      <c r="FT216" s="30">
        <v>0</v>
      </c>
      <c r="FU216" s="29">
        <v>0.57761000000000007</v>
      </c>
      <c r="FV216" s="7">
        <v>3.7120000000000002</v>
      </c>
      <c r="FW216" s="30">
        <f t="shared" si="2029"/>
        <v>6426.4815359844879</v>
      </c>
      <c r="FX216" s="29">
        <v>0</v>
      </c>
      <c r="FY216" s="7">
        <v>0</v>
      </c>
      <c r="FZ216" s="30">
        <v>0</v>
      </c>
      <c r="GA216" s="29">
        <v>21.15</v>
      </c>
      <c r="GB216" s="7">
        <v>175.167</v>
      </c>
      <c r="GC216" s="30">
        <f t="shared" ref="GC216" si="2048">GB216/GA216*1000</f>
        <v>8282.1276595744694</v>
      </c>
      <c r="GD216" s="29">
        <v>2.61</v>
      </c>
      <c r="GE216" s="7">
        <v>43.780999999999999</v>
      </c>
      <c r="GF216" s="30">
        <f t="shared" si="2030"/>
        <v>16774.329501915709</v>
      </c>
      <c r="GG216" s="29">
        <v>0</v>
      </c>
      <c r="GH216" s="7">
        <v>0</v>
      </c>
      <c r="GI216" s="30">
        <v>0</v>
      </c>
      <c r="GJ216" s="29">
        <v>0</v>
      </c>
      <c r="GK216" s="7">
        <v>0</v>
      </c>
      <c r="GL216" s="30">
        <v>0</v>
      </c>
      <c r="GM216" s="29">
        <v>0</v>
      </c>
      <c r="GN216" s="7">
        <v>0</v>
      </c>
      <c r="GO216" s="30">
        <v>0</v>
      </c>
      <c r="GP216" s="29">
        <v>0</v>
      </c>
      <c r="GQ216" s="7">
        <v>0</v>
      </c>
      <c r="GR216" s="30">
        <v>0</v>
      </c>
      <c r="GS216" s="29">
        <v>0.1125</v>
      </c>
      <c r="GT216" s="7">
        <v>3.048</v>
      </c>
      <c r="GU216" s="30">
        <f t="shared" ref="GU216" si="2049">GT216/GS216*1000</f>
        <v>27093.333333333332</v>
      </c>
      <c r="GV216" s="29">
        <v>0</v>
      </c>
      <c r="GW216" s="7">
        <v>0</v>
      </c>
      <c r="GX216" s="30">
        <v>0</v>
      </c>
      <c r="GY216" s="29">
        <v>0</v>
      </c>
      <c r="GZ216" s="7">
        <v>0</v>
      </c>
      <c r="HA216" s="30">
        <v>0</v>
      </c>
      <c r="HB216" s="29">
        <v>0.38400000000000001</v>
      </c>
      <c r="HC216" s="7">
        <v>25.093</v>
      </c>
      <c r="HD216" s="30">
        <f t="shared" si="2041"/>
        <v>65346.354166666672</v>
      </c>
      <c r="HE216" s="29">
        <v>0</v>
      </c>
      <c r="HF216" s="7">
        <v>0</v>
      </c>
      <c r="HG216" s="30">
        <v>0</v>
      </c>
      <c r="HH216" s="29">
        <v>1.0349999999999999</v>
      </c>
      <c r="HI216" s="7">
        <v>2.0710000000000002</v>
      </c>
      <c r="HJ216" s="30">
        <f t="shared" si="2042"/>
        <v>2000.9661835748798</v>
      </c>
      <c r="HK216" s="29">
        <v>3.6446000000000001</v>
      </c>
      <c r="HL216" s="7">
        <v>73.662999999999997</v>
      </c>
      <c r="HM216" s="30">
        <f t="shared" si="2032"/>
        <v>20211.5458486528</v>
      </c>
      <c r="HN216" s="29">
        <v>0</v>
      </c>
      <c r="HO216" s="7">
        <v>0</v>
      </c>
      <c r="HP216" s="30">
        <v>0</v>
      </c>
      <c r="HQ216" s="29">
        <v>0</v>
      </c>
      <c r="HR216" s="7">
        <v>0</v>
      </c>
      <c r="HS216" s="30">
        <v>0</v>
      </c>
      <c r="HT216" s="29">
        <v>24.48</v>
      </c>
      <c r="HU216" s="7">
        <v>42.771000000000001</v>
      </c>
      <c r="HV216" s="30">
        <f t="shared" si="2033"/>
        <v>1747.1813725490194</v>
      </c>
      <c r="HW216" s="29">
        <v>0</v>
      </c>
      <c r="HX216" s="7">
        <v>0</v>
      </c>
      <c r="HY216" s="30">
        <v>0</v>
      </c>
      <c r="HZ216" s="29">
        <v>8.5199999999999998E-3</v>
      </c>
      <c r="IA216" s="7">
        <v>1.766</v>
      </c>
      <c r="IB216" s="30">
        <f t="shared" si="2034"/>
        <v>207276.99530516431</v>
      </c>
      <c r="IC216" s="29">
        <v>3.9500000000000004E-3</v>
      </c>
      <c r="ID216" s="7">
        <v>1.2290000000000001</v>
      </c>
      <c r="IE216" s="30">
        <f t="shared" si="2043"/>
        <v>311139.24050632911</v>
      </c>
      <c r="IF216" s="29">
        <v>65.791560000000004</v>
      </c>
      <c r="IG216" s="7">
        <v>786.226</v>
      </c>
      <c r="IH216" s="30">
        <f t="shared" si="2035"/>
        <v>11950.256233474323</v>
      </c>
      <c r="II216" s="29">
        <v>0</v>
      </c>
      <c r="IJ216" s="7">
        <v>0</v>
      </c>
      <c r="IK216" s="30">
        <v>0</v>
      </c>
      <c r="IL216" s="29">
        <v>0</v>
      </c>
      <c r="IM216" s="7">
        <v>0</v>
      </c>
      <c r="IN216" s="30">
        <v>0</v>
      </c>
      <c r="IO216" s="3" t="e">
        <f>C216+I216+L216+U216+X216+AD216+AJ216+AS216+BB216+BH216+BQ216+BW216+BZ216+CC216+CI216+CL216+CO216+CR216+CU216+CX216+DA216+DD216+DG216+DM216+DS216+DY216+EK216+ET216+EW216+FC216+FI216+FO216+FR216+FU216+FX216+GA216+GD216+GG216+GJ216+GM216+GP216+GS216+GY216+HB216+HE216+HH216+HK216+HN216+HQ216+HT216+HW216+HZ216+IC216+IF216+II216+#REF!+DV216+FF216+BK216+DP216+R216+EB216+AG216+O216+F216+DJ216+AY216+BN216+BT216+GV216+BE216+FL216+CF216+AA216</f>
        <v>#REF!</v>
      </c>
      <c r="IP216" s="13" t="e">
        <f>D216+J216+M216+V216+Y216+AE216+AK216+AT216+BC216+BI216+BR216+BX216+CA216+CD216+CJ216+CM216+CP216+CS216+CV216+CY216+DB216+DE216+DH216+DN216+DT216+DZ216+EL216+EU216+EX216+FD216+FJ216+FP216+FS216+FV216+FY216+GB216+GE216+GH216+GK216+GN216+GQ216+GT216+GZ216+HC216+HF216+HI216+HL216+HO216+HR216+HU216+HX216+IA216+ID216+IG216+IJ216+#REF!+DW216+FG216+BL216+DQ216+S216+EC216+AH216+P216+G216+DK216+AZ216+BO216+BU216+GW216+BF216+FM216+CG216+AB216</f>
        <v>#REF!</v>
      </c>
    </row>
    <row r="217" spans="1:250" x14ac:dyDescent="0.3">
      <c r="A217" s="47">
        <v>2020</v>
      </c>
      <c r="B217" s="43" t="s">
        <v>8</v>
      </c>
      <c r="C217" s="29">
        <v>0</v>
      </c>
      <c r="D217" s="7">
        <v>0</v>
      </c>
      <c r="E217" s="30">
        <f>IF(C217=0,0,D217/C217*1000)</f>
        <v>0</v>
      </c>
      <c r="F217" s="29">
        <v>0</v>
      </c>
      <c r="G217" s="7">
        <v>0</v>
      </c>
      <c r="H217" s="30">
        <f>IF(F217=0,0,G217/F217*1000)</f>
        <v>0</v>
      </c>
      <c r="I217" s="29">
        <v>0</v>
      </c>
      <c r="J217" s="7">
        <v>0</v>
      </c>
      <c r="K217" s="30">
        <f>IF(I217=0,0,J217/I217*1000)</f>
        <v>0</v>
      </c>
      <c r="L217" s="29">
        <v>6.6</v>
      </c>
      <c r="M217" s="7">
        <v>196.86099999999999</v>
      </c>
      <c r="N217" s="30">
        <f>IF(L217=0,0,M217/L217*1000)</f>
        <v>29827.424242424244</v>
      </c>
      <c r="O217" s="29">
        <v>0</v>
      </c>
      <c r="P217" s="7">
        <v>0</v>
      </c>
      <c r="Q217" s="30">
        <f>IF(O217=0,0,P217/O217*1000)</f>
        <v>0</v>
      </c>
      <c r="R217" s="29">
        <v>0</v>
      </c>
      <c r="S217" s="7">
        <v>0</v>
      </c>
      <c r="T217" s="30">
        <f>IF(R217=0,0,S217/R217*1000)</f>
        <v>0</v>
      </c>
      <c r="U217" s="29">
        <v>0</v>
      </c>
      <c r="V217" s="7">
        <v>0</v>
      </c>
      <c r="W217" s="30">
        <f>IF(U217=0,0,V217/U217*1000)</f>
        <v>0</v>
      </c>
      <c r="X217" s="29">
        <v>0</v>
      </c>
      <c r="Y217" s="7">
        <v>0</v>
      </c>
      <c r="Z217" s="30">
        <f>IF(X217=0,0,Y217/X217*1000)</f>
        <v>0</v>
      </c>
      <c r="AA217" s="29">
        <v>0</v>
      </c>
      <c r="AB217" s="7">
        <v>0</v>
      </c>
      <c r="AC217" s="30">
        <f>IF(AA217=0,0,AB217/AA217*1000)</f>
        <v>0</v>
      </c>
      <c r="AD217" s="29">
        <v>0</v>
      </c>
      <c r="AE217" s="7">
        <v>0</v>
      </c>
      <c r="AF217" s="30">
        <f>IF(AD217=0,0,AE217/AD217*1000)</f>
        <v>0</v>
      </c>
      <c r="AG217" s="29">
        <v>0</v>
      </c>
      <c r="AH217" s="7">
        <v>0</v>
      </c>
      <c r="AI217" s="30">
        <f>IF(AG217=0,0,AH217/AG217*1000)</f>
        <v>0</v>
      </c>
      <c r="AJ217" s="29">
        <v>0</v>
      </c>
      <c r="AK217" s="7">
        <v>0</v>
      </c>
      <c r="AL217" s="30">
        <f>IF(AJ217=0,0,AK217/AJ217*1000)</f>
        <v>0</v>
      </c>
      <c r="AM217" s="29">
        <v>0</v>
      </c>
      <c r="AN217" s="7">
        <v>0</v>
      </c>
      <c r="AO217" s="30">
        <f t="shared" si="2010"/>
        <v>0</v>
      </c>
      <c r="AP217" s="29">
        <v>0</v>
      </c>
      <c r="AQ217" s="7">
        <v>0</v>
      </c>
      <c r="AR217" s="30">
        <f t="shared" si="2011"/>
        <v>0</v>
      </c>
      <c r="AS217" s="29">
        <v>3.8655599999999999</v>
      </c>
      <c r="AT217" s="7">
        <v>80.555999999999997</v>
      </c>
      <c r="AU217" s="30">
        <f>IF(AS217=0,0,AT217/AS217*1000)</f>
        <v>20839.412659485301</v>
      </c>
      <c r="AV217" s="29">
        <v>0</v>
      </c>
      <c r="AW217" s="7">
        <v>0</v>
      </c>
      <c r="AX217" s="30">
        <f t="shared" si="2013"/>
        <v>0</v>
      </c>
      <c r="AY217" s="29">
        <v>0</v>
      </c>
      <c r="AZ217" s="7">
        <v>0</v>
      </c>
      <c r="BA217" s="30">
        <f>IF(AY217=0,0,AZ217/AY217*1000)</f>
        <v>0</v>
      </c>
      <c r="BB217" s="29">
        <v>0</v>
      </c>
      <c r="BC217" s="7">
        <v>0</v>
      </c>
      <c r="BD217" s="30">
        <f>IF(BB217=0,0,BC217/BB217*1000)</f>
        <v>0</v>
      </c>
      <c r="BE217" s="29">
        <v>0</v>
      </c>
      <c r="BF217" s="7">
        <v>0</v>
      </c>
      <c r="BG217" s="30">
        <f>IF(BE217=0,0,BF217/BE217*1000)</f>
        <v>0</v>
      </c>
      <c r="BH217" s="29">
        <v>0</v>
      </c>
      <c r="BI217" s="7">
        <v>0</v>
      </c>
      <c r="BJ217" s="30">
        <f>IF(BH217=0,0,BI217/BH217*1000)</f>
        <v>0</v>
      </c>
      <c r="BK217" s="29">
        <v>0</v>
      </c>
      <c r="BL217" s="7">
        <v>0</v>
      </c>
      <c r="BM217" s="30">
        <f>IF(BK217=0,0,BL217/BK217*1000)</f>
        <v>0</v>
      </c>
      <c r="BN217" s="29">
        <v>0</v>
      </c>
      <c r="BO217" s="7">
        <v>0</v>
      </c>
      <c r="BP217" s="30">
        <f>IF(BN217=0,0,BO217/BN217*1000)</f>
        <v>0</v>
      </c>
      <c r="BQ217" s="29">
        <v>0</v>
      </c>
      <c r="BR217" s="7">
        <v>0</v>
      </c>
      <c r="BS217" s="30">
        <f>IF(BQ217=0,0,BR217/BQ217*1000)</f>
        <v>0</v>
      </c>
      <c r="BT217" s="29">
        <v>0</v>
      </c>
      <c r="BU217" s="7">
        <v>0</v>
      </c>
      <c r="BV217" s="30">
        <f>IF(BT217=0,0,BU217/BT217*1000)</f>
        <v>0</v>
      </c>
      <c r="BW217" s="29">
        <v>0</v>
      </c>
      <c r="BX217" s="7">
        <v>0</v>
      </c>
      <c r="BY217" s="30">
        <f>IF(BW217=0,0,BX217/BW217*1000)</f>
        <v>0</v>
      </c>
      <c r="BZ217" s="29">
        <v>0</v>
      </c>
      <c r="CA217" s="7">
        <v>0</v>
      </c>
      <c r="CB217" s="30">
        <f>IF(BZ217=0,0,CA217/BZ217*1000)</f>
        <v>0</v>
      </c>
      <c r="CC217" s="29">
        <v>0</v>
      </c>
      <c r="CD217" s="7">
        <v>0</v>
      </c>
      <c r="CE217" s="30">
        <f>IF(CC217=0,0,CD217/CC217*1000)</f>
        <v>0</v>
      </c>
      <c r="CF217" s="29">
        <v>0</v>
      </c>
      <c r="CG217" s="7">
        <v>0</v>
      </c>
      <c r="CH217" s="30">
        <f>IF(CF217=0,0,CG217/CF217*1000)</f>
        <v>0</v>
      </c>
      <c r="CI217" s="29">
        <v>0</v>
      </c>
      <c r="CJ217" s="7">
        <v>0</v>
      </c>
      <c r="CK217" s="30">
        <f>IF(CI217=0,0,CJ217/CI217*1000)</f>
        <v>0</v>
      </c>
      <c r="CL217" s="29">
        <v>0</v>
      </c>
      <c r="CM217" s="7">
        <v>0</v>
      </c>
      <c r="CN217" s="30">
        <f>IF(CL217=0,0,CM217/CL217*1000)</f>
        <v>0</v>
      </c>
      <c r="CO217" s="29">
        <v>0.51400000000000001</v>
      </c>
      <c r="CP217" s="7">
        <v>9.3059999999999992</v>
      </c>
      <c r="CQ217" s="30">
        <f>IF(CO217=0,0,CP217/CO217*1000)</f>
        <v>18105.058365758756</v>
      </c>
      <c r="CR217" s="29">
        <v>0</v>
      </c>
      <c r="CS217" s="7">
        <v>0</v>
      </c>
      <c r="CT217" s="30">
        <f>IF(CR217=0,0,CS217/CR217*1000)</f>
        <v>0</v>
      </c>
      <c r="CU217" s="29">
        <v>10.95</v>
      </c>
      <c r="CV217" s="7">
        <v>109.00700000000001</v>
      </c>
      <c r="CW217" s="30">
        <f>IF(CU217=0,0,CV217/CU217*1000)</f>
        <v>9954.977168949772</v>
      </c>
      <c r="CX217" s="29">
        <v>0</v>
      </c>
      <c r="CY217" s="7">
        <v>0</v>
      </c>
      <c r="CZ217" s="30">
        <f>IF(CX217=0,0,CY217/CX217*1000)</f>
        <v>0</v>
      </c>
      <c r="DA217" s="29">
        <v>1225.0295700000001</v>
      </c>
      <c r="DB217" s="7">
        <v>20448.382000000001</v>
      </c>
      <c r="DC217" s="30">
        <f>IF(DA217=0,0,DB217/DA217*1000)</f>
        <v>16692.153806540358</v>
      </c>
      <c r="DD217" s="29">
        <v>0</v>
      </c>
      <c r="DE217" s="7">
        <v>0</v>
      </c>
      <c r="DF217" s="30">
        <f>IF(DD217=0,0,DE217/DD217*1000)</f>
        <v>0</v>
      </c>
      <c r="DG217" s="29">
        <v>0</v>
      </c>
      <c r="DH217" s="7">
        <v>0</v>
      </c>
      <c r="DI217" s="30">
        <f>IF(DG217=0,0,DH217/DG217*1000)</f>
        <v>0</v>
      </c>
      <c r="DJ217" s="29">
        <v>0</v>
      </c>
      <c r="DK217" s="7">
        <v>0</v>
      </c>
      <c r="DL217" s="30">
        <f>IF(DJ217=0,0,DK217/DJ217*1000)</f>
        <v>0</v>
      </c>
      <c r="DM217" s="29">
        <v>7.9189999999999997E-2</v>
      </c>
      <c r="DN217" s="7">
        <v>1.8220000000000001</v>
      </c>
      <c r="DO217" s="30">
        <f>IF(DM217=0,0,DN217/DM217*1000)</f>
        <v>23007.955549943177</v>
      </c>
      <c r="DP217" s="29">
        <v>410.024</v>
      </c>
      <c r="DQ217" s="7">
        <v>3304.5030000000002</v>
      </c>
      <c r="DR217" s="30">
        <f>IF(DP217=0,0,DQ217/DP217*1000)</f>
        <v>8059.2916512204165</v>
      </c>
      <c r="DS217" s="29">
        <v>0</v>
      </c>
      <c r="DT217" s="7">
        <v>0</v>
      </c>
      <c r="DU217" s="30">
        <f>IF(DS217=0,0,DT217/DS217*1000)</f>
        <v>0</v>
      </c>
      <c r="DV217" s="29">
        <v>0</v>
      </c>
      <c r="DW217" s="7">
        <v>0</v>
      </c>
      <c r="DX217" s="30">
        <f>IF(DV217=0,0,DW217/DV217*1000)</f>
        <v>0</v>
      </c>
      <c r="DY217" s="29">
        <v>790.59199999999998</v>
      </c>
      <c r="DZ217" s="7">
        <v>6956.8540000000003</v>
      </c>
      <c r="EA217" s="30">
        <f>IF(DY217=0,0,DZ217/DY217*1000)</f>
        <v>8799.5502104751886</v>
      </c>
      <c r="EB217" s="29">
        <v>0</v>
      </c>
      <c r="EC217" s="7">
        <v>0</v>
      </c>
      <c r="ED217" s="30">
        <f>IF(EB217=0,0,EC217/EB217*1000)</f>
        <v>0</v>
      </c>
      <c r="EE217" s="29">
        <v>0</v>
      </c>
      <c r="EF217" s="7">
        <v>0</v>
      </c>
      <c r="EG217" s="30">
        <f t="shared" si="2023"/>
        <v>0</v>
      </c>
      <c r="EH217" s="29">
        <v>0</v>
      </c>
      <c r="EI217" s="7">
        <v>0</v>
      </c>
      <c r="EJ217" s="30">
        <f t="shared" si="2024"/>
        <v>0</v>
      </c>
      <c r="EK217" s="29">
        <v>0</v>
      </c>
      <c r="EL217" s="7">
        <v>0</v>
      </c>
      <c r="EM217" s="30">
        <f>IF(EK217=0,0,EL217/EK217*1000)</f>
        <v>0</v>
      </c>
      <c r="EN217" s="29">
        <v>0</v>
      </c>
      <c r="EO217" s="7">
        <v>0</v>
      </c>
      <c r="EP217" s="30">
        <f t="shared" si="2025"/>
        <v>0</v>
      </c>
      <c r="EQ217" s="29">
        <v>0</v>
      </c>
      <c r="ER217" s="7">
        <v>0</v>
      </c>
      <c r="ES217" s="30">
        <f>IF(EQ217=0,0,ER217/EQ217*1000)</f>
        <v>0</v>
      </c>
      <c r="ET217" s="29">
        <v>38.058</v>
      </c>
      <c r="EU217" s="7">
        <v>453.51499999999999</v>
      </c>
      <c r="EV217" s="30">
        <f>IF(ET217=0,0,EU217/ET217*1000)</f>
        <v>11916.41704766409</v>
      </c>
      <c r="EW217" s="29">
        <v>0</v>
      </c>
      <c r="EX217" s="7">
        <v>0</v>
      </c>
      <c r="EY217" s="30">
        <f>IF(EW217=0,0,EX217/EW217*1000)</f>
        <v>0</v>
      </c>
      <c r="EZ217" s="29"/>
      <c r="FA217" s="7"/>
      <c r="FB217" s="30"/>
      <c r="FC217" s="29">
        <v>28</v>
      </c>
      <c r="FD217" s="7">
        <v>280</v>
      </c>
      <c r="FE217" s="30">
        <f>IF(FC217=0,0,FD217/FC217*1000)</f>
        <v>10000</v>
      </c>
      <c r="FF217" s="29">
        <v>873.80418000000009</v>
      </c>
      <c r="FG217" s="7">
        <v>11012.31</v>
      </c>
      <c r="FH217" s="30">
        <f>IF(FF217=0,0,FG217/FF217*1000)</f>
        <v>12602.720669063403</v>
      </c>
      <c r="FI217" s="29">
        <v>0</v>
      </c>
      <c r="FJ217" s="7">
        <v>0</v>
      </c>
      <c r="FK217" s="30">
        <f>IF(FI217=0,0,FJ217/FI217*1000)</f>
        <v>0</v>
      </c>
      <c r="FL217" s="29">
        <v>0</v>
      </c>
      <c r="FM217" s="7">
        <v>0</v>
      </c>
      <c r="FN217" s="30">
        <f>IF(FL217=0,0,FM217/FL217*1000)</f>
        <v>0</v>
      </c>
      <c r="FO217" s="29">
        <v>4.875</v>
      </c>
      <c r="FP217" s="7">
        <v>7.8719999999999999</v>
      </c>
      <c r="FQ217" s="30">
        <f>IF(FO217=0,0,FP217/FO217*1000)</f>
        <v>1614.7692307692307</v>
      </c>
      <c r="FR217" s="29">
        <v>0</v>
      </c>
      <c r="FS217" s="7">
        <v>0</v>
      </c>
      <c r="FT217" s="30">
        <f>IF(FR217=0,0,FS217/FR217*1000)</f>
        <v>0</v>
      </c>
      <c r="FU217" s="29">
        <v>6.3383199999999995</v>
      </c>
      <c r="FV217" s="7">
        <v>56.878</v>
      </c>
      <c r="FW217" s="30">
        <f>IF(FU217=0,0,FV217/FU217*1000)</f>
        <v>8973.6712567368013</v>
      </c>
      <c r="FX217" s="29">
        <v>0</v>
      </c>
      <c r="FY217" s="7">
        <v>0</v>
      </c>
      <c r="FZ217" s="30">
        <f>IF(FX217=0,0,FY217/FX217*1000)</f>
        <v>0</v>
      </c>
      <c r="GA217" s="29">
        <v>0</v>
      </c>
      <c r="GB217" s="7">
        <v>0</v>
      </c>
      <c r="GC217" s="30">
        <f>IF(GA217=0,0,GB217/GA217*1000)</f>
        <v>0</v>
      </c>
      <c r="GD217" s="29">
        <v>0.49836999999999998</v>
      </c>
      <c r="GE217" s="7">
        <v>14.077</v>
      </c>
      <c r="GF217" s="30">
        <f>IF(GD217=0,0,GE217/GD217*1000)</f>
        <v>28246.082228063489</v>
      </c>
      <c r="GG217" s="29">
        <v>0</v>
      </c>
      <c r="GH217" s="7">
        <v>0</v>
      </c>
      <c r="GI217" s="30">
        <f>IF(GG217=0,0,GH217/GG217*1000)</f>
        <v>0</v>
      </c>
      <c r="GJ217" s="29">
        <v>17.760000000000002</v>
      </c>
      <c r="GK217" s="7">
        <v>446.77300000000002</v>
      </c>
      <c r="GL217" s="30">
        <f>IF(GJ217=0,0,GK217/GJ217*1000)</f>
        <v>25156.137387387385</v>
      </c>
      <c r="GM217" s="29">
        <v>0</v>
      </c>
      <c r="GN217" s="7">
        <v>0</v>
      </c>
      <c r="GO217" s="30">
        <f>IF(GM217=0,0,GN217/GM217*1000)</f>
        <v>0</v>
      </c>
      <c r="GP217" s="29">
        <v>0</v>
      </c>
      <c r="GQ217" s="7">
        <v>0</v>
      </c>
      <c r="GR217" s="30">
        <f>IF(GP217=0,0,GQ217/GP217*1000)</f>
        <v>0</v>
      </c>
      <c r="GS217" s="29">
        <v>0</v>
      </c>
      <c r="GT217" s="7">
        <v>0</v>
      </c>
      <c r="GU217" s="30">
        <f>IF(GS217=0,0,GT217/GS217*1000)</f>
        <v>0</v>
      </c>
      <c r="GV217" s="29">
        <v>0</v>
      </c>
      <c r="GW217" s="7">
        <v>0</v>
      </c>
      <c r="GX217" s="30">
        <f>IF(GV217=0,0,GW217/GV217*1000)</f>
        <v>0</v>
      </c>
      <c r="GY217" s="29">
        <v>0</v>
      </c>
      <c r="GZ217" s="7">
        <v>0</v>
      </c>
      <c r="HA217" s="30">
        <f>IF(GY217=0,0,GZ217/GY217*1000)</f>
        <v>0</v>
      </c>
      <c r="HB217" s="29">
        <v>0</v>
      </c>
      <c r="HC217" s="7">
        <v>0</v>
      </c>
      <c r="HD217" s="30">
        <f>IF(HB217=0,0,HC217/HB217*1000)</f>
        <v>0</v>
      </c>
      <c r="HE217" s="29">
        <v>0</v>
      </c>
      <c r="HF217" s="7">
        <v>0</v>
      </c>
      <c r="HG217" s="30">
        <f>IF(HE217=0,0,HF217/HE217*1000)</f>
        <v>0</v>
      </c>
      <c r="HH217" s="29">
        <v>4.0830500000000001</v>
      </c>
      <c r="HI217" s="7">
        <v>25.106999999999999</v>
      </c>
      <c r="HJ217" s="30">
        <f>IF(HH217=0,0,HI217/HH217*1000)</f>
        <v>6149.0797320630409</v>
      </c>
      <c r="HK217" s="29">
        <v>0</v>
      </c>
      <c r="HL217" s="7">
        <v>0</v>
      </c>
      <c r="HM217" s="30">
        <f>IF(HK217=0,0,HL217/HK217*1000)</f>
        <v>0</v>
      </c>
      <c r="HN217" s="29">
        <v>0</v>
      </c>
      <c r="HO217" s="7">
        <v>0</v>
      </c>
      <c r="HP217" s="30">
        <f>IF(HN217=0,0,HO217/HN217*1000)</f>
        <v>0</v>
      </c>
      <c r="HQ217" s="29">
        <v>0</v>
      </c>
      <c r="HR217" s="7">
        <v>0</v>
      </c>
      <c r="HS217" s="30">
        <f>IF(HQ217=0,0,HR217/HQ217*1000)</f>
        <v>0</v>
      </c>
      <c r="HT217" s="29">
        <v>53.5</v>
      </c>
      <c r="HU217" s="7">
        <v>301.03800000000001</v>
      </c>
      <c r="HV217" s="30">
        <f>IF(HT217=0,0,HU217/HT217*1000)</f>
        <v>5626.8785046728981</v>
      </c>
      <c r="HW217" s="29">
        <v>0</v>
      </c>
      <c r="HX217" s="7">
        <v>0</v>
      </c>
      <c r="HY217" s="30">
        <f>IF(HW217=0,0,HX217/HW217*1000)</f>
        <v>0</v>
      </c>
      <c r="HZ217" s="29">
        <v>0.44708999999999999</v>
      </c>
      <c r="IA217" s="7">
        <v>31.620999999999999</v>
      </c>
      <c r="IB217" s="30">
        <f>IF(HZ217=0,0,IA217/HZ217*1000)</f>
        <v>70726.251985058931</v>
      </c>
      <c r="IC217" s="29">
        <v>0</v>
      </c>
      <c r="ID217" s="7">
        <v>0</v>
      </c>
      <c r="IE217" s="30">
        <f>IF(IC217=0,0,ID217/IC217*1000)</f>
        <v>0</v>
      </c>
      <c r="IF217" s="29">
        <v>4.1698399999999998</v>
      </c>
      <c r="IG217" s="7">
        <v>126.536</v>
      </c>
      <c r="IH217" s="30">
        <f>IF(IF217=0,0,IG217/IF217*1000)</f>
        <v>30345.528845231474</v>
      </c>
      <c r="II217" s="29">
        <v>0</v>
      </c>
      <c r="IJ217" s="7">
        <v>0</v>
      </c>
      <c r="IK217" s="30">
        <f>IF(II217=0,0,IJ217/II217*1000)</f>
        <v>0</v>
      </c>
      <c r="IL217" s="29">
        <v>5.07</v>
      </c>
      <c r="IM217" s="7">
        <v>91.453000000000003</v>
      </c>
      <c r="IN217" s="30">
        <f>IF(IL217=0,0,IM217/IL217*1000)</f>
        <v>18038.067061143985</v>
      </c>
      <c r="IO217" s="3" t="e">
        <f>C217+I217+L217+U217+X217+AD217+AJ217+AS217+BB217+BH217+BQ217+BW217+BZ217+CC217+CI217+CL217+CO217+CR217+CU217+CX217+DA217+DD217+DG217+DM217+DS217+DY217+EK217+ET217+EW217+FC217+FI217+FO217+FR217+FU217+FX217+GA217+GD217+GG217+GJ217+GM217+GP217+GS217+GY217+HB217+HE217+HH217+HK217+HN217+HQ217+HT217+HW217+HZ217+IC217+IF217+II217+#REF!+DV217+FF217+BK217+DP217+R217+EB217+AG217+O217+F217+DJ217+AY217+BN217+BT217+GV217+BE217+FL217+CF217+AA217</f>
        <v>#REF!</v>
      </c>
      <c r="IP217" s="13" t="e">
        <f>D217+J217+M217+V217+Y217+AE217+AK217+AT217+BC217+BI217+BR217+BX217+CA217+CD217+CJ217+CM217+CP217+CS217+CV217+CY217+DB217+DE217+DH217+DN217+DT217+DZ217+EL217+EU217+EX217+FD217+FJ217+FP217+FS217+FV217+FY217+GB217+GE217+GH217+GK217+GN217+GQ217+GT217+GZ217+HC217+HF217+HI217+HL217+HO217+HR217+HU217+HX217+IA217+ID217+IG217+IJ217+#REF!+DW217+FG217+BL217+DQ217+S217+EC217+AH217+P217+G217+DK217+AZ217+BO217+BU217+GW217+BF217+FM217+CG217+AB217</f>
        <v>#REF!</v>
      </c>
    </row>
    <row r="218" spans="1:250" x14ac:dyDescent="0.3">
      <c r="A218" s="47">
        <v>2020</v>
      </c>
      <c r="B218" s="30" t="s">
        <v>9</v>
      </c>
      <c r="C218" s="29">
        <v>0</v>
      </c>
      <c r="D218" s="7">
        <v>0</v>
      </c>
      <c r="E218" s="30">
        <f t="shared" ref="E218:BY225" si="2050">IF(C218=0,0,D218/C218*1000)</f>
        <v>0</v>
      </c>
      <c r="F218" s="29">
        <v>0</v>
      </c>
      <c r="G218" s="7">
        <v>0</v>
      </c>
      <c r="H218" s="30">
        <f t="shared" si="2050"/>
        <v>0</v>
      </c>
      <c r="I218" s="29">
        <v>0</v>
      </c>
      <c r="J218" s="7">
        <v>0</v>
      </c>
      <c r="K218" s="30">
        <f t="shared" si="2050"/>
        <v>0</v>
      </c>
      <c r="L218" s="29">
        <v>0.70740000000000003</v>
      </c>
      <c r="M218" s="7">
        <v>51.816000000000003</v>
      </c>
      <c r="N218" s="30">
        <f t="shared" si="2050"/>
        <v>73248.51569126379</v>
      </c>
      <c r="O218" s="29">
        <v>0</v>
      </c>
      <c r="P218" s="7">
        <v>0</v>
      </c>
      <c r="Q218" s="30">
        <f t="shared" si="2050"/>
        <v>0</v>
      </c>
      <c r="R218" s="29">
        <v>0</v>
      </c>
      <c r="S218" s="7">
        <v>0</v>
      </c>
      <c r="T218" s="30">
        <f t="shared" si="2050"/>
        <v>0</v>
      </c>
      <c r="U218" s="29">
        <v>0</v>
      </c>
      <c r="V218" s="7">
        <v>0</v>
      </c>
      <c r="W218" s="30">
        <f t="shared" si="2050"/>
        <v>0</v>
      </c>
      <c r="X218" s="29">
        <v>0.20865999999999998</v>
      </c>
      <c r="Y218" s="7">
        <v>12.839</v>
      </c>
      <c r="Z218" s="30">
        <f t="shared" si="2050"/>
        <v>61530.719831304523</v>
      </c>
      <c r="AA218" s="29">
        <v>0</v>
      </c>
      <c r="AB218" s="7">
        <v>0</v>
      </c>
      <c r="AC218" s="30">
        <f t="shared" si="2050"/>
        <v>0</v>
      </c>
      <c r="AD218" s="29">
        <v>0.10829999999999999</v>
      </c>
      <c r="AE218" s="7">
        <v>11.048999999999999</v>
      </c>
      <c r="AF218" s="30">
        <f t="shared" si="2050"/>
        <v>102022.16066481995</v>
      </c>
      <c r="AG218" s="29">
        <v>0</v>
      </c>
      <c r="AH218" s="7">
        <v>0</v>
      </c>
      <c r="AI218" s="30">
        <f t="shared" si="2050"/>
        <v>0</v>
      </c>
      <c r="AJ218" s="29">
        <v>0</v>
      </c>
      <c r="AK218" s="7">
        <v>0</v>
      </c>
      <c r="AL218" s="30">
        <f t="shared" si="2050"/>
        <v>0</v>
      </c>
      <c r="AM218" s="29">
        <v>0</v>
      </c>
      <c r="AN218" s="7">
        <v>0</v>
      </c>
      <c r="AO218" s="30">
        <f t="shared" si="2010"/>
        <v>0</v>
      </c>
      <c r="AP218" s="29">
        <v>0</v>
      </c>
      <c r="AQ218" s="7">
        <v>0</v>
      </c>
      <c r="AR218" s="30">
        <f t="shared" si="2011"/>
        <v>0</v>
      </c>
      <c r="AS218" s="29">
        <v>0.33363999999999999</v>
      </c>
      <c r="AT218" s="7">
        <v>20.53</v>
      </c>
      <c r="AU218" s="30">
        <f t="shared" si="2050"/>
        <v>61533.389281860691</v>
      </c>
      <c r="AV218" s="29">
        <v>0</v>
      </c>
      <c r="AW218" s="7">
        <v>0</v>
      </c>
      <c r="AX218" s="30">
        <f t="shared" si="2013"/>
        <v>0</v>
      </c>
      <c r="AY218" s="29">
        <v>0</v>
      </c>
      <c r="AZ218" s="7">
        <v>0</v>
      </c>
      <c r="BA218" s="30">
        <f t="shared" si="2050"/>
        <v>0</v>
      </c>
      <c r="BB218" s="29">
        <v>0</v>
      </c>
      <c r="BC218" s="7">
        <v>0</v>
      </c>
      <c r="BD218" s="30">
        <f t="shared" si="2050"/>
        <v>0</v>
      </c>
      <c r="BE218" s="29">
        <v>0</v>
      </c>
      <c r="BF218" s="7">
        <v>0</v>
      </c>
      <c r="BG218" s="30">
        <f t="shared" si="2050"/>
        <v>0</v>
      </c>
      <c r="BH218" s="29">
        <v>0</v>
      </c>
      <c r="BI218" s="7">
        <v>0</v>
      </c>
      <c r="BJ218" s="30">
        <f t="shared" si="2050"/>
        <v>0</v>
      </c>
      <c r="BK218" s="29">
        <v>0</v>
      </c>
      <c r="BL218" s="7">
        <v>0</v>
      </c>
      <c r="BM218" s="30">
        <f t="shared" si="2050"/>
        <v>0</v>
      </c>
      <c r="BN218" s="29">
        <v>0</v>
      </c>
      <c r="BO218" s="7">
        <v>0</v>
      </c>
      <c r="BP218" s="30">
        <f t="shared" si="2050"/>
        <v>0</v>
      </c>
      <c r="BQ218" s="29">
        <v>0</v>
      </c>
      <c r="BR218" s="7">
        <v>0</v>
      </c>
      <c r="BS218" s="30">
        <f t="shared" si="2050"/>
        <v>0</v>
      </c>
      <c r="BT218" s="29">
        <v>0</v>
      </c>
      <c r="BU218" s="7">
        <v>0</v>
      </c>
      <c r="BV218" s="30">
        <f t="shared" si="2050"/>
        <v>0</v>
      </c>
      <c r="BW218" s="29">
        <v>0.28467999999999999</v>
      </c>
      <c r="BX218" s="7">
        <v>29.042999999999999</v>
      </c>
      <c r="BY218" s="30">
        <f t="shared" si="2050"/>
        <v>102019.81171842068</v>
      </c>
      <c r="BZ218" s="29">
        <v>0</v>
      </c>
      <c r="CA218" s="7">
        <v>0</v>
      </c>
      <c r="CB218" s="30">
        <f t="shared" ref="CB218:EV225" si="2051">IF(BZ218=0,0,CA218/BZ218*1000)</f>
        <v>0</v>
      </c>
      <c r="CC218" s="29">
        <v>5.7269399999999999</v>
      </c>
      <c r="CD218" s="7">
        <v>144.51300000000001</v>
      </c>
      <c r="CE218" s="30">
        <f t="shared" si="2051"/>
        <v>25233.894540539975</v>
      </c>
      <c r="CF218" s="29">
        <v>0</v>
      </c>
      <c r="CG218" s="7">
        <v>0</v>
      </c>
      <c r="CH218" s="30">
        <f t="shared" si="2051"/>
        <v>0</v>
      </c>
      <c r="CI218" s="29">
        <v>0</v>
      </c>
      <c r="CJ218" s="7">
        <v>0</v>
      </c>
      <c r="CK218" s="30">
        <f t="shared" si="2051"/>
        <v>0</v>
      </c>
      <c r="CL218" s="29">
        <v>2.6210000000000001E-2</v>
      </c>
      <c r="CM218" s="7">
        <v>2.6739999999999999</v>
      </c>
      <c r="CN218" s="60">
        <f t="shared" si="2051"/>
        <v>102022.12895841282</v>
      </c>
      <c r="CO218" s="29">
        <v>1.28</v>
      </c>
      <c r="CP218" s="7">
        <v>18.033000000000001</v>
      </c>
      <c r="CQ218" s="30">
        <f t="shared" si="2051"/>
        <v>14088.281250000002</v>
      </c>
      <c r="CR218" s="29">
        <v>0</v>
      </c>
      <c r="CS218" s="7">
        <v>0</v>
      </c>
      <c r="CT218" s="30">
        <f t="shared" si="2051"/>
        <v>0</v>
      </c>
      <c r="CU218" s="29">
        <v>0</v>
      </c>
      <c r="CV218" s="7">
        <v>0</v>
      </c>
      <c r="CW218" s="30">
        <f t="shared" si="2051"/>
        <v>0</v>
      </c>
      <c r="CX218" s="29">
        <v>0</v>
      </c>
      <c r="CY218" s="7">
        <v>0</v>
      </c>
      <c r="CZ218" s="30">
        <f t="shared" si="2051"/>
        <v>0</v>
      </c>
      <c r="DA218" s="29">
        <v>1247.2039600000001</v>
      </c>
      <c r="DB218" s="7">
        <v>21745.868999999999</v>
      </c>
      <c r="DC218" s="30">
        <f t="shared" si="2051"/>
        <v>17435.695922581901</v>
      </c>
      <c r="DD218" s="29">
        <v>9.1000000000000004E-3</v>
      </c>
      <c r="DE218" s="7">
        <v>1.097</v>
      </c>
      <c r="DF218" s="30">
        <f t="shared" si="2051"/>
        <v>120549.45054945054</v>
      </c>
      <c r="DG218" s="29">
        <v>0</v>
      </c>
      <c r="DH218" s="7">
        <v>0</v>
      </c>
      <c r="DI218" s="30">
        <f t="shared" si="2051"/>
        <v>0</v>
      </c>
      <c r="DJ218" s="29">
        <v>0</v>
      </c>
      <c r="DK218" s="7">
        <v>0</v>
      </c>
      <c r="DL218" s="30">
        <f t="shared" si="2051"/>
        <v>0</v>
      </c>
      <c r="DM218" s="29">
        <v>0.56590999999999991</v>
      </c>
      <c r="DN218" s="7">
        <v>13.708</v>
      </c>
      <c r="DO218" s="30">
        <f t="shared" si="2051"/>
        <v>24222.932975208074</v>
      </c>
      <c r="DP218" s="29">
        <v>1177.0719999999999</v>
      </c>
      <c r="DQ218" s="7">
        <v>10560.813</v>
      </c>
      <c r="DR218" s="30">
        <f t="shared" si="2051"/>
        <v>8972.1045101744003</v>
      </c>
      <c r="DS218" s="29">
        <v>0</v>
      </c>
      <c r="DT218" s="7">
        <v>0</v>
      </c>
      <c r="DU218" s="30">
        <f t="shared" si="2051"/>
        <v>0</v>
      </c>
      <c r="DV218" s="29">
        <v>2.5000000000000001E-2</v>
      </c>
      <c r="DW218" s="7">
        <v>1.528</v>
      </c>
      <c r="DX218" s="30">
        <f t="shared" si="2051"/>
        <v>61120</v>
      </c>
      <c r="DY218" s="29">
        <v>294.36700000000002</v>
      </c>
      <c r="DZ218" s="7">
        <v>3456.8719999999998</v>
      </c>
      <c r="EA218" s="30">
        <f t="shared" si="2051"/>
        <v>11743.408738071861</v>
      </c>
      <c r="EB218" s="29">
        <v>0</v>
      </c>
      <c r="EC218" s="7">
        <v>0</v>
      </c>
      <c r="ED218" s="30">
        <f t="shared" si="2051"/>
        <v>0</v>
      </c>
      <c r="EE218" s="29">
        <v>0</v>
      </c>
      <c r="EF218" s="7">
        <v>0</v>
      </c>
      <c r="EG218" s="30">
        <f t="shared" si="2023"/>
        <v>0</v>
      </c>
      <c r="EH218" s="29">
        <v>0</v>
      </c>
      <c r="EI218" s="7">
        <v>0</v>
      </c>
      <c r="EJ218" s="30">
        <f t="shared" si="2024"/>
        <v>0</v>
      </c>
      <c r="EK218" s="29">
        <v>0</v>
      </c>
      <c r="EL218" s="7">
        <v>0</v>
      </c>
      <c r="EM218" s="30">
        <f t="shared" si="2051"/>
        <v>0</v>
      </c>
      <c r="EN218" s="29">
        <v>0</v>
      </c>
      <c r="EO218" s="7">
        <v>0</v>
      </c>
      <c r="EP218" s="30">
        <f t="shared" si="2025"/>
        <v>0</v>
      </c>
      <c r="EQ218" s="29">
        <v>0</v>
      </c>
      <c r="ER218" s="7">
        <v>0</v>
      </c>
      <c r="ES218" s="30">
        <f t="shared" si="2051"/>
        <v>0</v>
      </c>
      <c r="ET218" s="29">
        <v>0</v>
      </c>
      <c r="EU218" s="7">
        <v>0</v>
      </c>
      <c r="EV218" s="30">
        <f t="shared" si="2051"/>
        <v>0</v>
      </c>
      <c r="EW218" s="29">
        <v>0</v>
      </c>
      <c r="EX218" s="7">
        <v>0</v>
      </c>
      <c r="EY218" s="30">
        <f t="shared" ref="EY218:HM225" si="2052">IF(EW218=0,0,EX218/EW218*1000)</f>
        <v>0</v>
      </c>
      <c r="EZ218" s="29"/>
      <c r="FA218" s="7"/>
      <c r="FB218" s="30"/>
      <c r="FC218" s="29">
        <v>168.84</v>
      </c>
      <c r="FD218" s="7">
        <v>1536.5</v>
      </c>
      <c r="FE218" s="30">
        <f t="shared" si="2052"/>
        <v>9100.331674958541</v>
      </c>
      <c r="FF218" s="29">
        <v>849.45947999999999</v>
      </c>
      <c r="FG218" s="7">
        <v>10296.933999999999</v>
      </c>
      <c r="FH218" s="30">
        <f t="shared" si="2052"/>
        <v>12121.748291042675</v>
      </c>
      <c r="FI218" s="29">
        <v>0</v>
      </c>
      <c r="FJ218" s="7">
        <v>0</v>
      </c>
      <c r="FK218" s="30">
        <f t="shared" si="2052"/>
        <v>0</v>
      </c>
      <c r="FL218" s="29">
        <v>0</v>
      </c>
      <c r="FM218" s="7">
        <v>0</v>
      </c>
      <c r="FN218" s="30">
        <f t="shared" si="2052"/>
        <v>0</v>
      </c>
      <c r="FO218" s="29">
        <v>38.622999999999998</v>
      </c>
      <c r="FP218" s="7">
        <v>60.069000000000003</v>
      </c>
      <c r="FQ218" s="30">
        <f t="shared" si="2052"/>
        <v>1555.2649975403258</v>
      </c>
      <c r="FR218" s="29">
        <v>0</v>
      </c>
      <c r="FS218" s="7">
        <v>0</v>
      </c>
      <c r="FT218" s="30">
        <f t="shared" si="2052"/>
        <v>0</v>
      </c>
      <c r="FU218" s="29">
        <v>1.89</v>
      </c>
      <c r="FV218" s="7">
        <v>44.820999999999998</v>
      </c>
      <c r="FW218" s="30">
        <f t="shared" si="2052"/>
        <v>23714.814814814814</v>
      </c>
      <c r="FX218" s="29">
        <v>0</v>
      </c>
      <c r="FY218" s="7">
        <v>0</v>
      </c>
      <c r="FZ218" s="30">
        <f t="shared" si="2052"/>
        <v>0</v>
      </c>
      <c r="GA218" s="29">
        <v>0.89600000000000002</v>
      </c>
      <c r="GB218" s="7">
        <v>249.28</v>
      </c>
      <c r="GC218" s="60">
        <f t="shared" si="2052"/>
        <v>278214.28571428574</v>
      </c>
      <c r="GD218" s="29">
        <v>0</v>
      </c>
      <c r="GE218" s="7">
        <v>0</v>
      </c>
      <c r="GF218" s="30">
        <f t="shared" si="2052"/>
        <v>0</v>
      </c>
      <c r="GG218" s="29">
        <v>0</v>
      </c>
      <c r="GH218" s="7">
        <v>0</v>
      </c>
      <c r="GI218" s="30">
        <f t="shared" si="2052"/>
        <v>0</v>
      </c>
      <c r="GJ218" s="29">
        <v>18.341999999999999</v>
      </c>
      <c r="GK218" s="7">
        <v>510.904</v>
      </c>
      <c r="GL218" s="30">
        <f t="shared" si="2052"/>
        <v>27854.323410751284</v>
      </c>
      <c r="GM218" s="29">
        <v>0</v>
      </c>
      <c r="GN218" s="7">
        <v>0</v>
      </c>
      <c r="GO218" s="30">
        <f t="shared" si="2052"/>
        <v>0</v>
      </c>
      <c r="GP218" s="29">
        <v>0</v>
      </c>
      <c r="GQ218" s="7">
        <v>0</v>
      </c>
      <c r="GR218" s="30">
        <f t="shared" si="2052"/>
        <v>0</v>
      </c>
      <c r="GS218" s="29">
        <v>0</v>
      </c>
      <c r="GT218" s="7">
        <v>0</v>
      </c>
      <c r="GU218" s="30">
        <f t="shared" si="2052"/>
        <v>0</v>
      </c>
      <c r="GV218" s="29">
        <v>0</v>
      </c>
      <c r="GW218" s="7">
        <v>0</v>
      </c>
      <c r="GX218" s="30">
        <f t="shared" si="2052"/>
        <v>0</v>
      </c>
      <c r="GY218" s="29">
        <v>0</v>
      </c>
      <c r="GZ218" s="7">
        <v>0</v>
      </c>
      <c r="HA218" s="30">
        <f t="shared" si="2052"/>
        <v>0</v>
      </c>
      <c r="HB218" s="29">
        <v>0</v>
      </c>
      <c r="HC218" s="7">
        <v>0</v>
      </c>
      <c r="HD218" s="30">
        <f t="shared" si="2052"/>
        <v>0</v>
      </c>
      <c r="HE218" s="29">
        <v>0</v>
      </c>
      <c r="HF218" s="7">
        <v>0</v>
      </c>
      <c r="HG218" s="30">
        <f t="shared" si="2052"/>
        <v>0</v>
      </c>
      <c r="HH218" s="29">
        <v>2.3631799999999998</v>
      </c>
      <c r="HI218" s="7">
        <v>25.710999999999999</v>
      </c>
      <c r="HJ218" s="30">
        <f t="shared" si="2052"/>
        <v>10879.831413603704</v>
      </c>
      <c r="HK218" s="29">
        <v>2.9798400000000003</v>
      </c>
      <c r="HL218" s="7">
        <v>143.715</v>
      </c>
      <c r="HM218" s="30">
        <f t="shared" si="2052"/>
        <v>48229.099548969069</v>
      </c>
      <c r="HN218" s="29">
        <v>0</v>
      </c>
      <c r="HO218" s="7">
        <v>0</v>
      </c>
      <c r="HP218" s="30">
        <f t="shared" ref="HP218:IK225" si="2053">IF(HN218=0,0,HO218/HN218*1000)</f>
        <v>0</v>
      </c>
      <c r="HQ218" s="29">
        <v>0</v>
      </c>
      <c r="HR218" s="7">
        <v>0</v>
      </c>
      <c r="HS218" s="30">
        <f t="shared" si="2053"/>
        <v>0</v>
      </c>
      <c r="HT218" s="29">
        <v>63.076000000000001</v>
      </c>
      <c r="HU218" s="7">
        <v>148.58099999999999</v>
      </c>
      <c r="HV218" s="30">
        <f t="shared" si="2053"/>
        <v>2355.5869110279659</v>
      </c>
      <c r="HW218" s="29">
        <v>0</v>
      </c>
      <c r="HX218" s="7">
        <v>0</v>
      </c>
      <c r="HY218" s="30">
        <f t="shared" si="2053"/>
        <v>0</v>
      </c>
      <c r="HZ218" s="29">
        <v>0</v>
      </c>
      <c r="IA218" s="7">
        <v>0</v>
      </c>
      <c r="IB218" s="30">
        <f t="shared" si="2053"/>
        <v>0</v>
      </c>
      <c r="IC218" s="29">
        <v>0</v>
      </c>
      <c r="ID218" s="7">
        <v>0</v>
      </c>
      <c r="IE218" s="30">
        <f t="shared" si="2053"/>
        <v>0</v>
      </c>
      <c r="IF218" s="29">
        <v>0.79767999999999994</v>
      </c>
      <c r="IG218" s="7">
        <v>25.484999999999999</v>
      </c>
      <c r="IH218" s="30">
        <f t="shared" si="2053"/>
        <v>31948.901815264267</v>
      </c>
      <c r="II218" s="29">
        <v>0</v>
      </c>
      <c r="IJ218" s="7">
        <v>0</v>
      </c>
      <c r="IK218" s="30">
        <f t="shared" si="2053"/>
        <v>0</v>
      </c>
      <c r="IL218" s="29">
        <v>0</v>
      </c>
      <c r="IM218" s="7">
        <v>0</v>
      </c>
      <c r="IN218" s="30">
        <f t="shared" ref="IN218:IN225" si="2054">IF(IL218=0,0,IM218/IL218*1000)</f>
        <v>0</v>
      </c>
      <c r="IO218" s="3" t="e">
        <f>C218+I218+L218+U218+X218+AD218+AJ218+AS218+BB218+BH218+BQ218+BW218+BZ218+CC218+CI218+CL218+CO218+CR218+CU218+CX218+DA218+DD218+DG218+DM218+DS218+DY218+EK218+ET218+EW218+FC218+FI218+FO218+FR218+FU218+FX218+GA218+GD218+GG218+GJ218+GM218+GP218+GS218+GY218+HB218+HE218+HH218+HK218+HN218+HQ218+HT218+HW218+HZ218+IC218+IF218+II218+#REF!+DV218+FF218+BK218+DP218+R218+EB218+AG218+O218+F218+DJ218+AY218+BN218+BT218+GV218+BE218+FL218+CF218+AA218</f>
        <v>#REF!</v>
      </c>
      <c r="IP218" s="13" t="e">
        <f>D218+J218+M218+V218+Y218+AE218+AK218+AT218+BC218+BI218+BR218+BX218+CA218+CD218+CJ218+CM218+CP218+CS218+CV218+CY218+DB218+DE218+DH218+DN218+DT218+DZ218+EL218+EU218+EX218+FD218+FJ218+FP218+FS218+FV218+FY218+GB218+GE218+GH218+GK218+GN218+GQ218+GT218+GZ218+HC218+HF218+HI218+HL218+HO218+HR218+HU218+HX218+IA218+ID218+IG218+IJ218+#REF!+DW218+FG218+BL218+DQ218+S218+EC218+AH218+P218+G218+DK218+AZ218+BO218+BU218+GW218+BF218+FM218+CG218+AB218</f>
        <v>#REF!</v>
      </c>
    </row>
    <row r="219" spans="1:250" x14ac:dyDescent="0.3">
      <c r="A219" s="47">
        <v>2020</v>
      </c>
      <c r="B219" s="43" t="s">
        <v>10</v>
      </c>
      <c r="C219" s="29">
        <v>0</v>
      </c>
      <c r="D219" s="7">
        <v>0</v>
      </c>
      <c r="E219" s="30">
        <f t="shared" si="2050"/>
        <v>0</v>
      </c>
      <c r="F219" s="29">
        <v>0</v>
      </c>
      <c r="G219" s="7">
        <v>0</v>
      </c>
      <c r="H219" s="30">
        <f t="shared" si="2050"/>
        <v>0</v>
      </c>
      <c r="I219" s="29">
        <v>0</v>
      </c>
      <c r="J219" s="7">
        <v>0</v>
      </c>
      <c r="K219" s="30">
        <f t="shared" si="2050"/>
        <v>0</v>
      </c>
      <c r="L219" s="29">
        <v>6.4790000000000001</v>
      </c>
      <c r="M219" s="7">
        <v>228.35400000000001</v>
      </c>
      <c r="N219" s="30">
        <f t="shared" si="2050"/>
        <v>35245.253897206363</v>
      </c>
      <c r="O219" s="29">
        <v>0</v>
      </c>
      <c r="P219" s="7">
        <v>0</v>
      </c>
      <c r="Q219" s="30">
        <f t="shared" si="2050"/>
        <v>0</v>
      </c>
      <c r="R219" s="29">
        <v>0</v>
      </c>
      <c r="S219" s="7">
        <v>0</v>
      </c>
      <c r="T219" s="30">
        <f t="shared" si="2050"/>
        <v>0</v>
      </c>
      <c r="U219" s="29">
        <v>0</v>
      </c>
      <c r="V219" s="7">
        <v>0</v>
      </c>
      <c r="W219" s="30">
        <f t="shared" si="2050"/>
        <v>0</v>
      </c>
      <c r="X219" s="29">
        <v>0</v>
      </c>
      <c r="Y219" s="7">
        <v>0</v>
      </c>
      <c r="Z219" s="30">
        <f t="shared" si="2050"/>
        <v>0</v>
      </c>
      <c r="AA219" s="29">
        <v>0</v>
      </c>
      <c r="AB219" s="7">
        <v>0</v>
      </c>
      <c r="AC219" s="30">
        <f t="shared" si="2050"/>
        <v>0</v>
      </c>
      <c r="AD219" s="29">
        <v>0</v>
      </c>
      <c r="AE219" s="7">
        <v>0</v>
      </c>
      <c r="AF219" s="30">
        <f t="shared" si="2050"/>
        <v>0</v>
      </c>
      <c r="AG219" s="29">
        <v>0</v>
      </c>
      <c r="AH219" s="7">
        <v>0</v>
      </c>
      <c r="AI219" s="30">
        <f t="shared" si="2050"/>
        <v>0</v>
      </c>
      <c r="AJ219" s="29">
        <v>0</v>
      </c>
      <c r="AK219" s="7">
        <v>0</v>
      </c>
      <c r="AL219" s="30">
        <f t="shared" si="2050"/>
        <v>0</v>
      </c>
      <c r="AM219" s="29">
        <v>0</v>
      </c>
      <c r="AN219" s="7">
        <v>0</v>
      </c>
      <c r="AO219" s="30">
        <f t="shared" si="2010"/>
        <v>0</v>
      </c>
      <c r="AP219" s="29">
        <v>0</v>
      </c>
      <c r="AQ219" s="7">
        <v>0</v>
      </c>
      <c r="AR219" s="30">
        <f t="shared" si="2011"/>
        <v>0</v>
      </c>
      <c r="AS219" s="29">
        <v>0.05</v>
      </c>
      <c r="AT219" s="7">
        <v>1.7569999999999999</v>
      </c>
      <c r="AU219" s="30">
        <f t="shared" si="2050"/>
        <v>35139.999999999993</v>
      </c>
      <c r="AV219" s="29">
        <v>0</v>
      </c>
      <c r="AW219" s="7">
        <v>0</v>
      </c>
      <c r="AX219" s="30">
        <f t="shared" si="2013"/>
        <v>0</v>
      </c>
      <c r="AY219" s="29">
        <v>0</v>
      </c>
      <c r="AZ219" s="7">
        <v>0</v>
      </c>
      <c r="BA219" s="30">
        <f t="shared" si="2050"/>
        <v>0</v>
      </c>
      <c r="BB219" s="29">
        <v>0</v>
      </c>
      <c r="BC219" s="7">
        <v>0</v>
      </c>
      <c r="BD219" s="30">
        <f t="shared" si="2050"/>
        <v>0</v>
      </c>
      <c r="BE219" s="29">
        <v>0</v>
      </c>
      <c r="BF219" s="7">
        <v>0</v>
      </c>
      <c r="BG219" s="30">
        <f t="shared" si="2050"/>
        <v>0</v>
      </c>
      <c r="BH219" s="29">
        <v>0</v>
      </c>
      <c r="BI219" s="7">
        <v>0</v>
      </c>
      <c r="BJ219" s="30">
        <f t="shared" si="2050"/>
        <v>0</v>
      </c>
      <c r="BK219" s="29">
        <v>0</v>
      </c>
      <c r="BL219" s="7">
        <v>0</v>
      </c>
      <c r="BM219" s="30">
        <f t="shared" si="2050"/>
        <v>0</v>
      </c>
      <c r="BN219" s="29">
        <v>0</v>
      </c>
      <c r="BO219" s="7">
        <v>0</v>
      </c>
      <c r="BP219" s="30">
        <f t="shared" si="2050"/>
        <v>0</v>
      </c>
      <c r="BQ219" s="29">
        <v>0</v>
      </c>
      <c r="BR219" s="7">
        <v>0</v>
      </c>
      <c r="BS219" s="30">
        <f t="shared" si="2050"/>
        <v>0</v>
      </c>
      <c r="BT219" s="29">
        <v>0</v>
      </c>
      <c r="BU219" s="7">
        <v>0</v>
      </c>
      <c r="BV219" s="30">
        <f t="shared" si="2050"/>
        <v>0</v>
      </c>
      <c r="BW219" s="29">
        <v>0.122</v>
      </c>
      <c r="BX219" s="7">
        <v>3.4319999999999999</v>
      </c>
      <c r="BY219" s="30">
        <f t="shared" si="2050"/>
        <v>28131.147540983606</v>
      </c>
      <c r="BZ219" s="29">
        <v>0</v>
      </c>
      <c r="CA219" s="7">
        <v>0</v>
      </c>
      <c r="CB219" s="30">
        <f t="shared" si="2051"/>
        <v>0</v>
      </c>
      <c r="CC219" s="29">
        <v>27.557860000000002</v>
      </c>
      <c r="CD219" s="7">
        <v>347.58800000000002</v>
      </c>
      <c r="CE219" s="30">
        <f t="shared" si="2051"/>
        <v>12613.025830017281</v>
      </c>
      <c r="CF219" s="29">
        <v>0</v>
      </c>
      <c r="CG219" s="7">
        <v>0</v>
      </c>
      <c r="CH219" s="30">
        <f t="shared" si="2051"/>
        <v>0</v>
      </c>
      <c r="CI219" s="29">
        <v>0</v>
      </c>
      <c r="CJ219" s="7">
        <v>0</v>
      </c>
      <c r="CK219" s="30">
        <f t="shared" si="2051"/>
        <v>0</v>
      </c>
      <c r="CL219" s="29">
        <v>0</v>
      </c>
      <c r="CM219" s="7">
        <v>0</v>
      </c>
      <c r="CN219" s="30">
        <f t="shared" si="2051"/>
        <v>0</v>
      </c>
      <c r="CO219" s="29">
        <v>0.56799999999999995</v>
      </c>
      <c r="CP219" s="7">
        <v>7.7910000000000004</v>
      </c>
      <c r="CQ219" s="30">
        <f t="shared" si="2051"/>
        <v>13716.54929577465</v>
      </c>
      <c r="CR219" s="29">
        <v>0</v>
      </c>
      <c r="CS219" s="7">
        <v>0</v>
      </c>
      <c r="CT219" s="30">
        <f t="shared" si="2051"/>
        <v>0</v>
      </c>
      <c r="CU219" s="29">
        <v>9.9499999999999993</v>
      </c>
      <c r="CV219" s="7">
        <v>110.54300000000001</v>
      </c>
      <c r="CW219" s="30">
        <f t="shared" si="2051"/>
        <v>11109.849246231157</v>
      </c>
      <c r="CX219" s="29">
        <v>0</v>
      </c>
      <c r="CY219" s="7">
        <v>0</v>
      </c>
      <c r="CZ219" s="30">
        <f t="shared" si="2051"/>
        <v>0</v>
      </c>
      <c r="DA219" s="29">
        <v>1218.87156</v>
      </c>
      <c r="DB219" s="7">
        <v>25160.111000000001</v>
      </c>
      <c r="DC219" s="30">
        <f t="shared" si="2051"/>
        <v>20642.134762747275</v>
      </c>
      <c r="DD219" s="29">
        <v>1.48E-3</v>
      </c>
      <c r="DE219" s="7">
        <v>0.32100000000000001</v>
      </c>
      <c r="DF219" s="30">
        <f t="shared" si="2051"/>
        <v>216891.89189189189</v>
      </c>
      <c r="DG219" s="29">
        <v>0</v>
      </c>
      <c r="DH219" s="7">
        <v>0</v>
      </c>
      <c r="DI219" s="30">
        <f t="shared" si="2051"/>
        <v>0</v>
      </c>
      <c r="DJ219" s="29">
        <v>8.98</v>
      </c>
      <c r="DK219" s="7">
        <v>92.731999999999999</v>
      </c>
      <c r="DL219" s="30">
        <f t="shared" si="2051"/>
        <v>10326.503340757237</v>
      </c>
      <c r="DM219" s="29">
        <v>0</v>
      </c>
      <c r="DN219" s="7">
        <v>0</v>
      </c>
      <c r="DO219" s="30">
        <f t="shared" si="2051"/>
        <v>0</v>
      </c>
      <c r="DP219" s="29">
        <v>608.72199999999998</v>
      </c>
      <c r="DQ219" s="7">
        <v>5305.5559999999996</v>
      </c>
      <c r="DR219" s="30">
        <f t="shared" si="2051"/>
        <v>8715.8932977615386</v>
      </c>
      <c r="DS219" s="29">
        <v>0</v>
      </c>
      <c r="DT219" s="7">
        <v>0</v>
      </c>
      <c r="DU219" s="30">
        <f t="shared" si="2051"/>
        <v>0</v>
      </c>
      <c r="DV219" s="29">
        <v>0.01</v>
      </c>
      <c r="DW219" s="7">
        <v>0.217</v>
      </c>
      <c r="DX219" s="30">
        <f t="shared" si="2051"/>
        <v>21700</v>
      </c>
      <c r="DY219" s="29">
        <v>464.38400000000001</v>
      </c>
      <c r="DZ219" s="7">
        <v>5477.7359999999999</v>
      </c>
      <c r="EA219" s="30">
        <f t="shared" si="2051"/>
        <v>11795.703555678059</v>
      </c>
      <c r="EB219" s="29">
        <v>0</v>
      </c>
      <c r="EC219" s="7">
        <v>0</v>
      </c>
      <c r="ED219" s="30">
        <f t="shared" si="2051"/>
        <v>0</v>
      </c>
      <c r="EE219" s="29">
        <v>0</v>
      </c>
      <c r="EF219" s="7">
        <v>0</v>
      </c>
      <c r="EG219" s="30">
        <f t="shared" si="2023"/>
        <v>0</v>
      </c>
      <c r="EH219" s="29">
        <v>0</v>
      </c>
      <c r="EI219" s="7">
        <v>0</v>
      </c>
      <c r="EJ219" s="30">
        <f t="shared" si="2024"/>
        <v>0</v>
      </c>
      <c r="EK219" s="29">
        <v>0</v>
      </c>
      <c r="EL219" s="7">
        <v>0</v>
      </c>
      <c r="EM219" s="30">
        <f t="shared" si="2051"/>
        <v>0</v>
      </c>
      <c r="EN219" s="29">
        <v>0</v>
      </c>
      <c r="EO219" s="7">
        <v>0</v>
      </c>
      <c r="EP219" s="30">
        <f t="shared" si="2025"/>
        <v>0</v>
      </c>
      <c r="EQ219" s="29">
        <v>0</v>
      </c>
      <c r="ER219" s="7">
        <v>0</v>
      </c>
      <c r="ES219" s="30">
        <f t="shared" si="2051"/>
        <v>0</v>
      </c>
      <c r="ET219" s="29">
        <v>0</v>
      </c>
      <c r="EU219" s="7">
        <v>0</v>
      </c>
      <c r="EV219" s="30">
        <f t="shared" si="2051"/>
        <v>0</v>
      </c>
      <c r="EW219" s="29">
        <v>0</v>
      </c>
      <c r="EX219" s="7">
        <v>0</v>
      </c>
      <c r="EY219" s="30">
        <f t="shared" si="2052"/>
        <v>0</v>
      </c>
      <c r="EZ219" s="29"/>
      <c r="FA219" s="7"/>
      <c r="FB219" s="30"/>
      <c r="FC219" s="29">
        <v>34</v>
      </c>
      <c r="FD219" s="7">
        <v>395.24</v>
      </c>
      <c r="FE219" s="30">
        <f t="shared" si="2052"/>
        <v>11624.705882352941</v>
      </c>
      <c r="FF219" s="29">
        <v>1065.3034299999999</v>
      </c>
      <c r="FG219" s="7">
        <v>13285.210999999999</v>
      </c>
      <c r="FH219" s="30">
        <f t="shared" si="2052"/>
        <v>12470.823453558203</v>
      </c>
      <c r="FI219" s="29">
        <v>1.4999999999999999E-2</v>
      </c>
      <c r="FJ219" s="7">
        <v>0.71699999999999997</v>
      </c>
      <c r="FK219" s="30">
        <f t="shared" si="2052"/>
        <v>47800</v>
      </c>
      <c r="FL219" s="29">
        <v>0</v>
      </c>
      <c r="FM219" s="7">
        <v>0</v>
      </c>
      <c r="FN219" s="30">
        <f t="shared" si="2052"/>
        <v>0</v>
      </c>
      <c r="FO219" s="29">
        <v>47.365000000000002</v>
      </c>
      <c r="FP219" s="7">
        <v>77.686000000000007</v>
      </c>
      <c r="FQ219" s="30">
        <f t="shared" si="2052"/>
        <v>1640.1562335057533</v>
      </c>
      <c r="FR219" s="29">
        <v>0</v>
      </c>
      <c r="FS219" s="7">
        <v>0</v>
      </c>
      <c r="FT219" s="30">
        <f t="shared" si="2052"/>
        <v>0</v>
      </c>
      <c r="FU219" s="29">
        <v>9.3599999999999989E-2</v>
      </c>
      <c r="FV219" s="7">
        <v>3.6509999999999998</v>
      </c>
      <c r="FW219" s="30">
        <f t="shared" si="2052"/>
        <v>39006.410256410258</v>
      </c>
      <c r="FX219" s="29">
        <v>0</v>
      </c>
      <c r="FY219" s="7">
        <v>0</v>
      </c>
      <c r="FZ219" s="30">
        <f t="shared" si="2052"/>
        <v>0</v>
      </c>
      <c r="GA219" s="29">
        <v>45.600439999999999</v>
      </c>
      <c r="GB219" s="7">
        <v>506.44400000000002</v>
      </c>
      <c r="GC219" s="30">
        <f t="shared" si="2052"/>
        <v>11106.12090585091</v>
      </c>
      <c r="GD219" s="29">
        <v>26.46</v>
      </c>
      <c r="GE219" s="7">
        <v>330.69900000000001</v>
      </c>
      <c r="GF219" s="30">
        <f t="shared" si="2052"/>
        <v>12498.072562358277</v>
      </c>
      <c r="GG219" s="29">
        <v>0</v>
      </c>
      <c r="GH219" s="7">
        <v>0</v>
      </c>
      <c r="GI219" s="30">
        <f t="shared" si="2052"/>
        <v>0</v>
      </c>
      <c r="GJ219" s="29">
        <v>0</v>
      </c>
      <c r="GK219" s="7">
        <v>0</v>
      </c>
      <c r="GL219" s="30">
        <f t="shared" si="2052"/>
        <v>0</v>
      </c>
      <c r="GM219" s="29">
        <v>0</v>
      </c>
      <c r="GN219" s="7">
        <v>0</v>
      </c>
      <c r="GO219" s="30">
        <f t="shared" si="2052"/>
        <v>0</v>
      </c>
      <c r="GP219" s="29">
        <v>0</v>
      </c>
      <c r="GQ219" s="7">
        <v>0</v>
      </c>
      <c r="GR219" s="30">
        <f t="shared" si="2052"/>
        <v>0</v>
      </c>
      <c r="GS219" s="29">
        <v>0</v>
      </c>
      <c r="GT219" s="7">
        <v>0</v>
      </c>
      <c r="GU219" s="30">
        <f t="shared" si="2052"/>
        <v>0</v>
      </c>
      <c r="GV219" s="29">
        <v>0</v>
      </c>
      <c r="GW219" s="7">
        <v>0</v>
      </c>
      <c r="GX219" s="30">
        <f t="shared" si="2052"/>
        <v>0</v>
      </c>
      <c r="GY219" s="29">
        <v>0</v>
      </c>
      <c r="GZ219" s="7">
        <v>0</v>
      </c>
      <c r="HA219" s="30">
        <f t="shared" si="2052"/>
        <v>0</v>
      </c>
      <c r="HB219" s="29">
        <v>0.38400000000000001</v>
      </c>
      <c r="HC219" s="7">
        <v>29.492000000000001</v>
      </c>
      <c r="HD219" s="30">
        <f t="shared" si="2052"/>
        <v>76802.083333333328</v>
      </c>
      <c r="HE219" s="29">
        <v>0</v>
      </c>
      <c r="HF219" s="7">
        <v>0</v>
      </c>
      <c r="HG219" s="30">
        <f t="shared" si="2052"/>
        <v>0</v>
      </c>
      <c r="HH219" s="29">
        <v>1.8392500000000001</v>
      </c>
      <c r="HI219" s="7">
        <v>31.391999999999999</v>
      </c>
      <c r="HJ219" s="30">
        <f t="shared" si="2052"/>
        <v>17067.82655973902</v>
      </c>
      <c r="HK219" s="29">
        <v>2.2269999999999998E-2</v>
      </c>
      <c r="HL219" s="7">
        <v>2.2770000000000001</v>
      </c>
      <c r="HM219" s="30">
        <f t="shared" si="2052"/>
        <v>102245.17287831166</v>
      </c>
      <c r="HN219" s="29">
        <v>0</v>
      </c>
      <c r="HO219" s="7">
        <v>0</v>
      </c>
      <c r="HP219" s="30">
        <f t="shared" si="2053"/>
        <v>0</v>
      </c>
      <c r="HQ219" s="29">
        <v>0</v>
      </c>
      <c r="HR219" s="7">
        <v>0</v>
      </c>
      <c r="HS219" s="30">
        <f t="shared" si="2053"/>
        <v>0</v>
      </c>
      <c r="HT219" s="29">
        <v>170.52</v>
      </c>
      <c r="HU219" s="7">
        <v>458.83100000000002</v>
      </c>
      <c r="HV219" s="30">
        <f t="shared" si="2053"/>
        <v>2690.7752756274922</v>
      </c>
      <c r="HW219" s="29">
        <v>0</v>
      </c>
      <c r="HX219" s="7">
        <v>0</v>
      </c>
      <c r="HY219" s="30">
        <f t="shared" si="2053"/>
        <v>0</v>
      </c>
      <c r="HZ219" s="29">
        <v>7.9000000000000001E-2</v>
      </c>
      <c r="IA219" s="7">
        <v>2.7989999999999999</v>
      </c>
      <c r="IB219" s="30">
        <f t="shared" si="2053"/>
        <v>35430.379746835439</v>
      </c>
      <c r="IC219" s="29">
        <v>1E-3</v>
      </c>
      <c r="ID219" s="7">
        <v>8.6999999999999994E-2</v>
      </c>
      <c r="IE219" s="30">
        <f t="shared" si="2053"/>
        <v>86999.999999999985</v>
      </c>
      <c r="IF219" s="29">
        <v>24.111159999999998</v>
      </c>
      <c r="IG219" s="7">
        <v>274.78100000000001</v>
      </c>
      <c r="IH219" s="30">
        <f t="shared" si="2053"/>
        <v>11396.423896652008</v>
      </c>
      <c r="II219" s="29">
        <v>3.294</v>
      </c>
      <c r="IJ219" s="7">
        <v>121.693</v>
      </c>
      <c r="IK219" s="30">
        <f t="shared" si="2053"/>
        <v>36943.837279902851</v>
      </c>
      <c r="IL219" s="29">
        <v>0.01</v>
      </c>
      <c r="IM219" s="7">
        <v>1.7999999999999999E-2</v>
      </c>
      <c r="IN219" s="30">
        <f t="shared" si="2054"/>
        <v>1799.9999999999998</v>
      </c>
      <c r="IO219" s="3" t="e">
        <f>C219+I219+L219+U219+X219+AD219+AJ219+AS219+BB219+BH219+BQ219+BW219+BZ219+CC219+CI219+CL219+CO219+CR219+CU219+CX219+DA219+DD219+DG219+DM219+DS219+DY219+EK219+ET219+EW219+FC219+FI219+FO219+FR219+FU219+FX219+GA219+GD219+GG219+GJ219+GM219+GP219+GS219+GY219+HB219+HE219+HH219+HK219+HN219+HQ219+HT219+HW219+HZ219+IC219+IF219+II219+#REF!+DV219+FF219+BK219+DP219+R219+EB219+AG219+O219+F219+DJ219+AY219+BN219+BT219+GV219+BE219+FL219+CF219+AA219</f>
        <v>#REF!</v>
      </c>
      <c r="IP219" s="13" t="e">
        <f>D219+J219+M219+V219+Y219+AE219+AK219+AT219+BC219+BI219+BR219+BX219+CA219+CD219+CJ219+CM219+CP219+CS219+CV219+CY219+DB219+DE219+DH219+DN219+DT219+DZ219+EL219+EU219+EX219+FD219+FJ219+FP219+FS219+FV219+FY219+GB219+GE219+GH219+GK219+GN219+GQ219+GT219+GZ219+HC219+HF219+HI219+HL219+HO219+HR219+HU219+HX219+IA219+ID219+IG219+IJ219+#REF!+DW219+FG219+BL219+DQ219+S219+EC219+AH219+P219+G219+DK219+AZ219+BO219+BU219+GW219+BF219+FM219+CG219+AB219</f>
        <v>#REF!</v>
      </c>
    </row>
    <row r="220" spans="1:250" x14ac:dyDescent="0.3">
      <c r="A220" s="47">
        <v>2020</v>
      </c>
      <c r="B220" s="43" t="s">
        <v>11</v>
      </c>
      <c r="C220" s="29">
        <v>0</v>
      </c>
      <c r="D220" s="7">
        <v>0</v>
      </c>
      <c r="E220" s="30">
        <f t="shared" si="2050"/>
        <v>0</v>
      </c>
      <c r="F220" s="29">
        <v>0</v>
      </c>
      <c r="G220" s="7">
        <v>0</v>
      </c>
      <c r="H220" s="30">
        <f t="shared" si="2050"/>
        <v>0</v>
      </c>
      <c r="I220" s="29">
        <v>0</v>
      </c>
      <c r="J220" s="7">
        <v>0</v>
      </c>
      <c r="K220" s="30">
        <f t="shared" si="2050"/>
        <v>0</v>
      </c>
      <c r="L220" s="29">
        <v>0.7</v>
      </c>
      <c r="M220" s="7">
        <v>40.777000000000001</v>
      </c>
      <c r="N220" s="30">
        <f t="shared" si="2050"/>
        <v>58252.857142857145</v>
      </c>
      <c r="O220" s="29">
        <v>0</v>
      </c>
      <c r="P220" s="7">
        <v>0</v>
      </c>
      <c r="Q220" s="30">
        <f t="shared" si="2050"/>
        <v>0</v>
      </c>
      <c r="R220" s="29">
        <v>0</v>
      </c>
      <c r="S220" s="7">
        <v>0</v>
      </c>
      <c r="T220" s="30">
        <f t="shared" si="2050"/>
        <v>0</v>
      </c>
      <c r="U220" s="29">
        <v>0.28126000000000001</v>
      </c>
      <c r="V220" s="7">
        <v>3.4140000000000001</v>
      </c>
      <c r="W220" s="30">
        <f t="shared" si="2050"/>
        <v>12138.235084974756</v>
      </c>
      <c r="X220" s="29">
        <v>0</v>
      </c>
      <c r="Y220" s="7">
        <v>0</v>
      </c>
      <c r="Z220" s="30">
        <f t="shared" si="2050"/>
        <v>0</v>
      </c>
      <c r="AA220" s="29">
        <v>0</v>
      </c>
      <c r="AB220" s="7">
        <v>0</v>
      </c>
      <c r="AC220" s="30">
        <f t="shared" si="2050"/>
        <v>0</v>
      </c>
      <c r="AD220" s="29">
        <v>0</v>
      </c>
      <c r="AE220" s="7">
        <v>0</v>
      </c>
      <c r="AF220" s="30">
        <f t="shared" si="2050"/>
        <v>0</v>
      </c>
      <c r="AG220" s="29">
        <v>0</v>
      </c>
      <c r="AH220" s="7">
        <v>0</v>
      </c>
      <c r="AI220" s="30">
        <f t="shared" si="2050"/>
        <v>0</v>
      </c>
      <c r="AJ220" s="29">
        <v>25.8</v>
      </c>
      <c r="AK220" s="7">
        <v>95.063999999999993</v>
      </c>
      <c r="AL220" s="30">
        <f t="shared" si="2050"/>
        <v>3684.6511627906975</v>
      </c>
      <c r="AM220" s="29">
        <v>0</v>
      </c>
      <c r="AN220" s="7">
        <v>0</v>
      </c>
      <c r="AO220" s="30">
        <f t="shared" si="2010"/>
        <v>0</v>
      </c>
      <c r="AP220" s="29">
        <v>0</v>
      </c>
      <c r="AQ220" s="7">
        <v>0</v>
      </c>
      <c r="AR220" s="30">
        <f t="shared" si="2011"/>
        <v>0</v>
      </c>
      <c r="AS220" s="29">
        <v>0.99607000000000001</v>
      </c>
      <c r="AT220" s="7">
        <v>2.9910000000000001</v>
      </c>
      <c r="AU220" s="30">
        <f t="shared" si="2050"/>
        <v>3002.8010079612877</v>
      </c>
      <c r="AV220" s="29">
        <v>0</v>
      </c>
      <c r="AW220" s="7">
        <v>0</v>
      </c>
      <c r="AX220" s="30">
        <f t="shared" si="2013"/>
        <v>0</v>
      </c>
      <c r="AY220" s="29">
        <v>0</v>
      </c>
      <c r="AZ220" s="7">
        <v>0</v>
      </c>
      <c r="BA220" s="30">
        <f t="shared" si="2050"/>
        <v>0</v>
      </c>
      <c r="BB220" s="29">
        <v>0</v>
      </c>
      <c r="BC220" s="7">
        <v>0</v>
      </c>
      <c r="BD220" s="30">
        <f t="shared" si="2050"/>
        <v>0</v>
      </c>
      <c r="BE220" s="29">
        <v>0</v>
      </c>
      <c r="BF220" s="7">
        <v>0</v>
      </c>
      <c r="BG220" s="30">
        <f t="shared" si="2050"/>
        <v>0</v>
      </c>
      <c r="BH220" s="29">
        <v>0</v>
      </c>
      <c r="BI220" s="7">
        <v>0</v>
      </c>
      <c r="BJ220" s="30">
        <f t="shared" si="2050"/>
        <v>0</v>
      </c>
      <c r="BK220" s="29">
        <v>0</v>
      </c>
      <c r="BL220" s="7">
        <v>0</v>
      </c>
      <c r="BM220" s="30">
        <f t="shared" si="2050"/>
        <v>0</v>
      </c>
      <c r="BN220" s="29">
        <v>0</v>
      </c>
      <c r="BO220" s="7">
        <v>0</v>
      </c>
      <c r="BP220" s="30">
        <f t="shared" si="2050"/>
        <v>0</v>
      </c>
      <c r="BQ220" s="29">
        <v>0</v>
      </c>
      <c r="BR220" s="7">
        <v>0</v>
      </c>
      <c r="BS220" s="30">
        <f t="shared" si="2050"/>
        <v>0</v>
      </c>
      <c r="BT220" s="29">
        <v>0</v>
      </c>
      <c r="BU220" s="7">
        <v>0</v>
      </c>
      <c r="BV220" s="30">
        <f t="shared" si="2050"/>
        <v>0</v>
      </c>
      <c r="BW220" s="29">
        <v>0.6809400000000001</v>
      </c>
      <c r="BX220" s="7">
        <v>18.495000000000001</v>
      </c>
      <c r="BY220" s="30">
        <f t="shared" si="2050"/>
        <v>27160.983346550354</v>
      </c>
      <c r="BZ220" s="29">
        <v>0</v>
      </c>
      <c r="CA220" s="7">
        <v>0</v>
      </c>
      <c r="CB220" s="30">
        <f t="shared" si="2051"/>
        <v>0</v>
      </c>
      <c r="CC220" s="29">
        <v>44.160220000000002</v>
      </c>
      <c r="CD220" s="7">
        <v>784.20100000000002</v>
      </c>
      <c r="CE220" s="30">
        <f t="shared" si="2051"/>
        <v>17758.086350113292</v>
      </c>
      <c r="CF220" s="29">
        <v>0</v>
      </c>
      <c r="CG220" s="7">
        <v>0</v>
      </c>
      <c r="CH220" s="30">
        <f t="shared" si="2051"/>
        <v>0</v>
      </c>
      <c r="CI220" s="29">
        <v>0</v>
      </c>
      <c r="CJ220" s="7">
        <v>0</v>
      </c>
      <c r="CK220" s="30">
        <f t="shared" si="2051"/>
        <v>0</v>
      </c>
      <c r="CL220" s="29">
        <v>0</v>
      </c>
      <c r="CM220" s="7">
        <v>0</v>
      </c>
      <c r="CN220" s="30">
        <f t="shared" si="2051"/>
        <v>0</v>
      </c>
      <c r="CO220" s="29">
        <v>1.232</v>
      </c>
      <c r="CP220" s="7">
        <v>12.023999999999999</v>
      </c>
      <c r="CQ220" s="30">
        <f t="shared" si="2051"/>
        <v>9759.7402597402579</v>
      </c>
      <c r="CR220" s="29">
        <v>0</v>
      </c>
      <c r="CS220" s="7">
        <v>0</v>
      </c>
      <c r="CT220" s="30">
        <f t="shared" si="2051"/>
        <v>0</v>
      </c>
      <c r="CU220" s="29">
        <v>88.7</v>
      </c>
      <c r="CV220" s="7">
        <v>546.048</v>
      </c>
      <c r="CW220" s="30">
        <f t="shared" si="2051"/>
        <v>6156.1217587373167</v>
      </c>
      <c r="CX220" s="29">
        <v>0</v>
      </c>
      <c r="CY220" s="7">
        <v>0</v>
      </c>
      <c r="CZ220" s="30">
        <f t="shared" si="2051"/>
        <v>0</v>
      </c>
      <c r="DA220" s="29">
        <v>1641.86248</v>
      </c>
      <c r="DB220" s="7">
        <v>30884.543000000001</v>
      </c>
      <c r="DC220" s="30">
        <f t="shared" si="2051"/>
        <v>18810.675909958063</v>
      </c>
      <c r="DD220" s="29">
        <v>0</v>
      </c>
      <c r="DE220" s="7">
        <v>0</v>
      </c>
      <c r="DF220" s="30">
        <f t="shared" si="2051"/>
        <v>0</v>
      </c>
      <c r="DG220" s="29">
        <v>0</v>
      </c>
      <c r="DH220" s="7">
        <v>0</v>
      </c>
      <c r="DI220" s="30">
        <f t="shared" si="2051"/>
        <v>0</v>
      </c>
      <c r="DJ220" s="29">
        <v>0</v>
      </c>
      <c r="DK220" s="7">
        <v>0</v>
      </c>
      <c r="DL220" s="30">
        <f t="shared" si="2051"/>
        <v>0</v>
      </c>
      <c r="DM220" s="29">
        <v>0</v>
      </c>
      <c r="DN220" s="7">
        <v>0</v>
      </c>
      <c r="DO220" s="30">
        <f t="shared" si="2051"/>
        <v>0</v>
      </c>
      <c r="DP220" s="29">
        <v>672.93399999999997</v>
      </c>
      <c r="DQ220" s="7">
        <v>5797.3649999999998</v>
      </c>
      <c r="DR220" s="30">
        <f t="shared" si="2051"/>
        <v>8615.0573458912768</v>
      </c>
      <c r="DS220" s="29">
        <v>0</v>
      </c>
      <c r="DT220" s="7">
        <v>0</v>
      </c>
      <c r="DU220" s="30">
        <f t="shared" si="2051"/>
        <v>0</v>
      </c>
      <c r="DV220" s="29">
        <v>2.3E-2</v>
      </c>
      <c r="DW220" s="7">
        <v>0.32</v>
      </c>
      <c r="DX220" s="30">
        <f t="shared" si="2051"/>
        <v>13913.043478260872</v>
      </c>
      <c r="DY220" s="29">
        <v>341.87299999999999</v>
      </c>
      <c r="DZ220" s="7">
        <v>3660.5520000000001</v>
      </c>
      <c r="EA220" s="30">
        <f t="shared" si="2051"/>
        <v>10707.344540224001</v>
      </c>
      <c r="EB220" s="29">
        <v>0</v>
      </c>
      <c r="EC220" s="7">
        <v>0</v>
      </c>
      <c r="ED220" s="30">
        <f t="shared" si="2051"/>
        <v>0</v>
      </c>
      <c r="EE220" s="29">
        <v>0</v>
      </c>
      <c r="EF220" s="7">
        <v>0</v>
      </c>
      <c r="EG220" s="30">
        <f t="shared" si="2023"/>
        <v>0</v>
      </c>
      <c r="EH220" s="29">
        <v>0</v>
      </c>
      <c r="EI220" s="7">
        <v>0</v>
      </c>
      <c r="EJ220" s="30">
        <f t="shared" si="2024"/>
        <v>0</v>
      </c>
      <c r="EK220" s="29">
        <v>0</v>
      </c>
      <c r="EL220" s="7">
        <v>0</v>
      </c>
      <c r="EM220" s="30">
        <f t="shared" si="2051"/>
        <v>0</v>
      </c>
      <c r="EN220" s="29">
        <v>0</v>
      </c>
      <c r="EO220" s="7">
        <v>0</v>
      </c>
      <c r="EP220" s="30">
        <f t="shared" si="2025"/>
        <v>0</v>
      </c>
      <c r="EQ220" s="29">
        <v>0</v>
      </c>
      <c r="ER220" s="7">
        <v>0</v>
      </c>
      <c r="ES220" s="30">
        <f t="shared" si="2051"/>
        <v>0</v>
      </c>
      <c r="ET220" s="29">
        <v>14.347</v>
      </c>
      <c r="EU220" s="7">
        <v>368.928</v>
      </c>
      <c r="EV220" s="30">
        <f t="shared" si="2051"/>
        <v>25714.644176482889</v>
      </c>
      <c r="EW220" s="29">
        <v>0</v>
      </c>
      <c r="EX220" s="7">
        <v>0</v>
      </c>
      <c r="EY220" s="30">
        <f t="shared" si="2052"/>
        <v>0</v>
      </c>
      <c r="EZ220" s="29"/>
      <c r="FA220" s="7"/>
      <c r="FB220" s="30"/>
      <c r="FC220" s="29">
        <v>28</v>
      </c>
      <c r="FD220" s="7">
        <v>320.70499999999998</v>
      </c>
      <c r="FE220" s="30">
        <f t="shared" si="2052"/>
        <v>11453.75</v>
      </c>
      <c r="FF220" s="29">
        <v>665.94677000000001</v>
      </c>
      <c r="FG220" s="7">
        <v>8458.2039999999997</v>
      </c>
      <c r="FH220" s="30">
        <f t="shared" si="2052"/>
        <v>12701.021134166624</v>
      </c>
      <c r="FI220" s="29">
        <v>0</v>
      </c>
      <c r="FJ220" s="7">
        <v>0</v>
      </c>
      <c r="FK220" s="30">
        <f t="shared" si="2052"/>
        <v>0</v>
      </c>
      <c r="FL220" s="29">
        <v>0</v>
      </c>
      <c r="FM220" s="7">
        <v>0</v>
      </c>
      <c r="FN220" s="30">
        <f t="shared" si="2052"/>
        <v>0</v>
      </c>
      <c r="FO220" s="29">
        <v>4.9524999999999997</v>
      </c>
      <c r="FP220" s="7">
        <v>25.556999999999999</v>
      </c>
      <c r="FQ220" s="30">
        <f t="shared" si="2052"/>
        <v>5160.4240282685514</v>
      </c>
      <c r="FR220" s="29">
        <v>0</v>
      </c>
      <c r="FS220" s="7">
        <v>0</v>
      </c>
      <c r="FT220" s="30">
        <f t="shared" si="2052"/>
        <v>0</v>
      </c>
      <c r="FU220" s="29">
        <v>3.7684899999999999</v>
      </c>
      <c r="FV220" s="7">
        <v>33.996000000000002</v>
      </c>
      <c r="FW220" s="30">
        <f t="shared" si="2052"/>
        <v>9021.1198649857124</v>
      </c>
      <c r="FX220" s="29">
        <v>0</v>
      </c>
      <c r="FY220" s="7">
        <v>0</v>
      </c>
      <c r="FZ220" s="30">
        <f t="shared" si="2052"/>
        <v>0</v>
      </c>
      <c r="GA220" s="29">
        <v>0</v>
      </c>
      <c r="GB220" s="7">
        <v>0</v>
      </c>
      <c r="GC220" s="30">
        <f t="shared" si="2052"/>
        <v>0</v>
      </c>
      <c r="GD220" s="29">
        <v>134.69397000000001</v>
      </c>
      <c r="GE220" s="7">
        <v>1592.03</v>
      </c>
      <c r="GF220" s="30">
        <f t="shared" si="2052"/>
        <v>11819.608554117158</v>
      </c>
      <c r="GG220" s="29">
        <v>0</v>
      </c>
      <c r="GH220" s="7">
        <v>0</v>
      </c>
      <c r="GI220" s="30">
        <f t="shared" si="2052"/>
        <v>0</v>
      </c>
      <c r="GJ220" s="29">
        <v>0</v>
      </c>
      <c r="GK220" s="7">
        <v>0</v>
      </c>
      <c r="GL220" s="30">
        <f t="shared" si="2052"/>
        <v>0</v>
      </c>
      <c r="GM220" s="29">
        <v>0</v>
      </c>
      <c r="GN220" s="7">
        <v>0</v>
      </c>
      <c r="GO220" s="30">
        <f t="shared" si="2052"/>
        <v>0</v>
      </c>
      <c r="GP220" s="29">
        <v>0</v>
      </c>
      <c r="GQ220" s="7">
        <v>0</v>
      </c>
      <c r="GR220" s="30">
        <f t="shared" si="2052"/>
        <v>0</v>
      </c>
      <c r="GS220" s="29">
        <v>0.1125</v>
      </c>
      <c r="GT220" s="7">
        <v>3.57</v>
      </c>
      <c r="GU220" s="30">
        <f t="shared" si="2052"/>
        <v>31733.333333333332</v>
      </c>
      <c r="GV220" s="29">
        <v>0</v>
      </c>
      <c r="GW220" s="7">
        <v>0</v>
      </c>
      <c r="GX220" s="30">
        <f t="shared" si="2052"/>
        <v>0</v>
      </c>
      <c r="GY220" s="29">
        <v>0</v>
      </c>
      <c r="GZ220" s="7">
        <v>0</v>
      </c>
      <c r="HA220" s="30">
        <f t="shared" si="2052"/>
        <v>0</v>
      </c>
      <c r="HB220" s="29">
        <v>0.57599999999999996</v>
      </c>
      <c r="HC220" s="7">
        <v>42.466000000000001</v>
      </c>
      <c r="HD220" s="30">
        <f t="shared" si="2052"/>
        <v>73725.694444444453</v>
      </c>
      <c r="HE220" s="29">
        <v>0</v>
      </c>
      <c r="HF220" s="7">
        <v>0</v>
      </c>
      <c r="HG220" s="30">
        <f t="shared" si="2052"/>
        <v>0</v>
      </c>
      <c r="HH220" s="29">
        <v>0</v>
      </c>
      <c r="HI220" s="7">
        <v>0</v>
      </c>
      <c r="HJ220" s="30">
        <f t="shared" si="2052"/>
        <v>0</v>
      </c>
      <c r="HK220" s="29">
        <v>0</v>
      </c>
      <c r="HL220" s="7">
        <v>0</v>
      </c>
      <c r="HM220" s="30">
        <f t="shared" si="2052"/>
        <v>0</v>
      </c>
      <c r="HN220" s="29">
        <v>0</v>
      </c>
      <c r="HO220" s="7">
        <v>0</v>
      </c>
      <c r="HP220" s="30">
        <f t="shared" si="2053"/>
        <v>0</v>
      </c>
      <c r="HQ220" s="29">
        <v>0</v>
      </c>
      <c r="HR220" s="7">
        <v>0</v>
      </c>
      <c r="HS220" s="30">
        <f t="shared" si="2053"/>
        <v>0</v>
      </c>
      <c r="HT220" s="29">
        <v>250.274</v>
      </c>
      <c r="HU220" s="7">
        <v>1010.787</v>
      </c>
      <c r="HV220" s="30">
        <f t="shared" si="2053"/>
        <v>4038.7215611689589</v>
      </c>
      <c r="HW220" s="29">
        <v>0</v>
      </c>
      <c r="HX220" s="7">
        <v>0</v>
      </c>
      <c r="HY220" s="30">
        <f t="shared" si="2053"/>
        <v>0</v>
      </c>
      <c r="HZ220" s="29">
        <v>2.4840000000000001E-2</v>
      </c>
      <c r="IA220" s="7">
        <v>4.08</v>
      </c>
      <c r="IB220" s="30">
        <f t="shared" si="2053"/>
        <v>164251.20772946862</v>
      </c>
      <c r="IC220" s="29">
        <v>1.09E-3</v>
      </c>
      <c r="ID220" s="7">
        <v>0.46700000000000003</v>
      </c>
      <c r="IE220" s="30">
        <f t="shared" si="2053"/>
        <v>428440.36697247706</v>
      </c>
      <c r="IF220" s="29">
        <v>1.2081600000000001</v>
      </c>
      <c r="IG220" s="7">
        <v>37.423999999999999</v>
      </c>
      <c r="IH220" s="30">
        <f t="shared" si="2053"/>
        <v>30976.029664945039</v>
      </c>
      <c r="II220" s="29">
        <v>0</v>
      </c>
      <c r="IJ220" s="7">
        <v>0</v>
      </c>
      <c r="IK220" s="30">
        <f t="shared" si="2053"/>
        <v>0</v>
      </c>
      <c r="IL220" s="29">
        <v>0</v>
      </c>
      <c r="IM220" s="7">
        <v>0</v>
      </c>
      <c r="IN220" s="30">
        <f t="shared" si="2054"/>
        <v>0</v>
      </c>
      <c r="IO220" s="3" t="e">
        <f>C220+I220+L220+U220+X220+AD220+AJ220+AS220+BB220+BH220+BQ220+BW220+BZ220+CC220+CI220+CL220+CO220+CR220+CU220+CX220+DA220+DD220+DG220+DM220+DS220+DY220+EK220+ET220+EW220+FC220+FI220+FO220+FR220+FU220+FX220+GA220+GD220+GG220+GJ220+GM220+GP220+GS220+GY220+HB220+HE220+HH220+HK220+HN220+HQ220+HT220+HW220+HZ220+IC220+IF220+II220+#REF!+DV220+FF220+BK220+DP220+R220+EB220+AG220+O220+F220+DJ220+AY220+BN220+BT220+GV220+BE220+FL220+CF220+AA220</f>
        <v>#REF!</v>
      </c>
      <c r="IP220" s="13" t="e">
        <f>D220+J220+M220+V220+Y220+AE220+AK220+AT220+BC220+BI220+BR220+BX220+CA220+CD220+CJ220+CM220+CP220+CS220+CV220+CY220+DB220+DE220+DH220+DN220+DT220+DZ220+EL220+EU220+EX220+FD220+FJ220+FP220+FS220+FV220+FY220+GB220+GE220+GH220+GK220+GN220+GQ220+GT220+GZ220+HC220+HF220+HI220+HL220+HO220+HR220+HU220+HX220+IA220+ID220+IG220+IJ220+#REF!+DW220+FG220+BL220+DQ220+S220+EC220+AH220+P220+G220+DK220+AZ220+BO220+BU220+GW220+BF220+FM220+CG220+AB220</f>
        <v>#REF!</v>
      </c>
    </row>
    <row r="221" spans="1:250" x14ac:dyDescent="0.3">
      <c r="A221" s="47">
        <v>2020</v>
      </c>
      <c r="B221" s="43" t="s">
        <v>12</v>
      </c>
      <c r="C221" s="29">
        <v>0</v>
      </c>
      <c r="D221" s="7">
        <v>0</v>
      </c>
      <c r="E221" s="30">
        <f t="shared" si="2050"/>
        <v>0</v>
      </c>
      <c r="F221" s="29">
        <v>0</v>
      </c>
      <c r="G221" s="7">
        <v>0</v>
      </c>
      <c r="H221" s="30">
        <f t="shared" si="2050"/>
        <v>0</v>
      </c>
      <c r="I221" s="29">
        <v>0</v>
      </c>
      <c r="J221" s="7">
        <v>0</v>
      </c>
      <c r="K221" s="30">
        <f t="shared" si="2050"/>
        <v>0</v>
      </c>
      <c r="L221" s="29">
        <v>0</v>
      </c>
      <c r="M221" s="7">
        <v>0</v>
      </c>
      <c r="N221" s="30">
        <f t="shared" si="2050"/>
        <v>0</v>
      </c>
      <c r="O221" s="29">
        <v>0</v>
      </c>
      <c r="P221" s="7">
        <v>0</v>
      </c>
      <c r="Q221" s="30">
        <f t="shared" si="2050"/>
        <v>0</v>
      </c>
      <c r="R221" s="29">
        <v>0</v>
      </c>
      <c r="S221" s="7">
        <v>0</v>
      </c>
      <c r="T221" s="30">
        <f t="shared" si="2050"/>
        <v>0</v>
      </c>
      <c r="U221" s="61">
        <v>3.6240000000000001</v>
      </c>
      <c r="V221" s="62">
        <v>33.860999999999997</v>
      </c>
      <c r="W221" s="30">
        <f t="shared" si="2050"/>
        <v>9343.5430463576158</v>
      </c>
      <c r="X221" s="29">
        <v>0</v>
      </c>
      <c r="Y221" s="7">
        <v>0</v>
      </c>
      <c r="Z221" s="30">
        <f t="shared" si="2050"/>
        <v>0</v>
      </c>
      <c r="AA221" s="29">
        <v>0</v>
      </c>
      <c r="AB221" s="7">
        <v>0</v>
      </c>
      <c r="AC221" s="30">
        <f t="shared" si="2050"/>
        <v>0</v>
      </c>
      <c r="AD221" s="29">
        <v>0</v>
      </c>
      <c r="AE221" s="7">
        <v>0</v>
      </c>
      <c r="AF221" s="30">
        <f t="shared" si="2050"/>
        <v>0</v>
      </c>
      <c r="AG221" s="29">
        <v>0</v>
      </c>
      <c r="AH221" s="7">
        <v>0</v>
      </c>
      <c r="AI221" s="30">
        <f t="shared" si="2050"/>
        <v>0</v>
      </c>
      <c r="AJ221" s="29">
        <v>0</v>
      </c>
      <c r="AK221" s="7">
        <v>0</v>
      </c>
      <c r="AL221" s="30">
        <f t="shared" si="2050"/>
        <v>0</v>
      </c>
      <c r="AM221" s="61">
        <v>0</v>
      </c>
      <c r="AN221" s="62">
        <v>0</v>
      </c>
      <c r="AO221" s="30">
        <f t="shared" si="2010"/>
        <v>0</v>
      </c>
      <c r="AP221" s="61">
        <v>0</v>
      </c>
      <c r="AQ221" s="62">
        <v>0</v>
      </c>
      <c r="AR221" s="30">
        <f t="shared" si="2011"/>
        <v>0</v>
      </c>
      <c r="AS221" s="61">
        <v>6.4888199999999996</v>
      </c>
      <c r="AT221" s="62">
        <v>169.25800000000001</v>
      </c>
      <c r="AU221" s="30">
        <f t="shared" si="2050"/>
        <v>26084.557747017177</v>
      </c>
      <c r="AV221" s="29">
        <v>0</v>
      </c>
      <c r="AW221" s="7">
        <v>0</v>
      </c>
      <c r="AX221" s="30">
        <f t="shared" si="2013"/>
        <v>0</v>
      </c>
      <c r="AY221" s="29">
        <v>0</v>
      </c>
      <c r="AZ221" s="7">
        <v>0</v>
      </c>
      <c r="BA221" s="30">
        <f t="shared" si="2050"/>
        <v>0</v>
      </c>
      <c r="BB221" s="29">
        <v>0</v>
      </c>
      <c r="BC221" s="7">
        <v>0</v>
      </c>
      <c r="BD221" s="30">
        <f t="shared" si="2050"/>
        <v>0</v>
      </c>
      <c r="BE221" s="29">
        <v>0</v>
      </c>
      <c r="BF221" s="7">
        <v>0</v>
      </c>
      <c r="BG221" s="30">
        <f t="shared" si="2050"/>
        <v>0</v>
      </c>
      <c r="BH221" s="61">
        <v>55</v>
      </c>
      <c r="BI221" s="62">
        <v>487.62200000000001</v>
      </c>
      <c r="BJ221" s="30">
        <f t="shared" si="2050"/>
        <v>8865.8545454545456</v>
      </c>
      <c r="BK221" s="29">
        <v>0</v>
      </c>
      <c r="BL221" s="7">
        <v>0</v>
      </c>
      <c r="BM221" s="30">
        <f t="shared" si="2050"/>
        <v>0</v>
      </c>
      <c r="BN221" s="29">
        <v>0</v>
      </c>
      <c r="BO221" s="7">
        <v>0</v>
      </c>
      <c r="BP221" s="30">
        <f t="shared" si="2050"/>
        <v>0</v>
      </c>
      <c r="BQ221" s="29">
        <v>0</v>
      </c>
      <c r="BR221" s="7">
        <v>0</v>
      </c>
      <c r="BS221" s="30">
        <f t="shared" si="2050"/>
        <v>0</v>
      </c>
      <c r="BT221" s="29">
        <v>0</v>
      </c>
      <c r="BU221" s="7">
        <v>0</v>
      </c>
      <c r="BV221" s="30">
        <f t="shared" si="2050"/>
        <v>0</v>
      </c>
      <c r="BW221" s="61">
        <v>0.09</v>
      </c>
      <c r="BX221" s="62">
        <v>2</v>
      </c>
      <c r="BY221" s="30">
        <f t="shared" si="2050"/>
        <v>22222.222222222223</v>
      </c>
      <c r="BZ221" s="29">
        <v>0</v>
      </c>
      <c r="CA221" s="7">
        <v>0</v>
      </c>
      <c r="CB221" s="30">
        <f t="shared" si="2051"/>
        <v>0</v>
      </c>
      <c r="CC221" s="29">
        <v>0</v>
      </c>
      <c r="CD221" s="7">
        <v>0</v>
      </c>
      <c r="CE221" s="30">
        <f t="shared" si="2051"/>
        <v>0</v>
      </c>
      <c r="CF221" s="29">
        <v>0</v>
      </c>
      <c r="CG221" s="7">
        <v>0</v>
      </c>
      <c r="CH221" s="30">
        <f t="shared" si="2051"/>
        <v>0</v>
      </c>
      <c r="CI221" s="29">
        <v>0</v>
      </c>
      <c r="CJ221" s="7">
        <v>0</v>
      </c>
      <c r="CK221" s="30">
        <f t="shared" si="2051"/>
        <v>0</v>
      </c>
      <c r="CL221" s="29">
        <v>0</v>
      </c>
      <c r="CM221" s="7">
        <v>0</v>
      </c>
      <c r="CN221" s="30">
        <f t="shared" si="2051"/>
        <v>0</v>
      </c>
      <c r="CO221" s="61">
        <v>0.32400000000000001</v>
      </c>
      <c r="CP221" s="62">
        <v>11.382</v>
      </c>
      <c r="CQ221" s="30">
        <f t="shared" si="2051"/>
        <v>35129.629629629628</v>
      </c>
      <c r="CR221" s="29">
        <v>0</v>
      </c>
      <c r="CS221" s="7">
        <v>0</v>
      </c>
      <c r="CT221" s="30">
        <f t="shared" si="2051"/>
        <v>0</v>
      </c>
      <c r="CU221" s="29">
        <v>0</v>
      </c>
      <c r="CV221" s="7">
        <v>0</v>
      </c>
      <c r="CW221" s="30">
        <f t="shared" si="2051"/>
        <v>0</v>
      </c>
      <c r="CX221" s="29">
        <v>0</v>
      </c>
      <c r="CY221" s="7">
        <v>0</v>
      </c>
      <c r="CZ221" s="30">
        <f t="shared" si="2051"/>
        <v>0</v>
      </c>
      <c r="DA221" s="61">
        <v>1311.15976</v>
      </c>
      <c r="DB221" s="62">
        <v>24334.353999999999</v>
      </c>
      <c r="DC221" s="30">
        <f t="shared" si="2051"/>
        <v>18559.411859924683</v>
      </c>
      <c r="DD221" s="29">
        <v>0</v>
      </c>
      <c r="DE221" s="7">
        <v>0</v>
      </c>
      <c r="DF221" s="30">
        <f t="shared" si="2051"/>
        <v>0</v>
      </c>
      <c r="DG221" s="29">
        <v>0</v>
      </c>
      <c r="DH221" s="7">
        <v>0</v>
      </c>
      <c r="DI221" s="30">
        <f t="shared" si="2051"/>
        <v>0</v>
      </c>
      <c r="DJ221" s="29">
        <v>0</v>
      </c>
      <c r="DK221" s="7">
        <v>0</v>
      </c>
      <c r="DL221" s="30">
        <f t="shared" si="2051"/>
        <v>0</v>
      </c>
      <c r="DM221" s="61">
        <v>0.22613999999999998</v>
      </c>
      <c r="DN221" s="62">
        <v>12.686</v>
      </c>
      <c r="DO221" s="30">
        <f t="shared" si="2051"/>
        <v>56097.992394092158</v>
      </c>
      <c r="DP221" s="61">
        <v>715.452</v>
      </c>
      <c r="DQ221" s="62">
        <v>6203.8109999999997</v>
      </c>
      <c r="DR221" s="30">
        <f t="shared" si="2051"/>
        <v>8671.1771020278084</v>
      </c>
      <c r="DS221" s="29">
        <v>0</v>
      </c>
      <c r="DT221" s="7">
        <v>0</v>
      </c>
      <c r="DU221" s="30">
        <f t="shared" si="2051"/>
        <v>0</v>
      </c>
      <c r="DV221" s="61">
        <v>0.19900000000000001</v>
      </c>
      <c r="DW221" s="62">
        <v>4.0880000000000001</v>
      </c>
      <c r="DX221" s="30">
        <f t="shared" si="2051"/>
        <v>20542.713567839197</v>
      </c>
      <c r="DY221" s="61">
        <v>657.79200000000003</v>
      </c>
      <c r="DZ221" s="62">
        <v>6915.4049999999997</v>
      </c>
      <c r="EA221" s="30">
        <f t="shared" si="2051"/>
        <v>10513.057319030939</v>
      </c>
      <c r="EB221" s="29">
        <v>0</v>
      </c>
      <c r="EC221" s="7">
        <v>0</v>
      </c>
      <c r="ED221" s="30">
        <f t="shared" si="2051"/>
        <v>0</v>
      </c>
      <c r="EE221" s="29">
        <v>0</v>
      </c>
      <c r="EF221" s="7">
        <v>0</v>
      </c>
      <c r="EG221" s="30">
        <f t="shared" si="2023"/>
        <v>0</v>
      </c>
      <c r="EH221" s="29">
        <v>0</v>
      </c>
      <c r="EI221" s="7">
        <v>0</v>
      </c>
      <c r="EJ221" s="30">
        <f t="shared" si="2024"/>
        <v>0</v>
      </c>
      <c r="EK221" s="29">
        <v>0</v>
      </c>
      <c r="EL221" s="7">
        <v>0</v>
      </c>
      <c r="EM221" s="30">
        <f t="shared" si="2051"/>
        <v>0</v>
      </c>
      <c r="EN221" s="29">
        <v>0</v>
      </c>
      <c r="EO221" s="7">
        <v>0</v>
      </c>
      <c r="EP221" s="30">
        <f t="shared" si="2025"/>
        <v>0</v>
      </c>
      <c r="EQ221" s="29">
        <v>0</v>
      </c>
      <c r="ER221" s="7">
        <v>0</v>
      </c>
      <c r="ES221" s="30">
        <f t="shared" si="2051"/>
        <v>0</v>
      </c>
      <c r="ET221" s="29">
        <v>0</v>
      </c>
      <c r="EU221" s="7">
        <v>0</v>
      </c>
      <c r="EV221" s="30">
        <f t="shared" si="2051"/>
        <v>0</v>
      </c>
      <c r="EW221" s="29">
        <v>0</v>
      </c>
      <c r="EX221" s="7">
        <v>0</v>
      </c>
      <c r="EY221" s="30">
        <f t="shared" si="2052"/>
        <v>0</v>
      </c>
      <c r="EZ221" s="29"/>
      <c r="FA221" s="7"/>
      <c r="FB221" s="30"/>
      <c r="FC221" s="29">
        <v>0</v>
      </c>
      <c r="FD221" s="7">
        <v>0</v>
      </c>
      <c r="FE221" s="30">
        <f t="shared" si="2052"/>
        <v>0</v>
      </c>
      <c r="FF221" s="61">
        <v>666.67674</v>
      </c>
      <c r="FG221" s="62">
        <v>8780.9249999999993</v>
      </c>
      <c r="FH221" s="30">
        <f t="shared" si="2052"/>
        <v>13171.188483342015</v>
      </c>
      <c r="FI221" s="61">
        <v>3.6499999999999998E-2</v>
      </c>
      <c r="FJ221" s="62">
        <v>3.6150000000000002</v>
      </c>
      <c r="FK221" s="30">
        <f t="shared" si="2052"/>
        <v>99041.095890410972</v>
      </c>
      <c r="FL221" s="29">
        <v>0</v>
      </c>
      <c r="FM221" s="7">
        <v>0</v>
      </c>
      <c r="FN221" s="30">
        <f t="shared" si="2052"/>
        <v>0</v>
      </c>
      <c r="FO221" s="61">
        <v>24.805</v>
      </c>
      <c r="FP221" s="62">
        <v>75.284999999999997</v>
      </c>
      <c r="FQ221" s="30">
        <f t="shared" si="2052"/>
        <v>3035.0735738762346</v>
      </c>
      <c r="FR221" s="29">
        <v>0</v>
      </c>
      <c r="FS221" s="7">
        <v>0</v>
      </c>
      <c r="FT221" s="30">
        <f t="shared" si="2052"/>
        <v>0</v>
      </c>
      <c r="FU221" s="61">
        <v>6.0840000000000005E-2</v>
      </c>
      <c r="FV221" s="62">
        <v>2.3359999999999999</v>
      </c>
      <c r="FW221" s="30">
        <f t="shared" si="2052"/>
        <v>38395.792241946081</v>
      </c>
      <c r="FX221" s="29">
        <v>0</v>
      </c>
      <c r="FY221" s="7">
        <v>0</v>
      </c>
      <c r="FZ221" s="30">
        <f t="shared" si="2052"/>
        <v>0</v>
      </c>
      <c r="GA221" s="29">
        <v>0</v>
      </c>
      <c r="GB221" s="7">
        <v>0</v>
      </c>
      <c r="GC221" s="30">
        <f t="shared" si="2052"/>
        <v>0</v>
      </c>
      <c r="GD221" s="61">
        <v>32.144469999999998</v>
      </c>
      <c r="GE221" s="62">
        <v>467.63799999999998</v>
      </c>
      <c r="GF221" s="30">
        <f t="shared" si="2052"/>
        <v>14548.007791075728</v>
      </c>
      <c r="GG221" s="29">
        <v>0</v>
      </c>
      <c r="GH221" s="7">
        <v>0</v>
      </c>
      <c r="GI221" s="30">
        <f t="shared" si="2052"/>
        <v>0</v>
      </c>
      <c r="GJ221" s="29">
        <v>0</v>
      </c>
      <c r="GK221" s="7">
        <v>0</v>
      </c>
      <c r="GL221" s="30">
        <f t="shared" si="2052"/>
        <v>0</v>
      </c>
      <c r="GM221" s="29">
        <v>0</v>
      </c>
      <c r="GN221" s="7">
        <v>0</v>
      </c>
      <c r="GO221" s="30">
        <f t="shared" si="2052"/>
        <v>0</v>
      </c>
      <c r="GP221" s="29">
        <v>0</v>
      </c>
      <c r="GQ221" s="7">
        <v>0</v>
      </c>
      <c r="GR221" s="30">
        <f t="shared" si="2052"/>
        <v>0</v>
      </c>
      <c r="GS221" s="29">
        <v>0</v>
      </c>
      <c r="GT221" s="7">
        <v>0</v>
      </c>
      <c r="GU221" s="30">
        <f t="shared" si="2052"/>
        <v>0</v>
      </c>
      <c r="GV221" s="29">
        <v>0</v>
      </c>
      <c r="GW221" s="7">
        <v>0</v>
      </c>
      <c r="GX221" s="30">
        <f t="shared" si="2052"/>
        <v>0</v>
      </c>
      <c r="GY221" s="29">
        <v>0</v>
      </c>
      <c r="GZ221" s="7">
        <v>0</v>
      </c>
      <c r="HA221" s="30">
        <f t="shared" si="2052"/>
        <v>0</v>
      </c>
      <c r="HB221" s="29">
        <v>0</v>
      </c>
      <c r="HC221" s="7">
        <v>0</v>
      </c>
      <c r="HD221" s="30">
        <f t="shared" si="2052"/>
        <v>0</v>
      </c>
      <c r="HE221" s="29">
        <v>0</v>
      </c>
      <c r="HF221" s="7">
        <v>0</v>
      </c>
      <c r="HG221" s="30">
        <f t="shared" si="2052"/>
        <v>0</v>
      </c>
      <c r="HH221" s="61">
        <v>7.3490200000000003</v>
      </c>
      <c r="HI221" s="62">
        <v>24.54</v>
      </c>
      <c r="HJ221" s="30">
        <f t="shared" si="2052"/>
        <v>3339.2207396360332</v>
      </c>
      <c r="HK221" s="61">
        <v>6.6183999999999994</v>
      </c>
      <c r="HL221" s="62">
        <v>336.04599999999999</v>
      </c>
      <c r="HM221" s="30">
        <f t="shared" si="2052"/>
        <v>50774.507433820865</v>
      </c>
      <c r="HN221" s="29">
        <v>0</v>
      </c>
      <c r="HO221" s="7">
        <v>0</v>
      </c>
      <c r="HP221" s="30">
        <f t="shared" si="2053"/>
        <v>0</v>
      </c>
      <c r="HQ221" s="29">
        <v>0</v>
      </c>
      <c r="HR221" s="7">
        <v>0</v>
      </c>
      <c r="HS221" s="30">
        <f t="shared" si="2053"/>
        <v>0</v>
      </c>
      <c r="HT221" s="61">
        <v>196.6</v>
      </c>
      <c r="HU221" s="62">
        <v>583.05100000000004</v>
      </c>
      <c r="HV221" s="30">
        <f t="shared" si="2053"/>
        <v>2965.6714140386575</v>
      </c>
      <c r="HW221" s="29">
        <v>0</v>
      </c>
      <c r="HX221" s="7">
        <v>0</v>
      </c>
      <c r="HY221" s="30">
        <f t="shared" si="2053"/>
        <v>0</v>
      </c>
      <c r="HZ221" s="61">
        <v>0.3528</v>
      </c>
      <c r="IA221" s="62">
        <v>35.49</v>
      </c>
      <c r="IB221" s="30">
        <f t="shared" si="2053"/>
        <v>100595.23809523811</v>
      </c>
      <c r="IC221" s="61">
        <v>2.2100000000000002E-3</v>
      </c>
      <c r="ID221" s="62">
        <v>1.1060000000000001</v>
      </c>
      <c r="IE221" s="30">
        <f t="shared" si="2053"/>
        <v>500452.48868778284</v>
      </c>
      <c r="IF221" s="61">
        <v>0.63527999999999996</v>
      </c>
      <c r="IG221" s="62">
        <v>18.919</v>
      </c>
      <c r="IH221" s="30">
        <f t="shared" si="2053"/>
        <v>29780.569197834029</v>
      </c>
      <c r="II221" s="29">
        <v>0</v>
      </c>
      <c r="IJ221" s="7">
        <v>0</v>
      </c>
      <c r="IK221" s="30">
        <f t="shared" si="2053"/>
        <v>0</v>
      </c>
      <c r="IL221" s="29">
        <v>0</v>
      </c>
      <c r="IM221" s="7">
        <v>0</v>
      </c>
      <c r="IN221" s="30">
        <f t="shared" si="2054"/>
        <v>0</v>
      </c>
      <c r="IO221" s="3" t="e">
        <f>C221+I221+L221+U221+X221+AD221+AJ221+AS221+BB221+BH221+BQ221+BW221+BZ221+CC221+CI221+CL221+CO221+CR221+CU221+CX221+DA221+DD221+DG221+DM221+DS221+DY221+EK221+ET221+EW221+FC221+FI221+FO221+FR221+FU221+FX221+GA221+GD221+GG221+GJ221+GM221+GP221+GS221+GY221+HB221+HE221+HH221+HK221+HN221+HQ221+HT221+HW221+HZ221+IC221+IF221+II221+#REF!+DV221+FF221+BK221+DP221+R221+EB221+AG221+O221+F221+DJ221+AY221+BN221+BT221+GV221+BE221+FL221+CF221+AA221</f>
        <v>#REF!</v>
      </c>
      <c r="IP221" s="13" t="e">
        <f>D221+J221+M221+V221+Y221+AE221+AK221+AT221+BC221+BI221+BR221+BX221+CA221+CD221+CJ221+CM221+CP221+CS221+CV221+CY221+DB221+DE221+DH221+DN221+DT221+DZ221+EL221+EU221+EX221+FD221+FJ221+FP221+FS221+FV221+FY221+GB221+GE221+GH221+GK221+GN221+GQ221+GT221+GZ221+HC221+HF221+HI221+HL221+HO221+HR221+HU221+HX221+IA221+ID221+IG221+IJ221+#REF!+DW221+FG221+BL221+DQ221+S221+EC221+AH221+P221+G221+DK221+AZ221+BO221+BU221+GW221+BF221+FM221+CG221+AB221</f>
        <v>#REF!</v>
      </c>
    </row>
    <row r="222" spans="1:250" x14ac:dyDescent="0.3">
      <c r="A222" s="47">
        <v>2020</v>
      </c>
      <c r="B222" s="43" t="s">
        <v>13</v>
      </c>
      <c r="C222" s="29">
        <v>0</v>
      </c>
      <c r="D222" s="7">
        <v>0</v>
      </c>
      <c r="E222" s="30">
        <f t="shared" si="2050"/>
        <v>0</v>
      </c>
      <c r="F222" s="29">
        <v>0</v>
      </c>
      <c r="G222" s="7">
        <v>0</v>
      </c>
      <c r="H222" s="30">
        <f t="shared" si="2050"/>
        <v>0</v>
      </c>
      <c r="I222" s="29">
        <v>0</v>
      </c>
      <c r="J222" s="7">
        <v>0</v>
      </c>
      <c r="K222" s="30">
        <f t="shared" si="2050"/>
        <v>0</v>
      </c>
      <c r="L222" s="29">
        <v>0</v>
      </c>
      <c r="M222" s="7">
        <v>0</v>
      </c>
      <c r="N222" s="30">
        <f t="shared" si="2050"/>
        <v>0</v>
      </c>
      <c r="O222" s="29">
        <v>0</v>
      </c>
      <c r="P222" s="7">
        <v>0</v>
      </c>
      <c r="Q222" s="30">
        <f t="shared" si="2050"/>
        <v>0</v>
      </c>
      <c r="R222" s="29">
        <v>0</v>
      </c>
      <c r="S222" s="7">
        <v>0</v>
      </c>
      <c r="T222" s="30">
        <f t="shared" si="2050"/>
        <v>0</v>
      </c>
      <c r="U222" s="29">
        <v>0</v>
      </c>
      <c r="V222" s="7">
        <v>0</v>
      </c>
      <c r="W222" s="30">
        <f t="shared" si="2050"/>
        <v>0</v>
      </c>
      <c r="X222" s="29">
        <v>0</v>
      </c>
      <c r="Y222" s="7">
        <v>0</v>
      </c>
      <c r="Z222" s="30">
        <f t="shared" si="2050"/>
        <v>0</v>
      </c>
      <c r="AA222" s="29">
        <v>0</v>
      </c>
      <c r="AB222" s="7">
        <v>0</v>
      </c>
      <c r="AC222" s="30">
        <f t="shared" si="2050"/>
        <v>0</v>
      </c>
      <c r="AD222" s="63">
        <v>3.8020000000000005E-2</v>
      </c>
      <c r="AE222" s="64">
        <v>3.919</v>
      </c>
      <c r="AF222" s="30">
        <f t="shared" si="2050"/>
        <v>103077.32772225144</v>
      </c>
      <c r="AG222" s="29">
        <v>0</v>
      </c>
      <c r="AH222" s="7">
        <v>0</v>
      </c>
      <c r="AI222" s="30">
        <f t="shared" si="2050"/>
        <v>0</v>
      </c>
      <c r="AJ222" s="29">
        <v>0</v>
      </c>
      <c r="AK222" s="7">
        <v>0</v>
      </c>
      <c r="AL222" s="30">
        <f t="shared" si="2050"/>
        <v>0</v>
      </c>
      <c r="AM222" s="63">
        <v>0</v>
      </c>
      <c r="AN222" s="64">
        <v>0</v>
      </c>
      <c r="AO222" s="30">
        <f t="shared" si="2010"/>
        <v>0</v>
      </c>
      <c r="AP222" s="63">
        <v>0</v>
      </c>
      <c r="AQ222" s="64">
        <v>0</v>
      </c>
      <c r="AR222" s="30">
        <f t="shared" si="2011"/>
        <v>0</v>
      </c>
      <c r="AS222" s="63">
        <v>2.5183</v>
      </c>
      <c r="AT222" s="64">
        <v>34.338999999999999</v>
      </c>
      <c r="AU222" s="30">
        <f t="shared" si="2050"/>
        <v>13635.786046142239</v>
      </c>
      <c r="AV222" s="29">
        <v>0</v>
      </c>
      <c r="AW222" s="7">
        <v>0</v>
      </c>
      <c r="AX222" s="30">
        <f t="shared" si="2013"/>
        <v>0</v>
      </c>
      <c r="AY222" s="29">
        <v>0</v>
      </c>
      <c r="AZ222" s="7">
        <v>0</v>
      </c>
      <c r="BA222" s="30">
        <f t="shared" si="2050"/>
        <v>0</v>
      </c>
      <c r="BB222" s="29">
        <v>0</v>
      </c>
      <c r="BC222" s="7">
        <v>0</v>
      </c>
      <c r="BD222" s="30">
        <f t="shared" si="2050"/>
        <v>0</v>
      </c>
      <c r="BE222" s="29">
        <v>0</v>
      </c>
      <c r="BF222" s="7">
        <v>0</v>
      </c>
      <c r="BG222" s="30">
        <f t="shared" si="2050"/>
        <v>0</v>
      </c>
      <c r="BH222" s="63">
        <v>197.4</v>
      </c>
      <c r="BI222" s="64">
        <v>668.22400000000005</v>
      </c>
      <c r="BJ222" s="30">
        <f t="shared" si="2050"/>
        <v>3385.1266464032419</v>
      </c>
      <c r="BK222" s="29">
        <v>0</v>
      </c>
      <c r="BL222" s="7">
        <v>0</v>
      </c>
      <c r="BM222" s="30">
        <f t="shared" si="2050"/>
        <v>0</v>
      </c>
      <c r="BN222" s="29">
        <v>0</v>
      </c>
      <c r="BO222" s="7">
        <v>0</v>
      </c>
      <c r="BP222" s="30">
        <f t="shared" si="2050"/>
        <v>0</v>
      </c>
      <c r="BQ222" s="29">
        <v>0</v>
      </c>
      <c r="BR222" s="7">
        <v>0</v>
      </c>
      <c r="BS222" s="30">
        <f t="shared" si="2050"/>
        <v>0</v>
      </c>
      <c r="BT222" s="29">
        <v>0</v>
      </c>
      <c r="BU222" s="7">
        <v>0</v>
      </c>
      <c r="BV222" s="30">
        <f t="shared" si="2050"/>
        <v>0</v>
      </c>
      <c r="BW222" s="63">
        <v>0.71440999999999999</v>
      </c>
      <c r="BX222" s="64">
        <v>72.251999999999995</v>
      </c>
      <c r="BY222" s="30">
        <f t="shared" si="2050"/>
        <v>101135.20247476938</v>
      </c>
      <c r="BZ222" s="29">
        <v>0</v>
      </c>
      <c r="CA222" s="7">
        <v>0</v>
      </c>
      <c r="CB222" s="30">
        <f t="shared" si="2051"/>
        <v>0</v>
      </c>
      <c r="CC222" s="29">
        <v>0</v>
      </c>
      <c r="CD222" s="7">
        <v>0</v>
      </c>
      <c r="CE222" s="30">
        <f t="shared" si="2051"/>
        <v>0</v>
      </c>
      <c r="CF222" s="29">
        <v>0</v>
      </c>
      <c r="CG222" s="7">
        <v>0</v>
      </c>
      <c r="CH222" s="30">
        <f t="shared" si="2051"/>
        <v>0</v>
      </c>
      <c r="CI222" s="29">
        <v>0</v>
      </c>
      <c r="CJ222" s="7">
        <v>0</v>
      </c>
      <c r="CK222" s="30">
        <f t="shared" si="2051"/>
        <v>0</v>
      </c>
      <c r="CL222" s="63">
        <v>3.9530000000000003E-2</v>
      </c>
      <c r="CM222" s="64">
        <v>3.911</v>
      </c>
      <c r="CN222" s="30">
        <f t="shared" si="2051"/>
        <v>98937.515810776618</v>
      </c>
      <c r="CO222" s="63">
        <v>4.72661</v>
      </c>
      <c r="CP222" s="64">
        <v>59.822000000000003</v>
      </c>
      <c r="CQ222" s="30">
        <f t="shared" si="2051"/>
        <v>12656.428180027546</v>
      </c>
      <c r="CR222" s="29">
        <v>0</v>
      </c>
      <c r="CS222" s="7">
        <v>0</v>
      </c>
      <c r="CT222" s="30">
        <f t="shared" si="2051"/>
        <v>0</v>
      </c>
      <c r="CU222" s="29">
        <v>0</v>
      </c>
      <c r="CV222" s="7">
        <v>0</v>
      </c>
      <c r="CW222" s="30">
        <f t="shared" si="2051"/>
        <v>0</v>
      </c>
      <c r="CX222" s="29">
        <v>0</v>
      </c>
      <c r="CY222" s="7">
        <v>0</v>
      </c>
      <c r="CZ222" s="30">
        <f t="shared" si="2051"/>
        <v>0</v>
      </c>
      <c r="DA222" s="63">
        <v>1394.1639700000001</v>
      </c>
      <c r="DB222" s="64">
        <v>24473.045999999998</v>
      </c>
      <c r="DC222" s="30">
        <f t="shared" si="2051"/>
        <v>17553.922297963272</v>
      </c>
      <c r="DD222" s="29">
        <v>0</v>
      </c>
      <c r="DE222" s="7">
        <v>0</v>
      </c>
      <c r="DF222" s="30">
        <f t="shared" si="2051"/>
        <v>0</v>
      </c>
      <c r="DG222" s="29">
        <v>0</v>
      </c>
      <c r="DH222" s="7">
        <v>0</v>
      </c>
      <c r="DI222" s="30">
        <f t="shared" si="2051"/>
        <v>0</v>
      </c>
      <c r="DJ222" s="29">
        <v>0</v>
      </c>
      <c r="DK222" s="7">
        <v>0</v>
      </c>
      <c r="DL222" s="30">
        <f t="shared" si="2051"/>
        <v>0</v>
      </c>
      <c r="DM222" s="63">
        <v>0.16900000000000001</v>
      </c>
      <c r="DN222" s="64">
        <v>3.7589999999999999</v>
      </c>
      <c r="DO222" s="30">
        <f t="shared" si="2051"/>
        <v>22242.603550295855</v>
      </c>
      <c r="DP222" s="63">
        <v>643.83600000000001</v>
      </c>
      <c r="DQ222" s="64">
        <v>5903.9210000000003</v>
      </c>
      <c r="DR222" s="30">
        <f t="shared" si="2051"/>
        <v>9169.9143881361106</v>
      </c>
      <c r="DS222" s="29">
        <v>0</v>
      </c>
      <c r="DT222" s="7">
        <v>0</v>
      </c>
      <c r="DU222" s="30">
        <f t="shared" si="2051"/>
        <v>0</v>
      </c>
      <c r="DV222" s="63">
        <v>5.1999999999999998E-2</v>
      </c>
      <c r="DW222" s="64">
        <v>0.503</v>
      </c>
      <c r="DX222" s="30">
        <f t="shared" si="2051"/>
        <v>9673.0769230769238</v>
      </c>
      <c r="DY222" s="63">
        <v>1122.44</v>
      </c>
      <c r="DZ222" s="64">
        <v>12672.053</v>
      </c>
      <c r="EA222" s="30">
        <f t="shared" si="2051"/>
        <v>11289.737536082106</v>
      </c>
      <c r="EB222" s="29">
        <v>0</v>
      </c>
      <c r="EC222" s="7">
        <v>0</v>
      </c>
      <c r="ED222" s="30">
        <f t="shared" si="2051"/>
        <v>0</v>
      </c>
      <c r="EE222" s="63">
        <v>0</v>
      </c>
      <c r="EF222" s="64">
        <v>0</v>
      </c>
      <c r="EG222" s="30">
        <f t="shared" si="2023"/>
        <v>0</v>
      </c>
      <c r="EH222" s="63">
        <v>0</v>
      </c>
      <c r="EI222" s="64">
        <v>0</v>
      </c>
      <c r="EJ222" s="30">
        <f t="shared" si="2024"/>
        <v>0</v>
      </c>
      <c r="EK222" s="63">
        <v>0.29880000000000001</v>
      </c>
      <c r="EL222" s="64">
        <v>19.791</v>
      </c>
      <c r="EM222" s="30">
        <f t="shared" si="2051"/>
        <v>66234.939759036133</v>
      </c>
      <c r="EN222" s="29">
        <v>0</v>
      </c>
      <c r="EO222" s="7">
        <v>0</v>
      </c>
      <c r="EP222" s="30">
        <f t="shared" si="2025"/>
        <v>0</v>
      </c>
      <c r="EQ222" s="29">
        <v>0</v>
      </c>
      <c r="ER222" s="7">
        <v>0</v>
      </c>
      <c r="ES222" s="30">
        <f t="shared" si="2051"/>
        <v>0</v>
      </c>
      <c r="ET222" s="29">
        <v>0</v>
      </c>
      <c r="EU222" s="7">
        <v>0</v>
      </c>
      <c r="EV222" s="30">
        <f t="shared" si="2051"/>
        <v>0</v>
      </c>
      <c r="EW222" s="29">
        <v>0</v>
      </c>
      <c r="EX222" s="7">
        <v>0</v>
      </c>
      <c r="EY222" s="30">
        <f t="shared" si="2052"/>
        <v>0</v>
      </c>
      <c r="EZ222" s="29"/>
      <c r="FA222" s="7"/>
      <c r="FB222" s="30"/>
      <c r="FC222" s="63">
        <v>84</v>
      </c>
      <c r="FD222" s="64">
        <v>821.92</v>
      </c>
      <c r="FE222" s="30">
        <f t="shared" si="2052"/>
        <v>9784.7619047619046</v>
      </c>
      <c r="FF222" s="63">
        <v>777.57613000000003</v>
      </c>
      <c r="FG222" s="64">
        <v>10629.235000000001</v>
      </c>
      <c r="FH222" s="30">
        <f t="shared" si="2052"/>
        <v>13669.703312523237</v>
      </c>
      <c r="FI222" s="63">
        <v>0.1125</v>
      </c>
      <c r="FJ222" s="64">
        <v>7.4219999999999997</v>
      </c>
      <c r="FK222" s="30">
        <f t="shared" si="2052"/>
        <v>65973.333333333328</v>
      </c>
      <c r="FL222" s="29">
        <v>0</v>
      </c>
      <c r="FM222" s="7">
        <v>0</v>
      </c>
      <c r="FN222" s="30">
        <f t="shared" si="2052"/>
        <v>0</v>
      </c>
      <c r="FO222" s="63">
        <v>16.152000000000001</v>
      </c>
      <c r="FP222" s="64">
        <v>26.460999999999999</v>
      </c>
      <c r="FQ222" s="30">
        <f t="shared" si="2052"/>
        <v>1638.249133234274</v>
      </c>
      <c r="FR222" s="29">
        <v>0</v>
      </c>
      <c r="FS222" s="7">
        <v>0</v>
      </c>
      <c r="FT222" s="30">
        <f t="shared" si="2052"/>
        <v>0</v>
      </c>
      <c r="FU222" s="63">
        <v>7.0199999999999999E-2</v>
      </c>
      <c r="FV222" s="64">
        <v>2.7429999999999999</v>
      </c>
      <c r="FW222" s="30">
        <f t="shared" si="2052"/>
        <v>39074.074074074073</v>
      </c>
      <c r="FX222" s="29">
        <v>0</v>
      </c>
      <c r="FY222" s="7">
        <v>0</v>
      </c>
      <c r="FZ222" s="30">
        <f t="shared" si="2052"/>
        <v>0</v>
      </c>
      <c r="GA222" s="63">
        <v>21.82</v>
      </c>
      <c r="GB222" s="64">
        <v>257.202</v>
      </c>
      <c r="GC222" s="30">
        <f t="shared" si="2052"/>
        <v>11787.442713107241</v>
      </c>
      <c r="GD222" s="29">
        <v>0</v>
      </c>
      <c r="GE222" s="7">
        <v>0</v>
      </c>
      <c r="GF222" s="30">
        <f t="shared" si="2052"/>
        <v>0</v>
      </c>
      <c r="GG222" s="29">
        <v>0</v>
      </c>
      <c r="GH222" s="7">
        <v>0</v>
      </c>
      <c r="GI222" s="30">
        <f t="shared" si="2052"/>
        <v>0</v>
      </c>
      <c r="GJ222" s="29">
        <v>0</v>
      </c>
      <c r="GK222" s="7">
        <v>0</v>
      </c>
      <c r="GL222" s="30">
        <f t="shared" si="2052"/>
        <v>0</v>
      </c>
      <c r="GM222" s="29">
        <v>0</v>
      </c>
      <c r="GN222" s="7">
        <v>0</v>
      </c>
      <c r="GO222" s="30">
        <f t="shared" si="2052"/>
        <v>0</v>
      </c>
      <c r="GP222" s="29">
        <v>0</v>
      </c>
      <c r="GQ222" s="7">
        <v>0</v>
      </c>
      <c r="GR222" s="30">
        <f t="shared" si="2052"/>
        <v>0</v>
      </c>
      <c r="GS222" s="29">
        <v>0</v>
      </c>
      <c r="GT222" s="7">
        <v>0</v>
      </c>
      <c r="GU222" s="30">
        <f t="shared" si="2052"/>
        <v>0</v>
      </c>
      <c r="GV222" s="29">
        <v>0</v>
      </c>
      <c r="GW222" s="7">
        <v>0</v>
      </c>
      <c r="GX222" s="30">
        <f t="shared" si="2052"/>
        <v>0</v>
      </c>
      <c r="GY222" s="29">
        <v>0</v>
      </c>
      <c r="GZ222" s="7">
        <v>0</v>
      </c>
      <c r="HA222" s="30">
        <f t="shared" si="2052"/>
        <v>0</v>
      </c>
      <c r="HB222" s="63">
        <v>0.57599999999999996</v>
      </c>
      <c r="HC222" s="64">
        <v>45.802</v>
      </c>
      <c r="HD222" s="30">
        <f t="shared" si="2052"/>
        <v>79517.361111111109</v>
      </c>
      <c r="HE222" s="29">
        <v>0</v>
      </c>
      <c r="HF222" s="7">
        <v>0</v>
      </c>
      <c r="HG222" s="30">
        <f t="shared" si="2052"/>
        <v>0</v>
      </c>
      <c r="HH222" s="63">
        <v>3.59809</v>
      </c>
      <c r="HI222" s="64">
        <v>17.027000000000001</v>
      </c>
      <c r="HJ222" s="30">
        <f t="shared" si="2052"/>
        <v>4732.2329346959077</v>
      </c>
      <c r="HK222" s="29">
        <v>0</v>
      </c>
      <c r="HL222" s="7">
        <v>0</v>
      </c>
      <c r="HM222" s="30">
        <f t="shared" si="2052"/>
        <v>0</v>
      </c>
      <c r="HN222" s="29">
        <v>0</v>
      </c>
      <c r="HO222" s="7">
        <v>0</v>
      </c>
      <c r="HP222" s="30">
        <f t="shared" si="2053"/>
        <v>0</v>
      </c>
      <c r="HQ222" s="29">
        <v>0</v>
      </c>
      <c r="HR222" s="7">
        <v>0</v>
      </c>
      <c r="HS222" s="30">
        <f t="shared" si="2053"/>
        <v>0</v>
      </c>
      <c r="HT222" s="63">
        <v>105.6</v>
      </c>
      <c r="HU222" s="64">
        <v>284.77999999999997</v>
      </c>
      <c r="HV222" s="30">
        <f t="shared" si="2053"/>
        <v>2696.780303030303</v>
      </c>
      <c r="HW222" s="63">
        <v>105.53</v>
      </c>
      <c r="HX222" s="64">
        <v>633.346</v>
      </c>
      <c r="HY222" s="30">
        <f t="shared" si="2053"/>
        <v>6001.5730124135316</v>
      </c>
      <c r="HZ222" s="63">
        <v>1.6199999999999999E-2</v>
      </c>
      <c r="IA222" s="64">
        <v>2.9319999999999999</v>
      </c>
      <c r="IB222" s="30">
        <f t="shared" si="2053"/>
        <v>180987.65432098767</v>
      </c>
      <c r="IC222" s="63">
        <v>6.2699999999999995E-3</v>
      </c>
      <c r="ID222" s="64">
        <v>3.875</v>
      </c>
      <c r="IE222" s="30">
        <f t="shared" si="2053"/>
        <v>618022.32854864444</v>
      </c>
      <c r="IF222" s="63">
        <v>1.85853</v>
      </c>
      <c r="IG222" s="64">
        <v>68.855000000000004</v>
      </c>
      <c r="IH222" s="30">
        <f t="shared" si="2053"/>
        <v>37048.097152050272</v>
      </c>
      <c r="II222" s="29">
        <v>0</v>
      </c>
      <c r="IJ222" s="7">
        <v>0</v>
      </c>
      <c r="IK222" s="30">
        <f t="shared" si="2053"/>
        <v>0</v>
      </c>
      <c r="IL222" s="29">
        <v>0</v>
      </c>
      <c r="IM222" s="7">
        <v>0</v>
      </c>
      <c r="IN222" s="30">
        <f t="shared" si="2054"/>
        <v>0</v>
      </c>
      <c r="IO222" s="3" t="e">
        <f>C222+I222+L222+U222+X222+AD222+AJ222+AS222+BB222+BH222+BQ222+BW222+BZ222+CC222+CI222+CL222+CO222+CR222+CU222+CX222+DA222+DD222+DG222+DM222+DS222+DY222+EK222+ET222+EW222+FC222+FI222+FO222+FR222+FU222+FX222+GA222+GD222+GG222+GJ222+GM222+GP222+GS222+GY222+HB222+HE222+HH222+HK222+HN222+HQ222+HT222+HW222+HZ222+IC222+IF222+II222+#REF!+DV222+FF222+BK222+DP222+R222+EB222+AG222+O222+F222+DJ222+AY222+BN222+BT222+GV222+BE222+FL222+CF222+AA222</f>
        <v>#REF!</v>
      </c>
      <c r="IP222" s="13" t="e">
        <f>D222+J222+M222+V222+Y222+AE222+AK222+AT222+BC222+BI222+BR222+BX222+CA222+CD222+CJ222+CM222+CP222+CS222+CV222+CY222+DB222+DE222+DH222+DN222+DT222+DZ222+EL222+EU222+EX222+FD222+FJ222+FP222+FS222+FV222+FY222+GB222+GE222+GH222+GK222+GN222+GQ222+GT222+GZ222+HC222+HF222+HI222+HL222+HO222+HR222+HU222+HX222+IA222+ID222+IG222+IJ222+#REF!+DW222+FG222+BL222+DQ222+S222+EC222+AH222+P222+G222+DK222+AZ222+BO222+BU222+GW222+BF222+FM222+CG222+AB222</f>
        <v>#REF!</v>
      </c>
    </row>
    <row r="223" spans="1:250" x14ac:dyDescent="0.3">
      <c r="A223" s="47">
        <v>2020</v>
      </c>
      <c r="B223" s="43" t="s">
        <v>14</v>
      </c>
      <c r="C223" s="29">
        <v>0</v>
      </c>
      <c r="D223" s="7">
        <v>0</v>
      </c>
      <c r="E223" s="30">
        <f t="shared" si="2050"/>
        <v>0</v>
      </c>
      <c r="F223" s="29">
        <v>0</v>
      </c>
      <c r="G223" s="7">
        <v>0</v>
      </c>
      <c r="H223" s="30">
        <f t="shared" si="2050"/>
        <v>0</v>
      </c>
      <c r="I223" s="29">
        <v>0</v>
      </c>
      <c r="J223" s="7">
        <v>0</v>
      </c>
      <c r="K223" s="30">
        <f t="shared" si="2050"/>
        <v>0</v>
      </c>
      <c r="L223" s="29">
        <v>0</v>
      </c>
      <c r="M223" s="7">
        <v>0</v>
      </c>
      <c r="N223" s="30">
        <f t="shared" si="2050"/>
        <v>0</v>
      </c>
      <c r="O223" s="29">
        <v>0</v>
      </c>
      <c r="P223" s="7">
        <v>0</v>
      </c>
      <c r="Q223" s="30">
        <f t="shared" si="2050"/>
        <v>0</v>
      </c>
      <c r="R223" s="29">
        <v>0</v>
      </c>
      <c r="S223" s="7">
        <v>0</v>
      </c>
      <c r="T223" s="30">
        <f t="shared" si="2050"/>
        <v>0</v>
      </c>
      <c r="U223" s="65">
        <v>0.192</v>
      </c>
      <c r="V223" s="7">
        <v>2.367</v>
      </c>
      <c r="W223" s="30">
        <f t="shared" si="2050"/>
        <v>12328.125</v>
      </c>
      <c r="X223" s="29">
        <v>0</v>
      </c>
      <c r="Y223" s="7">
        <v>0</v>
      </c>
      <c r="Z223" s="30">
        <f t="shared" si="2050"/>
        <v>0</v>
      </c>
      <c r="AA223" s="29">
        <v>0</v>
      </c>
      <c r="AB223" s="7">
        <v>0</v>
      </c>
      <c r="AC223" s="30">
        <f t="shared" si="2050"/>
        <v>0</v>
      </c>
      <c r="AD223" s="29">
        <v>0</v>
      </c>
      <c r="AE223" s="7">
        <v>0</v>
      </c>
      <c r="AF223" s="30">
        <f t="shared" si="2050"/>
        <v>0</v>
      </c>
      <c r="AG223" s="29">
        <v>0</v>
      </c>
      <c r="AH223" s="7">
        <v>0</v>
      </c>
      <c r="AI223" s="30">
        <f t="shared" si="2050"/>
        <v>0</v>
      </c>
      <c r="AJ223" s="29">
        <v>0</v>
      </c>
      <c r="AK223" s="7">
        <v>0</v>
      </c>
      <c r="AL223" s="30">
        <f t="shared" si="2050"/>
        <v>0</v>
      </c>
      <c r="AM223" s="65">
        <v>0</v>
      </c>
      <c r="AN223" s="7">
        <v>0</v>
      </c>
      <c r="AO223" s="30">
        <f t="shared" si="2010"/>
        <v>0</v>
      </c>
      <c r="AP223" s="65">
        <v>0</v>
      </c>
      <c r="AQ223" s="7">
        <v>0</v>
      </c>
      <c r="AR223" s="30">
        <f t="shared" si="2011"/>
        <v>0</v>
      </c>
      <c r="AS223" s="65">
        <v>6.9942799999999998</v>
      </c>
      <c r="AT223" s="7">
        <v>25.847999999999999</v>
      </c>
      <c r="AU223" s="30">
        <f t="shared" si="2050"/>
        <v>3695.5912545680185</v>
      </c>
      <c r="AV223" s="29">
        <v>0</v>
      </c>
      <c r="AW223" s="7">
        <v>0</v>
      </c>
      <c r="AX223" s="30">
        <f t="shared" si="2013"/>
        <v>0</v>
      </c>
      <c r="AY223" s="29">
        <v>0</v>
      </c>
      <c r="AZ223" s="7">
        <v>0</v>
      </c>
      <c r="BA223" s="30">
        <f t="shared" si="2050"/>
        <v>0</v>
      </c>
      <c r="BB223" s="29">
        <v>0</v>
      </c>
      <c r="BC223" s="7">
        <v>0</v>
      </c>
      <c r="BD223" s="30">
        <f t="shared" si="2050"/>
        <v>0</v>
      </c>
      <c r="BE223" s="29">
        <v>0</v>
      </c>
      <c r="BF223" s="7">
        <v>0</v>
      </c>
      <c r="BG223" s="30">
        <f t="shared" si="2050"/>
        <v>0</v>
      </c>
      <c r="BH223" s="29">
        <v>0</v>
      </c>
      <c r="BI223" s="7">
        <v>0</v>
      </c>
      <c r="BJ223" s="30">
        <f t="shared" si="2050"/>
        <v>0</v>
      </c>
      <c r="BK223" s="29">
        <v>0</v>
      </c>
      <c r="BL223" s="7">
        <v>0</v>
      </c>
      <c r="BM223" s="30">
        <f t="shared" si="2050"/>
        <v>0</v>
      </c>
      <c r="BN223" s="29">
        <v>0</v>
      </c>
      <c r="BO223" s="7">
        <v>0</v>
      </c>
      <c r="BP223" s="30">
        <f t="shared" si="2050"/>
        <v>0</v>
      </c>
      <c r="BQ223" s="29">
        <v>0</v>
      </c>
      <c r="BR223" s="7">
        <v>0</v>
      </c>
      <c r="BS223" s="30">
        <f t="shared" si="2050"/>
        <v>0</v>
      </c>
      <c r="BT223" s="29">
        <v>0</v>
      </c>
      <c r="BU223" s="7">
        <v>0</v>
      </c>
      <c r="BV223" s="30">
        <f t="shared" si="2050"/>
        <v>0</v>
      </c>
      <c r="BW223" s="65">
        <v>5.1340000000000004E-2</v>
      </c>
      <c r="BX223" s="7">
        <v>2.8849999999999998</v>
      </c>
      <c r="BY223" s="30">
        <f t="shared" si="2050"/>
        <v>56194.000779119582</v>
      </c>
      <c r="BZ223" s="29">
        <v>0</v>
      </c>
      <c r="CA223" s="7">
        <v>0</v>
      </c>
      <c r="CB223" s="30">
        <f t="shared" si="2051"/>
        <v>0</v>
      </c>
      <c r="CC223" s="65">
        <v>1.13591</v>
      </c>
      <c r="CD223" s="7">
        <v>181.666</v>
      </c>
      <c r="CE223" s="30">
        <f t="shared" si="2051"/>
        <v>159929.92402567106</v>
      </c>
      <c r="CF223" s="29">
        <v>0</v>
      </c>
      <c r="CG223" s="7">
        <v>0</v>
      </c>
      <c r="CH223" s="30">
        <f t="shared" si="2051"/>
        <v>0</v>
      </c>
      <c r="CI223" s="29">
        <v>0</v>
      </c>
      <c r="CJ223" s="7">
        <v>0</v>
      </c>
      <c r="CK223" s="30">
        <f t="shared" si="2051"/>
        <v>0</v>
      </c>
      <c r="CL223" s="29">
        <v>0</v>
      </c>
      <c r="CM223" s="7">
        <v>0</v>
      </c>
      <c r="CN223" s="30">
        <f t="shared" si="2051"/>
        <v>0</v>
      </c>
      <c r="CO223" s="65">
        <v>2.5507199999999997</v>
      </c>
      <c r="CP223" s="7">
        <v>53.267000000000003</v>
      </c>
      <c r="CQ223" s="30">
        <f t="shared" si="2051"/>
        <v>20883.123196587632</v>
      </c>
      <c r="CR223" s="29">
        <v>0</v>
      </c>
      <c r="CS223" s="7">
        <v>0</v>
      </c>
      <c r="CT223" s="30">
        <f t="shared" si="2051"/>
        <v>0</v>
      </c>
      <c r="CU223" s="29">
        <v>0</v>
      </c>
      <c r="CV223" s="7">
        <v>0</v>
      </c>
      <c r="CW223" s="30">
        <f t="shared" si="2051"/>
        <v>0</v>
      </c>
      <c r="CX223" s="29">
        <v>0</v>
      </c>
      <c r="CY223" s="7">
        <v>0</v>
      </c>
      <c r="CZ223" s="30">
        <f t="shared" si="2051"/>
        <v>0</v>
      </c>
      <c r="DA223" s="65">
        <v>614.31212000000005</v>
      </c>
      <c r="DB223" s="7">
        <v>12546.648999999999</v>
      </c>
      <c r="DC223" s="30">
        <f t="shared" si="2051"/>
        <v>20423.89949916664</v>
      </c>
      <c r="DD223" s="29">
        <v>0</v>
      </c>
      <c r="DE223" s="7">
        <v>0</v>
      </c>
      <c r="DF223" s="30">
        <f t="shared" si="2051"/>
        <v>0</v>
      </c>
      <c r="DG223" s="29">
        <v>0</v>
      </c>
      <c r="DH223" s="7">
        <v>0</v>
      </c>
      <c r="DI223" s="30">
        <f t="shared" si="2051"/>
        <v>0</v>
      </c>
      <c r="DJ223" s="29">
        <v>0</v>
      </c>
      <c r="DK223" s="7">
        <v>0</v>
      </c>
      <c r="DL223" s="30">
        <f t="shared" si="2051"/>
        <v>0</v>
      </c>
      <c r="DM223" s="65">
        <v>0.13147999999999999</v>
      </c>
      <c r="DN223" s="7">
        <v>3.593</v>
      </c>
      <c r="DO223" s="30">
        <f t="shared" si="2051"/>
        <v>27327.350167325832</v>
      </c>
      <c r="DP223" s="65">
        <v>1037.7239999999999</v>
      </c>
      <c r="DQ223" s="7">
        <v>9280.7999999999993</v>
      </c>
      <c r="DR223" s="30">
        <f t="shared" si="2051"/>
        <v>8943.4184812146596</v>
      </c>
      <c r="DS223" s="29">
        <v>0</v>
      </c>
      <c r="DT223" s="7">
        <v>0</v>
      </c>
      <c r="DU223" s="30">
        <f t="shared" si="2051"/>
        <v>0</v>
      </c>
      <c r="DV223" s="65">
        <v>8.6999999999999994E-2</v>
      </c>
      <c r="DW223" s="7">
        <v>1.946</v>
      </c>
      <c r="DX223" s="30">
        <f t="shared" si="2051"/>
        <v>22367.816091954024</v>
      </c>
      <c r="DY223" s="65">
        <v>1018.9</v>
      </c>
      <c r="DZ223" s="7">
        <v>11557.045</v>
      </c>
      <c r="EA223" s="30">
        <f t="shared" si="2051"/>
        <v>11342.668564137795</v>
      </c>
      <c r="EB223" s="29">
        <v>0</v>
      </c>
      <c r="EC223" s="7">
        <v>0</v>
      </c>
      <c r="ED223" s="30">
        <f t="shared" si="2051"/>
        <v>0</v>
      </c>
      <c r="EE223" s="29">
        <v>0</v>
      </c>
      <c r="EF223" s="7">
        <v>0</v>
      </c>
      <c r="EG223" s="30">
        <f t="shared" si="2023"/>
        <v>0</v>
      </c>
      <c r="EH223" s="29">
        <v>0</v>
      </c>
      <c r="EI223" s="7">
        <v>0</v>
      </c>
      <c r="EJ223" s="30">
        <f t="shared" si="2024"/>
        <v>0</v>
      </c>
      <c r="EK223" s="29">
        <v>0</v>
      </c>
      <c r="EL223" s="7">
        <v>0</v>
      </c>
      <c r="EM223" s="30">
        <f t="shared" si="2051"/>
        <v>0</v>
      </c>
      <c r="EN223" s="29">
        <v>0</v>
      </c>
      <c r="EO223" s="7">
        <v>0</v>
      </c>
      <c r="EP223" s="30">
        <f t="shared" si="2025"/>
        <v>0</v>
      </c>
      <c r="EQ223" s="29">
        <v>0</v>
      </c>
      <c r="ER223" s="7">
        <v>0</v>
      </c>
      <c r="ES223" s="30">
        <f t="shared" si="2051"/>
        <v>0</v>
      </c>
      <c r="ET223" s="29">
        <v>0</v>
      </c>
      <c r="EU223" s="7">
        <v>0</v>
      </c>
      <c r="EV223" s="30">
        <f t="shared" si="2051"/>
        <v>0</v>
      </c>
      <c r="EW223" s="29">
        <v>0</v>
      </c>
      <c r="EX223" s="7">
        <v>0</v>
      </c>
      <c r="EY223" s="30">
        <f t="shared" si="2052"/>
        <v>0</v>
      </c>
      <c r="EZ223" s="29"/>
      <c r="FA223" s="7"/>
      <c r="FB223" s="30"/>
      <c r="FC223" s="29">
        <v>0</v>
      </c>
      <c r="FD223" s="7">
        <v>0</v>
      </c>
      <c r="FE223" s="30">
        <f t="shared" si="2052"/>
        <v>0</v>
      </c>
      <c r="FF223" s="65">
        <v>708.16008999999997</v>
      </c>
      <c r="FG223" s="7">
        <v>9131.9539999999997</v>
      </c>
      <c r="FH223" s="30">
        <f t="shared" si="2052"/>
        <v>12895.324276181675</v>
      </c>
      <c r="FI223" s="65">
        <v>5.2499999999999998E-2</v>
      </c>
      <c r="FJ223" s="7">
        <v>3.5670000000000002</v>
      </c>
      <c r="FK223" s="30">
        <f t="shared" si="2052"/>
        <v>67942.857142857145</v>
      </c>
      <c r="FL223" s="29">
        <v>0</v>
      </c>
      <c r="FM223" s="7">
        <v>0</v>
      </c>
      <c r="FN223" s="30">
        <f t="shared" si="2052"/>
        <v>0</v>
      </c>
      <c r="FO223" s="65">
        <v>6.5549999999999997</v>
      </c>
      <c r="FP223" s="7">
        <v>13.925000000000001</v>
      </c>
      <c r="FQ223" s="30">
        <f t="shared" si="2052"/>
        <v>2124.3325705568268</v>
      </c>
      <c r="FR223" s="29">
        <v>0</v>
      </c>
      <c r="FS223" s="7">
        <v>0</v>
      </c>
      <c r="FT223" s="30">
        <f t="shared" si="2052"/>
        <v>0</v>
      </c>
      <c r="FU223" s="65">
        <v>9.3599999999999989E-2</v>
      </c>
      <c r="FV223" s="7">
        <v>3.5680000000000001</v>
      </c>
      <c r="FW223" s="30">
        <f t="shared" si="2052"/>
        <v>38119.658119658125</v>
      </c>
      <c r="FX223" s="29">
        <v>0</v>
      </c>
      <c r="FY223" s="7">
        <v>0</v>
      </c>
      <c r="FZ223" s="30">
        <f t="shared" si="2052"/>
        <v>0</v>
      </c>
      <c r="GA223" s="29">
        <v>0</v>
      </c>
      <c r="GB223" s="7">
        <v>0</v>
      </c>
      <c r="GC223" s="30">
        <f t="shared" si="2052"/>
        <v>0</v>
      </c>
      <c r="GD223" s="65">
        <v>105.84</v>
      </c>
      <c r="GE223" s="7">
        <v>1355.932</v>
      </c>
      <c r="GF223" s="30">
        <f t="shared" si="2052"/>
        <v>12811.148904006046</v>
      </c>
      <c r="GG223" s="29">
        <v>0</v>
      </c>
      <c r="GH223" s="7">
        <v>0</v>
      </c>
      <c r="GI223" s="30">
        <f t="shared" si="2052"/>
        <v>0</v>
      </c>
      <c r="GJ223" s="29">
        <v>0</v>
      </c>
      <c r="GK223" s="7">
        <v>0</v>
      </c>
      <c r="GL223" s="30">
        <f t="shared" si="2052"/>
        <v>0</v>
      </c>
      <c r="GM223" s="29">
        <v>0</v>
      </c>
      <c r="GN223" s="7">
        <v>0</v>
      </c>
      <c r="GO223" s="30">
        <f t="shared" si="2052"/>
        <v>0</v>
      </c>
      <c r="GP223" s="29">
        <v>0</v>
      </c>
      <c r="GQ223" s="7">
        <v>0</v>
      </c>
      <c r="GR223" s="30">
        <f t="shared" si="2052"/>
        <v>0</v>
      </c>
      <c r="GS223" s="29">
        <v>0</v>
      </c>
      <c r="GT223" s="7">
        <v>0</v>
      </c>
      <c r="GU223" s="30">
        <f t="shared" si="2052"/>
        <v>0</v>
      </c>
      <c r="GV223" s="29">
        <v>0</v>
      </c>
      <c r="GW223" s="7">
        <v>0</v>
      </c>
      <c r="GX223" s="30">
        <f t="shared" si="2052"/>
        <v>0</v>
      </c>
      <c r="GY223" s="29">
        <v>0</v>
      </c>
      <c r="GZ223" s="7">
        <v>0</v>
      </c>
      <c r="HA223" s="30">
        <f t="shared" si="2052"/>
        <v>0</v>
      </c>
      <c r="HB223" s="65">
        <v>0.38400000000000001</v>
      </c>
      <c r="HC223" s="7">
        <v>30.626000000000001</v>
      </c>
      <c r="HD223" s="30">
        <f t="shared" si="2052"/>
        <v>79755.208333333328</v>
      </c>
      <c r="HE223" s="29">
        <v>0</v>
      </c>
      <c r="HF223" s="7">
        <v>0</v>
      </c>
      <c r="HG223" s="30">
        <f t="shared" si="2052"/>
        <v>0</v>
      </c>
      <c r="HH223" s="65">
        <v>0.49</v>
      </c>
      <c r="HI223" s="7">
        <v>3.06</v>
      </c>
      <c r="HJ223" s="30">
        <f t="shared" si="2052"/>
        <v>6244.8979591836742</v>
      </c>
      <c r="HK223" s="29">
        <v>0</v>
      </c>
      <c r="HL223" s="7">
        <v>0</v>
      </c>
      <c r="HM223" s="30">
        <f t="shared" si="2052"/>
        <v>0</v>
      </c>
      <c r="HN223" s="29">
        <v>0</v>
      </c>
      <c r="HO223" s="7">
        <v>0</v>
      </c>
      <c r="HP223" s="30">
        <f t="shared" si="2053"/>
        <v>0</v>
      </c>
      <c r="HQ223" s="29">
        <v>0</v>
      </c>
      <c r="HR223" s="7">
        <v>0</v>
      </c>
      <c r="HS223" s="30">
        <f t="shared" si="2053"/>
        <v>0</v>
      </c>
      <c r="HT223" s="65">
        <v>126.542</v>
      </c>
      <c r="HU223" s="7">
        <v>510.58100000000002</v>
      </c>
      <c r="HV223" s="30">
        <f t="shared" si="2053"/>
        <v>4034.8737968421551</v>
      </c>
      <c r="HW223" s="65">
        <v>114.09</v>
      </c>
      <c r="HX223" s="7">
        <v>708.04200000000003</v>
      </c>
      <c r="HY223" s="30">
        <f t="shared" si="2053"/>
        <v>6205.9952668945571</v>
      </c>
      <c r="HZ223" s="65">
        <v>0.59741999999999995</v>
      </c>
      <c r="IA223" s="7">
        <v>46.848999999999997</v>
      </c>
      <c r="IB223" s="30">
        <f t="shared" si="2053"/>
        <v>78418.867798198917</v>
      </c>
      <c r="IC223" s="65">
        <v>11.37777</v>
      </c>
      <c r="ID223" s="7">
        <v>229.32</v>
      </c>
      <c r="IE223" s="30">
        <f t="shared" si="2053"/>
        <v>20155.091902894856</v>
      </c>
      <c r="IF223" s="65">
        <v>0.90321000000000007</v>
      </c>
      <c r="IG223" s="7">
        <v>33.148000000000003</v>
      </c>
      <c r="IH223" s="30">
        <f t="shared" si="2053"/>
        <v>36700.213682310867</v>
      </c>
      <c r="II223" s="29">
        <v>0</v>
      </c>
      <c r="IJ223" s="7">
        <v>0</v>
      </c>
      <c r="IK223" s="30">
        <f t="shared" si="2053"/>
        <v>0</v>
      </c>
      <c r="IL223" s="65">
        <v>0.26500000000000001</v>
      </c>
      <c r="IM223" s="7">
        <v>19.925999999999998</v>
      </c>
      <c r="IN223" s="30">
        <f t="shared" si="2054"/>
        <v>75192.452830188675</v>
      </c>
      <c r="IO223" s="3" t="e">
        <f>C223+I223+L223+U223+X223+AD223+AJ223+AS223+BB223+BH223+BQ223+BW223+BZ223+CC223+CI223+CL223+CO223+CR223+CU223+CX223+DA223+DD223+DG223+DM223+DS223+DY223+EK223+ET223+EW223+FC223+FI223+FO223+FR223+FU223+FX223+GA223+GD223+GG223+GJ223+GM223+GP223+GS223+GY223+HB223+HE223+HH223+HK223+HN223+HQ223+HT223+HW223+HZ223+IC223+IF223+II223+#REF!+DV223+FF223+BK223+DP223+R223+EB223+AG223+O223+F223+DJ223+AY223+BN223+BT223+GV223+BE223+FL223+CF223+AA223</f>
        <v>#REF!</v>
      </c>
      <c r="IP223" s="13" t="e">
        <f>D223+J223+M223+V223+Y223+AE223+AK223+AT223+BC223+BI223+BR223+BX223+CA223+CD223+CJ223+CM223+CP223+CS223+CV223+CY223+DB223+DE223+DH223+DN223+DT223+DZ223+EL223+EU223+EX223+FD223+FJ223+FP223+FS223+FV223+FY223+GB223+GE223+GH223+GK223+GN223+GQ223+GT223+GZ223+HC223+HF223+HI223+HL223+HO223+HR223+HU223+HX223+IA223+ID223+IG223+IJ223+#REF!+DW223+FG223+BL223+DQ223+S223+EC223+AH223+P223+G223+DK223+AZ223+BO223+BU223+GW223+BF223+FM223+CG223+AB223</f>
        <v>#REF!</v>
      </c>
    </row>
    <row r="224" spans="1:250" x14ac:dyDescent="0.3">
      <c r="A224" s="47">
        <v>2020</v>
      </c>
      <c r="B224" s="30" t="s">
        <v>15</v>
      </c>
      <c r="C224" s="29">
        <v>0</v>
      </c>
      <c r="D224" s="7">
        <v>0</v>
      </c>
      <c r="E224" s="30">
        <f t="shared" si="2050"/>
        <v>0</v>
      </c>
      <c r="F224" s="29">
        <v>0</v>
      </c>
      <c r="G224" s="7">
        <v>0</v>
      </c>
      <c r="H224" s="30">
        <f t="shared" si="2050"/>
        <v>0</v>
      </c>
      <c r="I224" s="29">
        <v>0</v>
      </c>
      <c r="J224" s="7">
        <v>0</v>
      </c>
      <c r="K224" s="30">
        <f t="shared" si="2050"/>
        <v>0</v>
      </c>
      <c r="L224" s="63">
        <v>7.7263999999999999</v>
      </c>
      <c r="M224" s="64">
        <v>261.19600000000003</v>
      </c>
      <c r="N224" s="30">
        <f t="shared" si="2050"/>
        <v>33805.653344377723</v>
      </c>
      <c r="O224" s="29">
        <v>0</v>
      </c>
      <c r="P224" s="7">
        <v>0</v>
      </c>
      <c r="Q224" s="30">
        <f t="shared" si="2050"/>
        <v>0</v>
      </c>
      <c r="R224" s="29">
        <v>0</v>
      </c>
      <c r="S224" s="7">
        <v>0</v>
      </c>
      <c r="T224" s="30">
        <f t="shared" si="2050"/>
        <v>0</v>
      </c>
      <c r="U224" s="63">
        <v>5.7599999999999998E-2</v>
      </c>
      <c r="V224" s="64">
        <v>1.228</v>
      </c>
      <c r="W224" s="30">
        <f t="shared" si="2050"/>
        <v>21319.444444444445</v>
      </c>
      <c r="X224" s="29">
        <v>0</v>
      </c>
      <c r="Y224" s="7">
        <v>0</v>
      </c>
      <c r="Z224" s="30">
        <f t="shared" si="2050"/>
        <v>0</v>
      </c>
      <c r="AA224" s="29">
        <v>0</v>
      </c>
      <c r="AB224" s="7">
        <v>0</v>
      </c>
      <c r="AC224" s="30">
        <f t="shared" si="2050"/>
        <v>0</v>
      </c>
      <c r="AD224" s="63">
        <v>1.9829999999999997E-2</v>
      </c>
      <c r="AE224" s="64">
        <v>20.23</v>
      </c>
      <c r="AF224" s="30">
        <f t="shared" si="2050"/>
        <v>1020171.4573877964</v>
      </c>
      <c r="AG224" s="29">
        <v>0</v>
      </c>
      <c r="AH224" s="7">
        <v>0</v>
      </c>
      <c r="AI224" s="30">
        <f t="shared" si="2050"/>
        <v>0</v>
      </c>
      <c r="AJ224" s="29">
        <v>0</v>
      </c>
      <c r="AK224" s="7">
        <v>0</v>
      </c>
      <c r="AL224" s="30">
        <f t="shared" si="2050"/>
        <v>0</v>
      </c>
      <c r="AM224" s="63">
        <v>0</v>
      </c>
      <c r="AN224" s="64">
        <v>0</v>
      </c>
      <c r="AO224" s="30">
        <f t="shared" si="2010"/>
        <v>0</v>
      </c>
      <c r="AP224" s="63">
        <v>0</v>
      </c>
      <c r="AQ224" s="64">
        <v>0</v>
      </c>
      <c r="AR224" s="30">
        <f t="shared" si="2011"/>
        <v>0</v>
      </c>
      <c r="AS224" s="63">
        <v>9.1185400000000012</v>
      </c>
      <c r="AT224" s="64">
        <v>134.929</v>
      </c>
      <c r="AU224" s="30">
        <f t="shared" si="2050"/>
        <v>14797.215343684404</v>
      </c>
      <c r="AV224" s="29">
        <v>0</v>
      </c>
      <c r="AW224" s="7">
        <v>0</v>
      </c>
      <c r="AX224" s="30">
        <f t="shared" si="2013"/>
        <v>0</v>
      </c>
      <c r="AY224" s="29">
        <v>0</v>
      </c>
      <c r="AZ224" s="7">
        <v>0</v>
      </c>
      <c r="BA224" s="30">
        <f t="shared" si="2050"/>
        <v>0</v>
      </c>
      <c r="BB224" s="29">
        <v>0</v>
      </c>
      <c r="BC224" s="7">
        <v>0</v>
      </c>
      <c r="BD224" s="30">
        <f t="shared" si="2050"/>
        <v>0</v>
      </c>
      <c r="BE224" s="29">
        <v>0</v>
      </c>
      <c r="BF224" s="7">
        <v>0</v>
      </c>
      <c r="BG224" s="30">
        <f t="shared" si="2050"/>
        <v>0</v>
      </c>
      <c r="BH224" s="63">
        <v>1166.5999999999999</v>
      </c>
      <c r="BI224" s="64">
        <v>8650.0840000000007</v>
      </c>
      <c r="BJ224" s="30">
        <f t="shared" si="2050"/>
        <v>7414.7814160809203</v>
      </c>
      <c r="BK224" s="29">
        <v>0</v>
      </c>
      <c r="BL224" s="7">
        <v>0</v>
      </c>
      <c r="BM224" s="30">
        <f t="shared" si="2050"/>
        <v>0</v>
      </c>
      <c r="BN224" s="29">
        <v>0</v>
      </c>
      <c r="BO224" s="7">
        <v>0</v>
      </c>
      <c r="BP224" s="30">
        <f t="shared" si="2050"/>
        <v>0</v>
      </c>
      <c r="BQ224" s="29">
        <v>0</v>
      </c>
      <c r="BR224" s="7">
        <v>0</v>
      </c>
      <c r="BS224" s="30">
        <f t="shared" si="2050"/>
        <v>0</v>
      </c>
      <c r="BT224" s="29">
        <v>0</v>
      </c>
      <c r="BU224" s="7">
        <v>0</v>
      </c>
      <c r="BV224" s="30">
        <f t="shared" si="2050"/>
        <v>0</v>
      </c>
      <c r="BW224" s="63">
        <v>0.19405</v>
      </c>
      <c r="BX224" s="64">
        <v>98.225999999999999</v>
      </c>
      <c r="BY224" s="30">
        <f t="shared" si="2050"/>
        <v>506189.1265137851</v>
      </c>
      <c r="BZ224" s="29">
        <v>0</v>
      </c>
      <c r="CA224" s="7">
        <v>0</v>
      </c>
      <c r="CB224" s="30">
        <f t="shared" si="2051"/>
        <v>0</v>
      </c>
      <c r="CC224" s="63">
        <v>6.7128999999999994</v>
      </c>
      <c r="CD224" s="64">
        <v>97.875</v>
      </c>
      <c r="CE224" s="30">
        <f t="shared" si="2051"/>
        <v>14580.136751627466</v>
      </c>
      <c r="CF224" s="29">
        <v>0</v>
      </c>
      <c r="CG224" s="7">
        <v>0</v>
      </c>
      <c r="CH224" s="30">
        <f t="shared" si="2051"/>
        <v>0</v>
      </c>
      <c r="CI224" s="29">
        <v>0</v>
      </c>
      <c r="CJ224" s="7">
        <v>0</v>
      </c>
      <c r="CK224" s="30">
        <f t="shared" si="2051"/>
        <v>0</v>
      </c>
      <c r="CL224" s="29">
        <v>0</v>
      </c>
      <c r="CM224" s="7">
        <v>0</v>
      </c>
      <c r="CN224" s="30">
        <f t="shared" si="2051"/>
        <v>0</v>
      </c>
      <c r="CO224" s="63">
        <v>3.2658</v>
      </c>
      <c r="CP224" s="64">
        <v>43.692</v>
      </c>
      <c r="CQ224" s="30">
        <f t="shared" si="2051"/>
        <v>13378.651478963808</v>
      </c>
      <c r="CR224" s="29">
        <v>0</v>
      </c>
      <c r="CS224" s="7">
        <v>0</v>
      </c>
      <c r="CT224" s="30">
        <f t="shared" si="2051"/>
        <v>0</v>
      </c>
      <c r="CU224" s="29">
        <v>0</v>
      </c>
      <c r="CV224" s="7">
        <v>0</v>
      </c>
      <c r="CW224" s="30">
        <f t="shared" si="2051"/>
        <v>0</v>
      </c>
      <c r="CX224" s="29">
        <v>0</v>
      </c>
      <c r="CY224" s="7">
        <v>0</v>
      </c>
      <c r="CZ224" s="30">
        <f t="shared" si="2051"/>
        <v>0</v>
      </c>
      <c r="DA224" s="63">
        <v>1326.73739</v>
      </c>
      <c r="DB224" s="64">
        <v>25550.927</v>
      </c>
      <c r="DC224" s="30">
        <f t="shared" si="2051"/>
        <v>19258.466063129494</v>
      </c>
      <c r="DD224" s="63">
        <v>8.9999999999999998E-4</v>
      </c>
      <c r="DE224" s="64">
        <v>9.1999999999999998E-2</v>
      </c>
      <c r="DF224" s="30">
        <f t="shared" si="2051"/>
        <v>102222.22222222223</v>
      </c>
      <c r="DG224" s="29">
        <v>0</v>
      </c>
      <c r="DH224" s="7">
        <v>0</v>
      </c>
      <c r="DI224" s="30">
        <f t="shared" si="2051"/>
        <v>0</v>
      </c>
      <c r="DJ224" s="29">
        <v>0</v>
      </c>
      <c r="DK224" s="7">
        <v>0</v>
      </c>
      <c r="DL224" s="30">
        <f t="shared" si="2051"/>
        <v>0</v>
      </c>
      <c r="DM224" s="29">
        <v>0</v>
      </c>
      <c r="DN224" s="7">
        <v>0</v>
      </c>
      <c r="DO224" s="30">
        <f t="shared" si="2051"/>
        <v>0</v>
      </c>
      <c r="DP224" s="63">
        <v>666.17600000000004</v>
      </c>
      <c r="DQ224" s="64">
        <v>6030.6959999999999</v>
      </c>
      <c r="DR224" s="30">
        <f t="shared" si="2051"/>
        <v>9052.7067921990565</v>
      </c>
      <c r="DS224" s="29">
        <v>0</v>
      </c>
      <c r="DT224" s="7">
        <v>0</v>
      </c>
      <c r="DU224" s="30">
        <f t="shared" si="2051"/>
        <v>0</v>
      </c>
      <c r="DV224" s="63">
        <v>0.255</v>
      </c>
      <c r="DW224" s="64">
        <v>1.7789999999999999</v>
      </c>
      <c r="DX224" s="30">
        <f t="shared" si="2051"/>
        <v>6976.4705882352937</v>
      </c>
      <c r="DY224" s="63">
        <v>956.8</v>
      </c>
      <c r="DZ224" s="64">
        <v>9735.1710000000003</v>
      </c>
      <c r="EA224" s="30">
        <f t="shared" si="2051"/>
        <v>10174.718854515051</v>
      </c>
      <c r="EB224" s="29">
        <v>0</v>
      </c>
      <c r="EC224" s="7">
        <v>0</v>
      </c>
      <c r="ED224" s="30">
        <f t="shared" si="2051"/>
        <v>0</v>
      </c>
      <c r="EE224" s="29">
        <v>0</v>
      </c>
      <c r="EF224" s="7">
        <v>0</v>
      </c>
      <c r="EG224" s="30">
        <f t="shared" si="2023"/>
        <v>0</v>
      </c>
      <c r="EH224" s="29">
        <v>0</v>
      </c>
      <c r="EI224" s="7">
        <v>0</v>
      </c>
      <c r="EJ224" s="30">
        <f t="shared" si="2024"/>
        <v>0</v>
      </c>
      <c r="EK224" s="29">
        <v>0</v>
      </c>
      <c r="EL224" s="7">
        <v>0</v>
      </c>
      <c r="EM224" s="30">
        <f t="shared" si="2051"/>
        <v>0</v>
      </c>
      <c r="EN224" s="29">
        <v>0</v>
      </c>
      <c r="EO224" s="7">
        <v>0</v>
      </c>
      <c r="EP224" s="30">
        <f t="shared" si="2025"/>
        <v>0</v>
      </c>
      <c r="EQ224" s="29">
        <v>0</v>
      </c>
      <c r="ER224" s="7">
        <v>0</v>
      </c>
      <c r="ES224" s="30">
        <f t="shared" si="2051"/>
        <v>0</v>
      </c>
      <c r="ET224" s="63">
        <v>5.0000000000000001E-4</v>
      </c>
      <c r="EU224" s="64">
        <v>2E-3</v>
      </c>
      <c r="EV224" s="30">
        <f t="shared" si="2051"/>
        <v>4000</v>
      </c>
      <c r="EW224" s="29">
        <v>0</v>
      </c>
      <c r="EX224" s="7">
        <v>0</v>
      </c>
      <c r="EY224" s="30">
        <f t="shared" si="2052"/>
        <v>0</v>
      </c>
      <c r="EZ224" s="29"/>
      <c r="FA224" s="7"/>
      <c r="FB224" s="30"/>
      <c r="FC224" s="63">
        <v>56</v>
      </c>
      <c r="FD224" s="64">
        <v>522.13099999999997</v>
      </c>
      <c r="FE224" s="30">
        <f t="shared" si="2052"/>
        <v>9323.7678571428569</v>
      </c>
      <c r="FF224" s="63">
        <v>1220.81233</v>
      </c>
      <c r="FG224" s="64">
        <v>15096.752</v>
      </c>
      <c r="FH224" s="30">
        <f t="shared" si="2052"/>
        <v>12366.152953255314</v>
      </c>
      <c r="FI224" s="29">
        <v>0</v>
      </c>
      <c r="FJ224" s="7">
        <v>0</v>
      </c>
      <c r="FK224" s="30">
        <f t="shared" si="2052"/>
        <v>0</v>
      </c>
      <c r="FL224" s="29">
        <v>0</v>
      </c>
      <c r="FM224" s="7">
        <v>0</v>
      </c>
      <c r="FN224" s="30">
        <f t="shared" si="2052"/>
        <v>0</v>
      </c>
      <c r="FO224" s="63">
        <v>51.006999999999998</v>
      </c>
      <c r="FP224" s="64">
        <v>221.10499999999999</v>
      </c>
      <c r="FQ224" s="30">
        <f t="shared" si="2052"/>
        <v>4334.797184700139</v>
      </c>
      <c r="FR224" s="29">
        <v>0</v>
      </c>
      <c r="FS224" s="7">
        <v>0</v>
      </c>
      <c r="FT224" s="30">
        <f t="shared" si="2052"/>
        <v>0</v>
      </c>
      <c r="FU224" s="63">
        <v>3.12</v>
      </c>
      <c r="FV224" s="64">
        <v>25.417999999999999</v>
      </c>
      <c r="FW224" s="30">
        <f t="shared" si="2052"/>
        <v>8146.7948717948711</v>
      </c>
      <c r="FX224" s="29">
        <v>0</v>
      </c>
      <c r="FY224" s="7">
        <v>0</v>
      </c>
      <c r="FZ224" s="30">
        <f t="shared" si="2052"/>
        <v>0</v>
      </c>
      <c r="GA224" s="63">
        <v>23.303999999999998</v>
      </c>
      <c r="GB224" s="64">
        <v>245.38</v>
      </c>
      <c r="GC224" s="30">
        <f t="shared" si="2052"/>
        <v>10529.522828698937</v>
      </c>
      <c r="GD224" s="63">
        <v>324.25845000000004</v>
      </c>
      <c r="GE224" s="64">
        <v>3311.9639999999999</v>
      </c>
      <c r="GF224" s="30">
        <f t="shared" si="2052"/>
        <v>10213.963583678389</v>
      </c>
      <c r="GG224" s="29">
        <v>0</v>
      </c>
      <c r="GH224" s="7">
        <v>0</v>
      </c>
      <c r="GI224" s="30">
        <f t="shared" si="2052"/>
        <v>0</v>
      </c>
      <c r="GJ224" s="29">
        <v>0</v>
      </c>
      <c r="GK224" s="7">
        <v>0</v>
      </c>
      <c r="GL224" s="30">
        <f t="shared" si="2052"/>
        <v>0</v>
      </c>
      <c r="GM224" s="29">
        <v>0</v>
      </c>
      <c r="GN224" s="7">
        <v>0</v>
      </c>
      <c r="GO224" s="30">
        <f t="shared" si="2052"/>
        <v>0</v>
      </c>
      <c r="GP224" s="29">
        <v>0</v>
      </c>
      <c r="GQ224" s="7">
        <v>0</v>
      </c>
      <c r="GR224" s="30">
        <f t="shared" si="2052"/>
        <v>0</v>
      </c>
      <c r="GS224" s="29">
        <v>0</v>
      </c>
      <c r="GT224" s="7">
        <v>0</v>
      </c>
      <c r="GU224" s="30">
        <f t="shared" si="2052"/>
        <v>0</v>
      </c>
      <c r="GV224" s="29">
        <v>0</v>
      </c>
      <c r="GW224" s="7">
        <v>0</v>
      </c>
      <c r="GX224" s="30">
        <f t="shared" si="2052"/>
        <v>0</v>
      </c>
      <c r="GY224" s="29">
        <v>0</v>
      </c>
      <c r="GZ224" s="7">
        <v>0</v>
      </c>
      <c r="HA224" s="30">
        <f t="shared" si="2052"/>
        <v>0</v>
      </c>
      <c r="HB224" s="63">
        <v>0.192</v>
      </c>
      <c r="HC224" s="64">
        <v>14.461</v>
      </c>
      <c r="HD224" s="30">
        <f t="shared" si="2052"/>
        <v>75317.708333333328</v>
      </c>
      <c r="HE224" s="29">
        <v>0</v>
      </c>
      <c r="HF224" s="7">
        <v>0</v>
      </c>
      <c r="HG224" s="30">
        <f t="shared" si="2052"/>
        <v>0</v>
      </c>
      <c r="HH224" s="63">
        <v>2.4362399999999997</v>
      </c>
      <c r="HI224" s="64">
        <v>29.219000000000001</v>
      </c>
      <c r="HJ224" s="30">
        <f t="shared" si="2052"/>
        <v>11993.481758775821</v>
      </c>
      <c r="HK224" s="63">
        <v>0.90754999999999997</v>
      </c>
      <c r="HL224" s="64">
        <v>110.563</v>
      </c>
      <c r="HM224" s="30">
        <f t="shared" si="2052"/>
        <v>121825.79472205389</v>
      </c>
      <c r="HN224" s="29">
        <v>0</v>
      </c>
      <c r="HO224" s="7">
        <v>0</v>
      </c>
      <c r="HP224" s="30">
        <f t="shared" si="2053"/>
        <v>0</v>
      </c>
      <c r="HQ224" s="29">
        <v>0</v>
      </c>
      <c r="HR224" s="7">
        <v>0</v>
      </c>
      <c r="HS224" s="30">
        <f t="shared" si="2053"/>
        <v>0</v>
      </c>
      <c r="HT224" s="63">
        <v>113.92010000000001</v>
      </c>
      <c r="HU224" s="64">
        <v>340.66899999999998</v>
      </c>
      <c r="HV224" s="30">
        <f t="shared" si="2053"/>
        <v>2990.4204789146074</v>
      </c>
      <c r="HW224" s="63">
        <v>5.5000000000000003E-4</v>
      </c>
      <c r="HX224" s="64">
        <v>0.04</v>
      </c>
      <c r="HY224" s="30">
        <f t="shared" si="2053"/>
        <v>72727.272727272721</v>
      </c>
      <c r="HZ224" s="63">
        <v>4.2119999999999998E-2</v>
      </c>
      <c r="IA224" s="64">
        <v>9.0860000000000003</v>
      </c>
      <c r="IB224" s="30">
        <f t="shared" si="2053"/>
        <v>215716.99905033238</v>
      </c>
      <c r="IC224" s="63">
        <v>1.4499999999999999E-3</v>
      </c>
      <c r="ID224" s="64">
        <v>0.69699999999999995</v>
      </c>
      <c r="IE224" s="30">
        <f t="shared" si="2053"/>
        <v>480689.6551724138</v>
      </c>
      <c r="IF224" s="63">
        <v>1.0944100000000001</v>
      </c>
      <c r="IG224" s="64">
        <v>30.274000000000001</v>
      </c>
      <c r="IH224" s="30">
        <f t="shared" si="2053"/>
        <v>27662.393435732494</v>
      </c>
      <c r="II224" s="29">
        <v>0</v>
      </c>
      <c r="IJ224" s="7">
        <v>0</v>
      </c>
      <c r="IK224" s="30">
        <f t="shared" si="2053"/>
        <v>0</v>
      </c>
      <c r="IL224" s="29">
        <v>0</v>
      </c>
      <c r="IM224" s="7">
        <v>0</v>
      </c>
      <c r="IN224" s="30">
        <f t="shared" si="2054"/>
        <v>0</v>
      </c>
      <c r="IO224" s="3" t="e">
        <f>C224+I224+L224+U224+X224+AD224+AJ224+AS224+BB224+BH224+BQ224+BW224+BZ224+CC224+CI224+CL224+CO224+CR224+CU224+CX224+DA224+DD224+DG224+DM224+DS224+DY224+EK224+ET224+EW224+FC224+FI224+FO224+FR224+FU224+FX224+GA224+GD224+GG224+GJ224+GM224+GP224+GS224+GY224+HB224+HE224+HH224+HK224+HN224+HQ224+HT224+HW224+HZ224+IC224+IF224+II224+#REF!+DV224+FF224+BK224+DP224+R224+EB224+AG224+O224+F224+DJ224+AY224+BN224+BT224+GV224+BE224+FL224+CF224+AA224</f>
        <v>#REF!</v>
      </c>
      <c r="IP224" s="13" t="e">
        <f>D224+J224+M224+V224+Y224+AE224+AK224+AT224+BC224+BI224+BR224+BX224+CA224+CD224+CJ224+CM224+CP224+CS224+CV224+CY224+DB224+DE224+DH224+DN224+DT224+DZ224+EL224+EU224+EX224+FD224+FJ224+FP224+FS224+FV224+FY224+GB224+GE224+GH224+GK224+GN224+GQ224+GT224+GZ224+HC224+HF224+HI224+HL224+HO224+HR224+HU224+HX224+IA224+ID224+IG224+IJ224+#REF!+DW224+FG224+BL224+DQ224+S224+EC224+AH224+P224+G224+DK224+AZ224+BO224+BU224+GW224+BF224+FM224+CG224+AB224</f>
        <v>#REF!</v>
      </c>
    </row>
    <row r="225" spans="1:251" x14ac:dyDescent="0.3">
      <c r="A225" s="47">
        <v>2020</v>
      </c>
      <c r="B225" s="43" t="s">
        <v>16</v>
      </c>
      <c r="C225" s="29">
        <v>0</v>
      </c>
      <c r="D225" s="7">
        <v>0</v>
      </c>
      <c r="E225" s="30">
        <f t="shared" si="2050"/>
        <v>0</v>
      </c>
      <c r="F225" s="29">
        <v>0</v>
      </c>
      <c r="G225" s="7">
        <v>0</v>
      </c>
      <c r="H225" s="30">
        <f t="shared" si="2050"/>
        <v>0</v>
      </c>
      <c r="I225" s="29">
        <v>0</v>
      </c>
      <c r="J225" s="7">
        <v>0</v>
      </c>
      <c r="K225" s="30">
        <f t="shared" si="2050"/>
        <v>0</v>
      </c>
      <c r="L225" s="65">
        <v>1.3545499999999999</v>
      </c>
      <c r="M225" s="7">
        <v>106.239</v>
      </c>
      <c r="N225" s="30">
        <f t="shared" si="2050"/>
        <v>78431.213318076116</v>
      </c>
      <c r="O225" s="29">
        <v>0</v>
      </c>
      <c r="P225" s="7">
        <v>0</v>
      </c>
      <c r="Q225" s="30">
        <f t="shared" si="2050"/>
        <v>0</v>
      </c>
      <c r="R225" s="29">
        <v>0</v>
      </c>
      <c r="S225" s="7">
        <v>0</v>
      </c>
      <c r="T225" s="30">
        <f t="shared" si="2050"/>
        <v>0</v>
      </c>
      <c r="U225" s="29">
        <v>0</v>
      </c>
      <c r="V225" s="7">
        <v>0</v>
      </c>
      <c r="W225" s="30">
        <f t="shared" si="2050"/>
        <v>0</v>
      </c>
      <c r="X225" s="65">
        <v>3.4580000000000002</v>
      </c>
      <c r="Y225" s="7">
        <v>125.036</v>
      </c>
      <c r="Z225" s="30">
        <f t="shared" si="2050"/>
        <v>36158.47310584152</v>
      </c>
      <c r="AA225" s="29">
        <v>0</v>
      </c>
      <c r="AB225" s="7">
        <v>0</v>
      </c>
      <c r="AC225" s="30">
        <f t="shared" si="2050"/>
        <v>0</v>
      </c>
      <c r="AD225" s="29">
        <v>0</v>
      </c>
      <c r="AE225" s="7">
        <v>0</v>
      </c>
      <c r="AF225" s="30">
        <f t="shared" si="2050"/>
        <v>0</v>
      </c>
      <c r="AG225" s="29">
        <v>0</v>
      </c>
      <c r="AH225" s="7">
        <v>0</v>
      </c>
      <c r="AI225" s="30">
        <f t="shared" si="2050"/>
        <v>0</v>
      </c>
      <c r="AJ225" s="29">
        <v>0</v>
      </c>
      <c r="AK225" s="7">
        <v>0</v>
      </c>
      <c r="AL225" s="30">
        <f t="shared" si="2050"/>
        <v>0</v>
      </c>
      <c r="AM225" s="65">
        <v>0</v>
      </c>
      <c r="AN225" s="7">
        <v>0</v>
      </c>
      <c r="AO225" s="30">
        <f t="shared" si="2010"/>
        <v>0</v>
      </c>
      <c r="AP225" s="65">
        <v>0</v>
      </c>
      <c r="AQ225" s="7">
        <v>0</v>
      </c>
      <c r="AR225" s="30">
        <f t="shared" si="2011"/>
        <v>0</v>
      </c>
      <c r="AS225" s="65">
        <v>0.41972000000000004</v>
      </c>
      <c r="AT225" s="7">
        <v>6.3769999999999998</v>
      </c>
      <c r="AU225" s="30">
        <f t="shared" si="2050"/>
        <v>15193.462308205468</v>
      </c>
      <c r="AV225" s="29">
        <v>0</v>
      </c>
      <c r="AW225" s="7">
        <v>0</v>
      </c>
      <c r="AX225" s="30">
        <f t="shared" si="2013"/>
        <v>0</v>
      </c>
      <c r="AY225" s="29">
        <v>0</v>
      </c>
      <c r="AZ225" s="7">
        <v>0</v>
      </c>
      <c r="BA225" s="30">
        <f t="shared" si="2050"/>
        <v>0</v>
      </c>
      <c r="BB225" s="29">
        <v>0</v>
      </c>
      <c r="BC225" s="7">
        <v>0</v>
      </c>
      <c r="BD225" s="30">
        <f t="shared" si="2050"/>
        <v>0</v>
      </c>
      <c r="BE225" s="29">
        <v>0</v>
      </c>
      <c r="BF225" s="7">
        <v>0</v>
      </c>
      <c r="BG225" s="30">
        <f t="shared" si="2050"/>
        <v>0</v>
      </c>
      <c r="BH225" s="65">
        <v>47.25</v>
      </c>
      <c r="BI225" s="7">
        <v>171.624</v>
      </c>
      <c r="BJ225" s="30">
        <f t="shared" si="2050"/>
        <v>3632.2539682539682</v>
      </c>
      <c r="BK225" s="29">
        <v>0</v>
      </c>
      <c r="BL225" s="7">
        <v>0</v>
      </c>
      <c r="BM225" s="30">
        <f t="shared" si="2050"/>
        <v>0</v>
      </c>
      <c r="BN225" s="29">
        <v>0</v>
      </c>
      <c r="BO225" s="7">
        <v>0</v>
      </c>
      <c r="BP225" s="30">
        <f t="shared" si="2050"/>
        <v>0</v>
      </c>
      <c r="BQ225" s="65">
        <v>3.0000000000000001E-3</v>
      </c>
      <c r="BR225" s="7">
        <v>0.27</v>
      </c>
      <c r="BS225" s="30">
        <f t="shared" si="2050"/>
        <v>90000</v>
      </c>
      <c r="BT225" s="29">
        <v>0</v>
      </c>
      <c r="BU225" s="7">
        <v>0</v>
      </c>
      <c r="BV225" s="30">
        <f t="shared" si="2050"/>
        <v>0</v>
      </c>
      <c r="BW225" s="65">
        <v>0.06</v>
      </c>
      <c r="BX225" s="7">
        <v>1.2729999999999999</v>
      </c>
      <c r="BY225" s="30">
        <f t="shared" si="2050"/>
        <v>21216.666666666664</v>
      </c>
      <c r="BZ225" s="29">
        <v>0</v>
      </c>
      <c r="CA225" s="7">
        <v>0</v>
      </c>
      <c r="CB225" s="30">
        <f t="shared" si="2051"/>
        <v>0</v>
      </c>
      <c r="CC225" s="65">
        <v>37.999600000000001</v>
      </c>
      <c r="CD225" s="7">
        <v>504.56299999999999</v>
      </c>
      <c r="CE225" s="30">
        <f t="shared" si="2051"/>
        <v>13278.11345382583</v>
      </c>
      <c r="CF225" s="29">
        <v>0</v>
      </c>
      <c r="CG225" s="7">
        <v>0</v>
      </c>
      <c r="CH225" s="30">
        <f t="shared" si="2051"/>
        <v>0</v>
      </c>
      <c r="CI225" s="65">
        <v>1.115E-2</v>
      </c>
      <c r="CJ225" s="7">
        <v>0.15</v>
      </c>
      <c r="CK225" s="30">
        <f t="shared" si="2051"/>
        <v>13452.914798206279</v>
      </c>
      <c r="CL225" s="29">
        <v>0</v>
      </c>
      <c r="CM225" s="7">
        <v>0</v>
      </c>
      <c r="CN225" s="30">
        <f t="shared" si="2051"/>
        <v>0</v>
      </c>
      <c r="CO225" s="65">
        <v>5.0631199999999996</v>
      </c>
      <c r="CP225" s="7">
        <v>78.686999999999998</v>
      </c>
      <c r="CQ225" s="30">
        <f t="shared" si="2051"/>
        <v>15541.207792823398</v>
      </c>
      <c r="CR225" s="29">
        <v>0</v>
      </c>
      <c r="CS225" s="7">
        <v>0</v>
      </c>
      <c r="CT225" s="30">
        <f t="shared" si="2051"/>
        <v>0</v>
      </c>
      <c r="CU225" s="29">
        <v>0</v>
      </c>
      <c r="CV225" s="7">
        <v>0</v>
      </c>
      <c r="CW225" s="30">
        <f t="shared" si="2051"/>
        <v>0</v>
      </c>
      <c r="CX225" s="29">
        <v>0</v>
      </c>
      <c r="CY225" s="7">
        <v>0</v>
      </c>
      <c r="CZ225" s="30">
        <f t="shared" si="2051"/>
        <v>0</v>
      </c>
      <c r="DA225" s="65">
        <v>471.01145000000002</v>
      </c>
      <c r="DB225" s="7">
        <v>7849.2539999999999</v>
      </c>
      <c r="DC225" s="30">
        <f t="shared" si="2051"/>
        <v>16664.677684587074</v>
      </c>
      <c r="DD225" s="65">
        <v>1.082E-2</v>
      </c>
      <c r="DE225" s="7">
        <v>1.345</v>
      </c>
      <c r="DF225" s="30">
        <f t="shared" si="2051"/>
        <v>124306.8391866913</v>
      </c>
      <c r="DG225" s="29">
        <v>0</v>
      </c>
      <c r="DH225" s="7">
        <v>0</v>
      </c>
      <c r="DI225" s="30">
        <f t="shared" si="2051"/>
        <v>0</v>
      </c>
      <c r="DJ225" s="29">
        <v>0</v>
      </c>
      <c r="DK225" s="7">
        <v>0</v>
      </c>
      <c r="DL225" s="30">
        <f t="shared" si="2051"/>
        <v>0</v>
      </c>
      <c r="DM225" s="65">
        <v>0.49031000000000002</v>
      </c>
      <c r="DN225" s="7">
        <v>16.803000000000001</v>
      </c>
      <c r="DO225" s="30">
        <f t="shared" si="2051"/>
        <v>34270.155615834883</v>
      </c>
      <c r="DP225" s="65">
        <v>642.56799999999998</v>
      </c>
      <c r="DQ225" s="7">
        <v>5684.0150000000003</v>
      </c>
      <c r="DR225" s="30">
        <f t="shared" si="2051"/>
        <v>8845.7797462680992</v>
      </c>
      <c r="DS225" s="29">
        <v>0</v>
      </c>
      <c r="DT225" s="7">
        <v>0</v>
      </c>
      <c r="DU225" s="30">
        <f t="shared" si="2051"/>
        <v>0</v>
      </c>
      <c r="DV225" s="65">
        <v>0.15</v>
      </c>
      <c r="DW225" s="7">
        <v>2.2719999999999998</v>
      </c>
      <c r="DX225" s="30">
        <f t="shared" si="2051"/>
        <v>15146.666666666666</v>
      </c>
      <c r="DY225" s="65">
        <v>382.01600000000002</v>
      </c>
      <c r="DZ225" s="7">
        <v>4119.3900000000003</v>
      </c>
      <c r="EA225" s="30">
        <f t="shared" si="2051"/>
        <v>10783.291799296365</v>
      </c>
      <c r="EB225" s="29">
        <v>0</v>
      </c>
      <c r="EC225" s="7">
        <v>0</v>
      </c>
      <c r="ED225" s="30">
        <f t="shared" si="2051"/>
        <v>0</v>
      </c>
      <c r="EE225" s="65">
        <v>0</v>
      </c>
      <c r="EF225" s="7">
        <v>0</v>
      </c>
      <c r="EG225" s="30">
        <f t="shared" si="2023"/>
        <v>0</v>
      </c>
      <c r="EH225" s="65">
        <v>0</v>
      </c>
      <c r="EI225" s="7">
        <v>0</v>
      </c>
      <c r="EJ225" s="30">
        <f t="shared" si="2024"/>
        <v>0</v>
      </c>
      <c r="EK225" s="65">
        <v>0.29680000000000001</v>
      </c>
      <c r="EL225" s="7">
        <v>22.154</v>
      </c>
      <c r="EM225" s="30">
        <f t="shared" si="2051"/>
        <v>74642.857142857145</v>
      </c>
      <c r="EN225" s="29">
        <v>0</v>
      </c>
      <c r="EO225" s="7">
        <v>0</v>
      </c>
      <c r="EP225" s="30">
        <f t="shared" si="2025"/>
        <v>0</v>
      </c>
      <c r="EQ225" s="29">
        <v>0</v>
      </c>
      <c r="ER225" s="7">
        <v>0</v>
      </c>
      <c r="ES225" s="30">
        <f t="shared" si="2051"/>
        <v>0</v>
      </c>
      <c r="ET225" s="29">
        <v>0</v>
      </c>
      <c r="EU225" s="7">
        <v>0</v>
      </c>
      <c r="EV225" s="30">
        <f t="shared" si="2051"/>
        <v>0</v>
      </c>
      <c r="EW225" s="29">
        <v>0</v>
      </c>
      <c r="EX225" s="7">
        <v>0</v>
      </c>
      <c r="EY225" s="30">
        <f t="shared" si="2052"/>
        <v>0</v>
      </c>
      <c r="EZ225" s="29"/>
      <c r="FA225" s="7"/>
      <c r="FB225" s="30"/>
      <c r="FC225" s="29">
        <v>0</v>
      </c>
      <c r="FD225" s="7">
        <v>0</v>
      </c>
      <c r="FE225" s="30">
        <f t="shared" si="2052"/>
        <v>0</v>
      </c>
      <c r="FF225" s="65">
        <v>996.83490000000006</v>
      </c>
      <c r="FG225" s="7">
        <v>12122.018</v>
      </c>
      <c r="FH225" s="30">
        <f t="shared" si="2052"/>
        <v>12160.507221406473</v>
      </c>
      <c r="FI225" s="29">
        <v>0</v>
      </c>
      <c r="FJ225" s="7">
        <v>0</v>
      </c>
      <c r="FK225" s="30">
        <f t="shared" si="2052"/>
        <v>0</v>
      </c>
      <c r="FL225" s="29">
        <v>0</v>
      </c>
      <c r="FM225" s="7">
        <v>0</v>
      </c>
      <c r="FN225" s="30">
        <f t="shared" si="2052"/>
        <v>0</v>
      </c>
      <c r="FO225" s="65">
        <v>2.0270000000000001</v>
      </c>
      <c r="FP225" s="7">
        <v>5.9859999999999998</v>
      </c>
      <c r="FQ225" s="30">
        <f t="shared" si="2052"/>
        <v>2953.1327084361119</v>
      </c>
      <c r="FR225" s="29">
        <v>0</v>
      </c>
      <c r="FS225" s="7">
        <v>0</v>
      </c>
      <c r="FT225" s="30">
        <f t="shared" si="2052"/>
        <v>0</v>
      </c>
      <c r="FU225" s="65">
        <v>0.71360000000000001</v>
      </c>
      <c r="FV225" s="7">
        <v>15.916</v>
      </c>
      <c r="FW225" s="30">
        <f t="shared" si="2052"/>
        <v>22303.811659192823</v>
      </c>
      <c r="FX225" s="29">
        <v>0</v>
      </c>
      <c r="FY225" s="7">
        <v>0</v>
      </c>
      <c r="FZ225" s="30">
        <f t="shared" si="2052"/>
        <v>0</v>
      </c>
      <c r="GA225" s="65">
        <v>178.11199999999999</v>
      </c>
      <c r="GB225" s="7">
        <v>1648.6969999999999</v>
      </c>
      <c r="GC225" s="30">
        <f t="shared" si="2052"/>
        <v>9256.5183704635274</v>
      </c>
      <c r="GD225" s="65">
        <v>756</v>
      </c>
      <c r="GE225" s="7">
        <v>6962.6980000000003</v>
      </c>
      <c r="GF225" s="30">
        <f t="shared" si="2052"/>
        <v>9209.9179894179906</v>
      </c>
      <c r="GG225" s="29">
        <v>0</v>
      </c>
      <c r="GH225" s="7">
        <v>0</v>
      </c>
      <c r="GI225" s="30">
        <f t="shared" si="2052"/>
        <v>0</v>
      </c>
      <c r="GJ225" s="65">
        <v>19.02</v>
      </c>
      <c r="GK225" s="7">
        <v>482.62799999999999</v>
      </c>
      <c r="GL225" s="30">
        <f t="shared" si="2052"/>
        <v>25374.763406940063</v>
      </c>
      <c r="GM225" s="29">
        <v>0</v>
      </c>
      <c r="GN225" s="7">
        <v>0</v>
      </c>
      <c r="GO225" s="30">
        <f t="shared" si="2052"/>
        <v>0</v>
      </c>
      <c r="GP225" s="29">
        <v>0</v>
      </c>
      <c r="GQ225" s="7">
        <v>0</v>
      </c>
      <c r="GR225" s="30">
        <f t="shared" si="2052"/>
        <v>0</v>
      </c>
      <c r="GS225" s="29">
        <v>0</v>
      </c>
      <c r="GT225" s="7">
        <v>0</v>
      </c>
      <c r="GU225" s="30">
        <f t="shared" si="2052"/>
        <v>0</v>
      </c>
      <c r="GV225" s="29">
        <v>0</v>
      </c>
      <c r="GW225" s="7">
        <v>0</v>
      </c>
      <c r="GX225" s="30">
        <f t="shared" si="2052"/>
        <v>0</v>
      </c>
      <c r="GY225" s="29">
        <v>0</v>
      </c>
      <c r="GZ225" s="7">
        <v>0</v>
      </c>
      <c r="HA225" s="30">
        <f t="shared" si="2052"/>
        <v>0</v>
      </c>
      <c r="HB225" s="29">
        <v>0</v>
      </c>
      <c r="HC225" s="7">
        <v>0</v>
      </c>
      <c r="HD225" s="30">
        <f t="shared" si="2052"/>
        <v>0</v>
      </c>
      <c r="HE225" s="29">
        <v>0</v>
      </c>
      <c r="HF225" s="7">
        <v>0</v>
      </c>
      <c r="HG225" s="30">
        <f t="shared" si="2052"/>
        <v>0</v>
      </c>
      <c r="HH225" s="29">
        <v>0</v>
      </c>
      <c r="HI225" s="7">
        <v>0</v>
      </c>
      <c r="HJ225" s="30">
        <f t="shared" si="2052"/>
        <v>0</v>
      </c>
      <c r="HK225" s="29">
        <v>0</v>
      </c>
      <c r="HL225" s="7">
        <v>0</v>
      </c>
      <c r="HM225" s="30">
        <f t="shared" si="2052"/>
        <v>0</v>
      </c>
      <c r="HN225" s="29">
        <v>0</v>
      </c>
      <c r="HO225" s="7">
        <v>0</v>
      </c>
      <c r="HP225" s="30">
        <f t="shared" si="2053"/>
        <v>0</v>
      </c>
      <c r="HQ225" s="29">
        <v>0</v>
      </c>
      <c r="HR225" s="7">
        <v>0</v>
      </c>
      <c r="HS225" s="30">
        <f t="shared" si="2053"/>
        <v>0</v>
      </c>
      <c r="HT225" s="65">
        <v>58.688000000000002</v>
      </c>
      <c r="HU225" s="7">
        <v>100.39100000000001</v>
      </c>
      <c r="HV225" s="30">
        <f t="shared" si="2053"/>
        <v>1710.5881952017448</v>
      </c>
      <c r="HW225" s="29">
        <v>0</v>
      </c>
      <c r="HX225" s="7">
        <v>0</v>
      </c>
      <c r="HY225" s="30">
        <f t="shared" si="2053"/>
        <v>0</v>
      </c>
      <c r="HZ225" s="65">
        <v>3.4479999999999997E-2</v>
      </c>
      <c r="IA225" s="7">
        <v>6.5789999999999997</v>
      </c>
      <c r="IB225" s="30">
        <f t="shared" si="2053"/>
        <v>190806.26450116013</v>
      </c>
      <c r="IC225" s="65">
        <v>4.7099999999999998E-3</v>
      </c>
      <c r="ID225" s="7">
        <v>1.2969999999999999</v>
      </c>
      <c r="IE225" s="30">
        <f t="shared" si="2053"/>
        <v>275371.54989384289</v>
      </c>
      <c r="IF225" s="65">
        <v>1.33304</v>
      </c>
      <c r="IG225" s="7">
        <v>32.529000000000003</v>
      </c>
      <c r="IH225" s="30">
        <f t="shared" si="2053"/>
        <v>24402.118466062537</v>
      </c>
      <c r="II225" s="29">
        <v>0</v>
      </c>
      <c r="IJ225" s="7">
        <v>0</v>
      </c>
      <c r="IK225" s="30">
        <f t="shared" si="2053"/>
        <v>0</v>
      </c>
      <c r="IL225" s="29">
        <v>0</v>
      </c>
      <c r="IM225" s="7">
        <v>0</v>
      </c>
      <c r="IN225" s="30">
        <f t="shared" si="2054"/>
        <v>0</v>
      </c>
      <c r="IO225" s="3" t="e">
        <f>C225+I225+L225+U225+X225+AD225+AJ225+AS225+BB225+BH225+BQ225+BW225+BZ225+CC225+CI225+CL225+CO225+CR225+CU225+CX225+DA225+DD225+DG225+DM225+DS225+DY225+EK225+ET225+EW225+FC225+FI225+FO225+FR225+FU225+FX225+GA225+GD225+GG225+GJ225+GM225+GP225+GS225+GY225+HB225+HE225+HH225+HK225+HN225+HQ225+HT225+HW225+HZ225+IC225+IF225+II225+#REF!+DV225+FF225+BK225+DP225+R225+EB225+AG225+O225+F225+DJ225+AY225+BN225+BT225+GV225+BE225+FL225+CF225+AA225</f>
        <v>#REF!</v>
      </c>
      <c r="IP225" s="13" t="e">
        <f>D225+J225+M225+V225+Y225+AE225+AK225+AT225+BC225+BI225+BR225+BX225+CA225+CD225+CJ225+CM225+CP225+CS225+CV225+CY225+DB225+DE225+DH225+DN225+DT225+DZ225+EL225+EU225+EX225+FD225+FJ225+FP225+FS225+FV225+FY225+GB225+GE225+GH225+GK225+GN225+GQ225+GT225+GZ225+HC225+HF225+HI225+HL225+HO225+HR225+HU225+HX225+IA225+ID225+IG225+IJ225+#REF!+DW225+FG225+BL225+DQ225+S225+EC225+AH225+P225+G225+DK225+AZ225+BO225+BU225+GW225+BF225+FM225+CG225+AB225</f>
        <v>#REF!</v>
      </c>
    </row>
    <row r="226" spans="1:251" ht="15" thickBot="1" x14ac:dyDescent="0.35">
      <c r="A226" s="44"/>
      <c r="B226" s="45" t="s">
        <v>17</v>
      </c>
      <c r="C226" s="32">
        <f t="shared" ref="C226:D226" si="2055">SUM(C214:C225)</f>
        <v>0</v>
      </c>
      <c r="D226" s="22">
        <f t="shared" si="2055"/>
        <v>0</v>
      </c>
      <c r="E226" s="33"/>
      <c r="F226" s="32">
        <f t="shared" ref="F226:G226" si="2056">SUM(F214:F225)</f>
        <v>0</v>
      </c>
      <c r="G226" s="22">
        <f t="shared" si="2056"/>
        <v>0</v>
      </c>
      <c r="H226" s="33"/>
      <c r="I226" s="32">
        <f t="shared" ref="I226:J226" si="2057">SUM(I214:I225)</f>
        <v>0</v>
      </c>
      <c r="J226" s="22">
        <f t="shared" si="2057"/>
        <v>0</v>
      </c>
      <c r="K226" s="33"/>
      <c r="L226" s="32">
        <f t="shared" ref="L226:M226" si="2058">SUM(L214:L225)</f>
        <v>24.243349999999996</v>
      </c>
      <c r="M226" s="22">
        <f t="shared" si="2058"/>
        <v>926.55300000000011</v>
      </c>
      <c r="N226" s="33"/>
      <c r="O226" s="32">
        <f t="shared" ref="O226:P226" si="2059">SUM(O214:O225)</f>
        <v>0</v>
      </c>
      <c r="P226" s="22">
        <f t="shared" si="2059"/>
        <v>0</v>
      </c>
      <c r="Q226" s="33"/>
      <c r="R226" s="32">
        <f t="shared" ref="R226:S226" si="2060">SUM(R214:R225)</f>
        <v>0</v>
      </c>
      <c r="S226" s="22">
        <f t="shared" si="2060"/>
        <v>0</v>
      </c>
      <c r="T226" s="33"/>
      <c r="U226" s="32">
        <f t="shared" ref="U226:V226" si="2061">SUM(U214:U225)</f>
        <v>9.0290099999999995</v>
      </c>
      <c r="V226" s="22">
        <f t="shared" si="2061"/>
        <v>100.6</v>
      </c>
      <c r="W226" s="33"/>
      <c r="X226" s="32">
        <f t="shared" ref="X226:Y226" si="2062">SUM(X214:X225)</f>
        <v>3.6666600000000003</v>
      </c>
      <c r="Y226" s="22">
        <f t="shared" si="2062"/>
        <v>137.875</v>
      </c>
      <c r="Z226" s="33"/>
      <c r="AA226" s="32">
        <f t="shared" ref="AA226:AB226" si="2063">SUM(AA214:AA225)</f>
        <v>0</v>
      </c>
      <c r="AB226" s="22">
        <f t="shared" si="2063"/>
        <v>0</v>
      </c>
      <c r="AC226" s="33"/>
      <c r="AD226" s="32">
        <f t="shared" ref="AD226:AE226" si="2064">SUM(AD214:AD225)</f>
        <v>0.16614999999999999</v>
      </c>
      <c r="AE226" s="22">
        <f t="shared" si="2064"/>
        <v>35.198</v>
      </c>
      <c r="AF226" s="33"/>
      <c r="AG226" s="32">
        <f t="shared" ref="AG226:AH226" si="2065">SUM(AG214:AG225)</f>
        <v>0</v>
      </c>
      <c r="AH226" s="22">
        <f t="shared" si="2065"/>
        <v>0</v>
      </c>
      <c r="AI226" s="33"/>
      <c r="AJ226" s="32">
        <f t="shared" ref="AJ226:AK226" si="2066">SUM(AJ214:AJ225)</f>
        <v>25.8</v>
      </c>
      <c r="AK226" s="22">
        <f t="shared" si="2066"/>
        <v>95.063999999999993</v>
      </c>
      <c r="AL226" s="33"/>
      <c r="AM226" s="32">
        <f t="shared" ref="AM226:AN226" si="2067">SUM(AM214:AM225)</f>
        <v>0</v>
      </c>
      <c r="AN226" s="22">
        <f t="shared" si="2067"/>
        <v>0</v>
      </c>
      <c r="AO226" s="33"/>
      <c r="AP226" s="32">
        <f t="shared" ref="AP226:AQ226" si="2068">SUM(AP214:AP225)</f>
        <v>0</v>
      </c>
      <c r="AQ226" s="22">
        <f t="shared" si="2068"/>
        <v>0</v>
      </c>
      <c r="AR226" s="33"/>
      <c r="AS226" s="32">
        <f t="shared" ref="AS226:AT226" si="2069">SUM(AS214:AS225)</f>
        <v>42.116570000000003</v>
      </c>
      <c r="AT226" s="22">
        <f t="shared" si="2069"/>
        <v>620.44799999999998</v>
      </c>
      <c r="AU226" s="33"/>
      <c r="AV226" s="32">
        <f t="shared" ref="AV226:AW226" si="2070">SUM(AV214:AV225)</f>
        <v>0</v>
      </c>
      <c r="AW226" s="22">
        <f t="shared" si="2070"/>
        <v>0</v>
      </c>
      <c r="AX226" s="33"/>
      <c r="AY226" s="32">
        <f t="shared" ref="AY226:AZ226" si="2071">SUM(AY214:AY225)</f>
        <v>0</v>
      </c>
      <c r="AZ226" s="22">
        <f t="shared" si="2071"/>
        <v>0</v>
      </c>
      <c r="BA226" s="33"/>
      <c r="BB226" s="32">
        <f t="shared" ref="BB226:BC226" si="2072">SUM(BB214:BB225)</f>
        <v>0</v>
      </c>
      <c r="BC226" s="22">
        <f t="shared" si="2072"/>
        <v>0</v>
      </c>
      <c r="BD226" s="33"/>
      <c r="BE226" s="32">
        <f t="shared" ref="BE226:BF226" si="2073">SUM(BE214:BE225)</f>
        <v>9.0760000000000007E-2</v>
      </c>
      <c r="BF226" s="22">
        <f t="shared" si="2073"/>
        <v>7.39</v>
      </c>
      <c r="BG226" s="33"/>
      <c r="BH226" s="32">
        <f t="shared" ref="BH226:BI226" si="2074">SUM(BH214:BH225)</f>
        <v>1594.4499999999998</v>
      </c>
      <c r="BI226" s="22">
        <f t="shared" si="2074"/>
        <v>10630.241</v>
      </c>
      <c r="BJ226" s="33"/>
      <c r="BK226" s="32">
        <f t="shared" ref="BK226:BL226" si="2075">SUM(BK214:BK225)</f>
        <v>0</v>
      </c>
      <c r="BL226" s="22">
        <f t="shared" si="2075"/>
        <v>0</v>
      </c>
      <c r="BM226" s="33"/>
      <c r="BN226" s="32">
        <f t="shared" ref="BN226:BO226" si="2076">SUM(BN214:BN225)</f>
        <v>0</v>
      </c>
      <c r="BO226" s="22">
        <f t="shared" si="2076"/>
        <v>0</v>
      </c>
      <c r="BP226" s="33"/>
      <c r="BQ226" s="32">
        <f t="shared" ref="BQ226:BR226" si="2077">SUM(BQ214:BQ225)</f>
        <v>3.0000000000000001E-3</v>
      </c>
      <c r="BR226" s="22">
        <f t="shared" si="2077"/>
        <v>0.27</v>
      </c>
      <c r="BS226" s="33"/>
      <c r="BT226" s="32">
        <f t="shared" ref="BT226:BU226" si="2078">SUM(BT214:BT225)</f>
        <v>0</v>
      </c>
      <c r="BU226" s="22">
        <f t="shared" si="2078"/>
        <v>0</v>
      </c>
      <c r="BV226" s="33"/>
      <c r="BW226" s="32">
        <f t="shared" ref="BW226:BX226" si="2079">SUM(BW214:BW225)</f>
        <v>5.0851999999999986</v>
      </c>
      <c r="BX226" s="22">
        <f t="shared" si="2079"/>
        <v>343.10700000000003</v>
      </c>
      <c r="BY226" s="33"/>
      <c r="BZ226" s="32">
        <f t="shared" ref="BZ226:CA226" si="2080">SUM(BZ214:BZ225)</f>
        <v>0</v>
      </c>
      <c r="CA226" s="22">
        <f t="shared" si="2080"/>
        <v>0</v>
      </c>
      <c r="CB226" s="33"/>
      <c r="CC226" s="32">
        <f t="shared" ref="CC226:CD226" si="2081">SUM(CC214:CC225)</f>
        <v>156.98043000000001</v>
      </c>
      <c r="CD226" s="22">
        <f t="shared" si="2081"/>
        <v>2482.1790000000001</v>
      </c>
      <c r="CE226" s="33"/>
      <c r="CF226" s="32">
        <f t="shared" ref="CF226:CG226" si="2082">SUM(CF214:CF225)</f>
        <v>0</v>
      </c>
      <c r="CG226" s="22">
        <f t="shared" si="2082"/>
        <v>0</v>
      </c>
      <c r="CH226" s="33"/>
      <c r="CI226" s="32">
        <f t="shared" ref="CI226:CJ226" si="2083">SUM(CI214:CI225)</f>
        <v>1.115E-2</v>
      </c>
      <c r="CJ226" s="22">
        <f t="shared" si="2083"/>
        <v>0.15</v>
      </c>
      <c r="CK226" s="33"/>
      <c r="CL226" s="32">
        <f t="shared" ref="CL226:CM226" si="2084">SUM(CL214:CL225)</f>
        <v>19.07676</v>
      </c>
      <c r="CM226" s="22">
        <f t="shared" si="2084"/>
        <v>158.875</v>
      </c>
      <c r="CN226" s="33"/>
      <c r="CO226" s="32">
        <f t="shared" ref="CO226:CP226" si="2085">SUM(CO214:CO225)</f>
        <v>27.789259999999992</v>
      </c>
      <c r="CP226" s="22">
        <f t="shared" si="2085"/>
        <v>390.95400000000006</v>
      </c>
      <c r="CQ226" s="33"/>
      <c r="CR226" s="32">
        <f t="shared" ref="CR226:CS226" si="2086">SUM(CR214:CR225)</f>
        <v>0</v>
      </c>
      <c r="CS226" s="22">
        <f t="shared" si="2086"/>
        <v>0</v>
      </c>
      <c r="CT226" s="33"/>
      <c r="CU226" s="32">
        <f t="shared" ref="CU226:CV226" si="2087">SUM(CU214:CU225)</f>
        <v>197.2</v>
      </c>
      <c r="CV226" s="22">
        <f t="shared" si="2087"/>
        <v>1275.462</v>
      </c>
      <c r="CW226" s="33"/>
      <c r="CX226" s="32">
        <f t="shared" ref="CX226:CY226" si="2088">SUM(CX214:CX225)</f>
        <v>0</v>
      </c>
      <c r="CY226" s="22">
        <f t="shared" si="2088"/>
        <v>0</v>
      </c>
      <c r="CZ226" s="33"/>
      <c r="DA226" s="32">
        <f t="shared" ref="DA226:DB226" si="2089">SUM(DA214:DA225)</f>
        <v>13057.458770000001</v>
      </c>
      <c r="DB226" s="22">
        <f t="shared" si="2089"/>
        <v>232012.087</v>
      </c>
      <c r="DC226" s="33"/>
      <c r="DD226" s="32">
        <f t="shared" ref="DD226:DE226" si="2090">SUM(DD214:DD225)</f>
        <v>4.947E-2</v>
      </c>
      <c r="DE226" s="22">
        <f t="shared" si="2090"/>
        <v>4.9180000000000001</v>
      </c>
      <c r="DF226" s="33"/>
      <c r="DG226" s="32">
        <f t="shared" ref="DG226:DH226" si="2091">SUM(DG214:DG225)</f>
        <v>0</v>
      </c>
      <c r="DH226" s="22">
        <f t="shared" si="2091"/>
        <v>0</v>
      </c>
      <c r="DI226" s="33"/>
      <c r="DJ226" s="32">
        <f t="shared" ref="DJ226:DK226" si="2092">SUM(DJ214:DJ225)</f>
        <v>8.98</v>
      </c>
      <c r="DK226" s="22">
        <f t="shared" si="2092"/>
        <v>92.731999999999999</v>
      </c>
      <c r="DL226" s="33"/>
      <c r="DM226" s="32">
        <f t="shared" ref="DM226:DN226" si="2093">SUM(DM214:DM225)</f>
        <v>3.5385200000000001</v>
      </c>
      <c r="DN226" s="22">
        <f t="shared" si="2093"/>
        <v>105.27000000000001</v>
      </c>
      <c r="DO226" s="33"/>
      <c r="DP226" s="32">
        <f t="shared" ref="DP226:DQ226" si="2094">SUM(DP214:DP225)</f>
        <v>9423.6119999999992</v>
      </c>
      <c r="DQ226" s="22">
        <f t="shared" si="2094"/>
        <v>78627.080999999991</v>
      </c>
      <c r="DR226" s="33"/>
      <c r="DS226" s="32">
        <f t="shared" ref="DS226:DT226" si="2095">SUM(DS214:DS225)</f>
        <v>0</v>
      </c>
      <c r="DT226" s="22">
        <f t="shared" si="2095"/>
        <v>0</v>
      </c>
      <c r="DU226" s="33"/>
      <c r="DV226" s="32">
        <f t="shared" ref="DV226:DW226" si="2096">SUM(DV214:DV225)</f>
        <v>0.80600000000000005</v>
      </c>
      <c r="DW226" s="22">
        <f t="shared" si="2096"/>
        <v>12.787000000000001</v>
      </c>
      <c r="DX226" s="33"/>
      <c r="DY226" s="32">
        <f t="shared" ref="DY226:DZ226" si="2097">SUM(DY214:DY225)</f>
        <v>7689.8309999999992</v>
      </c>
      <c r="DZ226" s="22">
        <f t="shared" si="2097"/>
        <v>79680.298999999999</v>
      </c>
      <c r="EA226" s="33"/>
      <c r="EB226" s="32">
        <f t="shared" ref="EB226:EC226" si="2098">SUM(EB214:EB225)</f>
        <v>0</v>
      </c>
      <c r="EC226" s="22">
        <f t="shared" si="2098"/>
        <v>0</v>
      </c>
      <c r="ED226" s="33"/>
      <c r="EE226" s="32">
        <f t="shared" ref="EE226:EF226" si="2099">SUM(EE214:EE225)</f>
        <v>0</v>
      </c>
      <c r="EF226" s="22">
        <f t="shared" si="2099"/>
        <v>0</v>
      </c>
      <c r="EG226" s="33"/>
      <c r="EH226" s="32">
        <f t="shared" ref="EH226:EI226" si="2100">SUM(EH214:EH225)</f>
        <v>0</v>
      </c>
      <c r="EI226" s="22">
        <f t="shared" si="2100"/>
        <v>0</v>
      </c>
      <c r="EJ226" s="33"/>
      <c r="EK226" s="32">
        <f t="shared" ref="EK226:EL226" si="2101">SUM(EK214:EK225)</f>
        <v>0.59560000000000002</v>
      </c>
      <c r="EL226" s="22">
        <f t="shared" si="2101"/>
        <v>41.945</v>
      </c>
      <c r="EM226" s="33"/>
      <c r="EN226" s="32">
        <f t="shared" ref="EN226:EO226" si="2102">SUM(EN214:EN225)</f>
        <v>0</v>
      </c>
      <c r="EO226" s="22">
        <f t="shared" si="2102"/>
        <v>0</v>
      </c>
      <c r="EP226" s="33"/>
      <c r="EQ226" s="32">
        <f t="shared" ref="EQ226:ER226" si="2103">SUM(EQ214:EQ225)</f>
        <v>2.2799999999999999E-3</v>
      </c>
      <c r="ER226" s="22">
        <f t="shared" si="2103"/>
        <v>0.128</v>
      </c>
      <c r="ES226" s="33"/>
      <c r="ET226" s="32">
        <f t="shared" ref="ET226:EU226" si="2104">SUM(ET214:ET225)</f>
        <v>52.405500000000004</v>
      </c>
      <c r="EU226" s="22">
        <f t="shared" si="2104"/>
        <v>822.44499999999994</v>
      </c>
      <c r="EV226" s="33"/>
      <c r="EW226" s="32">
        <f t="shared" ref="EW226:EX226" si="2105">SUM(EW214:EW225)</f>
        <v>0</v>
      </c>
      <c r="EX226" s="22">
        <f t="shared" si="2105"/>
        <v>0</v>
      </c>
      <c r="EY226" s="33"/>
      <c r="EZ226" s="32"/>
      <c r="FA226" s="22"/>
      <c r="FB226" s="33"/>
      <c r="FC226" s="32">
        <f t="shared" ref="FC226:FD226" si="2106">SUM(FC214:FC225)</f>
        <v>482.84000000000003</v>
      </c>
      <c r="FD226" s="22">
        <f t="shared" si="2106"/>
        <v>4716.4960000000001</v>
      </c>
      <c r="FE226" s="33"/>
      <c r="FF226" s="32">
        <f t="shared" ref="FF226:FG226" si="2107">SUM(FF214:FF225)</f>
        <v>9549.1330300000009</v>
      </c>
      <c r="FG226" s="22">
        <f t="shared" si="2107"/>
        <v>119566.414</v>
      </c>
      <c r="FH226" s="33"/>
      <c r="FI226" s="32">
        <f t="shared" ref="FI226:FJ226" si="2108">SUM(FI214:FI225)</f>
        <v>0.28249999999999997</v>
      </c>
      <c r="FJ226" s="22">
        <f t="shared" si="2108"/>
        <v>19.582999999999998</v>
      </c>
      <c r="FK226" s="33"/>
      <c r="FL226" s="32">
        <f t="shared" ref="FL226:FM226" si="2109">SUM(FL214:FL225)</f>
        <v>0</v>
      </c>
      <c r="FM226" s="22">
        <f t="shared" si="2109"/>
        <v>0</v>
      </c>
      <c r="FN226" s="33"/>
      <c r="FO226" s="32">
        <f t="shared" ref="FO226:FP226" si="2110">SUM(FO214:FO225)</f>
        <v>240.42925000000002</v>
      </c>
      <c r="FP226" s="22">
        <f t="shared" si="2110"/>
        <v>608.91899999999998</v>
      </c>
      <c r="FQ226" s="87"/>
      <c r="FR226" s="32">
        <f t="shared" ref="FR226:FS226" si="2111">SUM(FR214:FR225)</f>
        <v>0</v>
      </c>
      <c r="FS226" s="22">
        <f t="shared" si="2111"/>
        <v>0</v>
      </c>
      <c r="FT226" s="33"/>
      <c r="FU226" s="32">
        <f t="shared" ref="FU226:FV226" si="2112">SUM(FU214:FU225)</f>
        <v>47.921259999999997</v>
      </c>
      <c r="FV226" s="22">
        <f t="shared" si="2112"/>
        <v>359.459</v>
      </c>
      <c r="FW226" s="33"/>
      <c r="FX226" s="32">
        <f t="shared" ref="FX226:FY226" si="2113">SUM(FX214:FX225)</f>
        <v>0</v>
      </c>
      <c r="FY226" s="22">
        <f t="shared" si="2113"/>
        <v>0</v>
      </c>
      <c r="FZ226" s="33"/>
      <c r="GA226" s="32">
        <f t="shared" ref="GA226:GB226" si="2114">SUM(GA214:GA225)</f>
        <v>290.88243999999997</v>
      </c>
      <c r="GB226" s="22">
        <f t="shared" si="2114"/>
        <v>3082.17</v>
      </c>
      <c r="GC226" s="33"/>
      <c r="GD226" s="32">
        <f t="shared" ref="GD226:GE226" si="2115">SUM(GD214:GD225)</f>
        <v>1400.42526</v>
      </c>
      <c r="GE226" s="22">
        <f t="shared" si="2115"/>
        <v>14260.368999999999</v>
      </c>
      <c r="GF226" s="33"/>
      <c r="GG226" s="32">
        <f t="shared" ref="GG226:GH226" si="2116">SUM(GG214:GG225)</f>
        <v>0</v>
      </c>
      <c r="GH226" s="22">
        <f t="shared" si="2116"/>
        <v>0</v>
      </c>
      <c r="GI226" s="33"/>
      <c r="GJ226" s="32">
        <f t="shared" ref="GJ226:GK226" si="2117">SUM(GJ214:GJ225)</f>
        <v>77.622</v>
      </c>
      <c r="GK226" s="22">
        <f t="shared" si="2117"/>
        <v>1608.606</v>
      </c>
      <c r="GL226" s="33"/>
      <c r="GM226" s="32">
        <f t="shared" ref="GM226:GN226" si="2118">SUM(GM214:GM225)</f>
        <v>0</v>
      </c>
      <c r="GN226" s="22">
        <f t="shared" si="2118"/>
        <v>0</v>
      </c>
      <c r="GO226" s="33"/>
      <c r="GP226" s="32">
        <f t="shared" ref="GP226:GQ226" si="2119">SUM(GP214:GP225)</f>
        <v>0</v>
      </c>
      <c r="GQ226" s="22">
        <f t="shared" si="2119"/>
        <v>0</v>
      </c>
      <c r="GR226" s="33"/>
      <c r="GS226" s="32">
        <f t="shared" ref="GS226:GT226" si="2120">SUM(GS214:GS225)</f>
        <v>0.22500000000000001</v>
      </c>
      <c r="GT226" s="22">
        <f t="shared" si="2120"/>
        <v>6.6180000000000003</v>
      </c>
      <c r="GU226" s="33"/>
      <c r="GV226" s="32">
        <f t="shared" ref="GV226:GW226" si="2121">SUM(GV214:GV225)</f>
        <v>0</v>
      </c>
      <c r="GW226" s="22">
        <f t="shared" si="2121"/>
        <v>0</v>
      </c>
      <c r="GX226" s="33"/>
      <c r="GY226" s="32">
        <f t="shared" ref="GY226:GZ226" si="2122">SUM(GY214:GY225)</f>
        <v>0</v>
      </c>
      <c r="GZ226" s="22">
        <f t="shared" si="2122"/>
        <v>0</v>
      </c>
      <c r="HA226" s="33"/>
      <c r="HB226" s="32">
        <f t="shared" ref="HB226:HC226" si="2123">SUM(HB214:HB225)</f>
        <v>2.79617</v>
      </c>
      <c r="HC226" s="22">
        <f t="shared" si="2123"/>
        <v>199.75900000000001</v>
      </c>
      <c r="HD226" s="33"/>
      <c r="HE226" s="32">
        <f t="shared" ref="HE226:HF226" si="2124">SUM(HE214:HE225)</f>
        <v>0</v>
      </c>
      <c r="HF226" s="22">
        <f t="shared" si="2124"/>
        <v>0</v>
      </c>
      <c r="HG226" s="33"/>
      <c r="HH226" s="32">
        <f t="shared" ref="HH226:HI226" si="2125">SUM(HH214:HH225)</f>
        <v>28.559489999999997</v>
      </c>
      <c r="HI226" s="22">
        <f t="shared" si="2125"/>
        <v>185.59999999999997</v>
      </c>
      <c r="HJ226" s="33"/>
      <c r="HK226" s="32">
        <f t="shared" ref="HK226:HL226" si="2126">SUM(HK214:HK225)</f>
        <v>16.231660000000002</v>
      </c>
      <c r="HL226" s="22">
        <f t="shared" si="2126"/>
        <v>713.14199999999994</v>
      </c>
      <c r="HM226" s="33"/>
      <c r="HN226" s="32">
        <f t="shared" ref="HN226:HO226" si="2127">SUM(HN214:HN225)</f>
        <v>0</v>
      </c>
      <c r="HO226" s="22">
        <f t="shared" si="2127"/>
        <v>0</v>
      </c>
      <c r="HP226" s="33"/>
      <c r="HQ226" s="32">
        <f t="shared" ref="HQ226:HR226" si="2128">SUM(HQ214:HQ225)</f>
        <v>0</v>
      </c>
      <c r="HR226" s="22">
        <f t="shared" si="2128"/>
        <v>0</v>
      </c>
      <c r="HS226" s="33"/>
      <c r="HT226" s="32">
        <f t="shared" ref="HT226:HU226" si="2129">SUM(HT214:HT225)</f>
        <v>1566.18325</v>
      </c>
      <c r="HU226" s="22">
        <f t="shared" si="2129"/>
        <v>4885.12</v>
      </c>
      <c r="HV226" s="33"/>
      <c r="HW226" s="32">
        <f t="shared" ref="HW226:HX226" si="2130">SUM(HW214:HW225)</f>
        <v>219.62055000000001</v>
      </c>
      <c r="HX226" s="22">
        <f t="shared" si="2130"/>
        <v>1341.4279999999999</v>
      </c>
      <c r="HY226" s="33"/>
      <c r="HZ226" s="32">
        <f t="shared" ref="HZ226:IA226" si="2131">SUM(HZ214:HZ225)</f>
        <v>1.6485099999999999</v>
      </c>
      <c r="IA226" s="22">
        <f t="shared" si="2131"/>
        <v>150.09200000000001</v>
      </c>
      <c r="IB226" s="33"/>
      <c r="IC226" s="32">
        <f t="shared" ref="IC226:ID226" si="2132">SUM(IC214:IC225)</f>
        <v>11.400449999999999</v>
      </c>
      <c r="ID226" s="22">
        <f t="shared" si="2132"/>
        <v>238.70699999999999</v>
      </c>
      <c r="IE226" s="33"/>
      <c r="IF226" s="32">
        <f t="shared" ref="IF226:IG226" si="2133">SUM(IF214:IF225)</f>
        <v>102.61736999999999</v>
      </c>
      <c r="IG226" s="22">
        <f t="shared" si="2133"/>
        <v>1445.79</v>
      </c>
      <c r="IH226" s="33"/>
      <c r="II226" s="32">
        <f t="shared" ref="II226:IJ226" si="2134">SUM(II214:II225)</f>
        <v>6.51</v>
      </c>
      <c r="IJ226" s="22">
        <f t="shared" si="2134"/>
        <v>215.517</v>
      </c>
      <c r="IK226" s="33"/>
      <c r="IL226" s="32">
        <f t="shared" ref="IL226:IM226" si="2135">SUM(IL214:IL225)</f>
        <v>5.3449999999999998</v>
      </c>
      <c r="IM226" s="22">
        <f t="shared" si="2135"/>
        <v>111.39700000000001</v>
      </c>
      <c r="IN226" s="33"/>
      <c r="IO226" s="23" t="e">
        <f>C226+I226+L226+U226+X226+AD226+AJ226+AS226+BB226+BH226+BQ226+BW226+BZ226+CC226+CI226+CL226+CO226+CR226+CU226+CX226+DA226+DD226+DG226+DM226+DS226+DY226+EK226+ET226+EW226+FC226+FI226+FO226+FR226+FU226+FX226+GA226+GD226+GG226+GJ226+GM226+GP226+GS226+GY226+HB226+HE226+HH226+HK226+HN226+HQ226+HT226+HW226+HZ226+IC226+IF226+II226+#REF!+DV226+FF226+BK226+DP226+R226+EB226+AG226+O226+F226+DJ226+AY226+BN226+BT226+GV226+BE226+FL226+CF226+AA226</f>
        <v>#REF!</v>
      </c>
      <c r="IP226" s="24" t="e">
        <f>D226+J226+M226+V226+Y226+AE226+AK226+AT226+BC226+BI226+BR226+BX226+CA226+CD226+CJ226+CM226+CP226+CS226+CV226+CY226+DB226+DE226+DH226+DN226+DT226+DZ226+EL226+EU226+EX226+FD226+FJ226+FP226+FS226+FV226+FY226+GB226+GE226+GH226+GK226+GN226+GQ226+GT226+GZ226+HC226+HF226+HI226+HL226+HO226+HR226+HU226+HX226+IA226+ID226+IG226+IJ226+#REF!+DW226+FG226+BL226+DQ226+S226+EC226+AH226+P226+G226+DK226+AZ226+BO226+BU226+GW226+BF226+FM226+CG226+AB226</f>
        <v>#REF!</v>
      </c>
    </row>
    <row r="227" spans="1:251" x14ac:dyDescent="0.3">
      <c r="A227" s="47">
        <v>2021</v>
      </c>
      <c r="B227" s="43" t="s">
        <v>5</v>
      </c>
      <c r="C227" s="29">
        <v>0</v>
      </c>
      <c r="D227" s="7">
        <v>0</v>
      </c>
      <c r="E227" s="30">
        <f>IF(C227=0,0,D227/C227*1000)</f>
        <v>0</v>
      </c>
      <c r="F227" s="29">
        <v>0</v>
      </c>
      <c r="G227" s="7">
        <v>0</v>
      </c>
      <c r="H227" s="30">
        <f t="shared" ref="H227:H238" si="2136">IF(F227=0,0,G227/F227*1000)</f>
        <v>0</v>
      </c>
      <c r="I227" s="29">
        <v>0</v>
      </c>
      <c r="J227" s="7">
        <v>0</v>
      </c>
      <c r="K227" s="30">
        <f t="shared" ref="K227:K238" si="2137">IF(I227=0,0,J227/I227*1000)</f>
        <v>0</v>
      </c>
      <c r="L227" s="29">
        <v>0</v>
      </c>
      <c r="M227" s="7">
        <v>0</v>
      </c>
      <c r="N227" s="30">
        <f t="shared" ref="N227:N238" si="2138">IF(L227=0,0,M227/L227*1000)</f>
        <v>0</v>
      </c>
      <c r="O227" s="29">
        <v>0</v>
      </c>
      <c r="P227" s="7">
        <v>0</v>
      </c>
      <c r="Q227" s="30">
        <f t="shared" ref="Q227:Q238" si="2139">IF(O227=0,0,P227/O227*1000)</f>
        <v>0</v>
      </c>
      <c r="R227" s="29">
        <v>0</v>
      </c>
      <c r="S227" s="7">
        <v>0</v>
      </c>
      <c r="T227" s="30">
        <f t="shared" ref="T227:T238" si="2140">IF(R227=0,0,S227/R227*1000)</f>
        <v>0</v>
      </c>
      <c r="U227" s="29">
        <v>0</v>
      </c>
      <c r="V227" s="7">
        <v>0</v>
      </c>
      <c r="W227" s="30">
        <f t="shared" ref="W227:W238" si="2141">IF(U227=0,0,V227/U227*1000)</f>
        <v>0</v>
      </c>
      <c r="X227" s="29">
        <v>0</v>
      </c>
      <c r="Y227" s="7">
        <v>0</v>
      </c>
      <c r="Z227" s="30">
        <f t="shared" ref="Z227:Z238" si="2142">IF(X227=0,0,Y227/X227*1000)</f>
        <v>0</v>
      </c>
      <c r="AA227" s="29">
        <v>0</v>
      </c>
      <c r="AB227" s="7">
        <v>0</v>
      </c>
      <c r="AC227" s="30">
        <f t="shared" ref="AC227:AC238" si="2143">IF(AA227=0,0,AB227/AA227*1000)</f>
        <v>0</v>
      </c>
      <c r="AD227" s="29">
        <v>0</v>
      </c>
      <c r="AE227" s="7">
        <v>0</v>
      </c>
      <c r="AF227" s="30">
        <f t="shared" ref="AF227:AF238" si="2144">IF(AD227=0,0,AE227/AD227*1000)</f>
        <v>0</v>
      </c>
      <c r="AG227" s="29">
        <v>0</v>
      </c>
      <c r="AH227" s="7">
        <v>0</v>
      </c>
      <c r="AI227" s="30">
        <f t="shared" ref="AI227:AI238" si="2145">IF(AG227=0,0,AH227/AG227*1000)</f>
        <v>0</v>
      </c>
      <c r="AJ227" s="29">
        <v>0</v>
      </c>
      <c r="AK227" s="7">
        <v>0</v>
      </c>
      <c r="AL227" s="30">
        <f t="shared" ref="AL227:AL238" si="2146">IF(AJ227=0,0,AK227/AJ227*1000)</f>
        <v>0</v>
      </c>
      <c r="AM227" s="29">
        <v>0</v>
      </c>
      <c r="AN227" s="7">
        <v>0</v>
      </c>
      <c r="AO227" s="30">
        <f t="shared" ref="AO227:AO238" si="2147">IF(AM227=0,0,AN227/AM227*1000)</f>
        <v>0</v>
      </c>
      <c r="AP227" s="29">
        <v>0</v>
      </c>
      <c r="AQ227" s="7">
        <v>0</v>
      </c>
      <c r="AR227" s="30">
        <f t="shared" ref="AR227:AR238" si="2148">IF(AP227=0,0,AQ227/AP227*1000)</f>
        <v>0</v>
      </c>
      <c r="AS227" s="65">
        <v>6.3000000000000003E-4</v>
      </c>
      <c r="AT227" s="7">
        <v>0.61499999999999999</v>
      </c>
      <c r="AU227" s="30">
        <f t="shared" ref="AU227:AU238" si="2149">IF(AS227=0,0,AT227/AS227*1000)</f>
        <v>976190.4761904761</v>
      </c>
      <c r="AV227" s="29">
        <v>0</v>
      </c>
      <c r="AW227" s="7">
        <v>0</v>
      </c>
      <c r="AX227" s="30">
        <f t="shared" ref="AX227:AX238" si="2150">IF(AV227=0,0,AW227/AV227*1000)</f>
        <v>0</v>
      </c>
      <c r="AY227" s="29">
        <v>0</v>
      </c>
      <c r="AZ227" s="7">
        <v>0</v>
      </c>
      <c r="BA227" s="30">
        <f t="shared" ref="BA227:BA238" si="2151">IF(AY227=0,0,AZ227/AY227*1000)</f>
        <v>0</v>
      </c>
      <c r="BB227" s="29">
        <v>0</v>
      </c>
      <c r="BC227" s="7">
        <v>0</v>
      </c>
      <c r="BD227" s="30">
        <f t="shared" ref="BD227:BD238" si="2152">IF(BB227=0,0,BC227/BB227*1000)</f>
        <v>0</v>
      </c>
      <c r="BE227" s="29">
        <v>0</v>
      </c>
      <c r="BF227" s="7">
        <v>0</v>
      </c>
      <c r="BG227" s="30">
        <f t="shared" ref="BG227:BG238" si="2153">IF(BE227=0,0,BF227/BE227*1000)</f>
        <v>0</v>
      </c>
      <c r="BH227" s="65">
        <v>987.28</v>
      </c>
      <c r="BI227" s="7">
        <v>6091.848</v>
      </c>
      <c r="BJ227" s="30">
        <f t="shared" ref="BJ227:BJ238" si="2154">IF(BH227=0,0,BI227/BH227*1000)</f>
        <v>6170.3346568349407</v>
      </c>
      <c r="BK227" s="29">
        <v>0</v>
      </c>
      <c r="BL227" s="7">
        <v>0</v>
      </c>
      <c r="BM227" s="30">
        <f t="shared" ref="BM227:BM238" si="2155">IF(BK227=0,0,BL227/BK227*1000)</f>
        <v>0</v>
      </c>
      <c r="BN227" s="29">
        <v>0</v>
      </c>
      <c r="BO227" s="7">
        <v>0</v>
      </c>
      <c r="BP227" s="30">
        <f t="shared" ref="BP227:BP238" si="2156">IF(BN227=0,0,BO227/BN227*1000)</f>
        <v>0</v>
      </c>
      <c r="BQ227" s="29">
        <v>0</v>
      </c>
      <c r="BR227" s="7">
        <v>0</v>
      </c>
      <c r="BS227" s="30">
        <f t="shared" ref="BS227:BS238" si="2157">IF(BQ227=0,0,BR227/BQ227*1000)</f>
        <v>0</v>
      </c>
      <c r="BT227" s="29">
        <v>0</v>
      </c>
      <c r="BU227" s="7">
        <v>0</v>
      </c>
      <c r="BV227" s="30">
        <f t="shared" ref="BV227:BV238" si="2158">IF(BT227=0,0,BU227/BT227*1000)</f>
        <v>0</v>
      </c>
      <c r="BW227" s="29">
        <v>0</v>
      </c>
      <c r="BX227" s="7">
        <v>0</v>
      </c>
      <c r="BY227" s="30">
        <f t="shared" ref="BY227:BY238" si="2159">IF(BW227=0,0,BX227/BW227*1000)</f>
        <v>0</v>
      </c>
      <c r="BZ227" s="29">
        <v>0</v>
      </c>
      <c r="CA227" s="7">
        <v>0</v>
      </c>
      <c r="CB227" s="30">
        <f t="shared" ref="CB227:CB238" si="2160">IF(BZ227=0,0,CA227/BZ227*1000)</f>
        <v>0</v>
      </c>
      <c r="CC227" s="65">
        <v>9.6950000000000003</v>
      </c>
      <c r="CD227" s="7">
        <v>125.886</v>
      </c>
      <c r="CE227" s="30">
        <f t="shared" ref="CE227:CE238" si="2161">IF(CC227=0,0,CD227/CC227*1000)</f>
        <v>12984.631253223311</v>
      </c>
      <c r="CF227" s="29">
        <v>0</v>
      </c>
      <c r="CG227" s="7">
        <v>0</v>
      </c>
      <c r="CH227" s="30">
        <f t="shared" ref="CH227:CH238" si="2162">IF(CF227=0,0,CG227/CF227*1000)</f>
        <v>0</v>
      </c>
      <c r="CI227" s="29">
        <v>0</v>
      </c>
      <c r="CJ227" s="7">
        <v>0</v>
      </c>
      <c r="CK227" s="30">
        <f t="shared" ref="CK227:CK238" si="2163">IF(CI227=0,0,CJ227/CI227*1000)</f>
        <v>0</v>
      </c>
      <c r="CL227" s="29">
        <v>0</v>
      </c>
      <c r="CM227" s="7">
        <v>0</v>
      </c>
      <c r="CN227" s="30">
        <f t="shared" ref="CN227:CN238" si="2164">IF(CL227=0,0,CM227/CL227*1000)</f>
        <v>0</v>
      </c>
      <c r="CO227" s="65">
        <v>11.23136</v>
      </c>
      <c r="CP227" s="7">
        <v>68.421999999999997</v>
      </c>
      <c r="CQ227" s="30">
        <f t="shared" ref="CQ227:CQ238" si="2165">IF(CO227=0,0,CP227/CO227*1000)</f>
        <v>6092.0494045244741</v>
      </c>
      <c r="CR227" s="29">
        <v>0</v>
      </c>
      <c r="CS227" s="7">
        <v>0</v>
      </c>
      <c r="CT227" s="30">
        <f t="shared" ref="CT227:CT238" si="2166">IF(CR227=0,0,CS227/CR227*1000)</f>
        <v>0</v>
      </c>
      <c r="CU227" s="65">
        <v>2.1839999999999998E-2</v>
      </c>
      <c r="CV227" s="7">
        <v>0.51</v>
      </c>
      <c r="CW227" s="30">
        <f t="shared" ref="CW227:CW238" si="2167">IF(CU227=0,0,CV227/CU227*1000)</f>
        <v>23351.648351648353</v>
      </c>
      <c r="CX227" s="29">
        <v>0</v>
      </c>
      <c r="CY227" s="7">
        <v>0</v>
      </c>
      <c r="CZ227" s="30">
        <f t="shared" ref="CZ227:CZ238" si="2168">IF(CX227=0,0,CY227/CX227*1000)</f>
        <v>0</v>
      </c>
      <c r="DA227" s="65">
        <v>695.8188100000001</v>
      </c>
      <c r="DB227" s="7">
        <v>11567.523999999999</v>
      </c>
      <c r="DC227" s="30">
        <f t="shared" ref="DC227:DC238" si="2169">IF(DA227=0,0,DB227/DA227*1000)</f>
        <v>16624.333567527439</v>
      </c>
      <c r="DD227" s="65">
        <v>6.4000000000000005E-4</v>
      </c>
      <c r="DE227" s="7">
        <v>9.1999999999999998E-2</v>
      </c>
      <c r="DF227" s="30">
        <f t="shared" ref="DF227:DF238" si="2170">IF(DD227=0,0,DE227/DD227*1000)</f>
        <v>143750</v>
      </c>
      <c r="DG227" s="29">
        <v>0</v>
      </c>
      <c r="DH227" s="7">
        <v>0</v>
      </c>
      <c r="DI227" s="30">
        <f t="shared" ref="DI227:DI238" si="2171">IF(DG227=0,0,DH227/DG227*1000)</f>
        <v>0</v>
      </c>
      <c r="DJ227" s="29">
        <v>0</v>
      </c>
      <c r="DK227" s="7">
        <v>0</v>
      </c>
      <c r="DL227" s="30">
        <f t="shared" ref="DL227:DL238" si="2172">IF(DJ227=0,0,DK227/DJ227*1000)</f>
        <v>0</v>
      </c>
      <c r="DM227" s="65">
        <v>0.44511000000000001</v>
      </c>
      <c r="DN227" s="7">
        <v>12.35</v>
      </c>
      <c r="DO227" s="30">
        <f t="shared" ref="DO227:DO238" si="2173">IF(DM227=0,0,DN227/DM227*1000)</f>
        <v>27745.950439217271</v>
      </c>
      <c r="DP227" s="65">
        <v>742.91</v>
      </c>
      <c r="DQ227" s="7">
        <v>6395.2479999999996</v>
      </c>
      <c r="DR227" s="30">
        <f t="shared" ref="DR227:DR238" si="2174">IF(DP227=0,0,DQ227/DP227*1000)</f>
        <v>8608.3751733049758</v>
      </c>
      <c r="DS227" s="29">
        <v>0</v>
      </c>
      <c r="DT227" s="7">
        <v>0</v>
      </c>
      <c r="DU227" s="30">
        <f t="shared" ref="DU227:DU238" si="2175">IF(DS227=0,0,DT227/DS227*1000)</f>
        <v>0</v>
      </c>
      <c r="DV227" s="65">
        <v>0.11</v>
      </c>
      <c r="DW227" s="7">
        <v>1.0780000000000001</v>
      </c>
      <c r="DX227" s="30">
        <f t="shared" ref="DX227:DX238" si="2176">IF(DV227=0,0,DW227/DV227*1000)</f>
        <v>9800</v>
      </c>
      <c r="DY227" s="65">
        <v>567.39200000000005</v>
      </c>
      <c r="DZ227" s="7">
        <v>5798.9369999999999</v>
      </c>
      <c r="EA227" s="30">
        <f t="shared" ref="EA227:EA238" si="2177">IF(DY227=0,0,DZ227/DY227*1000)</f>
        <v>10220.336204951778</v>
      </c>
      <c r="EB227" s="29">
        <v>0</v>
      </c>
      <c r="EC227" s="7">
        <v>0</v>
      </c>
      <c r="ED227" s="30">
        <f t="shared" ref="ED227:ED238" si="2178">IF(EB227=0,0,EC227/EB227*1000)</f>
        <v>0</v>
      </c>
      <c r="EE227" s="29">
        <v>0</v>
      </c>
      <c r="EF227" s="7">
        <v>0</v>
      </c>
      <c r="EG227" s="30">
        <f t="shared" ref="EG227:EG238" si="2179">IF(EE227=0,0,EF227/EE227*1000)</f>
        <v>0</v>
      </c>
      <c r="EH227" s="29">
        <v>0</v>
      </c>
      <c r="EI227" s="7">
        <v>0</v>
      </c>
      <c r="EJ227" s="30">
        <f t="shared" ref="EJ227:EJ238" si="2180">IF(EH227=0,0,EI227/EH227*1000)</f>
        <v>0</v>
      </c>
      <c r="EK227" s="29">
        <v>0</v>
      </c>
      <c r="EL227" s="7">
        <v>0</v>
      </c>
      <c r="EM227" s="30">
        <f t="shared" ref="EM227:EM238" si="2181">IF(EK227=0,0,EL227/EK227*1000)</f>
        <v>0</v>
      </c>
      <c r="EN227" s="29">
        <v>0</v>
      </c>
      <c r="EO227" s="7">
        <v>0</v>
      </c>
      <c r="EP227" s="30">
        <f t="shared" ref="EP227:EP238" si="2182">IF(EN227=0,0,EO227/EN227*1000)</f>
        <v>0</v>
      </c>
      <c r="EQ227" s="29">
        <v>0</v>
      </c>
      <c r="ER227" s="7">
        <v>0</v>
      </c>
      <c r="ES227" s="30">
        <f t="shared" ref="ES227:ES238" si="2183">IF(EQ227=0,0,ER227/EQ227*1000)</f>
        <v>0</v>
      </c>
      <c r="ET227" s="29">
        <v>0</v>
      </c>
      <c r="EU227" s="7">
        <v>0</v>
      </c>
      <c r="EV227" s="30">
        <f t="shared" ref="EV227:EV238" si="2184">IF(ET227=0,0,EU227/ET227*1000)</f>
        <v>0</v>
      </c>
      <c r="EW227" s="29">
        <v>0</v>
      </c>
      <c r="EX227" s="7">
        <v>0</v>
      </c>
      <c r="EY227" s="30">
        <f t="shared" ref="EY227:EY238" si="2185">IF(EW227=0,0,EX227/EW227*1000)</f>
        <v>0</v>
      </c>
      <c r="EZ227" s="29"/>
      <c r="FA227" s="7"/>
      <c r="FB227" s="30"/>
      <c r="FC227" s="29">
        <v>0</v>
      </c>
      <c r="FD227" s="7">
        <v>0</v>
      </c>
      <c r="FE227" s="30">
        <f t="shared" ref="FE227:FE238" si="2186">IF(FC227=0,0,FD227/FC227*1000)</f>
        <v>0</v>
      </c>
      <c r="FF227" s="65">
        <v>857.67167000000006</v>
      </c>
      <c r="FG227" s="7">
        <v>10714.352000000001</v>
      </c>
      <c r="FH227" s="30">
        <f t="shared" ref="FH227:FH238" si="2187">IF(FF227=0,0,FG227/FF227*1000)</f>
        <v>12492.370186367471</v>
      </c>
      <c r="FI227" s="29">
        <v>0</v>
      </c>
      <c r="FJ227" s="7">
        <v>0</v>
      </c>
      <c r="FK227" s="30">
        <f t="shared" ref="FK227:FK238" si="2188">IF(FI227=0,0,FJ227/FI227*1000)</f>
        <v>0</v>
      </c>
      <c r="FL227" s="29">
        <v>0</v>
      </c>
      <c r="FM227" s="7">
        <v>0</v>
      </c>
      <c r="FN227" s="30">
        <f t="shared" ref="FN227:FN238" si="2189">IF(FL227=0,0,FM227/FL227*1000)</f>
        <v>0</v>
      </c>
      <c r="FO227" s="29">
        <v>0</v>
      </c>
      <c r="FP227" s="7">
        <v>0</v>
      </c>
      <c r="FQ227" s="30">
        <f t="shared" ref="FQ227:FQ238" si="2190">IF(FO227=0,0,FP227/FO227*1000)</f>
        <v>0</v>
      </c>
      <c r="FR227" s="29">
        <v>0</v>
      </c>
      <c r="FS227" s="7">
        <v>0</v>
      </c>
      <c r="FT227" s="30">
        <f t="shared" ref="FT227:FT238" si="2191">IF(FR227=0,0,FS227/FR227*1000)</f>
        <v>0</v>
      </c>
      <c r="FU227" s="65">
        <v>1.4430999999999998</v>
      </c>
      <c r="FV227" s="7">
        <v>9.8859999999999992</v>
      </c>
      <c r="FW227" s="30">
        <f t="shared" ref="FW227:FW238" si="2192">IF(FU227=0,0,FV227/FU227*1000)</f>
        <v>6850.5301087935695</v>
      </c>
      <c r="FX227" s="29">
        <v>0</v>
      </c>
      <c r="FY227" s="7">
        <v>0</v>
      </c>
      <c r="FZ227" s="30">
        <f t="shared" ref="FZ227:FZ238" si="2193">IF(FX227=0,0,FY227/FX227*1000)</f>
        <v>0</v>
      </c>
      <c r="GA227" s="29">
        <v>0</v>
      </c>
      <c r="GB227" s="7">
        <v>0</v>
      </c>
      <c r="GC227" s="30">
        <f t="shared" ref="GC227:GC238" si="2194">IF(GA227=0,0,GB227/GA227*1000)</f>
        <v>0</v>
      </c>
      <c r="GD227" s="65">
        <v>139.43422000000001</v>
      </c>
      <c r="GE227" s="7">
        <v>1393.0920000000001</v>
      </c>
      <c r="GF227" s="30">
        <f t="shared" ref="GF227:GF238" si="2195">IF(GD227=0,0,GE227/GD227*1000)</f>
        <v>9991.0337648821078</v>
      </c>
      <c r="GG227" s="29">
        <v>0</v>
      </c>
      <c r="GH227" s="7">
        <v>0</v>
      </c>
      <c r="GI227" s="30">
        <f t="shared" ref="GI227:GI238" si="2196">IF(GG227=0,0,GH227/GG227*1000)</f>
        <v>0</v>
      </c>
      <c r="GJ227" s="65">
        <v>40.799999999999997</v>
      </c>
      <c r="GK227" s="7">
        <v>639.05399999999997</v>
      </c>
      <c r="GL227" s="30">
        <f t="shared" ref="GL227:GL238" si="2197">IF(GJ227=0,0,GK227/GJ227*1000)</f>
        <v>15663.088235294119</v>
      </c>
      <c r="GM227" s="29">
        <v>0</v>
      </c>
      <c r="GN227" s="7">
        <v>0</v>
      </c>
      <c r="GO227" s="30">
        <f t="shared" ref="GO227:GO238" si="2198">IF(GM227=0,0,GN227/GM227*1000)</f>
        <v>0</v>
      </c>
      <c r="GP227" s="29">
        <v>0</v>
      </c>
      <c r="GQ227" s="7">
        <v>0</v>
      </c>
      <c r="GR227" s="30">
        <f t="shared" ref="GR227:GR238" si="2199">IF(GP227=0,0,GQ227/GP227*1000)</f>
        <v>0</v>
      </c>
      <c r="GS227" s="29">
        <v>0</v>
      </c>
      <c r="GT227" s="7">
        <v>0</v>
      </c>
      <c r="GU227" s="30">
        <f t="shared" ref="GU227:GU238" si="2200">IF(GS227=0,0,GT227/GS227*1000)</f>
        <v>0</v>
      </c>
      <c r="GV227" s="29">
        <v>0</v>
      </c>
      <c r="GW227" s="7">
        <v>0</v>
      </c>
      <c r="GX227" s="30">
        <f t="shared" ref="GX227:GX238" si="2201">IF(GV227=0,0,GW227/GV227*1000)</f>
        <v>0</v>
      </c>
      <c r="GY227" s="29">
        <v>0</v>
      </c>
      <c r="GZ227" s="7">
        <v>0</v>
      </c>
      <c r="HA227" s="30">
        <f t="shared" ref="HA227:HA238" si="2202">IF(GY227=0,0,GZ227/GY227*1000)</f>
        <v>0</v>
      </c>
      <c r="HB227" s="29">
        <v>0</v>
      </c>
      <c r="HC227" s="7">
        <v>0</v>
      </c>
      <c r="HD227" s="30">
        <f t="shared" ref="HD227:HD238" si="2203">IF(HB227=0,0,HC227/HB227*1000)</f>
        <v>0</v>
      </c>
      <c r="HE227" s="29">
        <v>0</v>
      </c>
      <c r="HF227" s="7">
        <v>0</v>
      </c>
      <c r="HG227" s="30">
        <f t="shared" ref="HG227:HG238" si="2204">IF(HE227=0,0,HF227/HE227*1000)</f>
        <v>0</v>
      </c>
      <c r="HH227" s="65">
        <v>2.0880900000000002</v>
      </c>
      <c r="HI227" s="7">
        <v>10.208</v>
      </c>
      <c r="HJ227" s="30">
        <f t="shared" ref="HJ227:HJ238" si="2205">IF(HH227=0,0,HI227/HH227*1000)</f>
        <v>4888.6781700022502</v>
      </c>
      <c r="HK227" s="29">
        <v>0</v>
      </c>
      <c r="HL227" s="7">
        <v>0</v>
      </c>
      <c r="HM227" s="30">
        <f t="shared" ref="HM227:HM238" si="2206">IF(HK227=0,0,HL227/HK227*1000)</f>
        <v>0</v>
      </c>
      <c r="HN227" s="29">
        <v>0</v>
      </c>
      <c r="HO227" s="7">
        <v>0</v>
      </c>
      <c r="HP227" s="30">
        <f t="shared" ref="HP227:HP238" si="2207">IF(HN227=0,0,HO227/HN227*1000)</f>
        <v>0</v>
      </c>
      <c r="HQ227" s="29">
        <v>0</v>
      </c>
      <c r="HR227" s="7">
        <v>0</v>
      </c>
      <c r="HS227" s="30">
        <f t="shared" ref="HS227:HS238" si="2208">IF(HQ227=0,0,HR227/HQ227*1000)</f>
        <v>0</v>
      </c>
      <c r="HT227" s="65">
        <v>127.38</v>
      </c>
      <c r="HU227" s="7">
        <v>345.29399999999998</v>
      </c>
      <c r="HV227" s="30">
        <f t="shared" ref="HV227:HV238" si="2209">IF(HT227=0,0,HU227/HT227*1000)</f>
        <v>2710.7395195478093</v>
      </c>
      <c r="HW227" s="29">
        <v>0</v>
      </c>
      <c r="HX227" s="7">
        <v>0</v>
      </c>
      <c r="HY227" s="30">
        <f t="shared" ref="HY227:HY238" si="2210">IF(HW227=0,0,HX227/HW227*1000)</f>
        <v>0</v>
      </c>
      <c r="HZ227" s="65">
        <v>6.4800000000000005E-3</v>
      </c>
      <c r="IA227" s="7">
        <v>1.6539999999999999</v>
      </c>
      <c r="IB227" s="30">
        <f t="shared" ref="IB227:IB238" si="2211">IF(HZ227=0,0,IA227/HZ227*1000)</f>
        <v>255246.91358024688</v>
      </c>
      <c r="IC227" s="65">
        <v>1.5E-3</v>
      </c>
      <c r="ID227" s="7">
        <v>1.772</v>
      </c>
      <c r="IE227" s="30">
        <f t="shared" ref="IE227:IE238" si="2212">IF(IC227=0,0,ID227/IC227*1000)</f>
        <v>1181333.3333333333</v>
      </c>
      <c r="IF227" s="65">
        <v>26.654499999999999</v>
      </c>
      <c r="IG227" s="7">
        <v>357.31400000000002</v>
      </c>
      <c r="IH227" s="30">
        <f t="shared" ref="IH227:IH238" si="2213">IF(IF227=0,0,IG227/IF227*1000)</f>
        <v>13405.391209739446</v>
      </c>
      <c r="II227" s="29">
        <v>0</v>
      </c>
      <c r="IJ227" s="7">
        <v>0</v>
      </c>
      <c r="IK227" s="30">
        <f t="shared" ref="IK227:IK238" si="2214">IF(II227=0,0,IJ227/II227*1000)</f>
        <v>0</v>
      </c>
      <c r="IL227" s="29">
        <v>0</v>
      </c>
      <c r="IM227" s="7">
        <v>0</v>
      </c>
      <c r="IN227" s="30">
        <f t="shared" ref="IN227:IN238" si="2215">IF(IL227=0,0,IM227/IL227*1000)</f>
        <v>0</v>
      </c>
      <c r="IO227" s="3" t="e">
        <f>C227+I227+L227+U227+X227+AD227+AJ227+AS227+BB227+BH227+BQ227+BW227+BZ227+CC227+CI227+CL227+CO227+CR227+CU227+CX227+DA227+DD227+DG227+DM227+DS227+DY227+EK227+ET227+EW227+FC227+FI227+FO227+FR227+FU227+FX227+GA227+GD227+GG227+GJ227+GM227+GP227+GS227+GY227+HB227+HE227+HH227+HK227+HN227+HQ227+HT227+HW227+HZ227+IC227+IF227+II227+#REF!+DV227+FF227+BK227+DP227+R227+EB227+AG227+O227+F227+DJ227+AY227+BN227+BT227+GV227+BE227+FL227+CF227+AA227+AP227</f>
        <v>#REF!</v>
      </c>
      <c r="IP227" s="13" t="e">
        <f>D227+J227+M227+V227+Y227+AE227+AK227+AT227+BC227+BI227+BR227+BX227+CA227+CD227+CJ227+CM227+CP227+CS227+CV227+CY227+DB227+DE227+DH227+DN227+DT227+DZ227+EL227+EU227+EX227+FD227+FJ227+FP227+FS227+FV227+FY227+GB227+GE227+GH227+GK227+GN227+GQ227+GT227+GZ227+HC227+HF227+HI227+HL227+HO227+HR227+HU227+HX227+IA227+ID227+IG227+IJ227+#REF!+DW227+FG227+BL227+DQ227+S227+EC227+AH227+P227+G227+DK227+AZ227+BO227+BU227+GW227+BF227+FM227+CG227+AB227+AQ227</f>
        <v>#REF!</v>
      </c>
    </row>
    <row r="228" spans="1:251" x14ac:dyDescent="0.3">
      <c r="A228" s="47">
        <v>2021</v>
      </c>
      <c r="B228" s="43" t="s">
        <v>6</v>
      </c>
      <c r="C228" s="29">
        <v>0</v>
      </c>
      <c r="D228" s="7">
        <v>0</v>
      </c>
      <c r="E228" s="30">
        <f t="shared" ref="E228:E229" si="2216">IF(C228=0,0,D228/C228*1000)</f>
        <v>0</v>
      </c>
      <c r="F228" s="29">
        <v>0</v>
      </c>
      <c r="G228" s="7">
        <v>0</v>
      </c>
      <c r="H228" s="30">
        <f t="shared" si="2136"/>
        <v>0</v>
      </c>
      <c r="I228" s="29">
        <v>0</v>
      </c>
      <c r="J228" s="7">
        <v>0</v>
      </c>
      <c r="K228" s="30">
        <f t="shared" si="2137"/>
        <v>0</v>
      </c>
      <c r="L228" s="29">
        <v>0</v>
      </c>
      <c r="M228" s="7">
        <v>0</v>
      </c>
      <c r="N228" s="30">
        <f t="shared" si="2138"/>
        <v>0</v>
      </c>
      <c r="O228" s="29">
        <v>0</v>
      </c>
      <c r="P228" s="7">
        <v>0</v>
      </c>
      <c r="Q228" s="30">
        <f t="shared" si="2139"/>
        <v>0</v>
      </c>
      <c r="R228" s="29">
        <v>0</v>
      </c>
      <c r="S228" s="7">
        <v>0</v>
      </c>
      <c r="T228" s="30">
        <f t="shared" si="2140"/>
        <v>0</v>
      </c>
      <c r="U228" s="65">
        <v>4.2581300000000004</v>
      </c>
      <c r="V228" s="7">
        <v>95.370999999999995</v>
      </c>
      <c r="W228" s="30">
        <f t="shared" si="2141"/>
        <v>22397.39040376879</v>
      </c>
      <c r="X228" s="29">
        <v>0</v>
      </c>
      <c r="Y228" s="7">
        <v>0</v>
      </c>
      <c r="Z228" s="30">
        <f t="shared" si="2142"/>
        <v>0</v>
      </c>
      <c r="AA228" s="29">
        <v>0</v>
      </c>
      <c r="AB228" s="7">
        <v>0</v>
      </c>
      <c r="AC228" s="30">
        <f t="shared" si="2143"/>
        <v>0</v>
      </c>
      <c r="AD228" s="29">
        <v>0</v>
      </c>
      <c r="AE228" s="7">
        <v>0</v>
      </c>
      <c r="AF228" s="30">
        <f t="shared" si="2144"/>
        <v>0</v>
      </c>
      <c r="AG228" s="29">
        <v>0</v>
      </c>
      <c r="AH228" s="7">
        <v>0</v>
      </c>
      <c r="AI228" s="30">
        <f t="shared" si="2145"/>
        <v>0</v>
      </c>
      <c r="AJ228" s="29">
        <v>0</v>
      </c>
      <c r="AK228" s="7">
        <v>0</v>
      </c>
      <c r="AL228" s="30">
        <f t="shared" si="2146"/>
        <v>0</v>
      </c>
      <c r="AM228" s="29">
        <v>0</v>
      </c>
      <c r="AN228" s="7">
        <v>0</v>
      </c>
      <c r="AO228" s="30">
        <f t="shared" si="2147"/>
        <v>0</v>
      </c>
      <c r="AP228" s="29">
        <v>0</v>
      </c>
      <c r="AQ228" s="7">
        <v>0</v>
      </c>
      <c r="AR228" s="30">
        <f t="shared" si="2148"/>
        <v>0</v>
      </c>
      <c r="AS228" s="65">
        <v>0.50705</v>
      </c>
      <c r="AT228" s="7">
        <v>25.198</v>
      </c>
      <c r="AU228" s="30">
        <f t="shared" si="2149"/>
        <v>49695.296321861744</v>
      </c>
      <c r="AV228" s="29">
        <v>0</v>
      </c>
      <c r="AW228" s="7">
        <v>0</v>
      </c>
      <c r="AX228" s="30">
        <f t="shared" si="2150"/>
        <v>0</v>
      </c>
      <c r="AY228" s="29">
        <v>0</v>
      </c>
      <c r="AZ228" s="7">
        <v>0</v>
      </c>
      <c r="BA228" s="30">
        <f t="shared" si="2151"/>
        <v>0</v>
      </c>
      <c r="BB228" s="29">
        <v>0</v>
      </c>
      <c r="BC228" s="7">
        <v>0</v>
      </c>
      <c r="BD228" s="30">
        <f t="shared" si="2152"/>
        <v>0</v>
      </c>
      <c r="BE228" s="29">
        <v>0</v>
      </c>
      <c r="BF228" s="7">
        <v>0</v>
      </c>
      <c r="BG228" s="30">
        <f t="shared" si="2153"/>
        <v>0</v>
      </c>
      <c r="BH228" s="65">
        <v>40.112400000000001</v>
      </c>
      <c r="BI228" s="7">
        <v>114.042</v>
      </c>
      <c r="BJ228" s="30">
        <f t="shared" si="2154"/>
        <v>2843.0609985939509</v>
      </c>
      <c r="BK228" s="65">
        <v>44.09</v>
      </c>
      <c r="BL228" s="7">
        <v>747.00300000000004</v>
      </c>
      <c r="BM228" s="30">
        <f t="shared" si="2155"/>
        <v>16942.685416194148</v>
      </c>
      <c r="BN228" s="29">
        <v>0</v>
      </c>
      <c r="BO228" s="7">
        <v>0</v>
      </c>
      <c r="BP228" s="30">
        <f t="shared" si="2156"/>
        <v>0</v>
      </c>
      <c r="BQ228" s="29">
        <v>0</v>
      </c>
      <c r="BR228" s="7">
        <v>0</v>
      </c>
      <c r="BS228" s="30">
        <f t="shared" si="2157"/>
        <v>0</v>
      </c>
      <c r="BT228" s="29">
        <v>0</v>
      </c>
      <c r="BU228" s="7">
        <v>0</v>
      </c>
      <c r="BV228" s="30">
        <f t="shared" si="2158"/>
        <v>0</v>
      </c>
      <c r="BW228" s="29">
        <v>0</v>
      </c>
      <c r="BX228" s="7">
        <v>0</v>
      </c>
      <c r="BY228" s="30">
        <f t="shared" si="2159"/>
        <v>0</v>
      </c>
      <c r="BZ228" s="29">
        <v>0</v>
      </c>
      <c r="CA228" s="7">
        <v>0</v>
      </c>
      <c r="CB228" s="30">
        <f t="shared" si="2160"/>
        <v>0</v>
      </c>
      <c r="CC228" s="65">
        <v>24</v>
      </c>
      <c r="CD228" s="7">
        <v>271.589</v>
      </c>
      <c r="CE228" s="30">
        <f t="shared" si="2161"/>
        <v>11316.208333333334</v>
      </c>
      <c r="CF228" s="29">
        <v>0</v>
      </c>
      <c r="CG228" s="7">
        <v>0</v>
      </c>
      <c r="CH228" s="30">
        <f t="shared" si="2162"/>
        <v>0</v>
      </c>
      <c r="CI228" s="65">
        <v>1.5</v>
      </c>
      <c r="CJ228" s="7">
        <v>6.7290000000000001</v>
      </c>
      <c r="CK228" s="30">
        <f t="shared" si="2163"/>
        <v>4486</v>
      </c>
      <c r="CL228" s="29">
        <v>0</v>
      </c>
      <c r="CM228" s="7">
        <v>0</v>
      </c>
      <c r="CN228" s="30">
        <f t="shared" si="2164"/>
        <v>0</v>
      </c>
      <c r="CO228" s="65">
        <v>1.1000000000000001</v>
      </c>
      <c r="CP228" s="7">
        <v>10.252000000000001</v>
      </c>
      <c r="CQ228" s="30">
        <f t="shared" si="2165"/>
        <v>9320</v>
      </c>
      <c r="CR228" s="29">
        <v>0</v>
      </c>
      <c r="CS228" s="7">
        <v>0</v>
      </c>
      <c r="CT228" s="30">
        <f t="shared" si="2166"/>
        <v>0</v>
      </c>
      <c r="CU228" s="29">
        <v>0</v>
      </c>
      <c r="CV228" s="7">
        <v>0</v>
      </c>
      <c r="CW228" s="30">
        <f t="shared" si="2167"/>
        <v>0</v>
      </c>
      <c r="CX228" s="29">
        <v>0</v>
      </c>
      <c r="CY228" s="7">
        <v>0</v>
      </c>
      <c r="CZ228" s="30">
        <f t="shared" si="2168"/>
        <v>0</v>
      </c>
      <c r="DA228" s="65">
        <v>633.63363000000004</v>
      </c>
      <c r="DB228" s="7">
        <v>9540.3919999999998</v>
      </c>
      <c r="DC228" s="30">
        <f t="shared" si="2169"/>
        <v>15056.637697718157</v>
      </c>
      <c r="DD228" s="65">
        <v>1.12E-2</v>
      </c>
      <c r="DE228" s="7">
        <v>2.0310000000000001</v>
      </c>
      <c r="DF228" s="30">
        <f t="shared" si="2170"/>
        <v>181339.28571428571</v>
      </c>
      <c r="DG228" s="29">
        <v>0</v>
      </c>
      <c r="DH228" s="7">
        <v>0</v>
      </c>
      <c r="DI228" s="30">
        <f t="shared" si="2171"/>
        <v>0</v>
      </c>
      <c r="DJ228" s="29">
        <v>0</v>
      </c>
      <c r="DK228" s="7">
        <v>0</v>
      </c>
      <c r="DL228" s="30">
        <f t="shared" si="2172"/>
        <v>0</v>
      </c>
      <c r="DM228" s="29">
        <v>0</v>
      </c>
      <c r="DN228" s="7">
        <v>0</v>
      </c>
      <c r="DO228" s="30">
        <f t="shared" si="2173"/>
        <v>0</v>
      </c>
      <c r="DP228" s="65">
        <v>459.5</v>
      </c>
      <c r="DQ228" s="7">
        <v>3997.25</v>
      </c>
      <c r="DR228" s="30">
        <f t="shared" si="2174"/>
        <v>8699.1294885745374</v>
      </c>
      <c r="DS228" s="29">
        <v>0</v>
      </c>
      <c r="DT228" s="7">
        <v>0</v>
      </c>
      <c r="DU228" s="30">
        <f t="shared" si="2175"/>
        <v>0</v>
      </c>
      <c r="DV228" s="65">
        <v>0.04</v>
      </c>
      <c r="DW228" s="7">
        <v>0.34300000000000003</v>
      </c>
      <c r="DX228" s="30">
        <f t="shared" si="2176"/>
        <v>8575.0000000000018</v>
      </c>
      <c r="DY228" s="65">
        <v>465.459</v>
      </c>
      <c r="DZ228" s="7">
        <v>4781.3850000000002</v>
      </c>
      <c r="EA228" s="30">
        <f t="shared" si="2177"/>
        <v>10272.408525777781</v>
      </c>
      <c r="EB228" s="29">
        <v>0</v>
      </c>
      <c r="EC228" s="7">
        <v>0</v>
      </c>
      <c r="ED228" s="30">
        <f t="shared" si="2178"/>
        <v>0</v>
      </c>
      <c r="EE228" s="29">
        <v>0</v>
      </c>
      <c r="EF228" s="7">
        <v>0</v>
      </c>
      <c r="EG228" s="30">
        <f t="shared" si="2179"/>
        <v>0</v>
      </c>
      <c r="EH228" s="29">
        <v>0</v>
      </c>
      <c r="EI228" s="7">
        <v>0</v>
      </c>
      <c r="EJ228" s="30">
        <f t="shared" si="2180"/>
        <v>0</v>
      </c>
      <c r="EK228" s="29">
        <v>0</v>
      </c>
      <c r="EL228" s="7">
        <v>0</v>
      </c>
      <c r="EM228" s="30">
        <f t="shared" si="2181"/>
        <v>0</v>
      </c>
      <c r="EN228" s="29">
        <v>0</v>
      </c>
      <c r="EO228" s="7">
        <v>0</v>
      </c>
      <c r="EP228" s="30">
        <f t="shared" si="2182"/>
        <v>0</v>
      </c>
      <c r="EQ228" s="29">
        <v>0</v>
      </c>
      <c r="ER228" s="7">
        <v>0</v>
      </c>
      <c r="ES228" s="30">
        <f t="shared" si="2183"/>
        <v>0</v>
      </c>
      <c r="ET228" s="29">
        <v>0</v>
      </c>
      <c r="EU228" s="7">
        <v>0</v>
      </c>
      <c r="EV228" s="30">
        <f t="shared" si="2184"/>
        <v>0</v>
      </c>
      <c r="EW228" s="29">
        <v>0</v>
      </c>
      <c r="EX228" s="7">
        <v>0</v>
      </c>
      <c r="EY228" s="30">
        <f t="shared" si="2185"/>
        <v>0</v>
      </c>
      <c r="EZ228" s="29"/>
      <c r="FA228" s="7"/>
      <c r="FB228" s="30"/>
      <c r="FC228" s="29">
        <v>0</v>
      </c>
      <c r="FD228" s="7">
        <v>0</v>
      </c>
      <c r="FE228" s="30">
        <f t="shared" si="2186"/>
        <v>0</v>
      </c>
      <c r="FF228" s="65">
        <v>1349.57537</v>
      </c>
      <c r="FG228" s="7">
        <v>16646.928</v>
      </c>
      <c r="FH228" s="30">
        <f t="shared" si="2187"/>
        <v>12334.937618193195</v>
      </c>
      <c r="FI228" s="29">
        <v>0</v>
      </c>
      <c r="FJ228" s="7">
        <v>0</v>
      </c>
      <c r="FK228" s="30">
        <f t="shared" si="2188"/>
        <v>0</v>
      </c>
      <c r="FL228" s="29">
        <v>0</v>
      </c>
      <c r="FM228" s="7">
        <v>0</v>
      </c>
      <c r="FN228" s="30">
        <f t="shared" si="2189"/>
        <v>0</v>
      </c>
      <c r="FO228" s="65">
        <v>17.190000000000001</v>
      </c>
      <c r="FP228" s="7">
        <v>25.594000000000001</v>
      </c>
      <c r="FQ228" s="30">
        <f t="shared" si="2190"/>
        <v>1488.8888888888889</v>
      </c>
      <c r="FR228" s="29">
        <v>0</v>
      </c>
      <c r="FS228" s="7">
        <v>0</v>
      </c>
      <c r="FT228" s="30">
        <f t="shared" si="2191"/>
        <v>0</v>
      </c>
      <c r="FU228" s="65">
        <v>11.932559999999999</v>
      </c>
      <c r="FV228" s="7">
        <v>97.305999999999997</v>
      </c>
      <c r="FW228" s="30">
        <f t="shared" si="2192"/>
        <v>8154.6625367900951</v>
      </c>
      <c r="FX228" s="29">
        <v>0</v>
      </c>
      <c r="FY228" s="7">
        <v>0</v>
      </c>
      <c r="FZ228" s="30">
        <f t="shared" si="2193"/>
        <v>0</v>
      </c>
      <c r="GA228" s="29">
        <v>0</v>
      </c>
      <c r="GB228" s="7">
        <v>0</v>
      </c>
      <c r="GC228" s="30">
        <f t="shared" si="2194"/>
        <v>0</v>
      </c>
      <c r="GD228" s="65">
        <v>2E-3</v>
      </c>
      <c r="GE228" s="7">
        <v>1.7999999999999999E-2</v>
      </c>
      <c r="GF228" s="30">
        <f t="shared" si="2195"/>
        <v>9000</v>
      </c>
      <c r="GG228" s="29">
        <v>0</v>
      </c>
      <c r="GH228" s="7">
        <v>0</v>
      </c>
      <c r="GI228" s="30">
        <f t="shared" si="2196"/>
        <v>0</v>
      </c>
      <c r="GJ228" s="65">
        <v>18.600000000000001</v>
      </c>
      <c r="GK228" s="7">
        <v>446.185</v>
      </c>
      <c r="GL228" s="30">
        <f t="shared" si="2197"/>
        <v>23988.440860215054</v>
      </c>
      <c r="GM228" s="29">
        <v>0</v>
      </c>
      <c r="GN228" s="7">
        <v>0</v>
      </c>
      <c r="GO228" s="30">
        <f t="shared" si="2198"/>
        <v>0</v>
      </c>
      <c r="GP228" s="29">
        <v>0</v>
      </c>
      <c r="GQ228" s="7">
        <v>0</v>
      </c>
      <c r="GR228" s="30">
        <f t="shared" si="2199"/>
        <v>0</v>
      </c>
      <c r="GS228" s="65">
        <v>7.4999999999999997E-2</v>
      </c>
      <c r="GT228" s="7">
        <v>2.0760000000000001</v>
      </c>
      <c r="GU228" s="30">
        <f t="shared" si="2200"/>
        <v>27680.000000000004</v>
      </c>
      <c r="GV228" s="29">
        <v>0</v>
      </c>
      <c r="GW228" s="7">
        <v>0</v>
      </c>
      <c r="GX228" s="30">
        <f t="shared" si="2201"/>
        <v>0</v>
      </c>
      <c r="GY228" s="29">
        <v>0</v>
      </c>
      <c r="GZ228" s="7">
        <v>0</v>
      </c>
      <c r="HA228" s="30">
        <f t="shared" si="2202"/>
        <v>0</v>
      </c>
      <c r="HB228" s="65">
        <v>0.38400000000000001</v>
      </c>
      <c r="HC228" s="7">
        <v>27.495000000000001</v>
      </c>
      <c r="HD228" s="30">
        <f t="shared" si="2203"/>
        <v>71601.5625</v>
      </c>
      <c r="HE228" s="29">
        <v>0</v>
      </c>
      <c r="HF228" s="7">
        <v>0</v>
      </c>
      <c r="HG228" s="30">
        <f t="shared" si="2204"/>
        <v>0</v>
      </c>
      <c r="HH228" s="65">
        <v>0.42119999999999996</v>
      </c>
      <c r="HI228" s="7">
        <v>3.3359999999999999</v>
      </c>
      <c r="HJ228" s="30">
        <f t="shared" si="2205"/>
        <v>7920.2279202279205</v>
      </c>
      <c r="HK228" s="29">
        <v>0</v>
      </c>
      <c r="HL228" s="7">
        <v>0</v>
      </c>
      <c r="HM228" s="30">
        <f t="shared" si="2206"/>
        <v>0</v>
      </c>
      <c r="HN228" s="29">
        <v>0</v>
      </c>
      <c r="HO228" s="7">
        <v>0</v>
      </c>
      <c r="HP228" s="30">
        <f t="shared" si="2207"/>
        <v>0</v>
      </c>
      <c r="HQ228" s="29">
        <v>0</v>
      </c>
      <c r="HR228" s="7">
        <v>0</v>
      </c>
      <c r="HS228" s="30">
        <f t="shared" si="2208"/>
        <v>0</v>
      </c>
      <c r="HT228" s="65">
        <v>28.10538</v>
      </c>
      <c r="HU228" s="7">
        <v>21.792000000000002</v>
      </c>
      <c r="HV228" s="30">
        <f t="shared" si="2209"/>
        <v>775.3675630786704</v>
      </c>
      <c r="HW228" s="65">
        <v>22.73</v>
      </c>
      <c r="HX228" s="7">
        <v>185.46</v>
      </c>
      <c r="HY228" s="30">
        <f t="shared" si="2210"/>
        <v>8159.2608886933567</v>
      </c>
      <c r="HZ228" s="65">
        <v>0.17104</v>
      </c>
      <c r="IA228" s="7">
        <v>20.896000000000001</v>
      </c>
      <c r="IB228" s="30">
        <f t="shared" si="2211"/>
        <v>122170.25257249767</v>
      </c>
      <c r="IC228" s="65">
        <v>1.225E-2</v>
      </c>
      <c r="ID228" s="7">
        <v>2.9460000000000002</v>
      </c>
      <c r="IE228" s="30">
        <f t="shared" si="2212"/>
        <v>240489.79591836734</v>
      </c>
      <c r="IF228" s="65">
        <v>0.93130999999999997</v>
      </c>
      <c r="IG228" s="7">
        <v>41.582999999999998</v>
      </c>
      <c r="IH228" s="30">
        <f t="shared" si="2213"/>
        <v>44650.009126928737</v>
      </c>
      <c r="II228" s="29">
        <v>0</v>
      </c>
      <c r="IJ228" s="7">
        <v>0</v>
      </c>
      <c r="IK228" s="30">
        <f t="shared" si="2214"/>
        <v>0</v>
      </c>
      <c r="IL228" s="29">
        <v>0</v>
      </c>
      <c r="IM228" s="7">
        <v>0</v>
      </c>
      <c r="IN228" s="30">
        <f t="shared" si="2215"/>
        <v>0</v>
      </c>
      <c r="IO228" s="3" t="e">
        <f>C228+I228+L228+U228+X228+AD228+AJ228+AS228+BB228+BH228+BQ228+BW228+BZ228+CC228+CI228+CL228+CO228+CR228+CU228+CX228+DA228+DD228+DG228+DM228+DS228+DY228+EK228+ET228+EW228+FC228+FI228+FO228+FR228+FU228+FX228+GA228+GD228+GG228+GJ228+GM228+GP228+GS228+GY228+HB228+HE228+HH228+HK228+HN228+HQ228+HT228+HW228+HZ228+IC228+IF228+II228+#REF!+DV228+FF228+BK228+DP228+R228+EB228+AG228+O228+F228+DJ228+AY228+BN228+BT228+GV228+BE228+FL228+CF228+AA228+AP228</f>
        <v>#REF!</v>
      </c>
      <c r="IP228" s="13" t="e">
        <f>D228+J228+M228+V228+Y228+AE228+AK228+AT228+BC228+BI228+BR228+BX228+CA228+CD228+CJ228+CM228+CP228+CS228+CV228+CY228+DB228+DE228+DH228+DN228+DT228+DZ228+EL228+EU228+EX228+FD228+FJ228+FP228+FS228+FV228+FY228+GB228+GE228+GH228+GK228+GN228+GQ228+GT228+GZ228+HC228+HF228+HI228+HL228+HO228+HR228+HU228+HX228+IA228+ID228+IG228+IJ228+#REF!+DW228+FG228+BL228+DQ228+S228+EC228+AH228+P228+G228+DK228+AZ228+BO228+BU228+GW228+BF228+FM228+CG228+AB228+AQ228</f>
        <v>#REF!</v>
      </c>
    </row>
    <row r="229" spans="1:251" x14ac:dyDescent="0.3">
      <c r="A229" s="47">
        <v>2021</v>
      </c>
      <c r="B229" s="43" t="s">
        <v>7</v>
      </c>
      <c r="C229" s="29">
        <v>0</v>
      </c>
      <c r="D229" s="7">
        <v>0</v>
      </c>
      <c r="E229" s="30">
        <f t="shared" si="2216"/>
        <v>0</v>
      </c>
      <c r="F229" s="29">
        <v>0</v>
      </c>
      <c r="G229" s="7">
        <v>0</v>
      </c>
      <c r="H229" s="30">
        <f t="shared" si="2136"/>
        <v>0</v>
      </c>
      <c r="I229" s="29">
        <v>0</v>
      </c>
      <c r="J229" s="7">
        <v>0</v>
      </c>
      <c r="K229" s="30">
        <f t="shared" si="2137"/>
        <v>0</v>
      </c>
      <c r="L229" s="29">
        <v>0</v>
      </c>
      <c r="M229" s="7">
        <v>0</v>
      </c>
      <c r="N229" s="30">
        <f t="shared" si="2138"/>
        <v>0</v>
      </c>
      <c r="O229" s="29">
        <v>0</v>
      </c>
      <c r="P229" s="7">
        <v>0</v>
      </c>
      <c r="Q229" s="30">
        <f t="shared" si="2139"/>
        <v>0</v>
      </c>
      <c r="R229" s="29">
        <v>0</v>
      </c>
      <c r="S229" s="7">
        <v>0</v>
      </c>
      <c r="T229" s="30">
        <f t="shared" si="2140"/>
        <v>0</v>
      </c>
      <c r="U229" s="29">
        <v>0</v>
      </c>
      <c r="V229" s="7">
        <v>0</v>
      </c>
      <c r="W229" s="30">
        <f t="shared" si="2141"/>
        <v>0</v>
      </c>
      <c r="X229" s="29">
        <v>0</v>
      </c>
      <c r="Y229" s="7">
        <v>0</v>
      </c>
      <c r="Z229" s="30">
        <f t="shared" si="2142"/>
        <v>0</v>
      </c>
      <c r="AA229" s="29">
        <v>0</v>
      </c>
      <c r="AB229" s="7">
        <v>0</v>
      </c>
      <c r="AC229" s="30">
        <f t="shared" si="2143"/>
        <v>0</v>
      </c>
      <c r="AD229" s="29">
        <v>0</v>
      </c>
      <c r="AE229" s="7">
        <v>0</v>
      </c>
      <c r="AF229" s="30">
        <f t="shared" si="2144"/>
        <v>0</v>
      </c>
      <c r="AG229" s="29">
        <v>0</v>
      </c>
      <c r="AH229" s="7">
        <v>0</v>
      </c>
      <c r="AI229" s="30">
        <f t="shared" si="2145"/>
        <v>0</v>
      </c>
      <c r="AJ229" s="29">
        <v>0</v>
      </c>
      <c r="AK229" s="7">
        <v>0</v>
      </c>
      <c r="AL229" s="30">
        <f t="shared" si="2146"/>
        <v>0</v>
      </c>
      <c r="AM229" s="29">
        <v>0</v>
      </c>
      <c r="AN229" s="7">
        <v>0</v>
      </c>
      <c r="AO229" s="30">
        <f t="shared" si="2147"/>
        <v>0</v>
      </c>
      <c r="AP229" s="29">
        <v>0</v>
      </c>
      <c r="AQ229" s="7">
        <v>0</v>
      </c>
      <c r="AR229" s="30">
        <f t="shared" si="2148"/>
        <v>0</v>
      </c>
      <c r="AS229" s="65">
        <v>17.347000000000001</v>
      </c>
      <c r="AT229" s="7">
        <v>359.07100000000003</v>
      </c>
      <c r="AU229" s="30">
        <f t="shared" si="2149"/>
        <v>20699.314002421168</v>
      </c>
      <c r="AV229" s="29">
        <v>0</v>
      </c>
      <c r="AW229" s="7">
        <v>0</v>
      </c>
      <c r="AX229" s="30">
        <f t="shared" si="2150"/>
        <v>0</v>
      </c>
      <c r="AY229" s="29">
        <v>0</v>
      </c>
      <c r="AZ229" s="7">
        <v>0</v>
      </c>
      <c r="BA229" s="30">
        <f t="shared" si="2151"/>
        <v>0</v>
      </c>
      <c r="BB229" s="29">
        <v>0</v>
      </c>
      <c r="BC229" s="7">
        <v>0</v>
      </c>
      <c r="BD229" s="30">
        <f t="shared" si="2152"/>
        <v>0</v>
      </c>
      <c r="BE229" s="29">
        <v>0</v>
      </c>
      <c r="BF229" s="7">
        <v>0</v>
      </c>
      <c r="BG229" s="30">
        <f t="shared" si="2153"/>
        <v>0</v>
      </c>
      <c r="BH229" s="29">
        <v>0</v>
      </c>
      <c r="BI229" s="7">
        <v>0</v>
      </c>
      <c r="BJ229" s="30">
        <f t="shared" si="2154"/>
        <v>0</v>
      </c>
      <c r="BK229" s="65">
        <v>1370.2049999999999</v>
      </c>
      <c r="BL229" s="7">
        <v>37607.082000000002</v>
      </c>
      <c r="BM229" s="30">
        <f t="shared" si="2155"/>
        <v>27446.31788673958</v>
      </c>
      <c r="BN229" s="65">
        <v>4.7E-2</v>
      </c>
      <c r="BO229" s="7">
        <v>0.73399999999999999</v>
      </c>
      <c r="BP229" s="30">
        <f t="shared" si="2156"/>
        <v>15617.021276595744</v>
      </c>
      <c r="BQ229" s="29">
        <v>0</v>
      </c>
      <c r="BR229" s="7">
        <v>0</v>
      </c>
      <c r="BS229" s="30">
        <f t="shared" si="2157"/>
        <v>0</v>
      </c>
      <c r="BT229" s="29">
        <v>0</v>
      </c>
      <c r="BU229" s="7">
        <v>0</v>
      </c>
      <c r="BV229" s="30">
        <f t="shared" si="2158"/>
        <v>0</v>
      </c>
      <c r="BW229" s="65">
        <v>0.05</v>
      </c>
      <c r="BX229" s="7">
        <v>1.0740000000000001</v>
      </c>
      <c r="BY229" s="30">
        <f t="shared" si="2159"/>
        <v>21480</v>
      </c>
      <c r="BZ229" s="29">
        <v>0</v>
      </c>
      <c r="CA229" s="7">
        <v>0</v>
      </c>
      <c r="CB229" s="30">
        <f t="shared" si="2160"/>
        <v>0</v>
      </c>
      <c r="CC229" s="65">
        <v>57.783110000000001</v>
      </c>
      <c r="CD229" s="7">
        <v>800.476</v>
      </c>
      <c r="CE229" s="30">
        <f t="shared" si="2161"/>
        <v>13853.113825129869</v>
      </c>
      <c r="CF229" s="29">
        <v>0</v>
      </c>
      <c r="CG229" s="7">
        <v>0</v>
      </c>
      <c r="CH229" s="30">
        <f t="shared" si="2162"/>
        <v>0</v>
      </c>
      <c r="CI229" s="29">
        <v>0</v>
      </c>
      <c r="CJ229" s="7">
        <v>0</v>
      </c>
      <c r="CK229" s="30">
        <f t="shared" si="2163"/>
        <v>0</v>
      </c>
      <c r="CL229" s="29">
        <v>0</v>
      </c>
      <c r="CM229" s="7">
        <v>0</v>
      </c>
      <c r="CN229" s="30">
        <f t="shared" si="2164"/>
        <v>0</v>
      </c>
      <c r="CO229" s="65">
        <v>2.58589</v>
      </c>
      <c r="CP229" s="7">
        <v>47.277999999999999</v>
      </c>
      <c r="CQ229" s="30">
        <f t="shared" si="2165"/>
        <v>18283.066951803827</v>
      </c>
      <c r="CR229" s="29">
        <v>0</v>
      </c>
      <c r="CS229" s="7">
        <v>0</v>
      </c>
      <c r="CT229" s="30">
        <f t="shared" si="2166"/>
        <v>0</v>
      </c>
      <c r="CU229" s="29">
        <v>0</v>
      </c>
      <c r="CV229" s="7">
        <v>0</v>
      </c>
      <c r="CW229" s="30">
        <f t="shared" si="2167"/>
        <v>0</v>
      </c>
      <c r="CX229" s="29">
        <v>0</v>
      </c>
      <c r="CY229" s="7">
        <v>0</v>
      </c>
      <c r="CZ229" s="30">
        <f t="shared" si="2168"/>
        <v>0</v>
      </c>
      <c r="DA229" s="65">
        <v>823.12410999999997</v>
      </c>
      <c r="DB229" s="7">
        <v>13584.119000000001</v>
      </c>
      <c r="DC229" s="30">
        <f t="shared" si="2169"/>
        <v>16503.123690545282</v>
      </c>
      <c r="DD229" s="65">
        <v>1.06E-3</v>
      </c>
      <c r="DE229" s="7">
        <v>0.14899999999999999</v>
      </c>
      <c r="DF229" s="30">
        <f t="shared" si="2170"/>
        <v>140566.03773584904</v>
      </c>
      <c r="DG229" s="29">
        <v>0</v>
      </c>
      <c r="DH229" s="7">
        <v>0</v>
      </c>
      <c r="DI229" s="30">
        <f t="shared" si="2171"/>
        <v>0</v>
      </c>
      <c r="DJ229" s="29">
        <v>0</v>
      </c>
      <c r="DK229" s="7">
        <v>0</v>
      </c>
      <c r="DL229" s="30">
        <f t="shared" si="2172"/>
        <v>0</v>
      </c>
      <c r="DM229" s="65">
        <v>8.7942099999999996</v>
      </c>
      <c r="DN229" s="7">
        <v>16.129000000000001</v>
      </c>
      <c r="DO229" s="30">
        <f t="shared" si="2173"/>
        <v>1834.0476290650327</v>
      </c>
      <c r="DP229" s="65">
        <v>1820.4680000000001</v>
      </c>
      <c r="DQ229" s="7">
        <v>15354.772000000001</v>
      </c>
      <c r="DR229" s="30">
        <f t="shared" si="2174"/>
        <v>8434.5190357644296</v>
      </c>
      <c r="DS229" s="29">
        <v>0</v>
      </c>
      <c r="DT229" s="7">
        <v>0</v>
      </c>
      <c r="DU229" s="30">
        <f t="shared" si="2175"/>
        <v>0</v>
      </c>
      <c r="DV229" s="29">
        <v>0</v>
      </c>
      <c r="DW229" s="7">
        <v>0</v>
      </c>
      <c r="DX229" s="30">
        <f t="shared" si="2176"/>
        <v>0</v>
      </c>
      <c r="DY229" s="65">
        <v>394.29599999999999</v>
      </c>
      <c r="DZ229" s="7">
        <v>3739.181</v>
      </c>
      <c r="EA229" s="30">
        <f t="shared" si="2177"/>
        <v>9483.182685089374</v>
      </c>
      <c r="EB229" s="29">
        <v>0</v>
      </c>
      <c r="EC229" s="7">
        <v>0</v>
      </c>
      <c r="ED229" s="30">
        <f t="shared" si="2178"/>
        <v>0</v>
      </c>
      <c r="EE229" s="29">
        <v>0</v>
      </c>
      <c r="EF229" s="7">
        <v>0</v>
      </c>
      <c r="EG229" s="30">
        <f t="shared" si="2179"/>
        <v>0</v>
      </c>
      <c r="EH229" s="29">
        <v>0</v>
      </c>
      <c r="EI229" s="7">
        <v>0</v>
      </c>
      <c r="EJ229" s="30">
        <f t="shared" si="2180"/>
        <v>0</v>
      </c>
      <c r="EK229" s="29">
        <v>0</v>
      </c>
      <c r="EL229" s="7">
        <v>0</v>
      </c>
      <c r="EM229" s="30">
        <f t="shared" si="2181"/>
        <v>0</v>
      </c>
      <c r="EN229" s="29">
        <v>0</v>
      </c>
      <c r="EO229" s="7">
        <v>0</v>
      </c>
      <c r="EP229" s="30">
        <f t="shared" si="2182"/>
        <v>0</v>
      </c>
      <c r="EQ229" s="29">
        <v>0</v>
      </c>
      <c r="ER229" s="7">
        <v>0</v>
      </c>
      <c r="ES229" s="30">
        <f t="shared" si="2183"/>
        <v>0</v>
      </c>
      <c r="ET229" s="29">
        <v>0</v>
      </c>
      <c r="EU229" s="7">
        <v>0</v>
      </c>
      <c r="EV229" s="30">
        <f t="shared" si="2184"/>
        <v>0</v>
      </c>
      <c r="EW229" s="29">
        <v>0</v>
      </c>
      <c r="EX229" s="7">
        <v>0</v>
      </c>
      <c r="EY229" s="30">
        <f t="shared" si="2185"/>
        <v>0</v>
      </c>
      <c r="EZ229" s="29"/>
      <c r="FA229" s="7"/>
      <c r="FB229" s="30"/>
      <c r="FC229" s="29">
        <v>0</v>
      </c>
      <c r="FD229" s="7">
        <v>0</v>
      </c>
      <c r="FE229" s="30">
        <f t="shared" si="2186"/>
        <v>0</v>
      </c>
      <c r="FF229" s="65">
        <v>745.14882999999998</v>
      </c>
      <c r="FG229" s="7">
        <v>8959.5049999999992</v>
      </c>
      <c r="FH229" s="30">
        <f t="shared" si="2187"/>
        <v>12023.779195895671</v>
      </c>
      <c r="FI229" s="65">
        <v>0.02</v>
      </c>
      <c r="FJ229" s="7">
        <v>0.92500000000000004</v>
      </c>
      <c r="FK229" s="30">
        <f t="shared" si="2188"/>
        <v>46250</v>
      </c>
      <c r="FL229" s="29">
        <v>0</v>
      </c>
      <c r="FM229" s="7">
        <v>0</v>
      </c>
      <c r="FN229" s="30">
        <f t="shared" si="2189"/>
        <v>0</v>
      </c>
      <c r="FO229" s="65">
        <v>81.644999999999996</v>
      </c>
      <c r="FP229" s="7">
        <v>134.613</v>
      </c>
      <c r="FQ229" s="30">
        <f t="shared" si="2190"/>
        <v>1648.7598750688958</v>
      </c>
      <c r="FR229" s="29">
        <v>0</v>
      </c>
      <c r="FS229" s="7">
        <v>0</v>
      </c>
      <c r="FT229" s="30">
        <f t="shared" si="2191"/>
        <v>0</v>
      </c>
      <c r="FU229" s="65">
        <v>0.378</v>
      </c>
      <c r="FV229" s="7">
        <v>7.5229999999999997</v>
      </c>
      <c r="FW229" s="30">
        <f t="shared" si="2192"/>
        <v>19902.1164021164</v>
      </c>
      <c r="FX229" s="29">
        <v>0</v>
      </c>
      <c r="FY229" s="7">
        <v>0</v>
      </c>
      <c r="FZ229" s="30">
        <f t="shared" si="2193"/>
        <v>0</v>
      </c>
      <c r="GA229" s="29">
        <v>0</v>
      </c>
      <c r="GB229" s="7">
        <v>0</v>
      </c>
      <c r="GC229" s="30">
        <f t="shared" si="2194"/>
        <v>0</v>
      </c>
      <c r="GD229" s="65">
        <v>271.45999999999998</v>
      </c>
      <c r="GE229" s="7">
        <v>2574.1460000000002</v>
      </c>
      <c r="GF229" s="30">
        <f t="shared" si="2195"/>
        <v>9482.5978044647472</v>
      </c>
      <c r="GG229" s="29">
        <v>0</v>
      </c>
      <c r="GH229" s="7">
        <v>0</v>
      </c>
      <c r="GI229" s="30">
        <f t="shared" si="2196"/>
        <v>0</v>
      </c>
      <c r="GJ229" s="65">
        <v>21.5</v>
      </c>
      <c r="GK229" s="7">
        <v>194.017</v>
      </c>
      <c r="GL229" s="30">
        <f t="shared" si="2197"/>
        <v>9024.0465116279065</v>
      </c>
      <c r="GM229" s="29">
        <v>0</v>
      </c>
      <c r="GN229" s="7">
        <v>0</v>
      </c>
      <c r="GO229" s="30">
        <f t="shared" si="2198"/>
        <v>0</v>
      </c>
      <c r="GP229" s="29">
        <v>0</v>
      </c>
      <c r="GQ229" s="7">
        <v>0</v>
      </c>
      <c r="GR229" s="30">
        <f t="shared" si="2199"/>
        <v>0</v>
      </c>
      <c r="GS229" s="29">
        <v>0</v>
      </c>
      <c r="GT229" s="7">
        <v>0</v>
      </c>
      <c r="GU229" s="30">
        <f t="shared" si="2200"/>
        <v>0</v>
      </c>
      <c r="GV229" s="29">
        <v>0</v>
      </c>
      <c r="GW229" s="7">
        <v>0</v>
      </c>
      <c r="GX229" s="30">
        <f t="shared" si="2201"/>
        <v>0</v>
      </c>
      <c r="GY229" s="29">
        <v>0</v>
      </c>
      <c r="GZ229" s="7">
        <v>0</v>
      </c>
      <c r="HA229" s="30">
        <f t="shared" si="2202"/>
        <v>0</v>
      </c>
      <c r="HB229" s="29">
        <v>0</v>
      </c>
      <c r="HC229" s="7">
        <v>0</v>
      </c>
      <c r="HD229" s="30">
        <f t="shared" si="2203"/>
        <v>0</v>
      </c>
      <c r="HE229" s="29">
        <v>0</v>
      </c>
      <c r="HF229" s="7">
        <v>0</v>
      </c>
      <c r="HG229" s="30">
        <f t="shared" si="2204"/>
        <v>0</v>
      </c>
      <c r="HH229" s="65">
        <v>1.3631600000000001</v>
      </c>
      <c r="HI229" s="7">
        <v>24.184000000000001</v>
      </c>
      <c r="HJ229" s="30">
        <f t="shared" si="2205"/>
        <v>17741.130901728335</v>
      </c>
      <c r="HK229" s="65">
        <v>1.3599999999999999E-2</v>
      </c>
      <c r="HL229" s="7">
        <v>0.63900000000000001</v>
      </c>
      <c r="HM229" s="30">
        <f t="shared" si="2206"/>
        <v>46985.294117647063</v>
      </c>
      <c r="HN229" s="29">
        <v>0</v>
      </c>
      <c r="HO229" s="7">
        <v>0</v>
      </c>
      <c r="HP229" s="30">
        <f t="shared" si="2207"/>
        <v>0</v>
      </c>
      <c r="HQ229" s="29">
        <v>0</v>
      </c>
      <c r="HR229" s="7">
        <v>0</v>
      </c>
      <c r="HS229" s="30">
        <f t="shared" si="2208"/>
        <v>0</v>
      </c>
      <c r="HT229" s="65">
        <v>114.10997</v>
      </c>
      <c r="HU229" s="7">
        <v>223.756</v>
      </c>
      <c r="HV229" s="30">
        <f t="shared" si="2209"/>
        <v>1960.8803682973537</v>
      </c>
      <c r="HW229" s="29">
        <v>0</v>
      </c>
      <c r="HX229" s="7">
        <v>0</v>
      </c>
      <c r="HY229" s="30">
        <f t="shared" si="2210"/>
        <v>0</v>
      </c>
      <c r="HZ229" s="65">
        <v>0.10499</v>
      </c>
      <c r="IA229" s="7">
        <v>6.9649999999999999</v>
      </c>
      <c r="IB229" s="30">
        <f t="shared" si="2211"/>
        <v>66339.651395370995</v>
      </c>
      <c r="IC229" s="65">
        <v>5.5199999999999997E-3</v>
      </c>
      <c r="ID229" s="7">
        <v>2.2679999999999998</v>
      </c>
      <c r="IE229" s="30">
        <f t="shared" si="2212"/>
        <v>410869.5652173913</v>
      </c>
      <c r="IF229" s="65">
        <v>0.66700999999999999</v>
      </c>
      <c r="IG229" s="7">
        <v>18.597999999999999</v>
      </c>
      <c r="IH229" s="30">
        <f t="shared" si="2213"/>
        <v>27882.640440173309</v>
      </c>
      <c r="II229" s="29">
        <v>0</v>
      </c>
      <c r="IJ229" s="7">
        <v>0</v>
      </c>
      <c r="IK229" s="30">
        <f t="shared" si="2214"/>
        <v>0</v>
      </c>
      <c r="IL229" s="65">
        <v>5.335</v>
      </c>
      <c r="IM229" s="7">
        <v>44.448</v>
      </c>
      <c r="IN229" s="30">
        <f t="shared" si="2215"/>
        <v>8331.3964386129337</v>
      </c>
      <c r="IO229" s="3" t="e">
        <f>C229+I229+L229+U229+X229+AD229+AJ229+AS229+BB229+BH229+BQ229+BW229+BZ229+CC229+CI229+CL229+CO229+CR229+CU229+CX229+DA229+DD229+DG229+DM229+DS229+DY229+EK229+ET229+EW229+FC229+FI229+FO229+FR229+FU229+FX229+GA229+GD229+GG229+GJ229+GM229+GP229+GS229+GY229+HB229+HE229+HH229+HK229+HN229+HQ229+HT229+HW229+HZ229+IC229+IF229+II229+#REF!+DV229+FF229+BK229+DP229+R229+EB229+AG229+O229+F229+DJ229+AY229+BN229+BT229+GV229+BE229+FL229+CF229+AA229+AP229</f>
        <v>#REF!</v>
      </c>
      <c r="IP229" s="13" t="e">
        <f>D229+J229+M229+V229+Y229+AE229+AK229+AT229+BC229+BI229+BR229+BX229+CA229+CD229+CJ229+CM229+CP229+CS229+CV229+CY229+DB229+DE229+DH229+DN229+DT229+DZ229+EL229+EU229+EX229+FD229+FJ229+FP229+FS229+FV229+FY229+GB229+GE229+GH229+GK229+GN229+GQ229+GT229+GZ229+HC229+HF229+HI229+HL229+HO229+HR229+HU229+HX229+IA229+ID229+IG229+IJ229+#REF!+DW229+FG229+BL229+DQ229+S229+EC229+AH229+P229+G229+DK229+AZ229+BO229+BU229+GW229+BF229+FM229+CG229+AB229+AQ229</f>
        <v>#REF!</v>
      </c>
    </row>
    <row r="230" spans="1:251" x14ac:dyDescent="0.3">
      <c r="A230" s="47">
        <v>2021</v>
      </c>
      <c r="B230" s="43" t="s">
        <v>8</v>
      </c>
      <c r="C230" s="29">
        <v>0</v>
      </c>
      <c r="D230" s="7">
        <v>0</v>
      </c>
      <c r="E230" s="30">
        <f>IF(C230=0,0,D230/C230*1000)</f>
        <v>0</v>
      </c>
      <c r="F230" s="29">
        <v>0</v>
      </c>
      <c r="G230" s="7">
        <v>0</v>
      </c>
      <c r="H230" s="30">
        <f t="shared" si="2136"/>
        <v>0</v>
      </c>
      <c r="I230" s="29">
        <v>0</v>
      </c>
      <c r="J230" s="7">
        <v>0</v>
      </c>
      <c r="K230" s="30">
        <f t="shared" si="2137"/>
        <v>0</v>
      </c>
      <c r="L230" s="65">
        <v>0.69929999999999992</v>
      </c>
      <c r="M230" s="7">
        <v>56.676000000000002</v>
      </c>
      <c r="N230" s="30">
        <f t="shared" si="2138"/>
        <v>81046.761046761065</v>
      </c>
      <c r="O230" s="29">
        <v>0</v>
      </c>
      <c r="P230" s="7">
        <v>0</v>
      </c>
      <c r="Q230" s="30">
        <f t="shared" si="2139"/>
        <v>0</v>
      </c>
      <c r="R230" s="29">
        <v>0</v>
      </c>
      <c r="S230" s="7">
        <v>0</v>
      </c>
      <c r="T230" s="30">
        <f t="shared" si="2140"/>
        <v>0</v>
      </c>
      <c r="U230" s="65">
        <v>0.18834000000000001</v>
      </c>
      <c r="V230" s="7">
        <v>2.8029999999999999</v>
      </c>
      <c r="W230" s="30">
        <f t="shared" si="2141"/>
        <v>14882.659020919613</v>
      </c>
      <c r="X230" s="29">
        <v>0</v>
      </c>
      <c r="Y230" s="7">
        <v>0</v>
      </c>
      <c r="Z230" s="30">
        <f t="shared" si="2142"/>
        <v>0</v>
      </c>
      <c r="AA230" s="29">
        <v>0</v>
      </c>
      <c r="AB230" s="7">
        <v>0</v>
      </c>
      <c r="AC230" s="30">
        <f t="shared" si="2143"/>
        <v>0</v>
      </c>
      <c r="AD230" s="29">
        <v>0</v>
      </c>
      <c r="AE230" s="7">
        <v>0</v>
      </c>
      <c r="AF230" s="30">
        <f t="shared" si="2144"/>
        <v>0</v>
      </c>
      <c r="AG230" s="29">
        <v>0</v>
      </c>
      <c r="AH230" s="7">
        <v>0</v>
      </c>
      <c r="AI230" s="30">
        <f t="shared" si="2145"/>
        <v>0</v>
      </c>
      <c r="AJ230" s="29">
        <v>0</v>
      </c>
      <c r="AK230" s="7">
        <v>0</v>
      </c>
      <c r="AL230" s="30">
        <f t="shared" si="2146"/>
        <v>0</v>
      </c>
      <c r="AM230" s="29">
        <v>0</v>
      </c>
      <c r="AN230" s="7">
        <v>0</v>
      </c>
      <c r="AO230" s="30">
        <f t="shared" si="2147"/>
        <v>0</v>
      </c>
      <c r="AP230" s="29">
        <v>0</v>
      </c>
      <c r="AQ230" s="7">
        <v>0</v>
      </c>
      <c r="AR230" s="30">
        <f t="shared" si="2148"/>
        <v>0</v>
      </c>
      <c r="AS230" s="65">
        <v>29.398220000000002</v>
      </c>
      <c r="AT230" s="7">
        <v>592.154</v>
      </c>
      <c r="AU230" s="30">
        <f t="shared" si="2149"/>
        <v>20142.512029639889</v>
      </c>
      <c r="AV230" s="29">
        <v>0</v>
      </c>
      <c r="AW230" s="7">
        <v>0</v>
      </c>
      <c r="AX230" s="30">
        <f t="shared" si="2150"/>
        <v>0</v>
      </c>
      <c r="AY230" s="29">
        <v>0</v>
      </c>
      <c r="AZ230" s="7">
        <v>0</v>
      </c>
      <c r="BA230" s="30">
        <f t="shared" si="2151"/>
        <v>0</v>
      </c>
      <c r="BB230" s="29">
        <v>0</v>
      </c>
      <c r="BC230" s="7">
        <v>0</v>
      </c>
      <c r="BD230" s="30">
        <f t="shared" si="2152"/>
        <v>0</v>
      </c>
      <c r="BE230" s="29">
        <v>0</v>
      </c>
      <c r="BF230" s="7">
        <v>0</v>
      </c>
      <c r="BG230" s="30">
        <f t="shared" si="2153"/>
        <v>0</v>
      </c>
      <c r="BH230" s="29">
        <v>0</v>
      </c>
      <c r="BI230" s="7">
        <v>0</v>
      </c>
      <c r="BJ230" s="30">
        <f t="shared" si="2154"/>
        <v>0</v>
      </c>
      <c r="BK230" s="65">
        <v>1715.0409999999999</v>
      </c>
      <c r="BL230" s="7">
        <v>49682.536</v>
      </c>
      <c r="BM230" s="30">
        <f t="shared" si="2155"/>
        <v>28968.716199787643</v>
      </c>
      <c r="BN230" s="65">
        <v>1.4E-2</v>
      </c>
      <c r="BO230" s="7">
        <v>0.21</v>
      </c>
      <c r="BP230" s="30">
        <f t="shared" si="2156"/>
        <v>15000</v>
      </c>
      <c r="BQ230" s="29">
        <v>0</v>
      </c>
      <c r="BR230" s="7">
        <v>0</v>
      </c>
      <c r="BS230" s="30">
        <f t="shared" si="2157"/>
        <v>0</v>
      </c>
      <c r="BT230" s="29">
        <v>0</v>
      </c>
      <c r="BU230" s="7">
        <v>0</v>
      </c>
      <c r="BV230" s="30">
        <f t="shared" si="2158"/>
        <v>0</v>
      </c>
      <c r="BW230" s="29">
        <v>0</v>
      </c>
      <c r="BX230" s="7">
        <v>0</v>
      </c>
      <c r="BY230" s="30">
        <f t="shared" si="2159"/>
        <v>0</v>
      </c>
      <c r="BZ230" s="29">
        <v>0</v>
      </c>
      <c r="CA230" s="7">
        <v>0</v>
      </c>
      <c r="CB230" s="30">
        <f t="shared" si="2160"/>
        <v>0</v>
      </c>
      <c r="CC230" s="29">
        <v>0</v>
      </c>
      <c r="CD230" s="7">
        <v>0</v>
      </c>
      <c r="CE230" s="30">
        <f t="shared" si="2161"/>
        <v>0</v>
      </c>
      <c r="CF230" s="29">
        <v>0</v>
      </c>
      <c r="CG230" s="7">
        <v>0</v>
      </c>
      <c r="CH230" s="30">
        <f t="shared" si="2162"/>
        <v>0</v>
      </c>
      <c r="CI230" s="29">
        <v>0</v>
      </c>
      <c r="CJ230" s="7">
        <v>0</v>
      </c>
      <c r="CK230" s="30">
        <f t="shared" si="2163"/>
        <v>0</v>
      </c>
      <c r="CL230" s="29">
        <v>0</v>
      </c>
      <c r="CM230" s="7">
        <v>0</v>
      </c>
      <c r="CN230" s="30">
        <f t="shared" si="2164"/>
        <v>0</v>
      </c>
      <c r="CO230" s="65">
        <v>1.7778</v>
      </c>
      <c r="CP230" s="7">
        <v>22.92</v>
      </c>
      <c r="CQ230" s="30">
        <f t="shared" si="2165"/>
        <v>12892.338845764429</v>
      </c>
      <c r="CR230" s="29">
        <v>0</v>
      </c>
      <c r="CS230" s="7">
        <v>0</v>
      </c>
      <c r="CT230" s="30">
        <f t="shared" si="2166"/>
        <v>0</v>
      </c>
      <c r="CU230" s="29">
        <v>0</v>
      </c>
      <c r="CV230" s="7">
        <v>0</v>
      </c>
      <c r="CW230" s="30">
        <f t="shared" si="2167"/>
        <v>0</v>
      </c>
      <c r="CX230" s="29">
        <v>0</v>
      </c>
      <c r="CY230" s="7">
        <v>0</v>
      </c>
      <c r="CZ230" s="30">
        <f t="shared" si="2168"/>
        <v>0</v>
      </c>
      <c r="DA230" s="65">
        <v>1557.1403</v>
      </c>
      <c r="DB230" s="7">
        <v>26772.387999999999</v>
      </c>
      <c r="DC230" s="30">
        <f t="shared" si="2169"/>
        <v>17193.304932124611</v>
      </c>
      <c r="DD230" s="65">
        <v>4.7000000000000002E-3</v>
      </c>
      <c r="DE230" s="7">
        <v>0.63</v>
      </c>
      <c r="DF230" s="30">
        <f t="shared" si="2170"/>
        <v>134042.55319148937</v>
      </c>
      <c r="DG230" s="29">
        <v>0</v>
      </c>
      <c r="DH230" s="7">
        <v>0</v>
      </c>
      <c r="DI230" s="30">
        <f t="shared" si="2171"/>
        <v>0</v>
      </c>
      <c r="DJ230" s="29">
        <v>0</v>
      </c>
      <c r="DK230" s="7">
        <v>0</v>
      </c>
      <c r="DL230" s="30">
        <f t="shared" si="2172"/>
        <v>0</v>
      </c>
      <c r="DM230" s="65">
        <v>2.2976700000000001</v>
      </c>
      <c r="DN230" s="7">
        <v>37.244</v>
      </c>
      <c r="DO230" s="30">
        <f t="shared" si="2173"/>
        <v>16209.464370427433</v>
      </c>
      <c r="DP230" s="29">
        <v>0</v>
      </c>
      <c r="DQ230" s="7">
        <v>0</v>
      </c>
      <c r="DR230" s="30">
        <f t="shared" si="2174"/>
        <v>0</v>
      </c>
      <c r="DS230" s="29">
        <v>0</v>
      </c>
      <c r="DT230" s="7">
        <v>0</v>
      </c>
      <c r="DU230" s="30">
        <f t="shared" si="2175"/>
        <v>0</v>
      </c>
      <c r="DV230" s="65">
        <v>2.1000000000000001E-2</v>
      </c>
      <c r="DW230" s="7">
        <v>0.38800000000000001</v>
      </c>
      <c r="DX230" s="30">
        <f t="shared" si="2176"/>
        <v>18476.190476190473</v>
      </c>
      <c r="DY230" s="65">
        <v>762.49599999999998</v>
      </c>
      <c r="DZ230" s="7">
        <v>8506.7729999999992</v>
      </c>
      <c r="EA230" s="30">
        <f t="shared" si="2177"/>
        <v>11156.482132365283</v>
      </c>
      <c r="EB230" s="29">
        <v>0</v>
      </c>
      <c r="EC230" s="7">
        <v>0</v>
      </c>
      <c r="ED230" s="30">
        <f t="shared" si="2178"/>
        <v>0</v>
      </c>
      <c r="EE230" s="29">
        <v>0</v>
      </c>
      <c r="EF230" s="7">
        <v>0</v>
      </c>
      <c r="EG230" s="30">
        <f t="shared" si="2179"/>
        <v>0</v>
      </c>
      <c r="EH230" s="29">
        <v>0</v>
      </c>
      <c r="EI230" s="7">
        <v>0</v>
      </c>
      <c r="EJ230" s="30">
        <f t="shared" si="2180"/>
        <v>0</v>
      </c>
      <c r="EK230" s="29">
        <v>0</v>
      </c>
      <c r="EL230" s="7">
        <v>0</v>
      </c>
      <c r="EM230" s="30">
        <f t="shared" si="2181"/>
        <v>0</v>
      </c>
      <c r="EN230" s="29">
        <v>0</v>
      </c>
      <c r="EO230" s="7">
        <v>0</v>
      </c>
      <c r="EP230" s="30">
        <f t="shared" si="2182"/>
        <v>0</v>
      </c>
      <c r="EQ230" s="29">
        <v>0</v>
      </c>
      <c r="ER230" s="7">
        <v>0</v>
      </c>
      <c r="ES230" s="30">
        <f t="shared" si="2183"/>
        <v>0</v>
      </c>
      <c r="ET230" s="29">
        <v>0</v>
      </c>
      <c r="EU230" s="7">
        <v>0</v>
      </c>
      <c r="EV230" s="30">
        <f t="shared" si="2184"/>
        <v>0</v>
      </c>
      <c r="EW230" s="29">
        <v>0</v>
      </c>
      <c r="EX230" s="7">
        <v>0</v>
      </c>
      <c r="EY230" s="30">
        <f t="shared" si="2185"/>
        <v>0</v>
      </c>
      <c r="EZ230" s="29"/>
      <c r="FA230" s="7"/>
      <c r="FB230" s="30"/>
      <c r="FC230" s="65">
        <v>28</v>
      </c>
      <c r="FD230" s="7">
        <v>221.87899999999999</v>
      </c>
      <c r="FE230" s="30">
        <f t="shared" si="2186"/>
        <v>7924.25</v>
      </c>
      <c r="FF230" s="65">
        <v>1005.50738</v>
      </c>
      <c r="FG230" s="7">
        <v>12683.334999999999</v>
      </c>
      <c r="FH230" s="30">
        <f t="shared" si="2187"/>
        <v>12613.865648604189</v>
      </c>
      <c r="FI230" s="65">
        <v>0.06</v>
      </c>
      <c r="FJ230" s="7">
        <v>2.6680000000000001</v>
      </c>
      <c r="FK230" s="30">
        <f t="shared" si="2188"/>
        <v>44466.666666666672</v>
      </c>
      <c r="FL230" s="29">
        <v>0</v>
      </c>
      <c r="FM230" s="7">
        <v>0</v>
      </c>
      <c r="FN230" s="30">
        <f t="shared" si="2189"/>
        <v>0</v>
      </c>
      <c r="FO230" s="65">
        <v>26.44</v>
      </c>
      <c r="FP230" s="7">
        <v>48.290999999999997</v>
      </c>
      <c r="FQ230" s="30">
        <f t="shared" si="2190"/>
        <v>1826.4372163388803</v>
      </c>
      <c r="FR230" s="29">
        <v>0</v>
      </c>
      <c r="FS230" s="7">
        <v>0</v>
      </c>
      <c r="FT230" s="30">
        <f t="shared" si="2191"/>
        <v>0</v>
      </c>
      <c r="FU230" s="65">
        <v>11.0648</v>
      </c>
      <c r="FV230" s="7">
        <v>69.525000000000006</v>
      </c>
      <c r="FW230" s="30">
        <f t="shared" si="2192"/>
        <v>6283.4393753163185</v>
      </c>
      <c r="FX230" s="29">
        <v>0</v>
      </c>
      <c r="FY230" s="7">
        <v>0</v>
      </c>
      <c r="FZ230" s="30">
        <f t="shared" si="2193"/>
        <v>0</v>
      </c>
      <c r="GA230" s="65">
        <v>22.6</v>
      </c>
      <c r="GB230" s="7">
        <v>190.77500000000001</v>
      </c>
      <c r="GC230" s="30">
        <f t="shared" si="2194"/>
        <v>8441.3716814159288</v>
      </c>
      <c r="GD230" s="65">
        <v>458.58527000000004</v>
      </c>
      <c r="GE230" s="7">
        <v>4408.9709999999995</v>
      </c>
      <c r="GF230" s="30">
        <f t="shared" si="2195"/>
        <v>9614.2883089114457</v>
      </c>
      <c r="GG230" s="29">
        <v>0</v>
      </c>
      <c r="GH230" s="7">
        <v>0</v>
      </c>
      <c r="GI230" s="30">
        <f t="shared" si="2196"/>
        <v>0</v>
      </c>
      <c r="GJ230" s="29">
        <v>0</v>
      </c>
      <c r="GK230" s="7">
        <v>0</v>
      </c>
      <c r="GL230" s="30">
        <f t="shared" si="2197"/>
        <v>0</v>
      </c>
      <c r="GM230" s="29">
        <v>0</v>
      </c>
      <c r="GN230" s="7">
        <v>0</v>
      </c>
      <c r="GO230" s="30">
        <f t="shared" si="2198"/>
        <v>0</v>
      </c>
      <c r="GP230" s="29">
        <v>0</v>
      </c>
      <c r="GQ230" s="7">
        <v>0</v>
      </c>
      <c r="GR230" s="30">
        <f t="shared" si="2199"/>
        <v>0</v>
      </c>
      <c r="GS230" s="65">
        <v>7.4999999999999997E-2</v>
      </c>
      <c r="GT230" s="7">
        <v>1.99</v>
      </c>
      <c r="GU230" s="30">
        <f t="shared" si="2200"/>
        <v>26533.333333333336</v>
      </c>
      <c r="GV230" s="29">
        <v>0</v>
      </c>
      <c r="GW230" s="7">
        <v>0</v>
      </c>
      <c r="GX230" s="30">
        <f t="shared" si="2201"/>
        <v>0</v>
      </c>
      <c r="GY230" s="29">
        <v>0</v>
      </c>
      <c r="GZ230" s="7">
        <v>0</v>
      </c>
      <c r="HA230" s="30">
        <f t="shared" si="2202"/>
        <v>0</v>
      </c>
      <c r="HB230" s="29">
        <v>0</v>
      </c>
      <c r="HC230" s="7">
        <v>0</v>
      </c>
      <c r="HD230" s="30">
        <f t="shared" si="2203"/>
        <v>0</v>
      </c>
      <c r="HE230" s="29">
        <v>0</v>
      </c>
      <c r="HF230" s="7">
        <v>0</v>
      </c>
      <c r="HG230" s="30">
        <f t="shared" si="2204"/>
        <v>0</v>
      </c>
      <c r="HH230" s="65">
        <v>1.0860999999999998</v>
      </c>
      <c r="HI230" s="7">
        <v>4.9509999999999996</v>
      </c>
      <c r="HJ230" s="30">
        <f t="shared" si="2205"/>
        <v>4558.5121075407424</v>
      </c>
      <c r="HK230" s="29">
        <v>0</v>
      </c>
      <c r="HL230" s="7">
        <v>0</v>
      </c>
      <c r="HM230" s="30">
        <f t="shared" si="2206"/>
        <v>0</v>
      </c>
      <c r="HN230" s="29">
        <v>0</v>
      </c>
      <c r="HO230" s="7">
        <v>0</v>
      </c>
      <c r="HP230" s="30">
        <f t="shared" si="2207"/>
        <v>0</v>
      </c>
      <c r="HQ230" s="29">
        <v>0</v>
      </c>
      <c r="HR230" s="7">
        <v>0</v>
      </c>
      <c r="HS230" s="30">
        <f t="shared" si="2208"/>
        <v>0</v>
      </c>
      <c r="HT230" s="29">
        <v>0</v>
      </c>
      <c r="HU230" s="7">
        <v>0</v>
      </c>
      <c r="HV230" s="30">
        <f t="shared" si="2209"/>
        <v>0</v>
      </c>
      <c r="HW230" s="29">
        <v>0</v>
      </c>
      <c r="HX230" s="7">
        <v>0</v>
      </c>
      <c r="HY230" s="30">
        <f t="shared" si="2210"/>
        <v>0</v>
      </c>
      <c r="HZ230" s="65">
        <v>0.15087999999999999</v>
      </c>
      <c r="IA230" s="7">
        <v>11.021000000000001</v>
      </c>
      <c r="IB230" s="30">
        <f t="shared" si="2211"/>
        <v>73044.803817603402</v>
      </c>
      <c r="IC230" s="65">
        <v>6.8399999999999997E-3</v>
      </c>
      <c r="ID230" s="7">
        <v>2.6280000000000001</v>
      </c>
      <c r="IE230" s="30">
        <f t="shared" si="2212"/>
        <v>384210.5263157895</v>
      </c>
      <c r="IF230" s="65">
        <v>1.23512</v>
      </c>
      <c r="IG230" s="7">
        <v>27.064</v>
      </c>
      <c r="IH230" s="30">
        <f t="shared" si="2213"/>
        <v>21912.040935293735</v>
      </c>
      <c r="II230" s="65">
        <v>3.2440000000000002</v>
      </c>
      <c r="IJ230" s="7">
        <v>99.632000000000005</v>
      </c>
      <c r="IK230" s="30">
        <f t="shared" si="2214"/>
        <v>30712.700369913688</v>
      </c>
      <c r="IL230" s="29">
        <v>0</v>
      </c>
      <c r="IM230" s="7">
        <v>0</v>
      </c>
      <c r="IN230" s="30">
        <f t="shared" si="2215"/>
        <v>0</v>
      </c>
      <c r="IO230" s="3" t="e">
        <f>C230+I230+L230+U230+X230+AD230+AJ230+AS230+BB230+BH230+BQ230+BW230+BZ230+CC230+CI230+CL230+CO230+CR230+CU230+CX230+DA230+DD230+DG230+DM230+DS230+DY230+EK230+ET230+EW230+FC230+FI230+FO230+FR230+FU230+FX230+GA230+GD230+GG230+GJ230+GM230+GP230+GS230+GY230+HB230+HE230+HH230+HK230+HN230+HQ230+HT230+HW230+HZ230+IC230+IF230+II230+#REF!+DV230+FF230+BK230+DP230+R230+EB230+AG230+O230+F230+DJ230+AY230+BN230+BT230+GV230+BE230+FL230+CF230+AA230+AP230</f>
        <v>#REF!</v>
      </c>
      <c r="IP230" s="13" t="e">
        <f>D230+J230+M230+V230+Y230+AE230+AK230+AT230+BC230+BI230+BR230+BX230+CA230+CD230+CJ230+CM230+CP230+CS230+CV230+CY230+DB230+DE230+DH230+DN230+DT230+DZ230+EL230+EU230+EX230+FD230+FJ230+FP230+FS230+FV230+FY230+GB230+GE230+GH230+GK230+GN230+GQ230+GT230+GZ230+HC230+HF230+HI230+HL230+HO230+HR230+HU230+HX230+IA230+ID230+IG230+IJ230+#REF!+DW230+FG230+BL230+DQ230+S230+EC230+AH230+P230+G230+DK230+AZ230+BO230+BU230+GW230+BF230+FM230+CG230+AB230+AQ230</f>
        <v>#REF!</v>
      </c>
    </row>
    <row r="231" spans="1:251" x14ac:dyDescent="0.3">
      <c r="A231" s="47">
        <v>2021</v>
      </c>
      <c r="B231" s="30" t="s">
        <v>9</v>
      </c>
      <c r="C231" s="29">
        <v>0</v>
      </c>
      <c r="D231" s="7">
        <v>0</v>
      </c>
      <c r="E231" s="30">
        <f t="shared" ref="E231:E238" si="2217">IF(C231=0,0,D231/C231*1000)</f>
        <v>0</v>
      </c>
      <c r="F231" s="29">
        <v>0</v>
      </c>
      <c r="G231" s="7">
        <v>0</v>
      </c>
      <c r="H231" s="30">
        <f t="shared" si="2136"/>
        <v>0</v>
      </c>
      <c r="I231" s="29">
        <v>0</v>
      </c>
      <c r="J231" s="7">
        <v>0</v>
      </c>
      <c r="K231" s="30">
        <f t="shared" si="2137"/>
        <v>0</v>
      </c>
      <c r="L231" s="63">
        <v>0.66</v>
      </c>
      <c r="M231" s="64">
        <v>35.945</v>
      </c>
      <c r="N231" s="30">
        <f t="shared" si="2138"/>
        <v>54462.121212121208</v>
      </c>
      <c r="O231" s="29">
        <v>0</v>
      </c>
      <c r="P231" s="7">
        <v>0</v>
      </c>
      <c r="Q231" s="30">
        <f t="shared" si="2139"/>
        <v>0</v>
      </c>
      <c r="R231" s="29">
        <v>0</v>
      </c>
      <c r="S231" s="7">
        <v>0</v>
      </c>
      <c r="T231" s="30">
        <f t="shared" si="2140"/>
        <v>0</v>
      </c>
      <c r="U231" s="63">
        <v>4.2720000000000002</v>
      </c>
      <c r="V231" s="64">
        <v>57.482999999999997</v>
      </c>
      <c r="W231" s="30">
        <f t="shared" si="2141"/>
        <v>13455.758426966291</v>
      </c>
      <c r="X231" s="29">
        <v>0</v>
      </c>
      <c r="Y231" s="7">
        <v>0</v>
      </c>
      <c r="Z231" s="30">
        <f t="shared" si="2142"/>
        <v>0</v>
      </c>
      <c r="AA231" s="29">
        <v>0</v>
      </c>
      <c r="AB231" s="7">
        <v>0</v>
      </c>
      <c r="AC231" s="30">
        <f t="shared" si="2143"/>
        <v>0</v>
      </c>
      <c r="AD231" s="29">
        <v>0</v>
      </c>
      <c r="AE231" s="7">
        <v>0</v>
      </c>
      <c r="AF231" s="30">
        <f t="shared" si="2144"/>
        <v>0</v>
      </c>
      <c r="AG231" s="29">
        <v>0</v>
      </c>
      <c r="AH231" s="7">
        <v>0</v>
      </c>
      <c r="AI231" s="30">
        <f t="shared" si="2145"/>
        <v>0</v>
      </c>
      <c r="AJ231" s="29">
        <v>0</v>
      </c>
      <c r="AK231" s="7">
        <v>0</v>
      </c>
      <c r="AL231" s="30">
        <f t="shared" si="2146"/>
        <v>0</v>
      </c>
      <c r="AM231" s="29">
        <v>0</v>
      </c>
      <c r="AN231" s="7">
        <v>0</v>
      </c>
      <c r="AO231" s="30">
        <f t="shared" si="2147"/>
        <v>0</v>
      </c>
      <c r="AP231" s="29">
        <v>0</v>
      </c>
      <c r="AQ231" s="7">
        <v>0</v>
      </c>
      <c r="AR231" s="30">
        <f t="shared" si="2148"/>
        <v>0</v>
      </c>
      <c r="AS231" s="63">
        <v>3.9459200000000001</v>
      </c>
      <c r="AT231" s="64">
        <v>85.116</v>
      </c>
      <c r="AU231" s="30">
        <f t="shared" si="2149"/>
        <v>21570.634984997159</v>
      </c>
      <c r="AV231" s="29">
        <v>0</v>
      </c>
      <c r="AW231" s="7">
        <v>0</v>
      </c>
      <c r="AX231" s="30">
        <f t="shared" si="2150"/>
        <v>0</v>
      </c>
      <c r="AY231" s="29">
        <v>0</v>
      </c>
      <c r="AZ231" s="7">
        <v>0</v>
      </c>
      <c r="BA231" s="30">
        <f t="shared" si="2151"/>
        <v>0</v>
      </c>
      <c r="BB231" s="29">
        <v>0</v>
      </c>
      <c r="BC231" s="7">
        <v>0</v>
      </c>
      <c r="BD231" s="30">
        <f t="shared" si="2152"/>
        <v>0</v>
      </c>
      <c r="BE231" s="29">
        <v>0</v>
      </c>
      <c r="BF231" s="7">
        <v>0</v>
      </c>
      <c r="BG231" s="30">
        <f t="shared" si="2153"/>
        <v>0</v>
      </c>
      <c r="BH231" s="63">
        <v>17</v>
      </c>
      <c r="BI231" s="64">
        <v>70.756</v>
      </c>
      <c r="BJ231" s="30">
        <f t="shared" si="2154"/>
        <v>4162.1176470588234</v>
      </c>
      <c r="BK231" s="63">
        <v>1616.3009999999999</v>
      </c>
      <c r="BL231" s="64">
        <v>41144.059000000001</v>
      </c>
      <c r="BM231" s="30">
        <f t="shared" si="2155"/>
        <v>25455.691111989661</v>
      </c>
      <c r="BN231" s="29">
        <v>0</v>
      </c>
      <c r="BO231" s="7">
        <v>0</v>
      </c>
      <c r="BP231" s="30">
        <f t="shared" si="2156"/>
        <v>0</v>
      </c>
      <c r="BQ231" s="63">
        <v>5.4229999999999993E-2</v>
      </c>
      <c r="BR231" s="64">
        <v>2.7170000000000001</v>
      </c>
      <c r="BS231" s="30">
        <f t="shared" si="2157"/>
        <v>50101.419878296154</v>
      </c>
      <c r="BT231" s="29">
        <v>0</v>
      </c>
      <c r="BU231" s="7">
        <v>0</v>
      </c>
      <c r="BV231" s="30">
        <f t="shared" si="2158"/>
        <v>0</v>
      </c>
      <c r="BW231" s="63">
        <v>0.1</v>
      </c>
      <c r="BX231" s="64">
        <v>2.0840000000000001</v>
      </c>
      <c r="BY231" s="30">
        <f t="shared" si="2159"/>
        <v>20840</v>
      </c>
      <c r="BZ231" s="63">
        <v>0.02</v>
      </c>
      <c r="CA231" s="64">
        <v>5.1999999999999998E-2</v>
      </c>
      <c r="CB231" s="30">
        <f t="shared" si="2160"/>
        <v>2599.9999999999995</v>
      </c>
      <c r="CC231" s="63">
        <v>26.699590000000001</v>
      </c>
      <c r="CD231" s="64">
        <v>326.88</v>
      </c>
      <c r="CE231" s="30">
        <f t="shared" si="2161"/>
        <v>12242.884628565458</v>
      </c>
      <c r="CF231" s="29">
        <v>0</v>
      </c>
      <c r="CG231" s="7">
        <v>0</v>
      </c>
      <c r="CH231" s="30">
        <f t="shared" si="2162"/>
        <v>0</v>
      </c>
      <c r="CI231" s="29">
        <v>0</v>
      </c>
      <c r="CJ231" s="7">
        <v>0</v>
      </c>
      <c r="CK231" s="30">
        <f t="shared" si="2163"/>
        <v>0</v>
      </c>
      <c r="CL231" s="29">
        <v>0</v>
      </c>
      <c r="CM231" s="7">
        <v>0</v>
      </c>
      <c r="CN231" s="30">
        <f t="shared" si="2164"/>
        <v>0</v>
      </c>
      <c r="CO231" s="63">
        <v>0.43035000000000001</v>
      </c>
      <c r="CP231" s="64">
        <v>14.337</v>
      </c>
      <c r="CQ231" s="30">
        <f t="shared" si="2165"/>
        <v>33314.743813175322</v>
      </c>
      <c r="CR231" s="63">
        <v>2.1999999999999999E-2</v>
      </c>
      <c r="CS231" s="64">
        <v>0.06</v>
      </c>
      <c r="CT231" s="30">
        <f t="shared" si="2166"/>
        <v>2727.2727272727275</v>
      </c>
      <c r="CU231" s="29">
        <v>0</v>
      </c>
      <c r="CV231" s="7">
        <v>0</v>
      </c>
      <c r="CW231" s="30">
        <f t="shared" si="2167"/>
        <v>0</v>
      </c>
      <c r="CX231" s="29">
        <v>0</v>
      </c>
      <c r="CY231" s="7">
        <v>0</v>
      </c>
      <c r="CZ231" s="30">
        <f t="shared" si="2168"/>
        <v>0</v>
      </c>
      <c r="DA231" s="63">
        <v>988.47847999999999</v>
      </c>
      <c r="DB231" s="64">
        <v>16328.538</v>
      </c>
      <c r="DC231" s="30">
        <f t="shared" si="2169"/>
        <v>16518.860380248239</v>
      </c>
      <c r="DD231" s="63">
        <v>1.23E-3</v>
      </c>
      <c r="DE231" s="64">
        <v>0.17100000000000001</v>
      </c>
      <c r="DF231" s="30">
        <f t="shared" si="2170"/>
        <v>139024.39024390245</v>
      </c>
      <c r="DG231" s="29">
        <v>0</v>
      </c>
      <c r="DH231" s="7">
        <v>0</v>
      </c>
      <c r="DI231" s="30">
        <f t="shared" si="2171"/>
        <v>0</v>
      </c>
      <c r="DJ231" s="29">
        <v>0</v>
      </c>
      <c r="DK231" s="7">
        <v>0</v>
      </c>
      <c r="DL231" s="30">
        <f t="shared" si="2172"/>
        <v>0</v>
      </c>
      <c r="DM231" s="63">
        <v>0.64466999999999997</v>
      </c>
      <c r="DN231" s="64">
        <v>22.716000000000001</v>
      </c>
      <c r="DO231" s="30">
        <f t="shared" si="2173"/>
        <v>35236.632695797853</v>
      </c>
      <c r="DP231" s="63">
        <v>885.38</v>
      </c>
      <c r="DQ231" s="64">
        <v>7057.5860000000002</v>
      </c>
      <c r="DR231" s="30">
        <f t="shared" si="2174"/>
        <v>7971.2507623845131</v>
      </c>
      <c r="DS231" s="29">
        <v>0</v>
      </c>
      <c r="DT231" s="7">
        <v>0</v>
      </c>
      <c r="DU231" s="30">
        <f t="shared" si="2175"/>
        <v>0</v>
      </c>
      <c r="DV231" s="63">
        <v>4.5499999999999999E-2</v>
      </c>
      <c r="DW231" s="64">
        <v>0.83499999999999996</v>
      </c>
      <c r="DX231" s="30">
        <f t="shared" si="2176"/>
        <v>18351.648351648349</v>
      </c>
      <c r="DY231" s="63">
        <v>642.30399999999997</v>
      </c>
      <c r="DZ231" s="64">
        <v>6109.55</v>
      </c>
      <c r="EA231" s="30">
        <f t="shared" si="2177"/>
        <v>9511.9289308489442</v>
      </c>
      <c r="EB231" s="29">
        <v>0</v>
      </c>
      <c r="EC231" s="7">
        <v>0</v>
      </c>
      <c r="ED231" s="30">
        <f t="shared" si="2178"/>
        <v>0</v>
      </c>
      <c r="EE231" s="29">
        <v>0</v>
      </c>
      <c r="EF231" s="7">
        <v>0</v>
      </c>
      <c r="EG231" s="30">
        <f t="shared" si="2179"/>
        <v>0</v>
      </c>
      <c r="EH231" s="29">
        <v>0</v>
      </c>
      <c r="EI231" s="7">
        <v>0</v>
      </c>
      <c r="EJ231" s="30">
        <f t="shared" si="2180"/>
        <v>0</v>
      </c>
      <c r="EK231" s="29">
        <v>0</v>
      </c>
      <c r="EL231" s="7">
        <v>0</v>
      </c>
      <c r="EM231" s="30">
        <f t="shared" si="2181"/>
        <v>0</v>
      </c>
      <c r="EN231" s="29">
        <v>0</v>
      </c>
      <c r="EO231" s="7">
        <v>0</v>
      </c>
      <c r="EP231" s="30">
        <f t="shared" si="2182"/>
        <v>0</v>
      </c>
      <c r="EQ231" s="29">
        <v>0</v>
      </c>
      <c r="ER231" s="7">
        <v>0</v>
      </c>
      <c r="ES231" s="30">
        <f t="shared" si="2183"/>
        <v>0</v>
      </c>
      <c r="ET231" s="63">
        <v>13.292</v>
      </c>
      <c r="EU231" s="64">
        <v>337.91199999999998</v>
      </c>
      <c r="EV231" s="30">
        <f t="shared" si="2184"/>
        <v>25422.208847427024</v>
      </c>
      <c r="EW231" s="29">
        <v>0</v>
      </c>
      <c r="EX231" s="7">
        <v>0</v>
      </c>
      <c r="EY231" s="30">
        <f t="shared" si="2185"/>
        <v>0</v>
      </c>
      <c r="EZ231" s="29"/>
      <c r="FA231" s="7"/>
      <c r="FB231" s="30"/>
      <c r="FC231" s="29">
        <v>0</v>
      </c>
      <c r="FD231" s="7">
        <v>0</v>
      </c>
      <c r="FE231" s="30">
        <f t="shared" si="2186"/>
        <v>0</v>
      </c>
      <c r="FF231" s="63">
        <v>994.14694999999995</v>
      </c>
      <c r="FG231" s="64">
        <v>12027.644</v>
      </c>
      <c r="FH231" s="30">
        <f t="shared" si="2187"/>
        <v>12098.456873000518</v>
      </c>
      <c r="FI231" s="29">
        <v>0</v>
      </c>
      <c r="FJ231" s="7">
        <v>0</v>
      </c>
      <c r="FK231" s="30">
        <f t="shared" si="2188"/>
        <v>0</v>
      </c>
      <c r="FL231" s="29">
        <v>0</v>
      </c>
      <c r="FM231" s="7">
        <v>0</v>
      </c>
      <c r="FN231" s="30">
        <f t="shared" si="2189"/>
        <v>0</v>
      </c>
      <c r="FO231" s="63">
        <v>5.4880000000000004</v>
      </c>
      <c r="FP231" s="64">
        <v>19.178999999999998</v>
      </c>
      <c r="FQ231" s="30">
        <f t="shared" si="2190"/>
        <v>3494.7157434402329</v>
      </c>
      <c r="FR231" s="29">
        <v>0</v>
      </c>
      <c r="FS231" s="7">
        <v>0</v>
      </c>
      <c r="FT231" s="30">
        <f t="shared" si="2191"/>
        <v>0</v>
      </c>
      <c r="FU231" s="63">
        <v>1.1165999999999998</v>
      </c>
      <c r="FV231" s="64">
        <v>15.896000000000001</v>
      </c>
      <c r="FW231" s="30">
        <f t="shared" si="2192"/>
        <v>14236.073795450478</v>
      </c>
      <c r="FX231" s="29">
        <v>0</v>
      </c>
      <c r="FY231" s="7">
        <v>0</v>
      </c>
      <c r="FZ231" s="30">
        <f t="shared" si="2193"/>
        <v>0</v>
      </c>
      <c r="GA231" s="63">
        <v>23.303999999999998</v>
      </c>
      <c r="GB231" s="64">
        <v>238.17400000000001</v>
      </c>
      <c r="GC231" s="30">
        <f t="shared" si="2194"/>
        <v>10220.305526948165</v>
      </c>
      <c r="GD231" s="63">
        <v>510.3</v>
      </c>
      <c r="GE231" s="64">
        <v>5042.567</v>
      </c>
      <c r="GF231" s="30">
        <f t="shared" si="2195"/>
        <v>9881.5735841661772</v>
      </c>
      <c r="GG231" s="29">
        <v>0</v>
      </c>
      <c r="GH231" s="7">
        <v>0</v>
      </c>
      <c r="GI231" s="30">
        <f t="shared" si="2196"/>
        <v>0</v>
      </c>
      <c r="GJ231" s="63">
        <v>18.042000000000002</v>
      </c>
      <c r="GK231" s="64">
        <v>448.67899999999997</v>
      </c>
      <c r="GL231" s="30">
        <f t="shared" si="2197"/>
        <v>24868.584414144771</v>
      </c>
      <c r="GM231" s="29">
        <v>0</v>
      </c>
      <c r="GN231" s="7">
        <v>0</v>
      </c>
      <c r="GO231" s="30">
        <f t="shared" si="2198"/>
        <v>0</v>
      </c>
      <c r="GP231" s="29">
        <v>0</v>
      </c>
      <c r="GQ231" s="7">
        <v>0</v>
      </c>
      <c r="GR231" s="30">
        <f t="shared" si="2199"/>
        <v>0</v>
      </c>
      <c r="GS231" s="63">
        <v>7.0000000000000007E-2</v>
      </c>
      <c r="GT231" s="64">
        <v>1.9510000000000001</v>
      </c>
      <c r="GU231" s="30">
        <f t="shared" si="2200"/>
        <v>27871.428571428569</v>
      </c>
      <c r="GV231" s="29">
        <v>0</v>
      </c>
      <c r="GW231" s="7">
        <v>0</v>
      </c>
      <c r="GX231" s="30">
        <f t="shared" si="2201"/>
        <v>0</v>
      </c>
      <c r="GY231" s="29">
        <v>0</v>
      </c>
      <c r="GZ231" s="7">
        <v>0</v>
      </c>
      <c r="HA231" s="30">
        <f t="shared" si="2202"/>
        <v>0</v>
      </c>
      <c r="HB231" s="29">
        <v>0</v>
      </c>
      <c r="HC231" s="7">
        <v>0</v>
      </c>
      <c r="HD231" s="30">
        <f t="shared" si="2203"/>
        <v>0</v>
      </c>
      <c r="HE231" s="29">
        <v>0</v>
      </c>
      <c r="HF231" s="7">
        <v>0</v>
      </c>
      <c r="HG231" s="30">
        <f t="shared" si="2204"/>
        <v>0</v>
      </c>
      <c r="HH231" s="63">
        <v>1.2602</v>
      </c>
      <c r="HI231" s="64">
        <v>5.4370000000000003</v>
      </c>
      <c r="HJ231" s="30">
        <f t="shared" si="2205"/>
        <v>4314.3945405491195</v>
      </c>
      <c r="HK231" s="29">
        <v>0</v>
      </c>
      <c r="HL231" s="7">
        <v>0</v>
      </c>
      <c r="HM231" s="30">
        <f t="shared" si="2206"/>
        <v>0</v>
      </c>
      <c r="HN231" s="29">
        <v>0</v>
      </c>
      <c r="HO231" s="7">
        <v>0</v>
      </c>
      <c r="HP231" s="30">
        <f t="shared" si="2207"/>
        <v>0</v>
      </c>
      <c r="HQ231" s="29">
        <v>0</v>
      </c>
      <c r="HR231" s="7">
        <v>0</v>
      </c>
      <c r="HS231" s="30">
        <f t="shared" si="2208"/>
        <v>0</v>
      </c>
      <c r="HT231" s="29">
        <v>0</v>
      </c>
      <c r="HU231" s="7">
        <v>0</v>
      </c>
      <c r="HV231" s="30">
        <f t="shared" si="2209"/>
        <v>0</v>
      </c>
      <c r="HW231" s="29">
        <v>0</v>
      </c>
      <c r="HX231" s="7">
        <v>0</v>
      </c>
      <c r="HY231" s="30">
        <f t="shared" si="2210"/>
        <v>0</v>
      </c>
      <c r="HZ231" s="63">
        <v>0.1447</v>
      </c>
      <c r="IA231" s="64">
        <v>8.6720000000000006</v>
      </c>
      <c r="IB231" s="30">
        <f t="shared" si="2211"/>
        <v>59930.891499654463</v>
      </c>
      <c r="IC231" s="63">
        <v>1.1000000000000001E-3</v>
      </c>
      <c r="ID231" s="64">
        <v>0.248</v>
      </c>
      <c r="IE231" s="30">
        <f t="shared" si="2212"/>
        <v>225454.54545454544</v>
      </c>
      <c r="IF231" s="63">
        <v>16.247600000000002</v>
      </c>
      <c r="IG231" s="64">
        <v>287.89499999999998</v>
      </c>
      <c r="IH231" s="30">
        <f t="shared" si="2213"/>
        <v>17719.232378935962</v>
      </c>
      <c r="II231" s="29">
        <v>0</v>
      </c>
      <c r="IJ231" s="7">
        <v>0</v>
      </c>
      <c r="IK231" s="30">
        <f t="shared" si="2214"/>
        <v>0</v>
      </c>
      <c r="IL231" s="29">
        <v>0</v>
      </c>
      <c r="IM231" s="7">
        <v>0</v>
      </c>
      <c r="IN231" s="30">
        <f t="shared" si="2215"/>
        <v>0</v>
      </c>
      <c r="IO231" s="3" t="e">
        <f>C231+I231+L231+U231+X231+AD231+AJ231+AS231+BB231+BH231+BQ231+BW231+BZ231+CC231+CI231+CL231+CO231+CR231+CU231+CX231+DA231+DD231+DG231+DM231+DS231+DY231+EK231+ET231+EW231+FC231+FI231+FO231+FR231+FU231+FX231+GA231+GD231+GG231+GJ231+GM231+GP231+GS231+GY231+HB231+HE231+HH231+HK231+HN231+HQ231+HT231+HW231+HZ231+IC231+IF231+II231+#REF!+DV231+FF231+BK231+DP231+R231+EB231+AG231+O231+F231+DJ231+AY231+BN231+BT231+GV231+BE231+FL231+CF231+AA231+AP231</f>
        <v>#REF!</v>
      </c>
      <c r="IP231" s="13" t="e">
        <f>D231+J231+M231+V231+Y231+AE231+AK231+AT231+BC231+BI231+BR231+BX231+CA231+CD231+CJ231+CM231+CP231+CS231+CV231+CY231+DB231+DE231+DH231+DN231+DT231+DZ231+EL231+EU231+EX231+FD231+FJ231+FP231+FS231+FV231+FY231+GB231+GE231+GH231+GK231+GN231+GQ231+GT231+GZ231+HC231+HF231+HI231+HL231+HO231+HR231+HU231+HX231+IA231+ID231+IG231+IJ231+#REF!+DW231+FG231+BL231+DQ231+S231+EC231+AH231+P231+G231+DK231+AZ231+BO231+BU231+GW231+BF231+FM231+CG231+AB231+AQ231</f>
        <v>#REF!</v>
      </c>
    </row>
    <row r="232" spans="1:251" x14ac:dyDescent="0.3">
      <c r="A232" s="47">
        <v>2021</v>
      </c>
      <c r="B232" s="43" t="s">
        <v>10</v>
      </c>
      <c r="C232" s="29">
        <v>0</v>
      </c>
      <c r="D232" s="7">
        <v>0</v>
      </c>
      <c r="E232" s="30">
        <f t="shared" si="2217"/>
        <v>0</v>
      </c>
      <c r="F232" s="29">
        <v>0</v>
      </c>
      <c r="G232" s="7">
        <v>0</v>
      </c>
      <c r="H232" s="30">
        <f t="shared" si="2136"/>
        <v>0</v>
      </c>
      <c r="I232" s="29">
        <v>0</v>
      </c>
      <c r="J232" s="7">
        <v>0</v>
      </c>
      <c r="K232" s="30">
        <f t="shared" si="2137"/>
        <v>0</v>
      </c>
      <c r="L232" s="65">
        <v>6.4790000000000001</v>
      </c>
      <c r="M232" s="7">
        <v>214.06899999999999</v>
      </c>
      <c r="N232" s="30">
        <f t="shared" si="2138"/>
        <v>33040.438339249878</v>
      </c>
      <c r="O232" s="29">
        <v>0</v>
      </c>
      <c r="P232" s="7">
        <v>0</v>
      </c>
      <c r="Q232" s="30">
        <f t="shared" si="2139"/>
        <v>0</v>
      </c>
      <c r="R232" s="29">
        <v>0</v>
      </c>
      <c r="S232" s="7">
        <v>0</v>
      </c>
      <c r="T232" s="30">
        <f t="shared" si="2140"/>
        <v>0</v>
      </c>
      <c r="U232" s="29">
        <v>0</v>
      </c>
      <c r="V232" s="7">
        <v>0</v>
      </c>
      <c r="W232" s="30">
        <f t="shared" si="2141"/>
        <v>0</v>
      </c>
      <c r="X232" s="29">
        <v>0</v>
      </c>
      <c r="Y232" s="7">
        <v>0</v>
      </c>
      <c r="Z232" s="30">
        <f t="shared" si="2142"/>
        <v>0</v>
      </c>
      <c r="AA232" s="29">
        <v>0</v>
      </c>
      <c r="AB232" s="7">
        <v>0</v>
      </c>
      <c r="AC232" s="30">
        <f t="shared" si="2143"/>
        <v>0</v>
      </c>
      <c r="AD232" s="29">
        <v>0</v>
      </c>
      <c r="AE232" s="7">
        <v>0</v>
      </c>
      <c r="AF232" s="30">
        <f t="shared" si="2144"/>
        <v>0</v>
      </c>
      <c r="AG232" s="29">
        <v>0</v>
      </c>
      <c r="AH232" s="7">
        <v>0</v>
      </c>
      <c r="AI232" s="30">
        <f t="shared" si="2145"/>
        <v>0</v>
      </c>
      <c r="AJ232" s="29">
        <v>0</v>
      </c>
      <c r="AK232" s="7">
        <v>0</v>
      </c>
      <c r="AL232" s="30">
        <f t="shared" si="2146"/>
        <v>0</v>
      </c>
      <c r="AM232" s="65">
        <v>0</v>
      </c>
      <c r="AN232" s="7">
        <v>0</v>
      </c>
      <c r="AO232" s="30">
        <f t="shared" si="2147"/>
        <v>0</v>
      </c>
      <c r="AP232" s="65">
        <v>3.32E-3</v>
      </c>
      <c r="AQ232" s="7">
        <v>0.496</v>
      </c>
      <c r="AR232" s="30">
        <f t="shared" si="2148"/>
        <v>149397.59036144579</v>
      </c>
      <c r="AS232" s="65">
        <v>1E-3</v>
      </c>
      <c r="AT232" s="7">
        <v>0.19800000000000001</v>
      </c>
      <c r="AU232" s="30">
        <f t="shared" si="2149"/>
        <v>198000</v>
      </c>
      <c r="AV232" s="29">
        <v>0</v>
      </c>
      <c r="AW232" s="7">
        <v>0</v>
      </c>
      <c r="AX232" s="30">
        <f t="shared" si="2150"/>
        <v>0</v>
      </c>
      <c r="AY232" s="29">
        <v>0</v>
      </c>
      <c r="AZ232" s="7">
        <v>0</v>
      </c>
      <c r="BA232" s="30">
        <f t="shared" si="2151"/>
        <v>0</v>
      </c>
      <c r="BB232" s="29">
        <v>0</v>
      </c>
      <c r="BC232" s="7">
        <v>0</v>
      </c>
      <c r="BD232" s="30">
        <f t="shared" si="2152"/>
        <v>0</v>
      </c>
      <c r="BE232" s="29">
        <v>0</v>
      </c>
      <c r="BF232" s="7">
        <v>0</v>
      </c>
      <c r="BG232" s="30">
        <f t="shared" si="2153"/>
        <v>0</v>
      </c>
      <c r="BH232" s="29">
        <v>0</v>
      </c>
      <c r="BI232" s="7">
        <v>0</v>
      </c>
      <c r="BJ232" s="30">
        <f t="shared" si="2154"/>
        <v>0</v>
      </c>
      <c r="BK232" s="65">
        <v>1560.8023999999998</v>
      </c>
      <c r="BL232" s="7">
        <v>42659.572999999997</v>
      </c>
      <c r="BM232" s="30">
        <f t="shared" si="2155"/>
        <v>27331.821760397092</v>
      </c>
      <c r="BN232" s="29">
        <v>0</v>
      </c>
      <c r="BO232" s="7">
        <v>0</v>
      </c>
      <c r="BP232" s="30">
        <f t="shared" si="2156"/>
        <v>0</v>
      </c>
      <c r="BQ232" s="29">
        <v>0</v>
      </c>
      <c r="BR232" s="7">
        <v>0</v>
      </c>
      <c r="BS232" s="30">
        <f t="shared" si="2157"/>
        <v>0</v>
      </c>
      <c r="BT232" s="29">
        <v>0</v>
      </c>
      <c r="BU232" s="7">
        <v>0</v>
      </c>
      <c r="BV232" s="30">
        <f t="shared" si="2158"/>
        <v>0</v>
      </c>
      <c r="BW232" s="29">
        <v>0</v>
      </c>
      <c r="BX232" s="7">
        <v>0</v>
      </c>
      <c r="BY232" s="30">
        <f t="shared" si="2159"/>
        <v>0</v>
      </c>
      <c r="BZ232" s="65">
        <v>8</v>
      </c>
      <c r="CA232" s="7">
        <v>5.6749999999999998</v>
      </c>
      <c r="CB232" s="30">
        <f t="shared" si="2160"/>
        <v>709.375</v>
      </c>
      <c r="CC232" s="65">
        <v>24.386560000000003</v>
      </c>
      <c r="CD232" s="7">
        <v>271.971</v>
      </c>
      <c r="CE232" s="30">
        <f t="shared" si="2161"/>
        <v>11152.495472916229</v>
      </c>
      <c r="CF232" s="29">
        <v>0</v>
      </c>
      <c r="CG232" s="7">
        <v>0</v>
      </c>
      <c r="CH232" s="30">
        <f t="shared" si="2162"/>
        <v>0</v>
      </c>
      <c r="CI232" s="29">
        <v>0</v>
      </c>
      <c r="CJ232" s="7">
        <v>0</v>
      </c>
      <c r="CK232" s="30">
        <f t="shared" si="2163"/>
        <v>0</v>
      </c>
      <c r="CL232" s="29">
        <v>0</v>
      </c>
      <c r="CM232" s="7">
        <v>0</v>
      </c>
      <c r="CN232" s="30">
        <f t="shared" si="2164"/>
        <v>0</v>
      </c>
      <c r="CO232" s="65">
        <v>3.0974299999999997</v>
      </c>
      <c r="CP232" s="7">
        <v>46.926000000000002</v>
      </c>
      <c r="CQ232" s="30">
        <f t="shared" si="2165"/>
        <v>15149.979176284856</v>
      </c>
      <c r="CR232" s="29">
        <v>0</v>
      </c>
      <c r="CS232" s="7">
        <v>0</v>
      </c>
      <c r="CT232" s="30">
        <f t="shared" si="2166"/>
        <v>0</v>
      </c>
      <c r="CU232" s="29">
        <v>0</v>
      </c>
      <c r="CV232" s="7">
        <v>0</v>
      </c>
      <c r="CW232" s="30">
        <f t="shared" si="2167"/>
        <v>0</v>
      </c>
      <c r="CX232" s="29">
        <v>0</v>
      </c>
      <c r="CY232" s="7">
        <v>0</v>
      </c>
      <c r="CZ232" s="30">
        <f t="shared" si="2168"/>
        <v>0</v>
      </c>
      <c r="DA232" s="65">
        <v>651.40506999999991</v>
      </c>
      <c r="DB232" s="7">
        <v>10229.236999999999</v>
      </c>
      <c r="DC232" s="30">
        <f t="shared" si="2169"/>
        <v>15703.342622126045</v>
      </c>
      <c r="DD232" s="65">
        <v>4.7099999999999998E-3</v>
      </c>
      <c r="DE232" s="7">
        <v>0.27100000000000002</v>
      </c>
      <c r="DF232" s="30">
        <f t="shared" si="2170"/>
        <v>57537.154989384297</v>
      </c>
      <c r="DG232" s="29">
        <v>0</v>
      </c>
      <c r="DH232" s="7">
        <v>0</v>
      </c>
      <c r="DI232" s="30">
        <f t="shared" si="2171"/>
        <v>0</v>
      </c>
      <c r="DJ232" s="29">
        <v>0</v>
      </c>
      <c r="DK232" s="7">
        <v>0</v>
      </c>
      <c r="DL232" s="30">
        <f t="shared" si="2172"/>
        <v>0</v>
      </c>
      <c r="DM232" s="29">
        <v>0</v>
      </c>
      <c r="DN232" s="7">
        <v>0</v>
      </c>
      <c r="DO232" s="30">
        <f t="shared" si="2173"/>
        <v>0</v>
      </c>
      <c r="DP232" s="65">
        <v>1357.4459999999999</v>
      </c>
      <c r="DQ232" s="7">
        <v>10422.855</v>
      </c>
      <c r="DR232" s="30">
        <f t="shared" si="2174"/>
        <v>7678.2833350276924</v>
      </c>
      <c r="DS232" s="29">
        <v>0</v>
      </c>
      <c r="DT232" s="7">
        <v>0</v>
      </c>
      <c r="DU232" s="30">
        <f t="shared" si="2175"/>
        <v>0</v>
      </c>
      <c r="DV232" s="29">
        <v>0</v>
      </c>
      <c r="DW232" s="7">
        <v>0</v>
      </c>
      <c r="DX232" s="30">
        <f t="shared" si="2176"/>
        <v>0</v>
      </c>
      <c r="DY232" s="65">
        <v>477.822</v>
      </c>
      <c r="DZ232" s="7">
        <v>4094.8560000000002</v>
      </c>
      <c r="EA232" s="30">
        <f t="shared" si="2177"/>
        <v>8569.8356291673463</v>
      </c>
      <c r="EB232" s="29">
        <v>0</v>
      </c>
      <c r="EC232" s="7">
        <v>0</v>
      </c>
      <c r="ED232" s="30">
        <f t="shared" si="2178"/>
        <v>0</v>
      </c>
      <c r="EE232" s="29">
        <v>0</v>
      </c>
      <c r="EF232" s="7">
        <v>0</v>
      </c>
      <c r="EG232" s="30">
        <f t="shared" si="2179"/>
        <v>0</v>
      </c>
      <c r="EH232" s="29">
        <v>0</v>
      </c>
      <c r="EI232" s="7">
        <v>0</v>
      </c>
      <c r="EJ232" s="30">
        <f t="shared" si="2180"/>
        <v>0</v>
      </c>
      <c r="EK232" s="29">
        <v>0</v>
      </c>
      <c r="EL232" s="7">
        <v>0</v>
      </c>
      <c r="EM232" s="30">
        <f t="shared" si="2181"/>
        <v>0</v>
      </c>
      <c r="EN232" s="29">
        <v>0</v>
      </c>
      <c r="EO232" s="7">
        <v>0</v>
      </c>
      <c r="EP232" s="30">
        <f t="shared" si="2182"/>
        <v>0</v>
      </c>
      <c r="EQ232" s="29">
        <v>0</v>
      </c>
      <c r="ER232" s="7">
        <v>0</v>
      </c>
      <c r="ES232" s="30">
        <f t="shared" si="2183"/>
        <v>0</v>
      </c>
      <c r="ET232" s="29">
        <v>0</v>
      </c>
      <c r="EU232" s="7">
        <v>0</v>
      </c>
      <c r="EV232" s="30">
        <f t="shared" si="2184"/>
        <v>0</v>
      </c>
      <c r="EW232" s="29">
        <v>0</v>
      </c>
      <c r="EX232" s="7">
        <v>0</v>
      </c>
      <c r="EY232" s="30">
        <f t="shared" si="2185"/>
        <v>0</v>
      </c>
      <c r="EZ232" s="29"/>
      <c r="FA232" s="7"/>
      <c r="FB232" s="30"/>
      <c r="FC232" s="65">
        <v>28</v>
      </c>
      <c r="FD232" s="7">
        <v>310.12400000000002</v>
      </c>
      <c r="FE232" s="30">
        <f t="shared" si="2186"/>
        <v>11075.857142857143</v>
      </c>
      <c r="FF232" s="65">
        <v>736.25346000000002</v>
      </c>
      <c r="FG232" s="7">
        <v>8813.8889999999992</v>
      </c>
      <c r="FH232" s="30">
        <f t="shared" si="2187"/>
        <v>11971.270056917627</v>
      </c>
      <c r="FI232" s="65">
        <v>4.16</v>
      </c>
      <c r="FJ232" s="7">
        <v>140.35499999999999</v>
      </c>
      <c r="FK232" s="30">
        <f t="shared" si="2188"/>
        <v>33739.182692307688</v>
      </c>
      <c r="FL232" s="29">
        <v>0</v>
      </c>
      <c r="FM232" s="7">
        <v>0</v>
      </c>
      <c r="FN232" s="30">
        <f t="shared" si="2189"/>
        <v>0</v>
      </c>
      <c r="FO232" s="65">
        <v>35.874000000000002</v>
      </c>
      <c r="FP232" s="7">
        <v>48.883000000000003</v>
      </c>
      <c r="FQ232" s="30">
        <f t="shared" si="2190"/>
        <v>1362.6303172213861</v>
      </c>
      <c r="FR232" s="29">
        <v>0</v>
      </c>
      <c r="FS232" s="7">
        <v>0</v>
      </c>
      <c r="FT232" s="30">
        <f t="shared" si="2191"/>
        <v>0</v>
      </c>
      <c r="FU232" s="65">
        <v>0.51500000000000001</v>
      </c>
      <c r="FV232" s="7">
        <v>2.181</v>
      </c>
      <c r="FW232" s="30">
        <f t="shared" si="2192"/>
        <v>4234.9514563106795</v>
      </c>
      <c r="FX232" s="29">
        <v>0</v>
      </c>
      <c r="FY232" s="7">
        <v>0</v>
      </c>
      <c r="FZ232" s="30">
        <f t="shared" si="2193"/>
        <v>0</v>
      </c>
      <c r="GA232" s="29">
        <v>0</v>
      </c>
      <c r="GB232" s="7">
        <v>0</v>
      </c>
      <c r="GC232" s="30">
        <f t="shared" si="2194"/>
        <v>0</v>
      </c>
      <c r="GD232" s="65">
        <v>620.28</v>
      </c>
      <c r="GE232" s="7">
        <v>5851.8429999999998</v>
      </c>
      <c r="GF232" s="30">
        <f t="shared" si="2195"/>
        <v>9434.1958470368227</v>
      </c>
      <c r="GG232" s="29">
        <v>0</v>
      </c>
      <c r="GH232" s="7">
        <v>0</v>
      </c>
      <c r="GI232" s="30">
        <f t="shared" si="2196"/>
        <v>0</v>
      </c>
      <c r="GJ232" s="29">
        <v>0</v>
      </c>
      <c r="GK232" s="7">
        <v>0</v>
      </c>
      <c r="GL232" s="30">
        <f t="shared" si="2197"/>
        <v>0</v>
      </c>
      <c r="GM232" s="29">
        <v>0</v>
      </c>
      <c r="GN232" s="7">
        <v>0</v>
      </c>
      <c r="GO232" s="30">
        <f t="shared" si="2198"/>
        <v>0</v>
      </c>
      <c r="GP232" s="29">
        <v>0</v>
      </c>
      <c r="GQ232" s="7">
        <v>0</v>
      </c>
      <c r="GR232" s="30">
        <f t="shared" si="2199"/>
        <v>0</v>
      </c>
      <c r="GS232" s="29">
        <v>0</v>
      </c>
      <c r="GT232" s="7">
        <v>0</v>
      </c>
      <c r="GU232" s="30">
        <f t="shared" si="2200"/>
        <v>0</v>
      </c>
      <c r="GV232" s="29">
        <v>0</v>
      </c>
      <c r="GW232" s="7">
        <v>0</v>
      </c>
      <c r="GX232" s="30">
        <f t="shared" si="2201"/>
        <v>0</v>
      </c>
      <c r="GY232" s="29">
        <v>0</v>
      </c>
      <c r="GZ232" s="7">
        <v>0</v>
      </c>
      <c r="HA232" s="30">
        <f t="shared" si="2202"/>
        <v>0</v>
      </c>
      <c r="HB232" s="65">
        <v>0.192</v>
      </c>
      <c r="HC232" s="7">
        <v>12.612</v>
      </c>
      <c r="HD232" s="30">
        <f t="shared" si="2203"/>
        <v>65687.5</v>
      </c>
      <c r="HE232" s="29">
        <v>0</v>
      </c>
      <c r="HF232" s="7">
        <v>0</v>
      </c>
      <c r="HG232" s="30">
        <f t="shared" si="2204"/>
        <v>0</v>
      </c>
      <c r="HH232" s="65">
        <v>6.56982</v>
      </c>
      <c r="HI232" s="7">
        <v>29.238</v>
      </c>
      <c r="HJ232" s="30">
        <f t="shared" si="2205"/>
        <v>4450.350237906061</v>
      </c>
      <c r="HK232" s="65">
        <v>0.1719</v>
      </c>
      <c r="HL232" s="7">
        <v>6.742</v>
      </c>
      <c r="HM232" s="30">
        <f t="shared" si="2206"/>
        <v>39220.477021524137</v>
      </c>
      <c r="HN232" s="29">
        <v>0</v>
      </c>
      <c r="HO232" s="7">
        <v>0</v>
      </c>
      <c r="HP232" s="30">
        <f t="shared" si="2207"/>
        <v>0</v>
      </c>
      <c r="HQ232" s="29">
        <v>0</v>
      </c>
      <c r="HR232" s="7">
        <v>0</v>
      </c>
      <c r="HS232" s="30">
        <f t="shared" si="2208"/>
        <v>0</v>
      </c>
      <c r="HT232" s="29">
        <v>0</v>
      </c>
      <c r="HU232" s="7">
        <v>0</v>
      </c>
      <c r="HV232" s="30">
        <f t="shared" si="2209"/>
        <v>0</v>
      </c>
      <c r="HW232" s="65">
        <v>98.4</v>
      </c>
      <c r="HX232" s="7">
        <v>481.76</v>
      </c>
      <c r="HY232" s="30">
        <f t="shared" si="2210"/>
        <v>4895.9349593495936</v>
      </c>
      <c r="HZ232" s="65">
        <v>3.024E-2</v>
      </c>
      <c r="IA232" s="7">
        <v>5.133</v>
      </c>
      <c r="IB232" s="30">
        <f t="shared" si="2211"/>
        <v>169742.06349206349</v>
      </c>
      <c r="IC232" s="65">
        <v>3.7299999999999998E-3</v>
      </c>
      <c r="ID232" s="7">
        <v>2.056</v>
      </c>
      <c r="IE232" s="30">
        <f t="shared" si="2212"/>
        <v>551206.43431635387</v>
      </c>
      <c r="IF232" s="65">
        <v>8.7224500000000003</v>
      </c>
      <c r="IG232" s="7">
        <v>103.396</v>
      </c>
      <c r="IH232" s="30">
        <f t="shared" si="2213"/>
        <v>11854.008908047623</v>
      </c>
      <c r="II232" s="29">
        <v>0</v>
      </c>
      <c r="IJ232" s="7">
        <v>0</v>
      </c>
      <c r="IK232" s="30">
        <f t="shared" si="2214"/>
        <v>0</v>
      </c>
      <c r="IL232" s="29">
        <v>0</v>
      </c>
      <c r="IM232" s="7">
        <v>0</v>
      </c>
      <c r="IN232" s="30">
        <f t="shared" si="2215"/>
        <v>0</v>
      </c>
      <c r="IO232" s="3" t="e">
        <f>C232+I232+L232+U232+X232+AD232+AJ232+AS232+BB232+BH232+BQ232+BW232+BZ232+CC232+CI232+CL232+CO232+CR232+CU232+CX232+DA232+DD232+DG232+DM232+DS232+DY232+EK232+ET232+EW232+FC232+FI232+FO232+FR232+FU232+FX232+GA232+GD232+GG232+GJ232+GM232+GP232+GS232+GY232+HB232+HE232+HH232+HK232+HN232+HQ232+HT232+HW232+HZ232+IC232+IF232+II232+#REF!+DV232+FF232+BK232+DP232+R232+EB232+AG232+O232+F232+DJ232+AY232+BN232+BT232+GV232+BE232+FL232+CF232+AA232+AP232</f>
        <v>#REF!</v>
      </c>
      <c r="IP232" s="13" t="e">
        <f>D232+J232+M232+V232+Y232+AE232+AK232+AT232+BC232+BI232+BR232+BX232+CA232+CD232+CJ232+CM232+CP232+CS232+CV232+CY232+DB232+DE232+DH232+DN232+DT232+DZ232+EL232+EU232+EX232+FD232+FJ232+FP232+FS232+FV232+FY232+GB232+GE232+GH232+GK232+GN232+GQ232+GT232+GZ232+HC232+HF232+HI232+HL232+HO232+HR232+HU232+HX232+IA232+ID232+IG232+IJ232+#REF!+DW232+FG232+BL232+DQ232+S232+EC232+AH232+P232+G232+DK232+AZ232+BO232+BU232+GW232+BF232+FM232+CG232+AB232+AQ232</f>
        <v>#REF!</v>
      </c>
    </row>
    <row r="233" spans="1:251" x14ac:dyDescent="0.3">
      <c r="A233" s="47">
        <v>2021</v>
      </c>
      <c r="B233" s="43" t="s">
        <v>11</v>
      </c>
      <c r="C233" s="29">
        <v>0</v>
      </c>
      <c r="D233" s="7">
        <v>0</v>
      </c>
      <c r="E233" s="30">
        <f t="shared" si="2217"/>
        <v>0</v>
      </c>
      <c r="F233" s="29">
        <v>0</v>
      </c>
      <c r="G233" s="7">
        <v>0</v>
      </c>
      <c r="H233" s="30">
        <f t="shared" si="2136"/>
        <v>0</v>
      </c>
      <c r="I233" s="29">
        <v>0</v>
      </c>
      <c r="J233" s="7">
        <v>0</v>
      </c>
      <c r="K233" s="30">
        <f t="shared" si="2137"/>
        <v>0</v>
      </c>
      <c r="L233" s="29">
        <v>0</v>
      </c>
      <c r="M233" s="7">
        <v>0</v>
      </c>
      <c r="N233" s="30">
        <f t="shared" si="2138"/>
        <v>0</v>
      </c>
      <c r="O233" s="65">
        <v>1.9E-3</v>
      </c>
      <c r="P233" s="7">
        <v>1.34</v>
      </c>
      <c r="Q233" s="30">
        <f t="shared" si="2139"/>
        <v>705263.15789473685</v>
      </c>
      <c r="R233" s="29">
        <v>0</v>
      </c>
      <c r="S233" s="7">
        <v>0</v>
      </c>
      <c r="T233" s="30">
        <f t="shared" si="2140"/>
        <v>0</v>
      </c>
      <c r="U233" s="29">
        <v>0</v>
      </c>
      <c r="V233" s="7">
        <v>0</v>
      </c>
      <c r="W233" s="30">
        <f t="shared" si="2141"/>
        <v>0</v>
      </c>
      <c r="X233" s="65">
        <v>4.6079999999999997</v>
      </c>
      <c r="Y233" s="7">
        <v>153.078</v>
      </c>
      <c r="Z233" s="30">
        <f t="shared" si="2142"/>
        <v>33220.052083333336</v>
      </c>
      <c r="AA233" s="29">
        <v>0</v>
      </c>
      <c r="AB233" s="7">
        <v>0</v>
      </c>
      <c r="AC233" s="30">
        <f t="shared" si="2143"/>
        <v>0</v>
      </c>
      <c r="AD233" s="29">
        <v>0</v>
      </c>
      <c r="AE233" s="7">
        <v>0</v>
      </c>
      <c r="AF233" s="30">
        <f t="shared" si="2144"/>
        <v>0</v>
      </c>
      <c r="AG233" s="29">
        <v>0</v>
      </c>
      <c r="AH233" s="7">
        <v>0</v>
      </c>
      <c r="AI233" s="30">
        <f t="shared" si="2145"/>
        <v>0</v>
      </c>
      <c r="AJ233" s="29">
        <v>0</v>
      </c>
      <c r="AK233" s="7">
        <v>0</v>
      </c>
      <c r="AL233" s="30">
        <f t="shared" si="2146"/>
        <v>0</v>
      </c>
      <c r="AM233" s="29">
        <v>0</v>
      </c>
      <c r="AN233" s="7">
        <v>0</v>
      </c>
      <c r="AO233" s="30">
        <f t="shared" si="2147"/>
        <v>0</v>
      </c>
      <c r="AP233" s="29">
        <v>0</v>
      </c>
      <c r="AQ233" s="7">
        <v>0</v>
      </c>
      <c r="AR233" s="30">
        <f t="shared" si="2148"/>
        <v>0</v>
      </c>
      <c r="AS233" s="65">
        <v>2.0022600000000002</v>
      </c>
      <c r="AT233" s="7">
        <v>119.581</v>
      </c>
      <c r="AU233" s="30">
        <f t="shared" si="2149"/>
        <v>59723.012995315294</v>
      </c>
      <c r="AV233" s="29">
        <v>0</v>
      </c>
      <c r="AW233" s="7">
        <v>0</v>
      </c>
      <c r="AX233" s="30">
        <f t="shared" si="2150"/>
        <v>0</v>
      </c>
      <c r="AY233" s="29">
        <v>0</v>
      </c>
      <c r="AZ233" s="7">
        <v>0</v>
      </c>
      <c r="BA233" s="30">
        <f t="shared" si="2151"/>
        <v>0</v>
      </c>
      <c r="BB233" s="29">
        <v>0</v>
      </c>
      <c r="BC233" s="7">
        <v>0</v>
      </c>
      <c r="BD233" s="30">
        <f t="shared" si="2152"/>
        <v>0</v>
      </c>
      <c r="BE233" s="29">
        <v>0</v>
      </c>
      <c r="BF233" s="7">
        <v>0</v>
      </c>
      <c r="BG233" s="30">
        <f t="shared" si="2153"/>
        <v>0</v>
      </c>
      <c r="BH233" s="65">
        <v>25.6</v>
      </c>
      <c r="BI233" s="7">
        <v>46.939</v>
      </c>
      <c r="BJ233" s="30">
        <f t="shared" si="2154"/>
        <v>1833.5546875</v>
      </c>
      <c r="BK233" s="65">
        <v>926.18200000000002</v>
      </c>
      <c r="BL233" s="7">
        <v>22835.897000000001</v>
      </c>
      <c r="BM233" s="30">
        <f t="shared" si="2155"/>
        <v>24655.949910492756</v>
      </c>
      <c r="BN233" s="29">
        <v>0</v>
      </c>
      <c r="BO233" s="7">
        <v>0</v>
      </c>
      <c r="BP233" s="30">
        <f t="shared" si="2156"/>
        <v>0</v>
      </c>
      <c r="BQ233" s="29">
        <v>0</v>
      </c>
      <c r="BR233" s="7">
        <v>0</v>
      </c>
      <c r="BS233" s="30">
        <f t="shared" si="2157"/>
        <v>0</v>
      </c>
      <c r="BT233" s="29">
        <v>0</v>
      </c>
      <c r="BU233" s="7">
        <v>0</v>
      </c>
      <c r="BV233" s="30">
        <f t="shared" si="2158"/>
        <v>0</v>
      </c>
      <c r="BW233" s="29">
        <v>0</v>
      </c>
      <c r="BX233" s="7">
        <v>0</v>
      </c>
      <c r="BY233" s="30">
        <f t="shared" si="2159"/>
        <v>0</v>
      </c>
      <c r="BZ233" s="29">
        <v>0</v>
      </c>
      <c r="CA233" s="7">
        <v>0</v>
      </c>
      <c r="CB233" s="30">
        <f t="shared" si="2160"/>
        <v>0</v>
      </c>
      <c r="CC233" s="65">
        <v>36.68309</v>
      </c>
      <c r="CD233" s="7">
        <v>391.02199999999999</v>
      </c>
      <c r="CE233" s="30">
        <f t="shared" si="2161"/>
        <v>10659.461893749954</v>
      </c>
      <c r="CF233" s="29">
        <v>0</v>
      </c>
      <c r="CG233" s="7">
        <v>0</v>
      </c>
      <c r="CH233" s="30">
        <f t="shared" si="2162"/>
        <v>0</v>
      </c>
      <c r="CI233" s="29">
        <v>0</v>
      </c>
      <c r="CJ233" s="7">
        <v>0</v>
      </c>
      <c r="CK233" s="30">
        <f t="shared" si="2163"/>
        <v>0</v>
      </c>
      <c r="CL233" s="29">
        <v>0</v>
      </c>
      <c r="CM233" s="7">
        <v>0</v>
      </c>
      <c r="CN233" s="30">
        <f t="shared" si="2164"/>
        <v>0</v>
      </c>
      <c r="CO233" s="65">
        <v>2.64499</v>
      </c>
      <c r="CP233" s="7">
        <v>29.103999999999999</v>
      </c>
      <c r="CQ233" s="30">
        <f t="shared" si="2165"/>
        <v>11003.444247426267</v>
      </c>
      <c r="CR233" s="29">
        <v>0</v>
      </c>
      <c r="CS233" s="7">
        <v>0</v>
      </c>
      <c r="CT233" s="30">
        <f t="shared" si="2166"/>
        <v>0</v>
      </c>
      <c r="CU233" s="29">
        <v>0</v>
      </c>
      <c r="CV233" s="7">
        <v>0</v>
      </c>
      <c r="CW233" s="30">
        <f t="shared" si="2167"/>
        <v>0</v>
      </c>
      <c r="CX233" s="29">
        <v>0</v>
      </c>
      <c r="CY233" s="7">
        <v>0</v>
      </c>
      <c r="CZ233" s="30">
        <f t="shared" si="2168"/>
        <v>0</v>
      </c>
      <c r="DA233" s="65">
        <v>642.50635999999997</v>
      </c>
      <c r="DB233" s="7">
        <v>11443.368</v>
      </c>
      <c r="DC233" s="30">
        <f t="shared" si="2169"/>
        <v>17810.51319087332</v>
      </c>
      <c r="DD233" s="65">
        <v>4.0300000000000006E-3</v>
      </c>
      <c r="DE233" s="7">
        <v>0.55500000000000005</v>
      </c>
      <c r="DF233" s="30">
        <f t="shared" si="2170"/>
        <v>137717.12158808933</v>
      </c>
      <c r="DG233" s="29">
        <v>0</v>
      </c>
      <c r="DH233" s="7">
        <v>0</v>
      </c>
      <c r="DI233" s="30">
        <f t="shared" si="2171"/>
        <v>0</v>
      </c>
      <c r="DJ233" s="29">
        <v>0</v>
      </c>
      <c r="DK233" s="7">
        <v>0</v>
      </c>
      <c r="DL233" s="30">
        <f t="shared" si="2172"/>
        <v>0</v>
      </c>
      <c r="DM233" s="65">
        <v>0.31792000000000004</v>
      </c>
      <c r="DN233" s="7">
        <v>18.451000000000001</v>
      </c>
      <c r="DO233" s="30">
        <f t="shared" si="2173"/>
        <v>58036.612984398591</v>
      </c>
      <c r="DP233" s="65">
        <v>1158.33</v>
      </c>
      <c r="DQ233" s="7">
        <v>8958.41</v>
      </c>
      <c r="DR233" s="30">
        <f t="shared" si="2174"/>
        <v>7733.9013925219933</v>
      </c>
      <c r="DS233" s="29">
        <v>0</v>
      </c>
      <c r="DT233" s="7">
        <v>0</v>
      </c>
      <c r="DU233" s="30">
        <f t="shared" si="2175"/>
        <v>0</v>
      </c>
      <c r="DV233" s="29">
        <v>0</v>
      </c>
      <c r="DW233" s="7">
        <v>0</v>
      </c>
      <c r="DX233" s="30">
        <f t="shared" si="2176"/>
        <v>0</v>
      </c>
      <c r="DY233" s="65">
        <v>334.08</v>
      </c>
      <c r="DZ233" s="7">
        <v>3413.0770000000002</v>
      </c>
      <c r="EA233" s="30">
        <f t="shared" si="2177"/>
        <v>10216.346384099617</v>
      </c>
      <c r="EB233" s="29">
        <v>0</v>
      </c>
      <c r="EC233" s="7">
        <v>0</v>
      </c>
      <c r="ED233" s="30">
        <f t="shared" si="2178"/>
        <v>0</v>
      </c>
      <c r="EE233" s="29">
        <v>0</v>
      </c>
      <c r="EF233" s="7">
        <v>0</v>
      </c>
      <c r="EG233" s="30">
        <f t="shared" si="2179"/>
        <v>0</v>
      </c>
      <c r="EH233" s="29">
        <v>0</v>
      </c>
      <c r="EI233" s="7">
        <v>0</v>
      </c>
      <c r="EJ233" s="30">
        <f t="shared" si="2180"/>
        <v>0</v>
      </c>
      <c r="EK233" s="29">
        <v>0</v>
      </c>
      <c r="EL233" s="7">
        <v>0</v>
      </c>
      <c r="EM233" s="30">
        <f t="shared" si="2181"/>
        <v>0</v>
      </c>
      <c r="EN233" s="29">
        <v>0</v>
      </c>
      <c r="EO233" s="7">
        <v>0</v>
      </c>
      <c r="EP233" s="30">
        <f t="shared" si="2182"/>
        <v>0</v>
      </c>
      <c r="EQ233" s="29">
        <v>0</v>
      </c>
      <c r="ER233" s="7">
        <v>0</v>
      </c>
      <c r="ES233" s="30">
        <f t="shared" si="2183"/>
        <v>0</v>
      </c>
      <c r="ET233" s="29">
        <v>0</v>
      </c>
      <c r="EU233" s="7">
        <v>0</v>
      </c>
      <c r="EV233" s="30">
        <f t="shared" si="2184"/>
        <v>0</v>
      </c>
      <c r="EW233" s="29">
        <v>0</v>
      </c>
      <c r="EX233" s="7">
        <v>0</v>
      </c>
      <c r="EY233" s="30">
        <f t="shared" si="2185"/>
        <v>0</v>
      </c>
      <c r="EZ233" s="29"/>
      <c r="FA233" s="7"/>
      <c r="FB233" s="30"/>
      <c r="FC233" s="65">
        <v>84</v>
      </c>
      <c r="FD233" s="7">
        <v>740.18299999999999</v>
      </c>
      <c r="FE233" s="30">
        <f t="shared" si="2186"/>
        <v>8811.7023809523816</v>
      </c>
      <c r="FF233" s="65">
        <v>1483.10998</v>
      </c>
      <c r="FG233" s="7">
        <v>18036.591</v>
      </c>
      <c r="FH233" s="30">
        <f t="shared" si="2187"/>
        <v>12161.330746355034</v>
      </c>
      <c r="FI233" s="65">
        <v>1.7500000000000002E-2</v>
      </c>
      <c r="FJ233" s="7">
        <v>1.1220000000000001</v>
      </c>
      <c r="FK233" s="30">
        <f t="shared" si="2188"/>
        <v>64114.285714285717</v>
      </c>
      <c r="FL233" s="29">
        <v>0</v>
      </c>
      <c r="FM233" s="7">
        <v>0</v>
      </c>
      <c r="FN233" s="30">
        <f t="shared" si="2189"/>
        <v>0</v>
      </c>
      <c r="FO233" s="65">
        <v>41.787999999999997</v>
      </c>
      <c r="FP233" s="7">
        <v>58.561</v>
      </c>
      <c r="FQ233" s="30">
        <f t="shared" si="2190"/>
        <v>1401.3831722025463</v>
      </c>
      <c r="FR233" s="29">
        <v>0</v>
      </c>
      <c r="FS233" s="7">
        <v>0</v>
      </c>
      <c r="FT233" s="30">
        <f t="shared" si="2191"/>
        <v>0</v>
      </c>
      <c r="FU233" s="65">
        <v>5.8680000000000003</v>
      </c>
      <c r="FV233" s="7">
        <v>45.49</v>
      </c>
      <c r="FW233" s="30">
        <f t="shared" si="2192"/>
        <v>7752.215405589639</v>
      </c>
      <c r="FX233" s="29">
        <v>0</v>
      </c>
      <c r="FY233" s="7">
        <v>0</v>
      </c>
      <c r="FZ233" s="30">
        <f t="shared" si="2193"/>
        <v>0</v>
      </c>
      <c r="GA233" s="65">
        <v>67.8</v>
      </c>
      <c r="GB233" s="7">
        <v>651.87599999999998</v>
      </c>
      <c r="GC233" s="30">
        <f t="shared" si="2194"/>
        <v>9614.6902654867263</v>
      </c>
      <c r="GD233" s="65">
        <v>770.52221999999995</v>
      </c>
      <c r="GE233" s="7">
        <v>7183.1149999999998</v>
      </c>
      <c r="GF233" s="30">
        <f t="shared" si="2195"/>
        <v>9322.3982560814402</v>
      </c>
      <c r="GG233" s="29">
        <v>0</v>
      </c>
      <c r="GH233" s="7">
        <v>0</v>
      </c>
      <c r="GI233" s="30">
        <f t="shared" si="2196"/>
        <v>0</v>
      </c>
      <c r="GJ233" s="65">
        <v>17.399999999999999</v>
      </c>
      <c r="GK233" s="7">
        <v>441.49400000000003</v>
      </c>
      <c r="GL233" s="30">
        <f t="shared" si="2197"/>
        <v>25373.218390804603</v>
      </c>
      <c r="GM233" s="29">
        <v>0</v>
      </c>
      <c r="GN233" s="7">
        <v>0</v>
      </c>
      <c r="GO233" s="30">
        <f t="shared" si="2198"/>
        <v>0</v>
      </c>
      <c r="GP233" s="29">
        <v>0</v>
      </c>
      <c r="GQ233" s="7">
        <v>0</v>
      </c>
      <c r="GR233" s="30">
        <f t="shared" si="2199"/>
        <v>0</v>
      </c>
      <c r="GS233" s="65">
        <v>0.15</v>
      </c>
      <c r="GT233" s="7">
        <v>3.798</v>
      </c>
      <c r="GU233" s="30">
        <f t="shared" si="2200"/>
        <v>25320</v>
      </c>
      <c r="GV233" s="29">
        <v>0</v>
      </c>
      <c r="GW233" s="7">
        <v>0</v>
      </c>
      <c r="GX233" s="30">
        <f t="shared" si="2201"/>
        <v>0</v>
      </c>
      <c r="GY233" s="29">
        <v>0</v>
      </c>
      <c r="GZ233" s="7">
        <v>0</v>
      </c>
      <c r="HA233" s="30">
        <f t="shared" si="2202"/>
        <v>0</v>
      </c>
      <c r="HB233" s="65">
        <v>0.57628999999999997</v>
      </c>
      <c r="HC233" s="7">
        <v>26.009</v>
      </c>
      <c r="HD233" s="30">
        <f t="shared" si="2203"/>
        <v>45131.791285637439</v>
      </c>
      <c r="HE233" s="29">
        <v>0</v>
      </c>
      <c r="HF233" s="7">
        <v>0</v>
      </c>
      <c r="HG233" s="30">
        <f t="shared" si="2204"/>
        <v>0</v>
      </c>
      <c r="HH233" s="65">
        <v>0.64900000000000002</v>
      </c>
      <c r="HI233" s="7">
        <v>0.59599999999999997</v>
      </c>
      <c r="HJ233" s="30">
        <f t="shared" si="2205"/>
        <v>918.33590138674879</v>
      </c>
      <c r="HK233" s="65">
        <v>2E-3</v>
      </c>
      <c r="HL233" s="7">
        <v>0.378</v>
      </c>
      <c r="HM233" s="30">
        <f t="shared" si="2206"/>
        <v>189000</v>
      </c>
      <c r="HN233" s="29">
        <v>0</v>
      </c>
      <c r="HO233" s="7">
        <v>0</v>
      </c>
      <c r="HP233" s="30">
        <f t="shared" si="2207"/>
        <v>0</v>
      </c>
      <c r="HQ233" s="29">
        <v>0</v>
      </c>
      <c r="HR233" s="7">
        <v>0</v>
      </c>
      <c r="HS233" s="30">
        <f t="shared" si="2208"/>
        <v>0</v>
      </c>
      <c r="HT233" s="65">
        <v>0.53</v>
      </c>
      <c r="HU233" s="7">
        <v>2.9289999999999998</v>
      </c>
      <c r="HV233" s="30">
        <f t="shared" si="2209"/>
        <v>5526.4150943396226</v>
      </c>
      <c r="HW233" s="29">
        <v>0</v>
      </c>
      <c r="HX233" s="7">
        <v>0</v>
      </c>
      <c r="HY233" s="30">
        <f t="shared" si="2210"/>
        <v>0</v>
      </c>
      <c r="HZ233" s="65">
        <v>0.46205000000000002</v>
      </c>
      <c r="IA233" s="7">
        <v>27.308</v>
      </c>
      <c r="IB233" s="30">
        <f t="shared" si="2211"/>
        <v>59101.828806406229</v>
      </c>
      <c r="IC233" s="65">
        <v>6.7400000000000003E-3</v>
      </c>
      <c r="ID233" s="7">
        <v>2.593</v>
      </c>
      <c r="IE233" s="30">
        <f t="shared" si="2212"/>
        <v>384718.10089020769</v>
      </c>
      <c r="IF233" s="65">
        <v>0.47392000000000001</v>
      </c>
      <c r="IG233" s="7">
        <v>9.6509999999999998</v>
      </c>
      <c r="IH233" s="30">
        <f t="shared" si="2213"/>
        <v>20364.196488858877</v>
      </c>
      <c r="II233" s="29">
        <v>0</v>
      </c>
      <c r="IJ233" s="7">
        <v>0</v>
      </c>
      <c r="IK233" s="30">
        <f t="shared" si="2214"/>
        <v>0</v>
      </c>
      <c r="IL233" s="65">
        <v>0.86299999999999999</v>
      </c>
      <c r="IM233" s="7">
        <v>3.0059999999999998</v>
      </c>
      <c r="IN233" s="30">
        <f t="shared" si="2215"/>
        <v>3483.1981460023171</v>
      </c>
      <c r="IO233" s="3" t="e">
        <f>C233+I233+L233+U233+X233+AD233+AJ233+AS233+BB233+BH233+BQ233+BW233+BZ233+CC233+CI233+CL233+CO233+CR233+CU233+CX233+DA233+DD233+DG233+DM233+DS233+DY233+EK233+ET233+EW233+FC233+FI233+FO233+FR233+FU233+FX233+GA233+GD233+GG233+GJ233+GM233+GP233+GS233+GY233+HB233+HE233+HH233+HK233+HN233+HQ233+HT233+HW233+HZ233+IC233+IF233+II233+#REF!+DV233+FF233+BK233+DP233+R233+EB233+AG233+O233+F233+DJ233+AY233+BN233+BT233+GV233+BE233+FL233+CF233+AA233+AP233</f>
        <v>#REF!</v>
      </c>
      <c r="IP233" s="13" t="e">
        <f>D233+J233+M233+V233+Y233+AE233+AK233+AT233+BC233+BI233+BR233+BX233+CA233+CD233+CJ233+CM233+CP233+CS233+CV233+CY233+DB233+DE233+DH233+DN233+DT233+DZ233+EL233+EU233+EX233+FD233+FJ233+FP233+FS233+FV233+FY233+GB233+GE233+GH233+GK233+GN233+GQ233+GT233+GZ233+HC233+HF233+HI233+HL233+HO233+HR233+HU233+HX233+IA233+ID233+IG233+IJ233+#REF!+DW233+FG233+BL233+DQ233+S233+EC233+AH233+P233+G233+DK233+AZ233+BO233+BU233+GW233+BF233+FM233+CG233+AB233+AQ233</f>
        <v>#REF!</v>
      </c>
    </row>
    <row r="234" spans="1:251" x14ac:dyDescent="0.3">
      <c r="A234" s="47">
        <v>2021</v>
      </c>
      <c r="B234" s="43" t="s">
        <v>12</v>
      </c>
      <c r="C234" s="29">
        <v>0</v>
      </c>
      <c r="D234" s="7">
        <v>0</v>
      </c>
      <c r="E234" s="30">
        <f t="shared" si="2217"/>
        <v>0</v>
      </c>
      <c r="F234" s="29">
        <v>0</v>
      </c>
      <c r="G234" s="7">
        <v>0</v>
      </c>
      <c r="H234" s="30">
        <f t="shared" si="2136"/>
        <v>0</v>
      </c>
      <c r="I234" s="29">
        <v>1.33E-3</v>
      </c>
      <c r="J234" s="7">
        <v>2.9000000000000001E-2</v>
      </c>
      <c r="K234" s="30">
        <f t="shared" si="2137"/>
        <v>21804.511278195492</v>
      </c>
      <c r="L234" s="65">
        <v>4.9599700000000002</v>
      </c>
      <c r="M234" s="7">
        <v>203.65600000000001</v>
      </c>
      <c r="N234" s="30">
        <f t="shared" si="2138"/>
        <v>41059.925765680033</v>
      </c>
      <c r="O234" s="29">
        <v>0</v>
      </c>
      <c r="P234" s="7">
        <v>0</v>
      </c>
      <c r="Q234" s="30">
        <f t="shared" si="2139"/>
        <v>0</v>
      </c>
      <c r="R234" s="29">
        <v>0</v>
      </c>
      <c r="S234" s="7">
        <v>0</v>
      </c>
      <c r="T234" s="30">
        <f t="shared" si="2140"/>
        <v>0</v>
      </c>
      <c r="U234" s="29">
        <v>0</v>
      </c>
      <c r="V234" s="7">
        <v>0</v>
      </c>
      <c r="W234" s="30">
        <f t="shared" si="2141"/>
        <v>0</v>
      </c>
      <c r="X234" s="29">
        <v>0</v>
      </c>
      <c r="Y234" s="7">
        <v>0</v>
      </c>
      <c r="Z234" s="30">
        <f t="shared" si="2142"/>
        <v>0</v>
      </c>
      <c r="AA234" s="29">
        <v>0</v>
      </c>
      <c r="AB234" s="7">
        <v>0</v>
      </c>
      <c r="AC234" s="30">
        <f t="shared" si="2143"/>
        <v>0</v>
      </c>
      <c r="AD234" s="29">
        <v>0</v>
      </c>
      <c r="AE234" s="7">
        <v>0</v>
      </c>
      <c r="AF234" s="30">
        <f t="shared" si="2144"/>
        <v>0</v>
      </c>
      <c r="AG234" s="29">
        <v>0</v>
      </c>
      <c r="AH234" s="7">
        <v>0</v>
      </c>
      <c r="AI234" s="30">
        <f t="shared" si="2145"/>
        <v>0</v>
      </c>
      <c r="AJ234" s="29">
        <v>0</v>
      </c>
      <c r="AK234" s="7">
        <v>0</v>
      </c>
      <c r="AL234" s="30">
        <f t="shared" si="2146"/>
        <v>0</v>
      </c>
      <c r="AM234" s="29">
        <v>0</v>
      </c>
      <c r="AN234" s="7">
        <v>0</v>
      </c>
      <c r="AO234" s="30">
        <f t="shared" si="2147"/>
        <v>0</v>
      </c>
      <c r="AP234" s="29">
        <v>0</v>
      </c>
      <c r="AQ234" s="7">
        <v>0</v>
      </c>
      <c r="AR234" s="30">
        <f t="shared" si="2148"/>
        <v>0</v>
      </c>
      <c r="AS234" s="65">
        <v>5.2183299999999999</v>
      </c>
      <c r="AT234" s="7">
        <v>33.436</v>
      </c>
      <c r="AU234" s="30">
        <f t="shared" si="2149"/>
        <v>6407.4138661219204</v>
      </c>
      <c r="AV234" s="29">
        <v>0</v>
      </c>
      <c r="AW234" s="7">
        <v>0</v>
      </c>
      <c r="AX234" s="30">
        <f t="shared" si="2150"/>
        <v>0</v>
      </c>
      <c r="AY234" s="29">
        <v>0</v>
      </c>
      <c r="AZ234" s="7">
        <v>0</v>
      </c>
      <c r="BA234" s="30">
        <f t="shared" si="2151"/>
        <v>0</v>
      </c>
      <c r="BB234" s="29">
        <v>0</v>
      </c>
      <c r="BC234" s="7">
        <v>0</v>
      </c>
      <c r="BD234" s="30">
        <f t="shared" si="2152"/>
        <v>0</v>
      </c>
      <c r="BE234" s="29">
        <v>0</v>
      </c>
      <c r="BF234" s="7">
        <v>0</v>
      </c>
      <c r="BG234" s="30">
        <f t="shared" si="2153"/>
        <v>0</v>
      </c>
      <c r="BH234" s="65">
        <v>183.19</v>
      </c>
      <c r="BI234" s="7">
        <v>1474.5039999999999</v>
      </c>
      <c r="BJ234" s="30">
        <f t="shared" si="2154"/>
        <v>8049.0419782739227</v>
      </c>
      <c r="BK234" s="65">
        <v>1649.9079999999999</v>
      </c>
      <c r="BL234" s="7">
        <v>40667.040999999997</v>
      </c>
      <c r="BM234" s="30">
        <f t="shared" si="2155"/>
        <v>24648.065831549397</v>
      </c>
      <c r="BN234" s="29">
        <v>0</v>
      </c>
      <c r="BO234" s="7">
        <v>0</v>
      </c>
      <c r="BP234" s="30">
        <f t="shared" si="2156"/>
        <v>0</v>
      </c>
      <c r="BQ234" s="65">
        <v>9.3269999999999992E-2</v>
      </c>
      <c r="BR234" s="7">
        <v>6.3479999999999999</v>
      </c>
      <c r="BS234" s="30">
        <f t="shared" si="2157"/>
        <v>68060.469604374404</v>
      </c>
      <c r="BT234" s="29">
        <v>0</v>
      </c>
      <c r="BU234" s="7">
        <v>0</v>
      </c>
      <c r="BV234" s="30">
        <f t="shared" si="2158"/>
        <v>0</v>
      </c>
      <c r="BW234" s="29">
        <v>0</v>
      </c>
      <c r="BX234" s="7">
        <v>0</v>
      </c>
      <c r="BY234" s="30">
        <f t="shared" si="2159"/>
        <v>0</v>
      </c>
      <c r="BZ234" s="29">
        <v>0</v>
      </c>
      <c r="CA234" s="7">
        <v>0</v>
      </c>
      <c r="CB234" s="30">
        <f t="shared" si="2160"/>
        <v>0</v>
      </c>
      <c r="CC234" s="65">
        <v>21.037099999999999</v>
      </c>
      <c r="CD234" s="7">
        <v>253.58600000000001</v>
      </c>
      <c r="CE234" s="30">
        <f t="shared" si="2161"/>
        <v>12054.228006711954</v>
      </c>
      <c r="CF234" s="29">
        <v>0</v>
      </c>
      <c r="CG234" s="7">
        <v>0</v>
      </c>
      <c r="CH234" s="30">
        <f t="shared" si="2162"/>
        <v>0</v>
      </c>
      <c r="CI234" s="29">
        <v>0</v>
      </c>
      <c r="CJ234" s="7">
        <v>0</v>
      </c>
      <c r="CK234" s="30">
        <f t="shared" si="2163"/>
        <v>0</v>
      </c>
      <c r="CL234" s="29">
        <v>0</v>
      </c>
      <c r="CM234" s="7">
        <v>0</v>
      </c>
      <c r="CN234" s="30">
        <f t="shared" si="2164"/>
        <v>0</v>
      </c>
      <c r="CO234" s="65">
        <v>0.2016</v>
      </c>
      <c r="CP234" s="7">
        <v>6.1269999999999998</v>
      </c>
      <c r="CQ234" s="30">
        <f t="shared" si="2165"/>
        <v>30391.865079365078</v>
      </c>
      <c r="CR234" s="29">
        <v>0</v>
      </c>
      <c r="CS234" s="7">
        <v>0</v>
      </c>
      <c r="CT234" s="30">
        <f t="shared" si="2166"/>
        <v>0</v>
      </c>
      <c r="CU234" s="29">
        <v>0</v>
      </c>
      <c r="CV234" s="7">
        <v>0</v>
      </c>
      <c r="CW234" s="30">
        <f t="shared" si="2167"/>
        <v>0</v>
      </c>
      <c r="CX234" s="65">
        <v>0.28799999999999998</v>
      </c>
      <c r="CY234" s="7">
        <v>2.722</v>
      </c>
      <c r="CZ234" s="30">
        <f t="shared" si="2168"/>
        <v>9451.3888888888887</v>
      </c>
      <c r="DA234" s="65">
        <v>2204.8639800000001</v>
      </c>
      <c r="DB234" s="7">
        <v>32132.221000000001</v>
      </c>
      <c r="DC234" s="30">
        <f t="shared" si="2169"/>
        <v>14573.334814059595</v>
      </c>
      <c r="DD234" s="65">
        <v>5.3200000000000004E-2</v>
      </c>
      <c r="DE234" s="7">
        <v>7.6260000000000003</v>
      </c>
      <c r="DF234" s="30">
        <f t="shared" si="2170"/>
        <v>143345.86466165414</v>
      </c>
      <c r="DG234" s="29">
        <v>0</v>
      </c>
      <c r="DH234" s="7">
        <v>0</v>
      </c>
      <c r="DI234" s="30">
        <f t="shared" si="2171"/>
        <v>0</v>
      </c>
      <c r="DJ234" s="29">
        <v>0</v>
      </c>
      <c r="DK234" s="7">
        <v>0</v>
      </c>
      <c r="DL234" s="30">
        <f t="shared" si="2172"/>
        <v>0</v>
      </c>
      <c r="DM234" s="65">
        <v>0.40567999999999999</v>
      </c>
      <c r="DN234" s="7">
        <v>14.037000000000001</v>
      </c>
      <c r="DO234" s="30">
        <f t="shared" si="2173"/>
        <v>34601.163478603827</v>
      </c>
      <c r="DP234" s="65">
        <v>458.00400000000002</v>
      </c>
      <c r="DQ234" s="7">
        <v>3649.895</v>
      </c>
      <c r="DR234" s="30">
        <f t="shared" si="2174"/>
        <v>7969.1334573497179</v>
      </c>
      <c r="DS234" s="29">
        <v>0</v>
      </c>
      <c r="DT234" s="7">
        <v>0</v>
      </c>
      <c r="DU234" s="30">
        <f t="shared" si="2175"/>
        <v>0</v>
      </c>
      <c r="DV234" s="29">
        <v>0</v>
      </c>
      <c r="DW234" s="7">
        <v>0</v>
      </c>
      <c r="DX234" s="30">
        <f t="shared" si="2176"/>
        <v>0</v>
      </c>
      <c r="DY234" s="65">
        <v>222.80199999999999</v>
      </c>
      <c r="DZ234" s="7">
        <v>2464.89</v>
      </c>
      <c r="EA234" s="30">
        <f t="shared" si="2177"/>
        <v>11063.141264441074</v>
      </c>
      <c r="EB234" s="29">
        <v>0</v>
      </c>
      <c r="EC234" s="7">
        <v>0</v>
      </c>
      <c r="ED234" s="30">
        <f t="shared" si="2178"/>
        <v>0</v>
      </c>
      <c r="EE234" s="29">
        <v>0</v>
      </c>
      <c r="EF234" s="7">
        <v>0</v>
      </c>
      <c r="EG234" s="30">
        <f t="shared" si="2179"/>
        <v>0</v>
      </c>
      <c r="EH234" s="29">
        <v>0</v>
      </c>
      <c r="EI234" s="7">
        <v>0</v>
      </c>
      <c r="EJ234" s="30">
        <f t="shared" si="2180"/>
        <v>0</v>
      </c>
      <c r="EK234" s="29">
        <v>0</v>
      </c>
      <c r="EL234" s="7">
        <v>0</v>
      </c>
      <c r="EM234" s="30">
        <f t="shared" si="2181"/>
        <v>0</v>
      </c>
      <c r="EN234" s="29">
        <v>0</v>
      </c>
      <c r="EO234" s="7">
        <v>0</v>
      </c>
      <c r="EP234" s="30">
        <f t="shared" si="2182"/>
        <v>0</v>
      </c>
      <c r="EQ234" s="29">
        <v>0</v>
      </c>
      <c r="ER234" s="7">
        <v>0</v>
      </c>
      <c r="ES234" s="30">
        <f t="shared" si="2183"/>
        <v>0</v>
      </c>
      <c r="ET234" s="29">
        <v>0</v>
      </c>
      <c r="EU234" s="7">
        <v>0</v>
      </c>
      <c r="EV234" s="30">
        <f t="shared" si="2184"/>
        <v>0</v>
      </c>
      <c r="EW234" s="29">
        <v>0</v>
      </c>
      <c r="EX234" s="7">
        <v>0</v>
      </c>
      <c r="EY234" s="30">
        <f t="shared" si="2185"/>
        <v>0</v>
      </c>
      <c r="EZ234" s="29"/>
      <c r="FA234" s="7"/>
      <c r="FB234" s="30"/>
      <c r="FC234" s="65">
        <v>56</v>
      </c>
      <c r="FD234" s="7">
        <v>500.31099999999998</v>
      </c>
      <c r="FE234" s="30">
        <f t="shared" si="2186"/>
        <v>8934.125</v>
      </c>
      <c r="FF234" s="65">
        <v>2244.37556</v>
      </c>
      <c r="FG234" s="7">
        <v>26799.434000000001</v>
      </c>
      <c r="FH234" s="30">
        <f t="shared" si="2187"/>
        <v>11940.708354532251</v>
      </c>
      <c r="FI234" s="65">
        <v>5.5500000000000001E-2</v>
      </c>
      <c r="FJ234" s="7">
        <v>3.4460000000000002</v>
      </c>
      <c r="FK234" s="30">
        <f t="shared" si="2188"/>
        <v>62090.090090090096</v>
      </c>
      <c r="FL234" s="29">
        <v>0</v>
      </c>
      <c r="FM234" s="7">
        <v>0</v>
      </c>
      <c r="FN234" s="30">
        <f t="shared" si="2189"/>
        <v>0</v>
      </c>
      <c r="FO234" s="65">
        <v>51.183999999999997</v>
      </c>
      <c r="FP234" s="7">
        <v>94.483999999999995</v>
      </c>
      <c r="FQ234" s="30">
        <f t="shared" si="2190"/>
        <v>1845.9674898405751</v>
      </c>
      <c r="FR234" s="29">
        <v>0</v>
      </c>
      <c r="FS234" s="7">
        <v>0</v>
      </c>
      <c r="FT234" s="30">
        <f t="shared" si="2191"/>
        <v>0</v>
      </c>
      <c r="FU234" s="65">
        <v>0.12515999999999999</v>
      </c>
      <c r="FV234" s="7">
        <v>3.4249999999999998</v>
      </c>
      <c r="FW234" s="30">
        <f t="shared" si="2192"/>
        <v>27364.972834771492</v>
      </c>
      <c r="FX234" s="29">
        <v>0</v>
      </c>
      <c r="FY234" s="7">
        <v>0</v>
      </c>
      <c r="FZ234" s="30">
        <f t="shared" si="2193"/>
        <v>0</v>
      </c>
      <c r="GA234" s="65">
        <v>164.99799999999999</v>
      </c>
      <c r="GB234" s="7">
        <v>1388.548</v>
      </c>
      <c r="GC234" s="30">
        <f t="shared" si="2194"/>
        <v>8415.5444308415863</v>
      </c>
      <c r="GD234" s="65">
        <v>660.40188000000001</v>
      </c>
      <c r="GE234" s="7">
        <v>6547.0159999999996</v>
      </c>
      <c r="GF234" s="30">
        <f t="shared" si="2195"/>
        <v>9913.684679395521</v>
      </c>
      <c r="GG234" s="29">
        <v>0</v>
      </c>
      <c r="GH234" s="7">
        <v>0</v>
      </c>
      <c r="GI234" s="30">
        <f t="shared" si="2196"/>
        <v>0</v>
      </c>
      <c r="GJ234" s="65">
        <v>64.14</v>
      </c>
      <c r="GK234" s="7">
        <v>668.70799999999997</v>
      </c>
      <c r="GL234" s="30">
        <f t="shared" si="2197"/>
        <v>10425.75615840349</v>
      </c>
      <c r="GM234" s="29">
        <v>0</v>
      </c>
      <c r="GN234" s="7">
        <v>0</v>
      </c>
      <c r="GO234" s="30">
        <f t="shared" si="2198"/>
        <v>0</v>
      </c>
      <c r="GP234" s="29">
        <v>0</v>
      </c>
      <c r="GQ234" s="7">
        <v>0</v>
      </c>
      <c r="GR234" s="30">
        <f t="shared" si="2199"/>
        <v>0</v>
      </c>
      <c r="GS234" s="29">
        <v>0</v>
      </c>
      <c r="GT234" s="7">
        <v>0</v>
      </c>
      <c r="GU234" s="30">
        <f t="shared" si="2200"/>
        <v>0</v>
      </c>
      <c r="GV234" s="29">
        <v>0</v>
      </c>
      <c r="GW234" s="7">
        <v>0</v>
      </c>
      <c r="GX234" s="30">
        <f t="shared" si="2201"/>
        <v>0</v>
      </c>
      <c r="GY234" s="29">
        <v>0</v>
      </c>
      <c r="GZ234" s="7">
        <v>0</v>
      </c>
      <c r="HA234" s="30">
        <f t="shared" si="2202"/>
        <v>0</v>
      </c>
      <c r="HB234" s="29">
        <v>0</v>
      </c>
      <c r="HC234" s="7">
        <v>0</v>
      </c>
      <c r="HD234" s="30">
        <f t="shared" si="2203"/>
        <v>0</v>
      </c>
      <c r="HE234" s="29">
        <v>0</v>
      </c>
      <c r="HF234" s="7">
        <v>0</v>
      </c>
      <c r="HG234" s="30">
        <f t="shared" si="2204"/>
        <v>0</v>
      </c>
      <c r="HH234" s="65">
        <v>0.40620000000000001</v>
      </c>
      <c r="HI234" s="7">
        <v>3.621</v>
      </c>
      <c r="HJ234" s="30">
        <f t="shared" si="2205"/>
        <v>8914.3279172821276</v>
      </c>
      <c r="HK234" s="29">
        <v>0</v>
      </c>
      <c r="HL234" s="7">
        <v>0</v>
      </c>
      <c r="HM234" s="30">
        <f t="shared" si="2206"/>
        <v>0</v>
      </c>
      <c r="HN234" s="29">
        <v>0</v>
      </c>
      <c r="HO234" s="7">
        <v>0</v>
      </c>
      <c r="HP234" s="30">
        <f t="shared" si="2207"/>
        <v>0</v>
      </c>
      <c r="HQ234" s="29">
        <v>0</v>
      </c>
      <c r="HR234" s="7">
        <v>0</v>
      </c>
      <c r="HS234" s="30">
        <f t="shared" si="2208"/>
        <v>0</v>
      </c>
      <c r="HT234" s="65">
        <v>108.42497999999999</v>
      </c>
      <c r="HU234" s="7">
        <v>188.126</v>
      </c>
      <c r="HV234" s="30">
        <f t="shared" si="2209"/>
        <v>1735.0798681263304</v>
      </c>
      <c r="HW234" s="29">
        <v>0</v>
      </c>
      <c r="HX234" s="7">
        <v>0</v>
      </c>
      <c r="HY234" s="30">
        <f t="shared" si="2210"/>
        <v>0</v>
      </c>
      <c r="HZ234" s="65">
        <v>0.44952999999999999</v>
      </c>
      <c r="IA234" s="7">
        <v>33.307000000000002</v>
      </c>
      <c r="IB234" s="30">
        <f t="shared" si="2211"/>
        <v>74092.941516695224</v>
      </c>
      <c r="IC234" s="65">
        <v>7.1300000000000001E-3</v>
      </c>
      <c r="ID234" s="7">
        <v>3.101</v>
      </c>
      <c r="IE234" s="30">
        <f t="shared" si="2212"/>
        <v>434922.86115007009</v>
      </c>
      <c r="IF234" s="65">
        <v>26.110859999999999</v>
      </c>
      <c r="IG234" s="7">
        <v>750.51800000000003</v>
      </c>
      <c r="IH234" s="30">
        <f t="shared" si="2213"/>
        <v>28743.51898022509</v>
      </c>
      <c r="II234" s="65">
        <v>3.14</v>
      </c>
      <c r="IJ234" s="7">
        <v>89.096000000000004</v>
      </c>
      <c r="IK234" s="30">
        <f t="shared" si="2214"/>
        <v>28374.522292993632</v>
      </c>
      <c r="IL234" s="65">
        <v>4.4999999999999998E-2</v>
      </c>
      <c r="IM234" s="7">
        <v>5.0670000000000002</v>
      </c>
      <c r="IN234" s="30">
        <f t="shared" si="2215"/>
        <v>112600.00000000001</v>
      </c>
      <c r="IO234" s="3" t="e">
        <f>C234+I234+L234+U234+X234+AD234+AJ234+AS234+BB234+BH234+BQ234+BW234+BZ234+CC234+CI234+CL234+CO234+CR234+CU234+CX234+DA234+DD234+DG234+DM234+DS234+DY234+EK234+ET234+EW234+FC234+FI234+FO234+FR234+FU234+FX234+GA234+GD234+GG234+GJ234+GM234+GP234+GS234+GY234+HB234+HE234+HH234+HK234+HN234+HQ234+HT234+HW234+HZ234+IC234+IF234+II234+#REF!+DV234+FF234+BK234+DP234+R234+EB234+AG234+O234+F234+DJ234+AY234+BN234+BT234+GV234+BE234+FL234+CF234+AA234+AP234</f>
        <v>#REF!</v>
      </c>
      <c r="IP234" s="13" t="e">
        <f>D234+J234+M234+V234+Y234+AE234+AK234+AT234+BC234+BI234+BR234+BX234+CA234+CD234+CJ234+CM234+CP234+CS234+CV234+CY234+DB234+DE234+DH234+DN234+DT234+DZ234+EL234+EU234+EX234+FD234+FJ234+FP234+FS234+FV234+FY234+GB234+GE234+GH234+GK234+GN234+GQ234+GT234+GZ234+HC234+HF234+HI234+HL234+HO234+HR234+HU234+HX234+IA234+ID234+IG234+IJ234+#REF!+DW234+FG234+BL234+DQ234+S234+EC234+AH234+P234+G234+DK234+AZ234+BO234+BU234+GW234+BF234+FM234+CG234+AB234+AQ234</f>
        <v>#REF!</v>
      </c>
    </row>
    <row r="235" spans="1:251" x14ac:dyDescent="0.3">
      <c r="A235" s="47">
        <v>2021</v>
      </c>
      <c r="B235" s="43" t="s">
        <v>13</v>
      </c>
      <c r="C235" s="29">
        <v>0</v>
      </c>
      <c r="D235" s="7">
        <v>0</v>
      </c>
      <c r="E235" s="30">
        <f t="shared" si="2217"/>
        <v>0</v>
      </c>
      <c r="F235" s="29">
        <v>0</v>
      </c>
      <c r="G235" s="7">
        <v>0</v>
      </c>
      <c r="H235" s="30">
        <f t="shared" si="2136"/>
        <v>0</v>
      </c>
      <c r="I235" s="29">
        <v>0</v>
      </c>
      <c r="J235" s="7">
        <v>0</v>
      </c>
      <c r="K235" s="30">
        <f t="shared" si="2137"/>
        <v>0</v>
      </c>
      <c r="L235" s="29">
        <v>0</v>
      </c>
      <c r="M235" s="7">
        <v>0</v>
      </c>
      <c r="N235" s="30">
        <f t="shared" si="2138"/>
        <v>0</v>
      </c>
      <c r="O235" s="65">
        <v>6.2590000000000003</v>
      </c>
      <c r="P235" s="7">
        <v>201.589</v>
      </c>
      <c r="Q235" s="30">
        <f t="shared" si="2139"/>
        <v>32207.860680619902</v>
      </c>
      <c r="R235" s="29">
        <v>0</v>
      </c>
      <c r="S235" s="7">
        <v>0</v>
      </c>
      <c r="T235" s="30">
        <f t="shared" si="2140"/>
        <v>0</v>
      </c>
      <c r="U235" s="29">
        <v>0</v>
      </c>
      <c r="V235" s="7">
        <v>0</v>
      </c>
      <c r="W235" s="30">
        <f t="shared" si="2141"/>
        <v>0</v>
      </c>
      <c r="X235" s="65">
        <v>4.3920000000000003</v>
      </c>
      <c r="Y235" s="7">
        <v>149.59299999999999</v>
      </c>
      <c r="Z235" s="30">
        <f t="shared" si="2142"/>
        <v>34060.336976320577</v>
      </c>
      <c r="AA235" s="29">
        <v>0</v>
      </c>
      <c r="AB235" s="7">
        <v>0</v>
      </c>
      <c r="AC235" s="30">
        <f t="shared" si="2143"/>
        <v>0</v>
      </c>
      <c r="AD235" s="29">
        <v>0</v>
      </c>
      <c r="AE235" s="7">
        <v>0</v>
      </c>
      <c r="AF235" s="30">
        <f t="shared" si="2144"/>
        <v>0</v>
      </c>
      <c r="AG235" s="29">
        <v>0</v>
      </c>
      <c r="AH235" s="7">
        <v>0</v>
      </c>
      <c r="AI235" s="30">
        <f t="shared" si="2145"/>
        <v>0</v>
      </c>
      <c r="AJ235" s="29">
        <v>0</v>
      </c>
      <c r="AK235" s="7">
        <v>0</v>
      </c>
      <c r="AL235" s="30">
        <f t="shared" si="2146"/>
        <v>0</v>
      </c>
      <c r="AM235" s="29">
        <v>0</v>
      </c>
      <c r="AN235" s="7">
        <v>0</v>
      </c>
      <c r="AO235" s="30">
        <f t="shared" si="2147"/>
        <v>0</v>
      </c>
      <c r="AP235" s="29">
        <v>0</v>
      </c>
      <c r="AQ235" s="7">
        <v>0</v>
      </c>
      <c r="AR235" s="30">
        <f t="shared" si="2148"/>
        <v>0</v>
      </c>
      <c r="AS235" s="65">
        <v>32.557810000000003</v>
      </c>
      <c r="AT235" s="7">
        <v>162.232</v>
      </c>
      <c r="AU235" s="30">
        <f t="shared" si="2149"/>
        <v>4982.8904339696064</v>
      </c>
      <c r="AV235" s="29">
        <v>0</v>
      </c>
      <c r="AW235" s="7">
        <v>0</v>
      </c>
      <c r="AX235" s="30">
        <f t="shared" si="2150"/>
        <v>0</v>
      </c>
      <c r="AY235" s="29">
        <v>0</v>
      </c>
      <c r="AZ235" s="7">
        <v>0</v>
      </c>
      <c r="BA235" s="30">
        <f t="shared" si="2151"/>
        <v>0</v>
      </c>
      <c r="BB235" s="29">
        <v>0</v>
      </c>
      <c r="BC235" s="7">
        <v>0</v>
      </c>
      <c r="BD235" s="30">
        <f t="shared" si="2152"/>
        <v>0</v>
      </c>
      <c r="BE235" s="29">
        <v>0</v>
      </c>
      <c r="BF235" s="7">
        <v>0</v>
      </c>
      <c r="BG235" s="30">
        <f t="shared" si="2153"/>
        <v>0</v>
      </c>
      <c r="BH235" s="65">
        <v>216.8</v>
      </c>
      <c r="BI235" s="7">
        <v>1523.7560000000001</v>
      </c>
      <c r="BJ235" s="30">
        <f t="shared" si="2154"/>
        <v>7028.3948339483395</v>
      </c>
      <c r="BK235" s="65">
        <v>1676.4</v>
      </c>
      <c r="BL235" s="7">
        <v>47316.49</v>
      </c>
      <c r="BM235" s="30">
        <f t="shared" si="2155"/>
        <v>28225.059651634452</v>
      </c>
      <c r="BN235" s="29">
        <v>0</v>
      </c>
      <c r="BO235" s="7">
        <v>0</v>
      </c>
      <c r="BP235" s="30">
        <f t="shared" si="2156"/>
        <v>0</v>
      </c>
      <c r="BQ235" s="29">
        <v>0</v>
      </c>
      <c r="BR235" s="7">
        <v>0</v>
      </c>
      <c r="BS235" s="30">
        <f t="shared" si="2157"/>
        <v>0</v>
      </c>
      <c r="BT235" s="29">
        <v>0</v>
      </c>
      <c r="BU235" s="7">
        <v>0</v>
      </c>
      <c r="BV235" s="30">
        <f t="shared" si="2158"/>
        <v>0</v>
      </c>
      <c r="BW235" s="65">
        <v>0.13768</v>
      </c>
      <c r="BX235" s="7">
        <v>93.995999999999995</v>
      </c>
      <c r="BY235" s="30">
        <f t="shared" si="2159"/>
        <v>682713.53864032542</v>
      </c>
      <c r="BZ235" s="65">
        <v>9.8000000000000007</v>
      </c>
      <c r="CA235" s="7">
        <v>3.56</v>
      </c>
      <c r="CB235" s="30">
        <f t="shared" si="2160"/>
        <v>363.26530612244898</v>
      </c>
      <c r="CC235" s="65">
        <v>72</v>
      </c>
      <c r="CD235" s="7">
        <v>825.64</v>
      </c>
      <c r="CE235" s="30">
        <f t="shared" si="2161"/>
        <v>11467.222222222223</v>
      </c>
      <c r="CF235" s="29">
        <v>0</v>
      </c>
      <c r="CG235" s="7">
        <v>0</v>
      </c>
      <c r="CH235" s="30">
        <f t="shared" si="2162"/>
        <v>0</v>
      </c>
      <c r="CI235" s="29">
        <v>0</v>
      </c>
      <c r="CJ235" s="7">
        <v>0</v>
      </c>
      <c r="CK235" s="30">
        <f t="shared" si="2163"/>
        <v>0</v>
      </c>
      <c r="CL235" s="29">
        <v>0</v>
      </c>
      <c r="CM235" s="7">
        <v>0</v>
      </c>
      <c r="CN235" s="30">
        <f t="shared" si="2164"/>
        <v>0</v>
      </c>
      <c r="CO235" s="65">
        <v>1.4681999999999999</v>
      </c>
      <c r="CP235" s="7">
        <v>17.041</v>
      </c>
      <c r="CQ235" s="30">
        <f t="shared" si="2165"/>
        <v>11606.72932842937</v>
      </c>
      <c r="CR235" s="29">
        <v>0</v>
      </c>
      <c r="CS235" s="7">
        <v>0</v>
      </c>
      <c r="CT235" s="30">
        <f t="shared" si="2166"/>
        <v>0</v>
      </c>
      <c r="CU235" s="65">
        <v>38.5</v>
      </c>
      <c r="CV235" s="7">
        <v>206.91499999999999</v>
      </c>
      <c r="CW235" s="30">
        <f t="shared" si="2167"/>
        <v>5374.4155844155839</v>
      </c>
      <c r="CX235" s="29">
        <v>0</v>
      </c>
      <c r="CY235" s="7">
        <v>0</v>
      </c>
      <c r="CZ235" s="30">
        <f t="shared" si="2168"/>
        <v>0</v>
      </c>
      <c r="DA235" s="65">
        <v>954.44754</v>
      </c>
      <c r="DB235" s="7">
        <v>13774.54</v>
      </c>
      <c r="DC235" s="30">
        <f t="shared" si="2169"/>
        <v>14431.95086447601</v>
      </c>
      <c r="DD235" s="65">
        <v>1.2007399999999999</v>
      </c>
      <c r="DE235" s="7">
        <v>7.9909999999999997</v>
      </c>
      <c r="DF235" s="30">
        <f t="shared" si="2170"/>
        <v>6655.0627113280143</v>
      </c>
      <c r="DG235" s="29">
        <v>0</v>
      </c>
      <c r="DH235" s="7">
        <v>0</v>
      </c>
      <c r="DI235" s="30">
        <f t="shared" si="2171"/>
        <v>0</v>
      </c>
      <c r="DJ235" s="29">
        <v>0</v>
      </c>
      <c r="DK235" s="7">
        <v>0</v>
      </c>
      <c r="DL235" s="30">
        <f t="shared" si="2172"/>
        <v>0</v>
      </c>
      <c r="DM235" s="65">
        <v>0.33412999999999998</v>
      </c>
      <c r="DN235" s="7">
        <v>18.876999999999999</v>
      </c>
      <c r="DO235" s="30">
        <f t="shared" si="2173"/>
        <v>56495.974620656634</v>
      </c>
      <c r="DP235" s="65">
        <v>786.88</v>
      </c>
      <c r="DQ235" s="7">
        <v>6373.8490000000002</v>
      </c>
      <c r="DR235" s="30">
        <f t="shared" si="2174"/>
        <v>8100.1537718584796</v>
      </c>
      <c r="DS235" s="29">
        <v>0</v>
      </c>
      <c r="DT235" s="7">
        <v>0</v>
      </c>
      <c r="DU235" s="30">
        <f t="shared" si="2175"/>
        <v>0</v>
      </c>
      <c r="DV235" s="29">
        <v>0</v>
      </c>
      <c r="DW235" s="7">
        <v>0</v>
      </c>
      <c r="DX235" s="30">
        <f t="shared" si="2176"/>
        <v>0</v>
      </c>
      <c r="DY235" s="65">
        <v>296.12799999999999</v>
      </c>
      <c r="DZ235" s="7">
        <v>2764.7539999999999</v>
      </c>
      <c r="EA235" s="30">
        <f t="shared" si="2177"/>
        <v>9336.3477955478702</v>
      </c>
      <c r="EB235" s="29">
        <v>0</v>
      </c>
      <c r="EC235" s="7">
        <v>0</v>
      </c>
      <c r="ED235" s="30">
        <f t="shared" si="2178"/>
        <v>0</v>
      </c>
      <c r="EE235" s="29">
        <v>0</v>
      </c>
      <c r="EF235" s="7">
        <v>0</v>
      </c>
      <c r="EG235" s="30">
        <f t="shared" si="2179"/>
        <v>0</v>
      </c>
      <c r="EH235" s="29">
        <v>0</v>
      </c>
      <c r="EI235" s="7">
        <v>0</v>
      </c>
      <c r="EJ235" s="30">
        <f t="shared" si="2180"/>
        <v>0</v>
      </c>
      <c r="EK235" s="29">
        <v>0</v>
      </c>
      <c r="EL235" s="7">
        <v>0</v>
      </c>
      <c r="EM235" s="30">
        <f t="shared" si="2181"/>
        <v>0</v>
      </c>
      <c r="EN235" s="29">
        <v>0</v>
      </c>
      <c r="EO235" s="7">
        <v>0</v>
      </c>
      <c r="EP235" s="30">
        <f t="shared" si="2182"/>
        <v>0</v>
      </c>
      <c r="EQ235" s="29">
        <v>0</v>
      </c>
      <c r="ER235" s="7">
        <v>0</v>
      </c>
      <c r="ES235" s="30">
        <f t="shared" si="2183"/>
        <v>0</v>
      </c>
      <c r="ET235" s="65">
        <v>9.6349999999999991E-2</v>
      </c>
      <c r="EU235" s="7">
        <v>6.415</v>
      </c>
      <c r="EV235" s="30">
        <f t="shared" si="2184"/>
        <v>66580.176440062278</v>
      </c>
      <c r="EW235" s="29">
        <v>0</v>
      </c>
      <c r="EX235" s="7">
        <v>0</v>
      </c>
      <c r="EY235" s="30">
        <f t="shared" si="2185"/>
        <v>0</v>
      </c>
      <c r="EZ235" s="29"/>
      <c r="FA235" s="7"/>
      <c r="FB235" s="30"/>
      <c r="FC235" s="29">
        <v>0</v>
      </c>
      <c r="FD235" s="7">
        <v>0</v>
      </c>
      <c r="FE235" s="30">
        <f t="shared" si="2186"/>
        <v>0</v>
      </c>
      <c r="FF235" s="65">
        <v>1071.3485700000001</v>
      </c>
      <c r="FG235" s="7">
        <v>12948.837</v>
      </c>
      <c r="FH235" s="30">
        <f t="shared" si="2187"/>
        <v>12086.483673562936</v>
      </c>
      <c r="FI235" s="29">
        <v>0</v>
      </c>
      <c r="FJ235" s="7">
        <v>0</v>
      </c>
      <c r="FK235" s="30">
        <f t="shared" si="2188"/>
        <v>0</v>
      </c>
      <c r="FL235" s="29">
        <v>0</v>
      </c>
      <c r="FM235" s="7">
        <v>0</v>
      </c>
      <c r="FN235" s="30">
        <f t="shared" si="2189"/>
        <v>0</v>
      </c>
      <c r="FO235" s="65">
        <v>61.692</v>
      </c>
      <c r="FP235" s="7">
        <v>112.634</v>
      </c>
      <c r="FQ235" s="30">
        <f t="shared" si="2190"/>
        <v>1825.7472605848409</v>
      </c>
      <c r="FR235" s="29">
        <v>0</v>
      </c>
      <c r="FS235" s="7">
        <v>0</v>
      </c>
      <c r="FT235" s="30">
        <f t="shared" si="2191"/>
        <v>0</v>
      </c>
      <c r="FU235" s="65">
        <v>0.54</v>
      </c>
      <c r="FV235" s="7">
        <v>3.7290000000000001</v>
      </c>
      <c r="FW235" s="30">
        <f t="shared" si="2192"/>
        <v>6905.5555555555547</v>
      </c>
      <c r="FX235" s="29">
        <v>0</v>
      </c>
      <c r="FY235" s="7">
        <v>0</v>
      </c>
      <c r="FZ235" s="30">
        <f t="shared" si="2193"/>
        <v>0</v>
      </c>
      <c r="GA235" s="65">
        <v>45.2</v>
      </c>
      <c r="GB235" s="7">
        <v>400.68200000000002</v>
      </c>
      <c r="GC235" s="30">
        <f t="shared" si="2194"/>
        <v>8864.646017699115</v>
      </c>
      <c r="GD235" s="65">
        <v>428.76</v>
      </c>
      <c r="GE235" s="7">
        <v>4241.9409999999998</v>
      </c>
      <c r="GF235" s="30">
        <f t="shared" si="2195"/>
        <v>9893.5091892900455</v>
      </c>
      <c r="GG235" s="29">
        <v>0</v>
      </c>
      <c r="GH235" s="7">
        <v>0</v>
      </c>
      <c r="GI235" s="30">
        <f t="shared" si="2196"/>
        <v>0</v>
      </c>
      <c r="GJ235" s="65">
        <v>23.78</v>
      </c>
      <c r="GK235" s="7">
        <v>222.245</v>
      </c>
      <c r="GL235" s="30">
        <f t="shared" si="2197"/>
        <v>9345.8788898233797</v>
      </c>
      <c r="GM235" s="29">
        <v>0</v>
      </c>
      <c r="GN235" s="7">
        <v>0</v>
      </c>
      <c r="GO235" s="30">
        <f t="shared" si="2198"/>
        <v>0</v>
      </c>
      <c r="GP235" s="29">
        <v>0</v>
      </c>
      <c r="GQ235" s="7">
        <v>0</v>
      </c>
      <c r="GR235" s="30">
        <f t="shared" si="2199"/>
        <v>0</v>
      </c>
      <c r="GS235" s="65">
        <v>7.4999999999999997E-2</v>
      </c>
      <c r="GT235" s="7">
        <v>2.0139999999999998</v>
      </c>
      <c r="GU235" s="30">
        <f t="shared" si="2200"/>
        <v>26853.333333333332</v>
      </c>
      <c r="GV235" s="29">
        <v>0</v>
      </c>
      <c r="GW235" s="7">
        <v>0</v>
      </c>
      <c r="GX235" s="30">
        <f t="shared" si="2201"/>
        <v>0</v>
      </c>
      <c r="GY235" s="29">
        <v>0</v>
      </c>
      <c r="GZ235" s="7">
        <v>0</v>
      </c>
      <c r="HA235" s="30">
        <f t="shared" si="2202"/>
        <v>0</v>
      </c>
      <c r="HB235" s="29">
        <v>0</v>
      </c>
      <c r="HC235" s="7">
        <v>0</v>
      </c>
      <c r="HD235" s="30">
        <f t="shared" si="2203"/>
        <v>0</v>
      </c>
      <c r="HE235" s="29">
        <v>0</v>
      </c>
      <c r="HF235" s="7">
        <v>0</v>
      </c>
      <c r="HG235" s="30">
        <f t="shared" si="2204"/>
        <v>0</v>
      </c>
      <c r="HH235" s="65">
        <v>12.136479999999999</v>
      </c>
      <c r="HI235" s="7">
        <v>32.988999999999997</v>
      </c>
      <c r="HJ235" s="30">
        <f t="shared" si="2205"/>
        <v>2718.1686947121407</v>
      </c>
      <c r="HK235" s="65">
        <v>7.9140000000000002E-2</v>
      </c>
      <c r="HL235" s="7">
        <v>2.2360000000000002</v>
      </c>
      <c r="HM235" s="30">
        <f t="shared" si="2206"/>
        <v>28253.727571392472</v>
      </c>
      <c r="HN235" s="29">
        <v>0</v>
      </c>
      <c r="HO235" s="7">
        <v>0</v>
      </c>
      <c r="HP235" s="30">
        <f t="shared" si="2207"/>
        <v>0</v>
      </c>
      <c r="HQ235" s="29">
        <v>0</v>
      </c>
      <c r="HR235" s="7">
        <v>0</v>
      </c>
      <c r="HS235" s="30">
        <f t="shared" si="2208"/>
        <v>0</v>
      </c>
      <c r="HT235" s="65">
        <v>50.31</v>
      </c>
      <c r="HU235" s="7">
        <v>176.15199999999999</v>
      </c>
      <c r="HV235" s="30">
        <f t="shared" si="2209"/>
        <v>3501.3317431922078</v>
      </c>
      <c r="HW235" s="29">
        <v>0</v>
      </c>
      <c r="HX235" s="7">
        <v>0</v>
      </c>
      <c r="HY235" s="30">
        <f t="shared" si="2210"/>
        <v>0</v>
      </c>
      <c r="HZ235" s="65">
        <v>8.1099999999999992E-3</v>
      </c>
      <c r="IA235" s="7">
        <v>1.454</v>
      </c>
      <c r="IB235" s="30">
        <f t="shared" si="2211"/>
        <v>179284.83353884096</v>
      </c>
      <c r="IC235" s="29">
        <v>0</v>
      </c>
      <c r="ID235" s="7">
        <v>0</v>
      </c>
      <c r="IE235" s="30">
        <f t="shared" si="2212"/>
        <v>0</v>
      </c>
      <c r="IF235" s="65">
        <v>0.52071000000000001</v>
      </c>
      <c r="IG235" s="7">
        <v>10.318</v>
      </c>
      <c r="IH235" s="30">
        <f t="shared" si="2213"/>
        <v>19815.252251733211</v>
      </c>
      <c r="II235" s="29">
        <v>0</v>
      </c>
      <c r="IJ235" s="7">
        <v>0</v>
      </c>
      <c r="IK235" s="30">
        <f t="shared" si="2214"/>
        <v>0</v>
      </c>
      <c r="IL235" s="29">
        <v>0</v>
      </c>
      <c r="IM235" s="7">
        <v>0</v>
      </c>
      <c r="IN235" s="30">
        <f t="shared" si="2215"/>
        <v>0</v>
      </c>
      <c r="IO235" s="3" t="e">
        <f>C235+I235+L235+U235+X235+AD235+AJ235+AS235+BB235+BH235+BQ235+BW235+BZ235+CC235+CI235+CL235+CO235+CR235+CU235+CX235+DA235+DD235+DG235+DM235+DS235+DY235+EK235+ET235+EW235+FC235+FI235+FO235+FR235+FU235+FX235+GA235+GD235+GG235+GJ235+GM235+GP235+GS235+GY235+HB235+HE235+HH235+HK235+HN235+HQ235+HT235+HW235+HZ235+IC235+IF235+II235+#REF!+DV235+FF235+BK235+DP235+R235+EB235+AG235+O235+F235+DJ235+AY235+BN235+BT235+GV235+BE235+FL235+CF235+AA235+AP235</f>
        <v>#REF!</v>
      </c>
      <c r="IP235" s="13" t="e">
        <f>D235+J235+M235+V235+Y235+AE235+AK235+AT235+BC235+BI235+BR235+BX235+CA235+CD235+CJ235+CM235+CP235+CS235+CV235+CY235+DB235+DE235+DH235+DN235+DT235+DZ235+EL235+EU235+EX235+FD235+FJ235+FP235+FS235+FV235+FY235+GB235+GE235+GH235+GK235+GN235+GQ235+GT235+GZ235+HC235+HF235+HI235+HL235+HO235+HR235+HU235+HX235+IA235+ID235+IG235+IJ235+#REF!+DW235+FG235+BL235+DQ235+S235+EC235+AH235+P235+G235+DK235+AZ235+BO235+BU235+GW235+BF235+FM235+CG235+AB235+AQ235</f>
        <v>#REF!</v>
      </c>
    </row>
    <row r="236" spans="1:251" x14ac:dyDescent="0.3">
      <c r="A236" s="47">
        <v>2021</v>
      </c>
      <c r="B236" s="43" t="s">
        <v>14</v>
      </c>
      <c r="C236" s="29">
        <v>0</v>
      </c>
      <c r="D236" s="7">
        <v>0</v>
      </c>
      <c r="E236" s="30">
        <f t="shared" si="2217"/>
        <v>0</v>
      </c>
      <c r="F236" s="29">
        <v>0</v>
      </c>
      <c r="G236" s="7">
        <v>0</v>
      </c>
      <c r="H236" s="30">
        <f t="shared" si="2136"/>
        <v>0</v>
      </c>
      <c r="I236" s="29">
        <v>0</v>
      </c>
      <c r="J236" s="7">
        <v>0</v>
      </c>
      <c r="K236" s="30">
        <f t="shared" si="2137"/>
        <v>0</v>
      </c>
      <c r="L236" s="65">
        <v>1.1939000000000002</v>
      </c>
      <c r="M236" s="7">
        <v>94.649000000000001</v>
      </c>
      <c r="N236" s="30">
        <f t="shared" si="2138"/>
        <v>79277.158891029394</v>
      </c>
      <c r="O236" s="29">
        <v>0</v>
      </c>
      <c r="P236" s="7">
        <v>0</v>
      </c>
      <c r="Q236" s="30">
        <f t="shared" si="2139"/>
        <v>0</v>
      </c>
      <c r="R236" s="29">
        <v>0</v>
      </c>
      <c r="S236" s="7">
        <v>0</v>
      </c>
      <c r="T236" s="30">
        <f t="shared" si="2140"/>
        <v>0</v>
      </c>
      <c r="U236" s="65">
        <v>1.08</v>
      </c>
      <c r="V236" s="7">
        <v>23.963999999999999</v>
      </c>
      <c r="W236" s="30">
        <f t="shared" si="2141"/>
        <v>22188.888888888887</v>
      </c>
      <c r="X236" s="29">
        <v>0</v>
      </c>
      <c r="Y236" s="7">
        <v>0</v>
      </c>
      <c r="Z236" s="30">
        <f t="shared" si="2142"/>
        <v>0</v>
      </c>
      <c r="AA236" s="29">
        <v>0</v>
      </c>
      <c r="AB236" s="7">
        <v>0</v>
      </c>
      <c r="AC236" s="30">
        <f t="shared" si="2143"/>
        <v>0</v>
      </c>
      <c r="AD236" s="29">
        <v>0</v>
      </c>
      <c r="AE236" s="7">
        <v>0</v>
      </c>
      <c r="AF236" s="30">
        <f t="shared" si="2144"/>
        <v>0</v>
      </c>
      <c r="AG236" s="29">
        <v>0</v>
      </c>
      <c r="AH236" s="7">
        <v>0</v>
      </c>
      <c r="AI236" s="30">
        <f t="shared" si="2145"/>
        <v>0</v>
      </c>
      <c r="AJ236" s="29">
        <v>0</v>
      </c>
      <c r="AK236" s="7">
        <v>0</v>
      </c>
      <c r="AL236" s="30">
        <f t="shared" si="2146"/>
        <v>0</v>
      </c>
      <c r="AM236" s="29">
        <v>0</v>
      </c>
      <c r="AN236" s="7">
        <v>0</v>
      </c>
      <c r="AO236" s="30">
        <f t="shared" si="2147"/>
        <v>0</v>
      </c>
      <c r="AP236" s="29">
        <v>0</v>
      </c>
      <c r="AQ236" s="7">
        <v>0</v>
      </c>
      <c r="AR236" s="30">
        <f t="shared" si="2148"/>
        <v>0</v>
      </c>
      <c r="AS236" s="65">
        <v>18.417330000000003</v>
      </c>
      <c r="AT236" s="7">
        <v>331.61</v>
      </c>
      <c r="AU236" s="30">
        <f t="shared" si="2149"/>
        <v>18005.324333114517</v>
      </c>
      <c r="AV236" s="29">
        <v>0</v>
      </c>
      <c r="AW236" s="7">
        <v>0</v>
      </c>
      <c r="AX236" s="30">
        <f t="shared" si="2150"/>
        <v>0</v>
      </c>
      <c r="AY236" s="29">
        <v>0</v>
      </c>
      <c r="AZ236" s="7">
        <v>0</v>
      </c>
      <c r="BA236" s="30">
        <f t="shared" si="2151"/>
        <v>0</v>
      </c>
      <c r="BB236" s="29">
        <v>0</v>
      </c>
      <c r="BC236" s="7">
        <v>0</v>
      </c>
      <c r="BD236" s="30">
        <f t="shared" si="2152"/>
        <v>0</v>
      </c>
      <c r="BE236" s="29">
        <v>0</v>
      </c>
      <c r="BF236" s="7">
        <v>0</v>
      </c>
      <c r="BG236" s="30">
        <f t="shared" si="2153"/>
        <v>0</v>
      </c>
      <c r="BH236" s="65">
        <v>24.37</v>
      </c>
      <c r="BI236" s="7">
        <v>42.320999999999998</v>
      </c>
      <c r="BJ236" s="30">
        <f t="shared" si="2154"/>
        <v>1736.6023799753793</v>
      </c>
      <c r="BK236" s="65">
        <v>1311.905</v>
      </c>
      <c r="BL236" s="7">
        <v>38459.303999999996</v>
      </c>
      <c r="BM236" s="30">
        <f t="shared" si="2155"/>
        <v>29315.616603336366</v>
      </c>
      <c r="BN236" s="29">
        <v>0</v>
      </c>
      <c r="BO236" s="7">
        <v>0</v>
      </c>
      <c r="BP236" s="30">
        <f t="shared" si="2156"/>
        <v>0</v>
      </c>
      <c r="BQ236" s="29">
        <v>0</v>
      </c>
      <c r="BR236" s="7">
        <v>0</v>
      </c>
      <c r="BS236" s="30">
        <f t="shared" si="2157"/>
        <v>0</v>
      </c>
      <c r="BT236" s="65">
        <v>0.18503</v>
      </c>
      <c r="BU236" s="7">
        <v>5.8239999999999998</v>
      </c>
      <c r="BV236" s="30">
        <f t="shared" si="2158"/>
        <v>31475.976868615897</v>
      </c>
      <c r="BW236" s="29">
        <v>0</v>
      </c>
      <c r="BX236" s="7">
        <v>0</v>
      </c>
      <c r="BY236" s="30">
        <f t="shared" si="2159"/>
        <v>0</v>
      </c>
      <c r="BZ236" s="29">
        <v>0</v>
      </c>
      <c r="CA236" s="7">
        <v>0</v>
      </c>
      <c r="CB236" s="30">
        <f t="shared" si="2160"/>
        <v>0</v>
      </c>
      <c r="CC236" s="65">
        <v>32.497959999999999</v>
      </c>
      <c r="CD236" s="7">
        <v>396.82400000000001</v>
      </c>
      <c r="CE236" s="30">
        <f t="shared" si="2161"/>
        <v>12210.735689255573</v>
      </c>
      <c r="CF236" s="29">
        <v>0</v>
      </c>
      <c r="CG236" s="7">
        <v>0</v>
      </c>
      <c r="CH236" s="30">
        <f t="shared" si="2162"/>
        <v>0</v>
      </c>
      <c r="CI236" s="29">
        <v>0</v>
      </c>
      <c r="CJ236" s="7">
        <v>0</v>
      </c>
      <c r="CK236" s="30">
        <f t="shared" si="2163"/>
        <v>0</v>
      </c>
      <c r="CL236" s="29">
        <v>0</v>
      </c>
      <c r="CM236" s="7">
        <v>0</v>
      </c>
      <c r="CN236" s="30">
        <f t="shared" si="2164"/>
        <v>0</v>
      </c>
      <c r="CO236" s="65">
        <v>1.7210000000000001</v>
      </c>
      <c r="CP236" s="7">
        <v>28.346</v>
      </c>
      <c r="CQ236" s="30">
        <f t="shared" si="2165"/>
        <v>16470.656595002903</v>
      </c>
      <c r="CR236" s="29">
        <v>0</v>
      </c>
      <c r="CS236" s="7">
        <v>0</v>
      </c>
      <c r="CT236" s="30">
        <f t="shared" si="2166"/>
        <v>0</v>
      </c>
      <c r="CU236" s="29">
        <v>0</v>
      </c>
      <c r="CV236" s="7">
        <v>0</v>
      </c>
      <c r="CW236" s="30">
        <f t="shared" si="2167"/>
        <v>0</v>
      </c>
      <c r="CX236" s="29">
        <v>0</v>
      </c>
      <c r="CY236" s="7">
        <v>0</v>
      </c>
      <c r="CZ236" s="30">
        <f t="shared" si="2168"/>
        <v>0</v>
      </c>
      <c r="DA236" s="65">
        <v>858.73671999999999</v>
      </c>
      <c r="DB236" s="7">
        <v>12027.602999999999</v>
      </c>
      <c r="DC236" s="30">
        <f t="shared" si="2169"/>
        <v>14006.15895405055</v>
      </c>
      <c r="DD236" s="65">
        <v>9.8800000000000016E-3</v>
      </c>
      <c r="DE236" s="7">
        <v>0.88200000000000001</v>
      </c>
      <c r="DF236" s="30">
        <f t="shared" si="2170"/>
        <v>89271.255060728741</v>
      </c>
      <c r="DG236" s="29">
        <v>0</v>
      </c>
      <c r="DH236" s="7">
        <v>0</v>
      </c>
      <c r="DI236" s="30">
        <f t="shared" si="2171"/>
        <v>0</v>
      </c>
      <c r="DJ236" s="29">
        <v>0</v>
      </c>
      <c r="DK236" s="7">
        <v>0</v>
      </c>
      <c r="DL236" s="30">
        <f t="shared" si="2172"/>
        <v>0</v>
      </c>
      <c r="DM236" s="65">
        <v>1.077E-2</v>
      </c>
      <c r="DN236" s="7">
        <v>0.16500000000000001</v>
      </c>
      <c r="DO236" s="30">
        <f t="shared" si="2173"/>
        <v>15320.334261838441</v>
      </c>
      <c r="DP236" s="65">
        <v>811.64</v>
      </c>
      <c r="DQ236" s="7">
        <v>6566.116</v>
      </c>
      <c r="DR236" s="30">
        <f t="shared" si="2174"/>
        <v>8089.936425016017</v>
      </c>
      <c r="DS236" s="29">
        <v>0</v>
      </c>
      <c r="DT236" s="7">
        <v>0</v>
      </c>
      <c r="DU236" s="30">
        <f t="shared" si="2175"/>
        <v>0</v>
      </c>
      <c r="DV236" s="29">
        <v>0</v>
      </c>
      <c r="DW236" s="7">
        <v>0</v>
      </c>
      <c r="DX236" s="30">
        <f t="shared" si="2176"/>
        <v>0</v>
      </c>
      <c r="DY236" s="65">
        <v>918.71199000000001</v>
      </c>
      <c r="DZ236" s="7">
        <v>9571.9449999999997</v>
      </c>
      <c r="EA236" s="30">
        <f t="shared" si="2177"/>
        <v>10418.874581140495</v>
      </c>
      <c r="EB236" s="29">
        <v>0</v>
      </c>
      <c r="EC236" s="7">
        <v>0</v>
      </c>
      <c r="ED236" s="30">
        <f t="shared" si="2178"/>
        <v>0</v>
      </c>
      <c r="EE236" s="29">
        <v>0</v>
      </c>
      <c r="EF236" s="7">
        <v>0</v>
      </c>
      <c r="EG236" s="30">
        <f t="shared" si="2179"/>
        <v>0</v>
      </c>
      <c r="EH236" s="29">
        <v>0</v>
      </c>
      <c r="EI236" s="7">
        <v>0</v>
      </c>
      <c r="EJ236" s="30">
        <f t="shared" si="2180"/>
        <v>0</v>
      </c>
      <c r="EK236" s="29">
        <v>0</v>
      </c>
      <c r="EL236" s="7">
        <v>0</v>
      </c>
      <c r="EM236" s="30">
        <f t="shared" si="2181"/>
        <v>0</v>
      </c>
      <c r="EN236" s="29">
        <v>0</v>
      </c>
      <c r="EO236" s="7">
        <v>0</v>
      </c>
      <c r="EP236" s="30">
        <f t="shared" si="2182"/>
        <v>0</v>
      </c>
      <c r="EQ236" s="29">
        <v>0</v>
      </c>
      <c r="ER236" s="7">
        <v>0</v>
      </c>
      <c r="ES236" s="30">
        <f t="shared" si="2183"/>
        <v>0</v>
      </c>
      <c r="ET236" s="29">
        <v>0</v>
      </c>
      <c r="EU236" s="7">
        <v>0</v>
      </c>
      <c r="EV236" s="30">
        <f t="shared" si="2184"/>
        <v>0</v>
      </c>
      <c r="EW236" s="65">
        <v>5.0000000000000001E-4</v>
      </c>
      <c r="EX236" s="7">
        <v>0.38200000000000001</v>
      </c>
      <c r="EY236" s="30">
        <f t="shared" si="2185"/>
        <v>764000</v>
      </c>
      <c r="EZ236" s="65"/>
      <c r="FA236" s="7"/>
      <c r="FB236" s="30"/>
      <c r="FC236" s="65">
        <v>18.239999999999998</v>
      </c>
      <c r="FD236" s="7">
        <v>162.857</v>
      </c>
      <c r="FE236" s="30">
        <f t="shared" si="2186"/>
        <v>8928.563596491229</v>
      </c>
      <c r="FF236" s="65">
        <v>1129.2251000000001</v>
      </c>
      <c r="FG236" s="7">
        <v>14428.398999999999</v>
      </c>
      <c r="FH236" s="30">
        <f t="shared" si="2187"/>
        <v>12777.256722331091</v>
      </c>
      <c r="FI236" s="65">
        <v>8.2000000000000003E-2</v>
      </c>
      <c r="FJ236" s="7">
        <v>5.3559999999999999</v>
      </c>
      <c r="FK236" s="30">
        <f t="shared" si="2188"/>
        <v>65317.073170731703</v>
      </c>
      <c r="FL236" s="29">
        <v>0</v>
      </c>
      <c r="FM236" s="7">
        <v>0</v>
      </c>
      <c r="FN236" s="30">
        <f t="shared" si="2189"/>
        <v>0</v>
      </c>
      <c r="FO236" s="65">
        <v>21.513999999999999</v>
      </c>
      <c r="FP236" s="7">
        <v>25.263999999999999</v>
      </c>
      <c r="FQ236" s="30">
        <f t="shared" si="2190"/>
        <v>1174.3051036534348</v>
      </c>
      <c r="FR236" s="29">
        <v>0</v>
      </c>
      <c r="FS236" s="7">
        <v>0</v>
      </c>
      <c r="FT236" s="30">
        <f t="shared" si="2191"/>
        <v>0</v>
      </c>
      <c r="FU236" s="29">
        <v>0</v>
      </c>
      <c r="FV236" s="7">
        <v>0</v>
      </c>
      <c r="FW236" s="30">
        <f t="shared" si="2192"/>
        <v>0</v>
      </c>
      <c r="FX236" s="29">
        <v>0</v>
      </c>
      <c r="FY236" s="7">
        <v>0</v>
      </c>
      <c r="FZ236" s="30">
        <f t="shared" si="2193"/>
        <v>0</v>
      </c>
      <c r="GA236" s="29">
        <v>0</v>
      </c>
      <c r="GB236" s="7">
        <v>0</v>
      </c>
      <c r="GC236" s="30">
        <f t="shared" si="2194"/>
        <v>0</v>
      </c>
      <c r="GD236" s="65">
        <v>293.76</v>
      </c>
      <c r="GE236" s="7">
        <v>2962.4839999999999</v>
      </c>
      <c r="GF236" s="30">
        <f t="shared" si="2195"/>
        <v>10084.708605664488</v>
      </c>
      <c r="GG236" s="29">
        <v>0</v>
      </c>
      <c r="GH236" s="7">
        <v>0</v>
      </c>
      <c r="GI236" s="30">
        <f t="shared" si="2196"/>
        <v>0</v>
      </c>
      <c r="GJ236" s="65">
        <v>11.4</v>
      </c>
      <c r="GK236" s="7">
        <v>373.76499999999999</v>
      </c>
      <c r="GL236" s="30">
        <f t="shared" si="2197"/>
        <v>32786.403508771924</v>
      </c>
      <c r="GM236" s="29">
        <v>0</v>
      </c>
      <c r="GN236" s="7">
        <v>0</v>
      </c>
      <c r="GO236" s="30">
        <f t="shared" si="2198"/>
        <v>0</v>
      </c>
      <c r="GP236" s="29">
        <v>0</v>
      </c>
      <c r="GQ236" s="7">
        <v>0</v>
      </c>
      <c r="GR236" s="30">
        <f t="shared" si="2199"/>
        <v>0</v>
      </c>
      <c r="GS236" s="29">
        <v>0</v>
      </c>
      <c r="GT236" s="7">
        <v>0</v>
      </c>
      <c r="GU236" s="30">
        <f t="shared" si="2200"/>
        <v>0</v>
      </c>
      <c r="GV236" s="29">
        <v>0</v>
      </c>
      <c r="GW236" s="7">
        <v>0</v>
      </c>
      <c r="GX236" s="30">
        <f t="shared" si="2201"/>
        <v>0</v>
      </c>
      <c r="GY236" s="29">
        <v>0</v>
      </c>
      <c r="GZ236" s="7">
        <v>0</v>
      </c>
      <c r="HA236" s="30">
        <f t="shared" si="2202"/>
        <v>0</v>
      </c>
      <c r="HB236" s="29">
        <v>0</v>
      </c>
      <c r="HC236" s="7">
        <v>0</v>
      </c>
      <c r="HD236" s="30">
        <f t="shared" si="2203"/>
        <v>0</v>
      </c>
      <c r="HE236" s="29">
        <v>0</v>
      </c>
      <c r="HF236" s="7">
        <v>0</v>
      </c>
      <c r="HG236" s="30">
        <f t="shared" si="2204"/>
        <v>0</v>
      </c>
      <c r="HH236" s="65">
        <v>5.0628799999999998</v>
      </c>
      <c r="HI236" s="7">
        <v>29.594000000000001</v>
      </c>
      <c r="HJ236" s="30">
        <f t="shared" si="2205"/>
        <v>5845.2896375185674</v>
      </c>
      <c r="HK236" s="65">
        <v>0.68425999999999998</v>
      </c>
      <c r="HL236" s="7">
        <v>53.076000000000001</v>
      </c>
      <c r="HM236" s="30">
        <f t="shared" si="2206"/>
        <v>77567.006693362171</v>
      </c>
      <c r="HN236" s="29">
        <v>0</v>
      </c>
      <c r="HO236" s="7">
        <v>0</v>
      </c>
      <c r="HP236" s="30">
        <f t="shared" si="2207"/>
        <v>0</v>
      </c>
      <c r="HQ236" s="29">
        <v>0</v>
      </c>
      <c r="HR236" s="7">
        <v>0</v>
      </c>
      <c r="HS236" s="30">
        <f t="shared" si="2208"/>
        <v>0</v>
      </c>
      <c r="HT236" s="65">
        <v>69.239999999999995</v>
      </c>
      <c r="HU236" s="7">
        <v>103.437</v>
      </c>
      <c r="HV236" s="30">
        <f t="shared" si="2209"/>
        <v>1493.890814558059</v>
      </c>
      <c r="HW236" s="65">
        <v>114.58</v>
      </c>
      <c r="HX236" s="7">
        <v>694.78099999999995</v>
      </c>
      <c r="HY236" s="30">
        <f t="shared" si="2210"/>
        <v>6063.7196718449986</v>
      </c>
      <c r="HZ236" s="29">
        <v>0</v>
      </c>
      <c r="IA236" s="7">
        <v>0</v>
      </c>
      <c r="IB236" s="30">
        <f t="shared" si="2211"/>
        <v>0</v>
      </c>
      <c r="IC236" s="65">
        <v>1.8600000000000001E-3</v>
      </c>
      <c r="ID236" s="7">
        <v>1.4450000000000001</v>
      </c>
      <c r="IE236" s="30">
        <f t="shared" si="2212"/>
        <v>776881.72043010755</v>
      </c>
      <c r="IF236" s="65">
        <v>0.57511000000000001</v>
      </c>
      <c r="IG236" s="7">
        <v>16.904</v>
      </c>
      <c r="IH236" s="30">
        <f t="shared" si="2213"/>
        <v>29392.637930135104</v>
      </c>
      <c r="II236" s="29">
        <v>0</v>
      </c>
      <c r="IJ236" s="7">
        <v>0</v>
      </c>
      <c r="IK236" s="30">
        <f t="shared" si="2214"/>
        <v>0</v>
      </c>
      <c r="IL236" s="29">
        <v>0</v>
      </c>
      <c r="IM236" s="7">
        <v>0</v>
      </c>
      <c r="IN236" s="30">
        <f t="shared" si="2215"/>
        <v>0</v>
      </c>
      <c r="IO236" s="3" t="e">
        <f>C236+I236+L236+U236+X236+AD236+AJ236+AS236+BB236+BH236+BQ236+BW236+BZ236+CC236+CI236+CL236+CO236+CR236+CU236+CX236+DA236+DD236+DG236+DM236+DS236+DY236+EK236+ET236+EW236+FC236+FI236+FO236+FR236+FU236+FX236+GA236+GD236+GG236+GJ236+GM236+GP236+GS236+GY236+HB236+HE236+HH236+HK236+HN236+HQ236+HT236+HW236+HZ236+IC236+IF236+II236+#REF!+DV236+FF236+BK236+DP236+R236+EB236+AG236+O236+F236+DJ236+AY236+BN236+BT236+GV236+BE236+FL236+CF236+AA236+AP236</f>
        <v>#REF!</v>
      </c>
      <c r="IP236" s="13" t="e">
        <f>D236+J236+M236+V236+Y236+AE236+AK236+AT236+BC236+BI236+BR236+BX236+CA236+CD236+CJ236+CM236+CP236+CS236+CV236+CY236+DB236+DE236+DH236+DN236+DT236+DZ236+EL236+EU236+EX236+FD236+FJ236+FP236+FS236+FV236+FY236+GB236+GE236+GH236+GK236+GN236+GQ236+GT236+GZ236+HC236+HF236+HI236+HL236+HO236+HR236+HU236+HX236+IA236+ID236+IG236+IJ236+#REF!+DW236+FG236+BL236+DQ236+S236+EC236+AH236+P236+G236+DK236+AZ236+BO236+BU236+GW236+BF236+FM236+CG236+AB236+AQ236</f>
        <v>#REF!</v>
      </c>
    </row>
    <row r="237" spans="1:251" x14ac:dyDescent="0.3">
      <c r="A237" s="47">
        <v>2021</v>
      </c>
      <c r="B237" s="30" t="s">
        <v>15</v>
      </c>
      <c r="C237" s="29">
        <v>0</v>
      </c>
      <c r="D237" s="7">
        <v>0</v>
      </c>
      <c r="E237" s="30">
        <f t="shared" si="2217"/>
        <v>0</v>
      </c>
      <c r="F237" s="29">
        <v>0</v>
      </c>
      <c r="G237" s="7">
        <v>0</v>
      </c>
      <c r="H237" s="30">
        <f t="shared" si="2136"/>
        <v>0</v>
      </c>
      <c r="I237" s="29">
        <v>0</v>
      </c>
      <c r="J237" s="7">
        <v>0</v>
      </c>
      <c r="K237" s="30">
        <f t="shared" si="2137"/>
        <v>0</v>
      </c>
      <c r="L237" s="29">
        <v>0</v>
      </c>
      <c r="M237" s="7">
        <v>0</v>
      </c>
      <c r="N237" s="30">
        <f t="shared" si="2138"/>
        <v>0</v>
      </c>
      <c r="O237" s="29">
        <v>0</v>
      </c>
      <c r="P237" s="7">
        <v>0</v>
      </c>
      <c r="Q237" s="30">
        <f t="shared" si="2139"/>
        <v>0</v>
      </c>
      <c r="R237" s="29">
        <v>0</v>
      </c>
      <c r="S237" s="7">
        <v>0</v>
      </c>
      <c r="T237" s="30">
        <f t="shared" si="2140"/>
        <v>0</v>
      </c>
      <c r="U237" s="29">
        <v>0</v>
      </c>
      <c r="V237" s="7">
        <v>0</v>
      </c>
      <c r="W237" s="30">
        <f t="shared" si="2141"/>
        <v>0</v>
      </c>
      <c r="X237" s="65">
        <v>1E-3</v>
      </c>
      <c r="Y237" s="7">
        <v>14.567</v>
      </c>
      <c r="Z237" s="30">
        <f t="shared" si="2142"/>
        <v>14567000</v>
      </c>
      <c r="AA237" s="29">
        <v>0</v>
      </c>
      <c r="AB237" s="7">
        <v>0</v>
      </c>
      <c r="AC237" s="30">
        <f t="shared" si="2143"/>
        <v>0</v>
      </c>
      <c r="AD237" s="29">
        <v>0</v>
      </c>
      <c r="AE237" s="7">
        <v>0</v>
      </c>
      <c r="AF237" s="30">
        <f t="shared" si="2144"/>
        <v>0</v>
      </c>
      <c r="AG237" s="29">
        <v>0</v>
      </c>
      <c r="AH237" s="7">
        <v>0</v>
      </c>
      <c r="AI237" s="30">
        <f t="shared" si="2145"/>
        <v>0</v>
      </c>
      <c r="AJ237" s="29">
        <v>0</v>
      </c>
      <c r="AK237" s="7">
        <v>0</v>
      </c>
      <c r="AL237" s="30">
        <f t="shared" si="2146"/>
        <v>0</v>
      </c>
      <c r="AM237" s="29">
        <v>0</v>
      </c>
      <c r="AN237" s="7">
        <v>0</v>
      </c>
      <c r="AO237" s="30">
        <f t="shared" si="2147"/>
        <v>0</v>
      </c>
      <c r="AP237" s="29">
        <v>0</v>
      </c>
      <c r="AQ237" s="7">
        <v>0</v>
      </c>
      <c r="AR237" s="30">
        <f t="shared" si="2148"/>
        <v>0</v>
      </c>
      <c r="AS237" s="29">
        <v>0</v>
      </c>
      <c r="AT237" s="7">
        <v>0</v>
      </c>
      <c r="AU237" s="30">
        <f t="shared" si="2149"/>
        <v>0</v>
      </c>
      <c r="AV237" s="65">
        <v>0</v>
      </c>
      <c r="AW237" s="7">
        <v>0</v>
      </c>
      <c r="AX237" s="30">
        <f t="shared" si="2150"/>
        <v>0</v>
      </c>
      <c r="AY237" s="65">
        <v>103.33697000000001</v>
      </c>
      <c r="AZ237" s="7">
        <v>666.59500000000003</v>
      </c>
      <c r="BA237" s="30">
        <f t="shared" si="2151"/>
        <v>6450.6923320859896</v>
      </c>
      <c r="BB237" s="29">
        <v>0</v>
      </c>
      <c r="BC237" s="7">
        <v>0</v>
      </c>
      <c r="BD237" s="30">
        <f t="shared" si="2152"/>
        <v>0</v>
      </c>
      <c r="BE237" s="29">
        <v>0</v>
      </c>
      <c r="BF237" s="7">
        <v>0</v>
      </c>
      <c r="BG237" s="30">
        <f t="shared" si="2153"/>
        <v>0</v>
      </c>
      <c r="BH237" s="65">
        <v>82.5</v>
      </c>
      <c r="BI237" s="7">
        <v>743.99900000000002</v>
      </c>
      <c r="BJ237" s="30">
        <f t="shared" si="2154"/>
        <v>9018.1696969696968</v>
      </c>
      <c r="BK237" s="65">
        <v>1782.6071999999999</v>
      </c>
      <c r="BL237" s="7">
        <v>39273.218000000001</v>
      </c>
      <c r="BM237" s="30">
        <f t="shared" si="2155"/>
        <v>22031.335899462316</v>
      </c>
      <c r="BN237" s="29">
        <v>0</v>
      </c>
      <c r="BO237" s="7">
        <v>0</v>
      </c>
      <c r="BP237" s="30">
        <f t="shared" si="2156"/>
        <v>0</v>
      </c>
      <c r="BQ237" s="29">
        <v>0</v>
      </c>
      <c r="BR237" s="7">
        <v>0</v>
      </c>
      <c r="BS237" s="30">
        <f t="shared" si="2157"/>
        <v>0</v>
      </c>
      <c r="BT237" s="29">
        <v>0</v>
      </c>
      <c r="BU237" s="7">
        <v>0</v>
      </c>
      <c r="BV237" s="30">
        <f t="shared" si="2158"/>
        <v>0</v>
      </c>
      <c r="BW237" s="65">
        <v>0.153</v>
      </c>
      <c r="BX237" s="7">
        <v>5.7930000000000001</v>
      </c>
      <c r="BY237" s="30">
        <f t="shared" si="2159"/>
        <v>37862.745098039217</v>
      </c>
      <c r="BZ237" s="65">
        <v>14.5</v>
      </c>
      <c r="CA237" s="7">
        <v>5.1459999999999999</v>
      </c>
      <c r="CB237" s="30">
        <f t="shared" si="2160"/>
        <v>354.89655172413791</v>
      </c>
      <c r="CC237" s="65">
        <v>75.906199999999998</v>
      </c>
      <c r="CD237" s="7">
        <v>1117.671</v>
      </c>
      <c r="CE237" s="30">
        <f t="shared" si="2161"/>
        <v>14724.370341289647</v>
      </c>
      <c r="CF237" s="29">
        <v>0</v>
      </c>
      <c r="CG237" s="7">
        <v>0</v>
      </c>
      <c r="CH237" s="30">
        <f t="shared" si="2162"/>
        <v>0</v>
      </c>
      <c r="CI237" s="29">
        <v>0</v>
      </c>
      <c r="CJ237" s="7">
        <v>0</v>
      </c>
      <c r="CK237" s="30">
        <f t="shared" si="2163"/>
        <v>0</v>
      </c>
      <c r="CL237" s="29">
        <v>0</v>
      </c>
      <c r="CM237" s="7">
        <v>0</v>
      </c>
      <c r="CN237" s="30">
        <f t="shared" si="2164"/>
        <v>0</v>
      </c>
      <c r="CO237" s="65">
        <v>2.71313</v>
      </c>
      <c r="CP237" s="7">
        <v>68.525000000000006</v>
      </c>
      <c r="CQ237" s="30">
        <f t="shared" si="2165"/>
        <v>25256.806714016653</v>
      </c>
      <c r="CR237" s="29">
        <v>0</v>
      </c>
      <c r="CS237" s="7">
        <v>0</v>
      </c>
      <c r="CT237" s="30">
        <f t="shared" si="2166"/>
        <v>0</v>
      </c>
      <c r="CU237" s="29">
        <v>0</v>
      </c>
      <c r="CV237" s="7">
        <v>0</v>
      </c>
      <c r="CW237" s="30">
        <f t="shared" si="2167"/>
        <v>0</v>
      </c>
      <c r="CX237" s="29">
        <v>0</v>
      </c>
      <c r="CY237" s="7">
        <v>0</v>
      </c>
      <c r="CZ237" s="30">
        <f t="shared" si="2168"/>
        <v>0</v>
      </c>
      <c r="DA237" s="65">
        <v>1430.9073100000001</v>
      </c>
      <c r="DB237" s="7">
        <v>24305.911</v>
      </c>
      <c r="DC237" s="30">
        <f t="shared" si="2169"/>
        <v>16986.363009075689</v>
      </c>
      <c r="DD237" s="65">
        <v>1.1027799999999999</v>
      </c>
      <c r="DE237" s="7">
        <v>15.148999999999999</v>
      </c>
      <c r="DF237" s="30">
        <f t="shared" si="2170"/>
        <v>13737.100781660894</v>
      </c>
      <c r="DG237" s="29">
        <v>0</v>
      </c>
      <c r="DH237" s="7">
        <v>0</v>
      </c>
      <c r="DI237" s="30">
        <f t="shared" si="2171"/>
        <v>0</v>
      </c>
      <c r="DJ237" s="29">
        <v>0</v>
      </c>
      <c r="DK237" s="7">
        <v>0</v>
      </c>
      <c r="DL237" s="30">
        <f t="shared" si="2172"/>
        <v>0</v>
      </c>
      <c r="DM237" s="65">
        <v>7.0199999999999999E-2</v>
      </c>
      <c r="DN237" s="7">
        <v>1.601</v>
      </c>
      <c r="DO237" s="30">
        <f t="shared" si="2173"/>
        <v>22806.26780626781</v>
      </c>
      <c r="DP237" s="65">
        <v>590.44000000000005</v>
      </c>
      <c r="DQ237" s="7">
        <v>4798.299</v>
      </c>
      <c r="DR237" s="30">
        <f t="shared" si="2174"/>
        <v>8126.6496172346033</v>
      </c>
      <c r="DS237" s="29">
        <v>0</v>
      </c>
      <c r="DT237" s="7">
        <v>0</v>
      </c>
      <c r="DU237" s="30">
        <f t="shared" si="2175"/>
        <v>0</v>
      </c>
      <c r="DV237" s="29">
        <v>0</v>
      </c>
      <c r="DW237" s="7">
        <v>0</v>
      </c>
      <c r="DX237" s="30">
        <f t="shared" si="2176"/>
        <v>0</v>
      </c>
      <c r="DY237" s="65">
        <v>1063.6070400000001</v>
      </c>
      <c r="DZ237" s="7">
        <v>11580.993</v>
      </c>
      <c r="EA237" s="30">
        <f t="shared" si="2177"/>
        <v>10888.413262101009</v>
      </c>
      <c r="EB237" s="29">
        <v>0</v>
      </c>
      <c r="EC237" s="7">
        <v>0</v>
      </c>
      <c r="ED237" s="30">
        <f t="shared" si="2178"/>
        <v>0</v>
      </c>
      <c r="EE237" s="29">
        <v>0</v>
      </c>
      <c r="EF237" s="7">
        <v>0</v>
      </c>
      <c r="EG237" s="30">
        <f t="shared" si="2179"/>
        <v>0</v>
      </c>
      <c r="EH237" s="29">
        <v>0</v>
      </c>
      <c r="EI237" s="7">
        <v>0</v>
      </c>
      <c r="EJ237" s="30">
        <f t="shared" si="2180"/>
        <v>0</v>
      </c>
      <c r="EK237" s="29">
        <v>0</v>
      </c>
      <c r="EL237" s="7">
        <v>0</v>
      </c>
      <c r="EM237" s="30">
        <f t="shared" si="2181"/>
        <v>0</v>
      </c>
      <c r="EN237" s="29">
        <v>0</v>
      </c>
      <c r="EO237" s="7">
        <v>0</v>
      </c>
      <c r="EP237" s="30">
        <f t="shared" si="2182"/>
        <v>0</v>
      </c>
      <c r="EQ237" s="29">
        <v>0</v>
      </c>
      <c r="ER237" s="7">
        <v>0</v>
      </c>
      <c r="ES237" s="30">
        <f t="shared" si="2183"/>
        <v>0</v>
      </c>
      <c r="ET237" s="29">
        <v>0</v>
      </c>
      <c r="EU237" s="7">
        <v>0</v>
      </c>
      <c r="EV237" s="30">
        <f t="shared" si="2184"/>
        <v>0</v>
      </c>
      <c r="EW237" s="29">
        <v>0</v>
      </c>
      <c r="EX237" s="7">
        <v>0</v>
      </c>
      <c r="EY237" s="30">
        <f t="shared" si="2185"/>
        <v>0</v>
      </c>
      <c r="EZ237" s="29"/>
      <c r="FA237" s="7"/>
      <c r="FB237" s="30"/>
      <c r="FC237" s="65">
        <v>125.44</v>
      </c>
      <c r="FD237" s="7">
        <v>1199.7919999999999</v>
      </c>
      <c r="FE237" s="30">
        <f t="shared" si="2186"/>
        <v>9564.6683673469379</v>
      </c>
      <c r="FF237" s="65">
        <v>2414.1822000000002</v>
      </c>
      <c r="FG237" s="7">
        <v>28774.440999999999</v>
      </c>
      <c r="FH237" s="30">
        <f t="shared" si="2187"/>
        <v>11918.918547241379</v>
      </c>
      <c r="FI237" s="65">
        <v>1.34E-3</v>
      </c>
      <c r="FJ237" s="7">
        <v>0.54200000000000004</v>
      </c>
      <c r="FK237" s="30">
        <f t="shared" si="2188"/>
        <v>404477.61194029852</v>
      </c>
      <c r="FL237" s="29">
        <v>0</v>
      </c>
      <c r="FM237" s="7">
        <v>0</v>
      </c>
      <c r="FN237" s="30">
        <f t="shared" si="2189"/>
        <v>0</v>
      </c>
      <c r="FO237" s="65">
        <v>85.736000000000004</v>
      </c>
      <c r="FP237" s="7">
        <v>129.99</v>
      </c>
      <c r="FQ237" s="30">
        <f t="shared" si="2190"/>
        <v>1516.1659046374918</v>
      </c>
      <c r="FR237" s="29">
        <v>0</v>
      </c>
      <c r="FS237" s="7">
        <v>0</v>
      </c>
      <c r="FT237" s="30">
        <f t="shared" si="2191"/>
        <v>0</v>
      </c>
      <c r="FU237" s="65">
        <v>7.0931600000000001</v>
      </c>
      <c r="FV237" s="7">
        <v>53.328000000000003</v>
      </c>
      <c r="FW237" s="30">
        <f t="shared" si="2192"/>
        <v>7518.2288288999544</v>
      </c>
      <c r="FX237" s="65">
        <v>3.4200000000000001E-2</v>
      </c>
      <c r="FY237" s="7">
        <v>1.4510000000000001</v>
      </c>
      <c r="FZ237" s="30">
        <f t="shared" si="2193"/>
        <v>42426.900584795323</v>
      </c>
      <c r="GA237" s="65">
        <v>22.6</v>
      </c>
      <c r="GB237" s="7">
        <v>207.32300000000001</v>
      </c>
      <c r="GC237" s="30">
        <f t="shared" si="2194"/>
        <v>9173.5840707964599</v>
      </c>
      <c r="GD237" s="65">
        <v>235.02414999999999</v>
      </c>
      <c r="GE237" s="7">
        <v>3728.9549999999999</v>
      </c>
      <c r="GF237" s="30">
        <f t="shared" si="2195"/>
        <v>15866.263105302158</v>
      </c>
      <c r="GG237" s="29">
        <v>0</v>
      </c>
      <c r="GH237" s="7">
        <v>0</v>
      </c>
      <c r="GI237" s="30">
        <f t="shared" si="2196"/>
        <v>0</v>
      </c>
      <c r="GJ237" s="65">
        <v>18.48</v>
      </c>
      <c r="GK237" s="7">
        <v>330.00200000000001</v>
      </c>
      <c r="GL237" s="30">
        <f t="shared" si="2197"/>
        <v>17857.251082251081</v>
      </c>
      <c r="GM237" s="29">
        <v>0</v>
      </c>
      <c r="GN237" s="7">
        <v>0</v>
      </c>
      <c r="GO237" s="30">
        <f t="shared" si="2198"/>
        <v>0</v>
      </c>
      <c r="GP237" s="65">
        <v>1.6000000000000001E-3</v>
      </c>
      <c r="GQ237" s="7">
        <v>0.14199999999999999</v>
      </c>
      <c r="GR237" s="30">
        <f t="shared" si="2199"/>
        <v>88749.999999999985</v>
      </c>
      <c r="GS237" s="29">
        <v>0</v>
      </c>
      <c r="GT237" s="7">
        <v>0</v>
      </c>
      <c r="GU237" s="30">
        <f t="shared" si="2200"/>
        <v>0</v>
      </c>
      <c r="GV237" s="29">
        <v>0</v>
      </c>
      <c r="GW237" s="7">
        <v>0</v>
      </c>
      <c r="GX237" s="30">
        <f t="shared" si="2201"/>
        <v>0</v>
      </c>
      <c r="GY237" s="29">
        <v>0</v>
      </c>
      <c r="GZ237" s="7">
        <v>0</v>
      </c>
      <c r="HA237" s="30">
        <f t="shared" si="2202"/>
        <v>0</v>
      </c>
      <c r="HB237" s="65">
        <v>4.4840000000000005E-2</v>
      </c>
      <c r="HC237" s="7">
        <v>1.3029999999999999</v>
      </c>
      <c r="HD237" s="30">
        <f t="shared" si="2203"/>
        <v>29058.876003568235</v>
      </c>
      <c r="HE237" s="29">
        <v>0</v>
      </c>
      <c r="HF237" s="7">
        <v>0</v>
      </c>
      <c r="HG237" s="30">
        <f t="shared" si="2204"/>
        <v>0</v>
      </c>
      <c r="HH237" s="65">
        <v>5.4943800000000005</v>
      </c>
      <c r="HI237" s="7">
        <v>24.74</v>
      </c>
      <c r="HJ237" s="30">
        <f t="shared" si="2205"/>
        <v>4502.7828435601459</v>
      </c>
      <c r="HK237" s="29">
        <v>0</v>
      </c>
      <c r="HL237" s="7">
        <v>0</v>
      </c>
      <c r="HM237" s="30">
        <f t="shared" si="2206"/>
        <v>0</v>
      </c>
      <c r="HN237" s="29">
        <v>0</v>
      </c>
      <c r="HO237" s="7">
        <v>0</v>
      </c>
      <c r="HP237" s="30">
        <f t="shared" si="2207"/>
        <v>0</v>
      </c>
      <c r="HQ237" s="29">
        <v>0</v>
      </c>
      <c r="HR237" s="7">
        <v>0</v>
      </c>
      <c r="HS237" s="30">
        <f t="shared" si="2208"/>
        <v>0</v>
      </c>
      <c r="HT237" s="29">
        <v>0</v>
      </c>
      <c r="HU237" s="7">
        <v>0</v>
      </c>
      <c r="HV237" s="30">
        <f t="shared" si="2209"/>
        <v>0</v>
      </c>
      <c r="HW237" s="65">
        <v>20.715</v>
      </c>
      <c r="HX237" s="7">
        <v>187.511</v>
      </c>
      <c r="HY237" s="30">
        <f t="shared" si="2210"/>
        <v>9051.943036447019</v>
      </c>
      <c r="HZ237" s="65">
        <v>6.0359999999999997E-2</v>
      </c>
      <c r="IA237" s="7">
        <v>8.8230000000000004</v>
      </c>
      <c r="IB237" s="30">
        <f t="shared" si="2211"/>
        <v>146172.96222664017</v>
      </c>
      <c r="IC237" s="65">
        <v>3.2000000000000002E-3</v>
      </c>
      <c r="ID237" s="7">
        <v>1.478</v>
      </c>
      <c r="IE237" s="30">
        <f t="shared" si="2212"/>
        <v>461875</v>
      </c>
      <c r="IF237" s="65">
        <v>0.43001999999999996</v>
      </c>
      <c r="IG237" s="7">
        <v>10.613</v>
      </c>
      <c r="IH237" s="30">
        <f t="shared" si="2213"/>
        <v>24680.247430352079</v>
      </c>
      <c r="II237" s="29">
        <v>0</v>
      </c>
      <c r="IJ237" s="7">
        <v>0</v>
      </c>
      <c r="IK237" s="30">
        <f t="shared" si="2214"/>
        <v>0</v>
      </c>
      <c r="IL237" s="29">
        <v>0</v>
      </c>
      <c r="IM237" s="7">
        <v>0</v>
      </c>
      <c r="IN237" s="30">
        <f t="shared" si="2215"/>
        <v>0</v>
      </c>
      <c r="IO237" s="3" t="e">
        <f>C237+I237+L237+U237+X237+AD237+AJ237+AS237+BB237+BH237+BQ237+BW237+BZ237+CC237+CI237+CL237+CO237+CR237+CU237+CX237+DA237+DD237+DG237+DM237+DS237+DY237+EK237+ET237+EW237+FC237+FI237+FO237+FR237+FU237+FX237+GA237+GD237+GG237+GJ237+GM237+GP237+GS237+GY237+HB237+HE237+HH237+HK237+HN237+HQ237+HT237+HW237+HZ237+IC237+IF237+II237+#REF!+DV237+FF237+BK237+DP237+R237+EB237+AG237+O237+F237+DJ237+AY237+BN237+BT237+GV237+BE237+FL237+CF237+AA237+AP237</f>
        <v>#REF!</v>
      </c>
      <c r="IP237" s="13" t="e">
        <f>D237+J237+M237+V237+Y237+AE237+AK237+AT237+BC237+BI237+BR237+BX237+CA237+CD237+CJ237+CM237+CP237+CS237+CV237+CY237+DB237+DE237+DH237+DN237+DT237+DZ237+EL237+EU237+EX237+FD237+FJ237+FP237+FS237+FV237+FY237+GB237+GE237+GH237+GK237+GN237+GQ237+GT237+GZ237+HC237+HF237+HI237+HL237+HO237+HR237+HU237+HX237+IA237+ID237+IG237+IJ237+#REF!+DW237+FG237+BL237+DQ237+S237+EC237+AH237+P237+G237+DK237+AZ237+BO237+BU237+GW237+BF237+FM237+CG237+AB237+AQ237</f>
        <v>#REF!</v>
      </c>
    </row>
    <row r="238" spans="1:251" x14ac:dyDescent="0.3">
      <c r="A238" s="47">
        <v>2021</v>
      </c>
      <c r="B238" s="43" t="s">
        <v>16</v>
      </c>
      <c r="C238" s="29">
        <v>0</v>
      </c>
      <c r="D238" s="7">
        <v>0</v>
      </c>
      <c r="E238" s="30">
        <f t="shared" si="2217"/>
        <v>0</v>
      </c>
      <c r="F238" s="29">
        <v>0</v>
      </c>
      <c r="G238" s="7">
        <v>0</v>
      </c>
      <c r="H238" s="30">
        <f t="shared" si="2136"/>
        <v>0</v>
      </c>
      <c r="I238" s="29">
        <v>0</v>
      </c>
      <c r="J238" s="7">
        <v>0</v>
      </c>
      <c r="K238" s="30">
        <f t="shared" si="2137"/>
        <v>0</v>
      </c>
      <c r="L238" s="29">
        <v>0</v>
      </c>
      <c r="M238" s="7">
        <v>0</v>
      </c>
      <c r="N238" s="30">
        <f t="shared" si="2138"/>
        <v>0</v>
      </c>
      <c r="O238" s="29">
        <v>0</v>
      </c>
      <c r="P238" s="7">
        <v>0</v>
      </c>
      <c r="Q238" s="30">
        <f t="shared" si="2139"/>
        <v>0</v>
      </c>
      <c r="R238" s="29">
        <v>0</v>
      </c>
      <c r="S238" s="7">
        <v>0</v>
      </c>
      <c r="T238" s="30">
        <f t="shared" si="2140"/>
        <v>0</v>
      </c>
      <c r="U238" s="65">
        <v>0.72</v>
      </c>
      <c r="V238" s="7">
        <v>11.329000000000001</v>
      </c>
      <c r="W238" s="30">
        <f t="shared" si="2141"/>
        <v>15734.722222222224</v>
      </c>
      <c r="X238" s="29">
        <v>0</v>
      </c>
      <c r="Y238" s="7">
        <v>0</v>
      </c>
      <c r="Z238" s="30">
        <f t="shared" si="2142"/>
        <v>0</v>
      </c>
      <c r="AA238" s="29">
        <v>0</v>
      </c>
      <c r="AB238" s="7">
        <v>0</v>
      </c>
      <c r="AC238" s="30">
        <f t="shared" si="2143"/>
        <v>0</v>
      </c>
      <c r="AD238" s="29">
        <v>0</v>
      </c>
      <c r="AE238" s="7">
        <v>0</v>
      </c>
      <c r="AF238" s="30">
        <f t="shared" si="2144"/>
        <v>0</v>
      </c>
      <c r="AG238" s="29">
        <v>0</v>
      </c>
      <c r="AH238" s="7">
        <v>0</v>
      </c>
      <c r="AI238" s="30">
        <f t="shared" si="2145"/>
        <v>0</v>
      </c>
      <c r="AJ238" s="29">
        <v>0</v>
      </c>
      <c r="AK238" s="7">
        <v>0</v>
      </c>
      <c r="AL238" s="30">
        <f t="shared" si="2146"/>
        <v>0</v>
      </c>
      <c r="AM238" s="29">
        <v>0</v>
      </c>
      <c r="AN238" s="7">
        <v>0</v>
      </c>
      <c r="AO238" s="30">
        <f t="shared" si="2147"/>
        <v>0</v>
      </c>
      <c r="AP238" s="29">
        <v>0</v>
      </c>
      <c r="AQ238" s="7">
        <v>0</v>
      </c>
      <c r="AR238" s="30">
        <f t="shared" si="2148"/>
        <v>0</v>
      </c>
      <c r="AS238" s="65">
        <v>61.105760000000004</v>
      </c>
      <c r="AT238" s="7">
        <v>484.137</v>
      </c>
      <c r="AU238" s="30">
        <f t="shared" si="2149"/>
        <v>7922.9355792318102</v>
      </c>
      <c r="AV238" s="29">
        <v>0</v>
      </c>
      <c r="AW238" s="7">
        <v>0</v>
      </c>
      <c r="AX238" s="30">
        <f t="shared" si="2150"/>
        <v>0</v>
      </c>
      <c r="AY238" s="29">
        <v>0</v>
      </c>
      <c r="AZ238" s="7">
        <v>0</v>
      </c>
      <c r="BA238" s="30">
        <f t="shared" si="2151"/>
        <v>0</v>
      </c>
      <c r="BB238" s="29">
        <v>0</v>
      </c>
      <c r="BC238" s="7">
        <v>0</v>
      </c>
      <c r="BD238" s="30">
        <f t="shared" si="2152"/>
        <v>0</v>
      </c>
      <c r="BE238" s="29">
        <v>0</v>
      </c>
      <c r="BF238" s="7">
        <v>0</v>
      </c>
      <c r="BG238" s="30">
        <f t="shared" si="2153"/>
        <v>0</v>
      </c>
      <c r="BH238" s="65">
        <v>18.785240000000002</v>
      </c>
      <c r="BI238" s="7">
        <v>50.222999999999999</v>
      </c>
      <c r="BJ238" s="30">
        <f t="shared" si="2154"/>
        <v>2673.5351797475037</v>
      </c>
      <c r="BK238" s="65">
        <v>382.20120000000003</v>
      </c>
      <c r="BL238" s="7">
        <v>10807.629000000001</v>
      </c>
      <c r="BM238" s="30">
        <f t="shared" si="2155"/>
        <v>28277.328799595605</v>
      </c>
      <c r="BN238" s="29">
        <v>0</v>
      </c>
      <c r="BO238" s="7">
        <v>0</v>
      </c>
      <c r="BP238" s="30">
        <f t="shared" si="2156"/>
        <v>0</v>
      </c>
      <c r="BQ238" s="29">
        <v>0</v>
      </c>
      <c r="BR238" s="7">
        <v>0</v>
      </c>
      <c r="BS238" s="30">
        <f t="shared" si="2157"/>
        <v>0</v>
      </c>
      <c r="BT238" s="29">
        <v>0</v>
      </c>
      <c r="BU238" s="7">
        <v>0</v>
      </c>
      <c r="BV238" s="30">
        <f t="shared" si="2158"/>
        <v>0</v>
      </c>
      <c r="BW238" s="65">
        <v>2.6940000000000002E-2</v>
      </c>
      <c r="BX238" s="7">
        <v>2.089</v>
      </c>
      <c r="BY238" s="30">
        <f t="shared" si="2159"/>
        <v>77542.687453600593</v>
      </c>
      <c r="BZ238" s="65">
        <v>6</v>
      </c>
      <c r="CA238" s="7">
        <v>1.909</v>
      </c>
      <c r="CB238" s="30">
        <f t="shared" si="2160"/>
        <v>318.16666666666663</v>
      </c>
      <c r="CC238" s="29">
        <v>0</v>
      </c>
      <c r="CD238" s="7">
        <v>0</v>
      </c>
      <c r="CE238" s="30">
        <f t="shared" si="2161"/>
        <v>0</v>
      </c>
      <c r="CF238" s="29">
        <v>0</v>
      </c>
      <c r="CG238" s="7">
        <v>0</v>
      </c>
      <c r="CH238" s="30">
        <f t="shared" si="2162"/>
        <v>0</v>
      </c>
      <c r="CI238" s="29">
        <v>0</v>
      </c>
      <c r="CJ238" s="7">
        <v>0</v>
      </c>
      <c r="CK238" s="30">
        <f t="shared" si="2163"/>
        <v>0</v>
      </c>
      <c r="CL238" s="29">
        <v>0</v>
      </c>
      <c r="CM238" s="7">
        <v>0</v>
      </c>
      <c r="CN238" s="30">
        <f t="shared" si="2164"/>
        <v>0</v>
      </c>
      <c r="CO238" s="65">
        <v>3.30871</v>
      </c>
      <c r="CP238" s="7">
        <v>27.18</v>
      </c>
      <c r="CQ238" s="30">
        <f t="shared" si="2165"/>
        <v>8214.681854861863</v>
      </c>
      <c r="CR238" s="29">
        <v>0</v>
      </c>
      <c r="CS238" s="7">
        <v>0</v>
      </c>
      <c r="CT238" s="30">
        <f t="shared" si="2166"/>
        <v>0</v>
      </c>
      <c r="CU238" s="29">
        <v>0</v>
      </c>
      <c r="CV238" s="7">
        <v>0</v>
      </c>
      <c r="CW238" s="30">
        <f t="shared" si="2167"/>
        <v>0</v>
      </c>
      <c r="CX238" s="29">
        <v>0</v>
      </c>
      <c r="CY238" s="7">
        <v>0</v>
      </c>
      <c r="CZ238" s="30">
        <f t="shared" si="2168"/>
        <v>0</v>
      </c>
      <c r="DA238" s="65">
        <v>776.77972999999997</v>
      </c>
      <c r="DB238" s="7">
        <v>16402.147000000001</v>
      </c>
      <c r="DC238" s="30">
        <f t="shared" si="2169"/>
        <v>21115.570304595873</v>
      </c>
      <c r="DD238" s="65">
        <v>0.50456999999999996</v>
      </c>
      <c r="DE238" s="7">
        <v>12.32</v>
      </c>
      <c r="DF238" s="30">
        <f t="shared" si="2170"/>
        <v>24416.830172225858</v>
      </c>
      <c r="DG238" s="29">
        <v>0</v>
      </c>
      <c r="DH238" s="7">
        <v>0</v>
      </c>
      <c r="DI238" s="30">
        <f t="shared" si="2171"/>
        <v>0</v>
      </c>
      <c r="DJ238" s="65">
        <v>0.01</v>
      </c>
      <c r="DK238" s="7">
        <v>6.4000000000000001E-2</v>
      </c>
      <c r="DL238" s="30">
        <f t="shared" si="2172"/>
        <v>6400</v>
      </c>
      <c r="DM238" s="29">
        <v>0</v>
      </c>
      <c r="DN238" s="7">
        <v>0</v>
      </c>
      <c r="DO238" s="30">
        <f t="shared" si="2173"/>
        <v>0</v>
      </c>
      <c r="DP238" s="65">
        <v>1240.018</v>
      </c>
      <c r="DQ238" s="7">
        <v>9884.4120000000003</v>
      </c>
      <c r="DR238" s="30">
        <f t="shared" si="2174"/>
        <v>7971.1842892603172</v>
      </c>
      <c r="DS238" s="29">
        <v>0</v>
      </c>
      <c r="DT238" s="7">
        <v>0</v>
      </c>
      <c r="DU238" s="30">
        <f t="shared" si="2175"/>
        <v>0</v>
      </c>
      <c r="DV238" s="29">
        <v>0</v>
      </c>
      <c r="DW238" s="7">
        <v>0</v>
      </c>
      <c r="DX238" s="30">
        <f t="shared" si="2176"/>
        <v>0</v>
      </c>
      <c r="DY238" s="65">
        <v>654.83392000000003</v>
      </c>
      <c r="DZ238" s="7">
        <v>7192.5320000000002</v>
      </c>
      <c r="EA238" s="30">
        <f t="shared" si="2177"/>
        <v>10983.749894935192</v>
      </c>
      <c r="EB238" s="29">
        <v>0</v>
      </c>
      <c r="EC238" s="7">
        <v>0</v>
      </c>
      <c r="ED238" s="30">
        <f t="shared" si="2178"/>
        <v>0</v>
      </c>
      <c r="EE238" s="29">
        <v>0</v>
      </c>
      <c r="EF238" s="7">
        <v>0</v>
      </c>
      <c r="EG238" s="30">
        <f t="shared" si="2179"/>
        <v>0</v>
      </c>
      <c r="EH238" s="29">
        <v>0</v>
      </c>
      <c r="EI238" s="7">
        <v>0</v>
      </c>
      <c r="EJ238" s="30">
        <f t="shared" si="2180"/>
        <v>0</v>
      </c>
      <c r="EK238" s="29">
        <v>0</v>
      </c>
      <c r="EL238" s="7">
        <v>0</v>
      </c>
      <c r="EM238" s="30">
        <f t="shared" si="2181"/>
        <v>0</v>
      </c>
      <c r="EN238" s="29">
        <v>0</v>
      </c>
      <c r="EO238" s="7">
        <v>0</v>
      </c>
      <c r="EP238" s="30">
        <f t="shared" si="2182"/>
        <v>0</v>
      </c>
      <c r="EQ238" s="29">
        <v>0</v>
      </c>
      <c r="ER238" s="7">
        <v>0</v>
      </c>
      <c r="ES238" s="30">
        <f t="shared" si="2183"/>
        <v>0</v>
      </c>
      <c r="ET238" s="65">
        <v>1.2E-2</v>
      </c>
      <c r="EU238" s="7">
        <v>6.5000000000000002E-2</v>
      </c>
      <c r="EV238" s="30">
        <f t="shared" si="2184"/>
        <v>5416.666666666667</v>
      </c>
      <c r="EW238" s="29">
        <v>0</v>
      </c>
      <c r="EX238" s="7">
        <v>0</v>
      </c>
      <c r="EY238" s="30">
        <f t="shared" si="2185"/>
        <v>0</v>
      </c>
      <c r="EZ238" s="29"/>
      <c r="FA238" s="7"/>
      <c r="FB238" s="30"/>
      <c r="FC238" s="29">
        <v>0</v>
      </c>
      <c r="FD238" s="7">
        <v>0</v>
      </c>
      <c r="FE238" s="30">
        <f t="shared" si="2186"/>
        <v>0</v>
      </c>
      <c r="FF238" s="65">
        <v>2276.35311</v>
      </c>
      <c r="FG238" s="7">
        <v>28398.688999999998</v>
      </c>
      <c r="FH238" s="30">
        <f t="shared" si="2187"/>
        <v>12475.520109443827</v>
      </c>
      <c r="FI238" s="29">
        <v>0</v>
      </c>
      <c r="FJ238" s="7">
        <v>0</v>
      </c>
      <c r="FK238" s="30">
        <f t="shared" si="2188"/>
        <v>0</v>
      </c>
      <c r="FL238" s="29">
        <v>0</v>
      </c>
      <c r="FM238" s="7">
        <v>0</v>
      </c>
      <c r="FN238" s="30">
        <f t="shared" si="2189"/>
        <v>0</v>
      </c>
      <c r="FO238" s="65">
        <v>61.265000000000001</v>
      </c>
      <c r="FP238" s="7">
        <v>95.188999999999993</v>
      </c>
      <c r="FQ238" s="30">
        <f t="shared" si="2190"/>
        <v>1553.725618215947</v>
      </c>
      <c r="FR238" s="29">
        <v>0</v>
      </c>
      <c r="FS238" s="7">
        <v>0</v>
      </c>
      <c r="FT238" s="30">
        <f t="shared" si="2191"/>
        <v>0</v>
      </c>
      <c r="FU238" s="65">
        <v>3.8639999999999999</v>
      </c>
      <c r="FV238" s="7">
        <v>35.761000000000003</v>
      </c>
      <c r="FW238" s="30">
        <f t="shared" si="2192"/>
        <v>9254.9171842650103</v>
      </c>
      <c r="FX238" s="29">
        <v>0</v>
      </c>
      <c r="FY238" s="7">
        <v>0</v>
      </c>
      <c r="FZ238" s="30">
        <f t="shared" si="2193"/>
        <v>0</v>
      </c>
      <c r="GA238" s="65">
        <v>23.303999999999998</v>
      </c>
      <c r="GB238" s="7">
        <v>264.08600000000001</v>
      </c>
      <c r="GC238" s="30">
        <f t="shared" si="2194"/>
        <v>11332.21764503948</v>
      </c>
      <c r="GD238" s="65">
        <v>148.97204000000002</v>
      </c>
      <c r="GE238" s="7">
        <v>1684.7829999999999</v>
      </c>
      <c r="GF238" s="30">
        <f t="shared" si="2195"/>
        <v>11309.390674921278</v>
      </c>
      <c r="GG238" s="29">
        <v>0</v>
      </c>
      <c r="GH238" s="7">
        <v>0</v>
      </c>
      <c r="GI238" s="30">
        <f t="shared" si="2196"/>
        <v>0</v>
      </c>
      <c r="GJ238" s="29">
        <v>0</v>
      </c>
      <c r="GK238" s="7">
        <v>0</v>
      </c>
      <c r="GL238" s="30">
        <f t="shared" si="2197"/>
        <v>0</v>
      </c>
      <c r="GM238" s="29">
        <v>0</v>
      </c>
      <c r="GN238" s="7">
        <v>0</v>
      </c>
      <c r="GO238" s="30">
        <f t="shared" si="2198"/>
        <v>0</v>
      </c>
      <c r="GP238" s="65">
        <v>8.0000000000000002E-3</v>
      </c>
      <c r="GQ238" s="7">
        <v>0.27800000000000002</v>
      </c>
      <c r="GR238" s="30">
        <f t="shared" si="2199"/>
        <v>34750</v>
      </c>
      <c r="GS238" s="65">
        <v>0.1875</v>
      </c>
      <c r="GT238" s="7">
        <v>5.0430000000000001</v>
      </c>
      <c r="GU238" s="30">
        <f t="shared" si="2200"/>
        <v>26896</v>
      </c>
      <c r="GV238" s="29">
        <v>0</v>
      </c>
      <c r="GW238" s="7">
        <v>0</v>
      </c>
      <c r="GX238" s="30">
        <f t="shared" si="2201"/>
        <v>0</v>
      </c>
      <c r="GY238" s="29">
        <v>0</v>
      </c>
      <c r="GZ238" s="7">
        <v>0</v>
      </c>
      <c r="HA238" s="30">
        <f t="shared" si="2202"/>
        <v>0</v>
      </c>
      <c r="HB238" s="29">
        <v>0</v>
      </c>
      <c r="HC238" s="7">
        <v>0</v>
      </c>
      <c r="HD238" s="30">
        <f t="shared" si="2203"/>
        <v>0</v>
      </c>
      <c r="HE238" s="29">
        <v>0</v>
      </c>
      <c r="HF238" s="7">
        <v>0</v>
      </c>
      <c r="HG238" s="30">
        <f t="shared" si="2204"/>
        <v>0</v>
      </c>
      <c r="HH238" s="65">
        <v>2.1346999999999996</v>
      </c>
      <c r="HI238" s="7">
        <v>7.4509999999999996</v>
      </c>
      <c r="HJ238" s="30">
        <f t="shared" si="2205"/>
        <v>3490.4201995596577</v>
      </c>
      <c r="HK238" s="65">
        <v>0.24190999999999999</v>
      </c>
      <c r="HL238" s="7">
        <v>21.559000000000001</v>
      </c>
      <c r="HM238" s="30">
        <f t="shared" si="2206"/>
        <v>89119.920631639878</v>
      </c>
      <c r="HN238" s="29">
        <v>0</v>
      </c>
      <c r="HO238" s="7">
        <v>0</v>
      </c>
      <c r="HP238" s="30">
        <f t="shared" si="2207"/>
        <v>0</v>
      </c>
      <c r="HQ238" s="29">
        <v>0</v>
      </c>
      <c r="HR238" s="7">
        <v>0</v>
      </c>
      <c r="HS238" s="30">
        <f t="shared" si="2208"/>
        <v>0</v>
      </c>
      <c r="HT238" s="65">
        <v>122</v>
      </c>
      <c r="HU238" s="7">
        <v>202.64599999999999</v>
      </c>
      <c r="HV238" s="30">
        <f t="shared" si="2209"/>
        <v>1661.0327868852457</v>
      </c>
      <c r="HW238" s="65">
        <v>157.36000000000001</v>
      </c>
      <c r="HX238" s="7">
        <v>877.97</v>
      </c>
      <c r="HY238" s="30">
        <f t="shared" si="2210"/>
        <v>5579.3721403152003</v>
      </c>
      <c r="HZ238" s="29">
        <v>0</v>
      </c>
      <c r="IA238" s="7">
        <v>0</v>
      </c>
      <c r="IB238" s="30">
        <f t="shared" si="2211"/>
        <v>0</v>
      </c>
      <c r="IC238" s="65">
        <v>1.0500000000000002E-3</v>
      </c>
      <c r="ID238" s="7">
        <v>0.29499999999999998</v>
      </c>
      <c r="IE238" s="30">
        <f t="shared" si="2212"/>
        <v>280952.38095238089</v>
      </c>
      <c r="IF238" s="65">
        <v>1.22763</v>
      </c>
      <c r="IG238" s="7">
        <v>41.603999999999999</v>
      </c>
      <c r="IH238" s="30">
        <f t="shared" si="2213"/>
        <v>33889.689890276386</v>
      </c>
      <c r="II238" s="29">
        <v>0</v>
      </c>
      <c r="IJ238" s="7">
        <v>0</v>
      </c>
      <c r="IK238" s="30">
        <f t="shared" si="2214"/>
        <v>0</v>
      </c>
      <c r="IL238" s="29">
        <v>0</v>
      </c>
      <c r="IM238" s="7">
        <v>0</v>
      </c>
      <c r="IN238" s="30">
        <f t="shared" si="2215"/>
        <v>0</v>
      </c>
      <c r="IO238" s="3" t="e">
        <f>C238+I238+L238+U238+X238+AD238+AJ238+AS238+BB238+BH238+BQ238+BW238+BZ238+CC238+CI238+CL238+CO238+CR238+CU238+CX238+DA238+DD238+DG238+DM238+DS238+DY238+EK238+ET238+EW238+FC238+FI238+FO238+FR238+FU238+FX238+GA238+GD238+GG238+GJ238+GM238+GP238+GS238+GY238+HB238+HE238+HH238+HK238+HN238+HQ238+HT238+HW238+HZ238+IC238+IF238+II238+#REF!+DV238+FF238+BK238+DP238+R238+EB238+AG238+O238+F238+DJ238+AY238+BN238+BT238+GV238+BE238+FL238+CF238+AA238+AP238</f>
        <v>#REF!</v>
      </c>
      <c r="IP238" s="13" t="e">
        <f>D238+J238+M238+V238+Y238+AE238+AK238+AT238+BC238+BI238+BR238+BX238+CA238+CD238+CJ238+CM238+CP238+CS238+CV238+CY238+DB238+DE238+DH238+DN238+DT238+DZ238+EL238+EU238+EX238+FD238+FJ238+FP238+FS238+FV238+FY238+GB238+GE238+GH238+GK238+GN238+GQ238+GT238+GZ238+HC238+HF238+HI238+HL238+HO238+HR238+HU238+HX238+IA238+ID238+IG238+IJ238+#REF!+DW238+FG238+BL238+DQ238+S238+EC238+AH238+P238+G238+DK238+AZ238+BO238+BU238+GW238+BF238+FM238+CG238+AB238+AQ238</f>
        <v>#REF!</v>
      </c>
    </row>
    <row r="239" spans="1:251" ht="15" thickBot="1" x14ac:dyDescent="0.35">
      <c r="A239" s="44"/>
      <c r="B239" s="45" t="s">
        <v>17</v>
      </c>
      <c r="C239" s="32">
        <f t="shared" ref="C239:D239" si="2218">SUM(C227:C238)</f>
        <v>0</v>
      </c>
      <c r="D239" s="22">
        <f t="shared" si="2218"/>
        <v>0</v>
      </c>
      <c r="E239" s="33"/>
      <c r="F239" s="32">
        <f t="shared" ref="F239:G239" si="2219">SUM(F227:F238)</f>
        <v>0</v>
      </c>
      <c r="G239" s="22">
        <f t="shared" si="2219"/>
        <v>0</v>
      </c>
      <c r="H239" s="33"/>
      <c r="I239" s="32">
        <f t="shared" ref="I239:J239" si="2220">SUM(I227:I238)</f>
        <v>1.33E-3</v>
      </c>
      <c r="J239" s="22">
        <f t="shared" si="2220"/>
        <v>2.9000000000000001E-2</v>
      </c>
      <c r="K239" s="33"/>
      <c r="L239" s="32">
        <f t="shared" ref="L239:M239" si="2221">SUM(L227:L238)</f>
        <v>13.992170000000002</v>
      </c>
      <c r="M239" s="22">
        <f t="shared" si="2221"/>
        <v>604.995</v>
      </c>
      <c r="N239" s="33"/>
      <c r="O239" s="32">
        <f t="shared" ref="O239:P239" si="2222">SUM(O227:O238)</f>
        <v>6.2609000000000004</v>
      </c>
      <c r="P239" s="22">
        <f t="shared" si="2222"/>
        <v>202.929</v>
      </c>
      <c r="Q239" s="33"/>
      <c r="R239" s="32">
        <f t="shared" ref="R239:S239" si="2223">SUM(R227:R238)</f>
        <v>0</v>
      </c>
      <c r="S239" s="22">
        <f t="shared" si="2223"/>
        <v>0</v>
      </c>
      <c r="T239" s="33"/>
      <c r="U239" s="32">
        <f t="shared" ref="U239:V239" si="2224">SUM(U227:U238)</f>
        <v>10.518470000000001</v>
      </c>
      <c r="V239" s="22">
        <f t="shared" si="2224"/>
        <v>190.95</v>
      </c>
      <c r="W239" s="33"/>
      <c r="X239" s="32">
        <f t="shared" ref="X239:Y239" si="2225">SUM(X227:X238)</f>
        <v>9.0009999999999994</v>
      </c>
      <c r="Y239" s="22">
        <f t="shared" si="2225"/>
        <v>317.238</v>
      </c>
      <c r="Z239" s="33"/>
      <c r="AA239" s="32">
        <f t="shared" ref="AA239:AB239" si="2226">SUM(AA227:AA238)</f>
        <v>0</v>
      </c>
      <c r="AB239" s="22">
        <f t="shared" si="2226"/>
        <v>0</v>
      </c>
      <c r="AC239" s="33"/>
      <c r="AD239" s="32">
        <f t="shared" ref="AD239:AE239" si="2227">SUM(AD227:AD238)</f>
        <v>0</v>
      </c>
      <c r="AE239" s="22">
        <f t="shared" si="2227"/>
        <v>0</v>
      </c>
      <c r="AF239" s="33"/>
      <c r="AG239" s="32">
        <f t="shared" ref="AG239:AH239" si="2228">SUM(AG227:AG238)</f>
        <v>0</v>
      </c>
      <c r="AH239" s="22">
        <f t="shared" si="2228"/>
        <v>0</v>
      </c>
      <c r="AI239" s="33"/>
      <c r="AJ239" s="32">
        <f t="shared" ref="AJ239:AK239" si="2229">SUM(AJ227:AJ238)</f>
        <v>0</v>
      </c>
      <c r="AK239" s="22">
        <f t="shared" si="2229"/>
        <v>0</v>
      </c>
      <c r="AL239" s="33"/>
      <c r="AM239" s="32">
        <f t="shared" ref="AM239:AN239" si="2230">SUM(AM227:AM238)</f>
        <v>0</v>
      </c>
      <c r="AN239" s="22">
        <f t="shared" si="2230"/>
        <v>0</v>
      </c>
      <c r="AO239" s="33"/>
      <c r="AP239" s="32">
        <f t="shared" ref="AP239:AQ239" si="2231">SUM(AP227:AP238)</f>
        <v>3.32E-3</v>
      </c>
      <c r="AQ239" s="22">
        <f t="shared" si="2231"/>
        <v>0.496</v>
      </c>
      <c r="AR239" s="33"/>
      <c r="AS239" s="32">
        <f t="shared" ref="AS239:AT239" si="2232">SUM(AS227:AS238)</f>
        <v>170.50131000000002</v>
      </c>
      <c r="AT239" s="22">
        <f t="shared" si="2232"/>
        <v>2193.348</v>
      </c>
      <c r="AU239" s="33"/>
      <c r="AV239" s="32">
        <f t="shared" ref="AV239:AW239" si="2233">SUM(AV227:AV238)</f>
        <v>0</v>
      </c>
      <c r="AW239" s="22">
        <f t="shared" si="2233"/>
        <v>0</v>
      </c>
      <c r="AX239" s="33"/>
      <c r="AY239" s="32">
        <f t="shared" ref="AY239:AZ239" si="2234">SUM(AY227:AY238)</f>
        <v>103.33697000000001</v>
      </c>
      <c r="AZ239" s="22">
        <f t="shared" si="2234"/>
        <v>666.59500000000003</v>
      </c>
      <c r="BA239" s="33"/>
      <c r="BB239" s="32">
        <f t="shared" ref="BB239:BC239" si="2235">SUM(BB227:BB238)</f>
        <v>0</v>
      </c>
      <c r="BC239" s="22">
        <f t="shared" si="2235"/>
        <v>0</v>
      </c>
      <c r="BD239" s="33"/>
      <c r="BE239" s="32">
        <f t="shared" ref="BE239:BF239" si="2236">SUM(BE227:BE238)</f>
        <v>0</v>
      </c>
      <c r="BF239" s="22">
        <f t="shared" si="2236"/>
        <v>0</v>
      </c>
      <c r="BG239" s="33"/>
      <c r="BH239" s="32">
        <f t="shared" ref="BH239:BI239" si="2237">SUM(BH227:BH238)</f>
        <v>1595.6376399999997</v>
      </c>
      <c r="BI239" s="22">
        <f t="shared" si="2237"/>
        <v>10158.388000000001</v>
      </c>
      <c r="BJ239" s="33"/>
      <c r="BK239" s="32">
        <f t="shared" ref="BK239:BL239" si="2238">SUM(BK227:BK238)</f>
        <v>14035.6428</v>
      </c>
      <c r="BL239" s="22">
        <f t="shared" si="2238"/>
        <v>371199.83199999999</v>
      </c>
      <c r="BM239" s="33"/>
      <c r="BN239" s="32">
        <f t="shared" ref="BN239:BO239" si="2239">SUM(BN227:BN238)</f>
        <v>6.0999999999999999E-2</v>
      </c>
      <c r="BO239" s="22">
        <f t="shared" si="2239"/>
        <v>0.94399999999999995</v>
      </c>
      <c r="BP239" s="33"/>
      <c r="BQ239" s="32">
        <f t="shared" ref="BQ239:BR239" si="2240">SUM(BQ227:BQ238)</f>
        <v>0.14749999999999999</v>
      </c>
      <c r="BR239" s="22">
        <f t="shared" si="2240"/>
        <v>9.0649999999999995</v>
      </c>
      <c r="BS239" s="33"/>
      <c r="BT239" s="32">
        <f t="shared" ref="BT239:BU239" si="2241">SUM(BT227:BT238)</f>
        <v>0.18503</v>
      </c>
      <c r="BU239" s="22">
        <f t="shared" si="2241"/>
        <v>5.8239999999999998</v>
      </c>
      <c r="BV239" s="33"/>
      <c r="BW239" s="32">
        <f t="shared" ref="BW239:BX239" si="2242">SUM(BW227:BW238)</f>
        <v>0.46762000000000009</v>
      </c>
      <c r="BX239" s="22">
        <f t="shared" si="2242"/>
        <v>105.036</v>
      </c>
      <c r="BY239" s="33"/>
      <c r="BZ239" s="32">
        <f t="shared" ref="BZ239:CA239" si="2243">SUM(BZ227:BZ238)</f>
        <v>38.32</v>
      </c>
      <c r="CA239" s="22">
        <f t="shared" si="2243"/>
        <v>16.341999999999999</v>
      </c>
      <c r="CB239" s="33"/>
      <c r="CC239" s="32">
        <f t="shared" ref="CC239:CD239" si="2244">SUM(CC227:CC238)</f>
        <v>380.68860999999998</v>
      </c>
      <c r="CD239" s="22">
        <f t="shared" si="2244"/>
        <v>4781.5450000000001</v>
      </c>
      <c r="CE239" s="33"/>
      <c r="CF239" s="32">
        <f t="shared" ref="CF239:CG239" si="2245">SUM(CF227:CF238)</f>
        <v>0</v>
      </c>
      <c r="CG239" s="22">
        <f t="shared" si="2245"/>
        <v>0</v>
      </c>
      <c r="CH239" s="33"/>
      <c r="CI239" s="32">
        <f t="shared" ref="CI239:CJ239" si="2246">SUM(CI227:CI238)</f>
        <v>1.5</v>
      </c>
      <c r="CJ239" s="22">
        <f t="shared" si="2246"/>
        <v>6.7290000000000001</v>
      </c>
      <c r="CK239" s="33"/>
      <c r="CL239" s="32">
        <f t="shared" ref="CL239:CM239" si="2247">SUM(CL227:CL238)</f>
        <v>0</v>
      </c>
      <c r="CM239" s="22">
        <f t="shared" si="2247"/>
        <v>0</v>
      </c>
      <c r="CN239" s="33"/>
      <c r="CO239" s="32">
        <f t="shared" ref="CO239:CP239" si="2248">SUM(CO227:CO238)</f>
        <v>32.280459999999998</v>
      </c>
      <c r="CP239" s="22">
        <f t="shared" si="2248"/>
        <v>386.45800000000003</v>
      </c>
      <c r="CQ239" s="33"/>
      <c r="CR239" s="32">
        <f t="shared" ref="CR239:CS239" si="2249">SUM(CR227:CR238)</f>
        <v>2.1999999999999999E-2</v>
      </c>
      <c r="CS239" s="22">
        <f t="shared" si="2249"/>
        <v>0.06</v>
      </c>
      <c r="CT239" s="33"/>
      <c r="CU239" s="32">
        <f t="shared" ref="CU239:CV239" si="2250">SUM(CU227:CU238)</f>
        <v>38.521839999999997</v>
      </c>
      <c r="CV239" s="22">
        <f t="shared" si="2250"/>
        <v>207.42499999999998</v>
      </c>
      <c r="CW239" s="33"/>
      <c r="CX239" s="32">
        <f t="shared" ref="CX239:CY239" si="2251">SUM(CX227:CX238)</f>
        <v>0.28799999999999998</v>
      </c>
      <c r="CY239" s="22">
        <f t="shared" si="2251"/>
        <v>2.722</v>
      </c>
      <c r="CZ239" s="33"/>
      <c r="DA239" s="32">
        <f t="shared" ref="DA239:DB239" si="2252">SUM(DA227:DA238)</f>
        <v>12217.842040000001</v>
      </c>
      <c r="DB239" s="22">
        <f t="shared" si="2252"/>
        <v>198107.98799999998</v>
      </c>
      <c r="DC239" s="33"/>
      <c r="DD239" s="32">
        <f t="shared" ref="DD239:DE239" si="2253">SUM(DD227:DD238)</f>
        <v>2.8987400000000001</v>
      </c>
      <c r="DE239" s="22">
        <f t="shared" si="2253"/>
        <v>47.866999999999997</v>
      </c>
      <c r="DF239" s="33"/>
      <c r="DG239" s="32">
        <f t="shared" ref="DG239:DH239" si="2254">SUM(DG227:DG238)</f>
        <v>0</v>
      </c>
      <c r="DH239" s="22">
        <f t="shared" si="2254"/>
        <v>0</v>
      </c>
      <c r="DI239" s="33"/>
      <c r="DJ239" s="32">
        <f t="shared" ref="DJ239:DK239" si="2255">SUM(DJ227:DJ238)</f>
        <v>0.01</v>
      </c>
      <c r="DK239" s="22">
        <f t="shared" si="2255"/>
        <v>6.4000000000000001E-2</v>
      </c>
      <c r="DL239" s="33"/>
      <c r="DM239" s="32">
        <f t="shared" ref="DM239:DN239" si="2256">SUM(DM227:DM238)</f>
        <v>13.320360000000001</v>
      </c>
      <c r="DN239" s="22">
        <f t="shared" si="2256"/>
        <v>141.57</v>
      </c>
      <c r="DO239" s="33"/>
      <c r="DP239" s="32">
        <f t="shared" ref="DP239:DQ239" si="2257">SUM(DP227:DP238)</f>
        <v>10311.016</v>
      </c>
      <c r="DQ239" s="22">
        <f t="shared" si="2257"/>
        <v>83458.691999999995</v>
      </c>
      <c r="DR239" s="33"/>
      <c r="DS239" s="32">
        <f t="shared" ref="DS239:DT239" si="2258">SUM(DS227:DS238)</f>
        <v>0</v>
      </c>
      <c r="DT239" s="22">
        <f t="shared" si="2258"/>
        <v>0</v>
      </c>
      <c r="DU239" s="33"/>
      <c r="DV239" s="32">
        <f t="shared" ref="DV239:DW239" si="2259">SUM(DV227:DV238)</f>
        <v>0.21649999999999997</v>
      </c>
      <c r="DW239" s="22">
        <f t="shared" si="2259"/>
        <v>2.6440000000000001</v>
      </c>
      <c r="DX239" s="33"/>
      <c r="DY239" s="32">
        <f t="shared" ref="DY239:DZ239" si="2260">SUM(DY227:DY238)</f>
        <v>6799.9319500000001</v>
      </c>
      <c r="DZ239" s="22">
        <f t="shared" si="2260"/>
        <v>70018.873000000007</v>
      </c>
      <c r="EA239" s="33"/>
      <c r="EB239" s="32">
        <f t="shared" ref="EB239:EC239" si="2261">SUM(EB227:EB238)</f>
        <v>0</v>
      </c>
      <c r="EC239" s="22">
        <f t="shared" si="2261"/>
        <v>0</v>
      </c>
      <c r="ED239" s="33"/>
      <c r="EE239" s="32">
        <f t="shared" ref="EE239:EF239" si="2262">SUM(EE227:EE238)</f>
        <v>0</v>
      </c>
      <c r="EF239" s="22">
        <f t="shared" si="2262"/>
        <v>0</v>
      </c>
      <c r="EG239" s="33"/>
      <c r="EH239" s="32">
        <f t="shared" ref="EH239:EI239" si="2263">SUM(EH227:EH238)</f>
        <v>0</v>
      </c>
      <c r="EI239" s="22">
        <f t="shared" si="2263"/>
        <v>0</v>
      </c>
      <c r="EJ239" s="33"/>
      <c r="EK239" s="32">
        <f t="shared" ref="EK239:EL239" si="2264">SUM(EK227:EK238)</f>
        <v>0</v>
      </c>
      <c r="EL239" s="22">
        <f t="shared" si="2264"/>
        <v>0</v>
      </c>
      <c r="EM239" s="33"/>
      <c r="EN239" s="32">
        <f t="shared" ref="EN239:EO239" si="2265">SUM(EN227:EN238)</f>
        <v>0</v>
      </c>
      <c r="EO239" s="22">
        <f t="shared" si="2265"/>
        <v>0</v>
      </c>
      <c r="EP239" s="33"/>
      <c r="EQ239" s="32">
        <f t="shared" ref="EQ239:ER239" si="2266">SUM(EQ227:EQ238)</f>
        <v>0</v>
      </c>
      <c r="ER239" s="22">
        <f t="shared" si="2266"/>
        <v>0</v>
      </c>
      <c r="ES239" s="33"/>
      <c r="ET239" s="32">
        <f t="shared" ref="ET239:EU239" si="2267">SUM(ET227:ET238)</f>
        <v>13.40035</v>
      </c>
      <c r="EU239" s="22">
        <f t="shared" si="2267"/>
        <v>344.392</v>
      </c>
      <c r="EV239" s="33"/>
      <c r="EW239" s="32">
        <f t="shared" ref="EW239:EX239" si="2268">SUM(EW227:EW238)</f>
        <v>5.0000000000000001E-4</v>
      </c>
      <c r="EX239" s="22">
        <f t="shared" si="2268"/>
        <v>0.38200000000000001</v>
      </c>
      <c r="EY239" s="33"/>
      <c r="EZ239" s="32"/>
      <c r="FA239" s="22"/>
      <c r="FB239" s="33"/>
      <c r="FC239" s="32">
        <f t="shared" ref="FC239:FD239" si="2269">SUM(FC227:FC238)</f>
        <v>339.68</v>
      </c>
      <c r="FD239" s="22">
        <f t="shared" si="2269"/>
        <v>3135.1459999999997</v>
      </c>
      <c r="FE239" s="33"/>
      <c r="FF239" s="32">
        <f t="shared" ref="FF239:FG239" si="2270">SUM(FF227:FF238)</f>
        <v>16306.89818</v>
      </c>
      <c r="FG239" s="22">
        <f t="shared" si="2270"/>
        <v>199232.04399999999</v>
      </c>
      <c r="FH239" s="33"/>
      <c r="FI239" s="32">
        <f t="shared" ref="FI239:FJ239" si="2271">SUM(FI227:FI238)</f>
        <v>4.3963400000000004</v>
      </c>
      <c r="FJ239" s="22">
        <f t="shared" si="2271"/>
        <v>154.41399999999999</v>
      </c>
      <c r="FK239" s="33"/>
      <c r="FL239" s="32">
        <f t="shared" ref="FL239:FM239" si="2272">SUM(FL227:FL238)</f>
        <v>0</v>
      </c>
      <c r="FM239" s="22">
        <f t="shared" si="2272"/>
        <v>0</v>
      </c>
      <c r="FN239" s="33"/>
      <c r="FO239" s="32">
        <f t="shared" ref="FO239:FP239" si="2273">SUM(FO227:FO238)</f>
        <v>489.81600000000003</v>
      </c>
      <c r="FP239" s="22">
        <f t="shared" si="2273"/>
        <v>792.6819999999999</v>
      </c>
      <c r="FQ239" s="87"/>
      <c r="FR239" s="32">
        <f t="shared" ref="FR239:FS239" si="2274">SUM(FR227:FR238)</f>
        <v>0</v>
      </c>
      <c r="FS239" s="22">
        <f t="shared" si="2274"/>
        <v>0</v>
      </c>
      <c r="FT239" s="33"/>
      <c r="FU239" s="32">
        <f t="shared" ref="FU239:FV239" si="2275">SUM(FU227:FU238)</f>
        <v>43.94037999999999</v>
      </c>
      <c r="FV239" s="22">
        <f t="shared" si="2275"/>
        <v>344.05000000000013</v>
      </c>
      <c r="FW239" s="33"/>
      <c r="FX239" s="32">
        <f t="shared" ref="FX239:FY239" si="2276">SUM(FX227:FX238)</f>
        <v>3.4200000000000001E-2</v>
      </c>
      <c r="FY239" s="22">
        <f t="shared" si="2276"/>
        <v>1.4510000000000001</v>
      </c>
      <c r="FZ239" s="33"/>
      <c r="GA239" s="32">
        <f t="shared" ref="GA239:GB239" si="2277">SUM(GA227:GA238)</f>
        <v>369.80599999999998</v>
      </c>
      <c r="GB239" s="22">
        <f t="shared" si="2277"/>
        <v>3341.4639999999999</v>
      </c>
      <c r="GC239" s="33"/>
      <c r="GD239" s="32">
        <f t="shared" ref="GD239:GE239" si="2278">SUM(GD227:GD238)</f>
        <v>4537.5017799999996</v>
      </c>
      <c r="GE239" s="22">
        <f t="shared" si="2278"/>
        <v>45618.930999999997</v>
      </c>
      <c r="GF239" s="33"/>
      <c r="GG239" s="32">
        <f t="shared" ref="GG239:GH239" si="2279">SUM(GG227:GG238)</f>
        <v>0</v>
      </c>
      <c r="GH239" s="22">
        <f t="shared" si="2279"/>
        <v>0</v>
      </c>
      <c r="GI239" s="33"/>
      <c r="GJ239" s="32">
        <f t="shared" ref="GJ239:GK239" si="2280">SUM(GJ227:GJ238)</f>
        <v>234.14200000000002</v>
      </c>
      <c r="GK239" s="22">
        <f t="shared" si="2280"/>
        <v>3764.1489999999999</v>
      </c>
      <c r="GL239" s="33"/>
      <c r="GM239" s="32">
        <f t="shared" ref="GM239:GN239" si="2281">SUM(GM227:GM238)</f>
        <v>0</v>
      </c>
      <c r="GN239" s="22">
        <f t="shared" si="2281"/>
        <v>0</v>
      </c>
      <c r="GO239" s="33"/>
      <c r="GP239" s="32">
        <f t="shared" ref="GP239:GQ239" si="2282">SUM(GP227:GP238)</f>
        <v>9.6000000000000009E-3</v>
      </c>
      <c r="GQ239" s="22">
        <f t="shared" si="2282"/>
        <v>0.42000000000000004</v>
      </c>
      <c r="GR239" s="33"/>
      <c r="GS239" s="32">
        <f t="shared" ref="GS239:GT239" si="2283">SUM(GS227:GS238)</f>
        <v>0.63250000000000006</v>
      </c>
      <c r="GT239" s="22">
        <f t="shared" si="2283"/>
        <v>16.872</v>
      </c>
      <c r="GU239" s="33"/>
      <c r="GV239" s="32">
        <f t="shared" ref="GV239:GW239" si="2284">SUM(GV227:GV238)</f>
        <v>0</v>
      </c>
      <c r="GW239" s="22">
        <f t="shared" si="2284"/>
        <v>0</v>
      </c>
      <c r="GX239" s="33"/>
      <c r="GY239" s="32">
        <f t="shared" ref="GY239:GZ239" si="2285">SUM(GY227:GY238)</f>
        <v>0</v>
      </c>
      <c r="GZ239" s="22">
        <f t="shared" si="2285"/>
        <v>0</v>
      </c>
      <c r="HA239" s="33"/>
      <c r="HB239" s="32">
        <f t="shared" ref="HB239:HC239" si="2286">SUM(HB227:HB238)</f>
        <v>1.19713</v>
      </c>
      <c r="HC239" s="22">
        <f t="shared" si="2286"/>
        <v>67.418999999999997</v>
      </c>
      <c r="HD239" s="33"/>
      <c r="HE239" s="32">
        <f t="shared" ref="HE239:HF239" si="2287">SUM(HE227:HE238)</f>
        <v>0</v>
      </c>
      <c r="HF239" s="22">
        <f t="shared" si="2287"/>
        <v>0</v>
      </c>
      <c r="HG239" s="33"/>
      <c r="HH239" s="32">
        <f t="shared" ref="HH239:HI239" si="2288">SUM(HH227:HH238)</f>
        <v>38.67221</v>
      </c>
      <c r="HI239" s="22">
        <f t="shared" si="2288"/>
        <v>176.345</v>
      </c>
      <c r="HJ239" s="33"/>
      <c r="HK239" s="32">
        <f t="shared" ref="HK239:HL239" si="2289">SUM(HK227:HK238)</f>
        <v>1.1928099999999999</v>
      </c>
      <c r="HL239" s="22">
        <f t="shared" si="2289"/>
        <v>84.63</v>
      </c>
      <c r="HM239" s="33"/>
      <c r="HN239" s="32">
        <f t="shared" ref="HN239:HO239" si="2290">SUM(HN227:HN238)</f>
        <v>0</v>
      </c>
      <c r="HO239" s="22">
        <f t="shared" si="2290"/>
        <v>0</v>
      </c>
      <c r="HP239" s="33"/>
      <c r="HQ239" s="32">
        <f t="shared" ref="HQ239:HR239" si="2291">SUM(HQ227:HQ238)</f>
        <v>0</v>
      </c>
      <c r="HR239" s="22">
        <f t="shared" si="2291"/>
        <v>0</v>
      </c>
      <c r="HS239" s="33"/>
      <c r="HT239" s="32">
        <f t="shared" ref="HT239:HU239" si="2292">SUM(HT227:HT238)</f>
        <v>620.10032999999999</v>
      </c>
      <c r="HU239" s="22">
        <f t="shared" si="2292"/>
        <v>1264.1319999999998</v>
      </c>
      <c r="HV239" s="33"/>
      <c r="HW239" s="32">
        <f t="shared" ref="HW239:HX239" si="2293">SUM(HW227:HW238)</f>
        <v>413.78500000000003</v>
      </c>
      <c r="HX239" s="22">
        <f t="shared" si="2293"/>
        <v>2427.482</v>
      </c>
      <c r="HY239" s="33"/>
      <c r="HZ239" s="32">
        <f t="shared" ref="HZ239:IA239" si="2294">SUM(HZ227:HZ238)</f>
        <v>1.5883800000000001</v>
      </c>
      <c r="IA239" s="22">
        <f t="shared" si="2294"/>
        <v>125.233</v>
      </c>
      <c r="IB239" s="33"/>
      <c r="IC239" s="32">
        <f t="shared" ref="IC239:ID239" si="2295">SUM(IC227:IC238)</f>
        <v>5.092E-2</v>
      </c>
      <c r="ID239" s="22">
        <f t="shared" si="2295"/>
        <v>20.830000000000002</v>
      </c>
      <c r="IE239" s="33"/>
      <c r="IF239" s="32">
        <f t="shared" ref="IF239:IG239" si="2296">SUM(IF227:IF238)</f>
        <v>83.796239999999997</v>
      </c>
      <c r="IG239" s="22">
        <f t="shared" si="2296"/>
        <v>1675.4580000000001</v>
      </c>
      <c r="IH239" s="33"/>
      <c r="II239" s="32">
        <f t="shared" ref="II239:IJ239" si="2297">SUM(II227:II238)</f>
        <v>6.3840000000000003</v>
      </c>
      <c r="IJ239" s="22">
        <f t="shared" si="2297"/>
        <v>188.72800000000001</v>
      </c>
      <c r="IK239" s="33"/>
      <c r="IL239" s="32">
        <f t="shared" ref="IL239:IM239" si="2298">SUM(IL227:IL238)</f>
        <v>6.2430000000000003</v>
      </c>
      <c r="IM239" s="22">
        <f t="shared" si="2298"/>
        <v>52.521000000000001</v>
      </c>
      <c r="IN239" s="33"/>
      <c r="IO239" s="23" t="e">
        <f>C239+I239+L239+U239+X239+AD239+AJ239+AS239+BB239+BH239+BQ239+BW239+BZ239+CC239+CI239+CL239+CO239+CR239+CU239+CX239+DA239+DD239+DG239+DM239+DS239+DY239+EK239+ET239+EW239+FC239+FI239+FO239+FR239+FU239+FX239+GA239+GD239+GG239+GJ239+GM239+GP239+GS239+GY239+HB239+HE239+HH239+HK239+HN239+HQ239+HT239+HW239+HZ239+IC239+IF239+II239+#REF!+DV239+FF239+BK239+DP239+R239+EB239+AG239+O239+F239+DJ239+AY239+BN239+BT239+GV239+BE239+FL239+CF239+AA239+AP239</f>
        <v>#REF!</v>
      </c>
      <c r="IP239" s="24" t="e">
        <f>D239+J239+M239+V239+Y239+AE239+AK239+AT239+BC239+BI239+BR239+BX239+CA239+CD239+CJ239+CM239+CP239+CS239+CV239+CY239+DB239+DE239+DH239+DN239+DT239+DZ239+EL239+EU239+EX239+FD239+FJ239+FP239+FS239+FV239+FY239+GB239+GE239+GH239+GK239+GN239+GQ239+GT239+GZ239+HC239+HF239+HI239+HL239+HO239+HR239+HU239+HX239+IA239+ID239+IG239+IJ239+#REF!+DW239+FG239+BL239+DQ239+S239+EC239+AH239+P239+G239+DK239+AZ239+BO239+BU239+GW239+BF239+FM239+CG239+AB239+AQ239</f>
        <v>#REF!</v>
      </c>
    </row>
    <row r="240" spans="1:251" s="75" customFormat="1" ht="14.4" customHeight="1" x14ac:dyDescent="0.3">
      <c r="A240" s="66">
        <v>2022</v>
      </c>
      <c r="B240" s="67" t="s">
        <v>5</v>
      </c>
      <c r="C240" s="68">
        <v>0</v>
      </c>
      <c r="D240" s="69">
        <v>0</v>
      </c>
      <c r="E240" s="70">
        <f>IF(C240=0,0,D240/C240*1000)</f>
        <v>0</v>
      </c>
      <c r="F240" s="68">
        <v>0</v>
      </c>
      <c r="G240" s="69">
        <v>0</v>
      </c>
      <c r="H240" s="70">
        <f t="shared" ref="H240:H251" si="2299">IF(F240=0,0,G240/F240*1000)</f>
        <v>0</v>
      </c>
      <c r="I240" s="68">
        <v>0</v>
      </c>
      <c r="J240" s="69">
        <v>0</v>
      </c>
      <c r="K240" s="70">
        <f t="shared" ref="K240:K251" si="2300">IF(I240=0,0,J240/I240*1000)</f>
        <v>0</v>
      </c>
      <c r="L240" s="68">
        <v>0</v>
      </c>
      <c r="M240" s="69">
        <v>0</v>
      </c>
      <c r="N240" s="70">
        <f t="shared" ref="N240:N251" si="2301">IF(L240=0,0,M240/L240*1000)</f>
        <v>0</v>
      </c>
      <c r="O240" s="68">
        <v>0</v>
      </c>
      <c r="P240" s="69">
        <v>0</v>
      </c>
      <c r="Q240" s="70">
        <f t="shared" ref="Q240:Q251" si="2302">IF(O240=0,0,P240/O240*1000)</f>
        <v>0</v>
      </c>
      <c r="R240" s="68">
        <v>0</v>
      </c>
      <c r="S240" s="69">
        <v>0</v>
      </c>
      <c r="T240" s="70">
        <f t="shared" ref="T240:T251" si="2303">IF(R240=0,0,S240/R240*1000)</f>
        <v>0</v>
      </c>
      <c r="U240" s="68">
        <v>0</v>
      </c>
      <c r="V240" s="69">
        <v>0</v>
      </c>
      <c r="W240" s="70">
        <f t="shared" ref="W240:W251" si="2304">IF(U240=0,0,V240/U240*1000)</f>
        <v>0</v>
      </c>
      <c r="X240" s="68">
        <v>0</v>
      </c>
      <c r="Y240" s="69">
        <v>0</v>
      </c>
      <c r="Z240" s="70">
        <f t="shared" ref="Z240:Z251" si="2305">IF(X240=0,0,Y240/X240*1000)</f>
        <v>0</v>
      </c>
      <c r="AA240" s="68">
        <v>0</v>
      </c>
      <c r="AB240" s="69">
        <v>0</v>
      </c>
      <c r="AC240" s="70">
        <f t="shared" ref="AC240:AC251" si="2306">IF(AA240=0,0,AB240/AA240*1000)</f>
        <v>0</v>
      </c>
      <c r="AD240" s="68">
        <v>0</v>
      </c>
      <c r="AE240" s="69">
        <v>0</v>
      </c>
      <c r="AF240" s="70">
        <f t="shared" ref="AF240:AF251" si="2307">IF(AD240=0,0,AE240/AD240*1000)</f>
        <v>0</v>
      </c>
      <c r="AG240" s="68">
        <v>0</v>
      </c>
      <c r="AH240" s="69">
        <v>0</v>
      </c>
      <c r="AI240" s="70">
        <f t="shared" ref="AI240:AI251" si="2308">IF(AG240=0,0,AH240/AG240*1000)</f>
        <v>0</v>
      </c>
      <c r="AJ240" s="68">
        <v>0</v>
      </c>
      <c r="AK240" s="69">
        <v>0</v>
      </c>
      <c r="AL240" s="70">
        <f t="shared" ref="AL240:AL251" si="2309">IF(AJ240=0,0,AK240/AJ240*1000)</f>
        <v>0</v>
      </c>
      <c r="AM240" s="68">
        <v>0</v>
      </c>
      <c r="AN240" s="69">
        <v>0</v>
      </c>
      <c r="AO240" s="70">
        <f t="shared" ref="AO240:AO251" si="2310">IF(AM240=0,0,AN240/AM240*1000)</f>
        <v>0</v>
      </c>
      <c r="AP240" s="68">
        <v>0</v>
      </c>
      <c r="AQ240" s="69">
        <v>0</v>
      </c>
      <c r="AR240" s="70">
        <f t="shared" ref="AR240:AR251" si="2311">IF(AP240=0,0,AQ240/AP240*1000)</f>
        <v>0</v>
      </c>
      <c r="AS240" s="71">
        <v>18.236999999999998</v>
      </c>
      <c r="AT240" s="69">
        <v>84.278999999999996</v>
      </c>
      <c r="AU240" s="70">
        <f t="shared" ref="AU240:AU251" si="2312">IF(AS240=0,0,AT240/AS240*1000)</f>
        <v>4621.3192959368325</v>
      </c>
      <c r="AV240" s="68">
        <v>0</v>
      </c>
      <c r="AW240" s="69">
        <v>0</v>
      </c>
      <c r="AX240" s="70">
        <f t="shared" ref="AX240:AX251" si="2313">IF(AV240=0,0,AW240/AV240*1000)</f>
        <v>0</v>
      </c>
      <c r="AY240" s="68">
        <v>0</v>
      </c>
      <c r="AZ240" s="69">
        <v>0</v>
      </c>
      <c r="BA240" s="70">
        <f t="shared" ref="BA240:BA251" si="2314">IF(AY240=0,0,AZ240/AY240*1000)</f>
        <v>0</v>
      </c>
      <c r="BB240" s="68">
        <v>0</v>
      </c>
      <c r="BC240" s="69">
        <v>0</v>
      </c>
      <c r="BD240" s="70">
        <f t="shared" ref="BD240:BD251" si="2315">IF(BB240=0,0,BC240/BB240*1000)</f>
        <v>0</v>
      </c>
      <c r="BE240" s="68">
        <v>0</v>
      </c>
      <c r="BF240" s="69">
        <v>0</v>
      </c>
      <c r="BG240" s="70">
        <f t="shared" ref="BG240:BG251" si="2316">IF(BE240=0,0,BF240/BE240*1000)</f>
        <v>0</v>
      </c>
      <c r="BH240" s="68">
        <v>0</v>
      </c>
      <c r="BI240" s="69">
        <v>0</v>
      </c>
      <c r="BJ240" s="70">
        <f t="shared" ref="BJ240:BJ251" si="2317">IF(BH240=0,0,BI240/BH240*1000)</f>
        <v>0</v>
      </c>
      <c r="BK240" s="71">
        <v>1485.4576999999999</v>
      </c>
      <c r="BL240" s="69">
        <v>42924.190999999999</v>
      </c>
      <c r="BM240" s="70">
        <f t="shared" ref="BM240:BM251" si="2318">IF(BK240=0,0,BL240/BK240*1000)</f>
        <v>28896.27284573637</v>
      </c>
      <c r="BN240" s="68">
        <v>0</v>
      </c>
      <c r="BO240" s="69">
        <v>0</v>
      </c>
      <c r="BP240" s="70">
        <f t="shared" ref="BP240:BP251" si="2319">IF(BN240=0,0,BO240/BN240*1000)</f>
        <v>0</v>
      </c>
      <c r="BQ240" s="68">
        <v>0</v>
      </c>
      <c r="BR240" s="69">
        <v>0</v>
      </c>
      <c r="BS240" s="70">
        <f t="shared" ref="BS240:BS251" si="2320">IF(BQ240=0,0,BR240/BQ240*1000)</f>
        <v>0</v>
      </c>
      <c r="BT240" s="68">
        <v>0</v>
      </c>
      <c r="BU240" s="69">
        <v>0</v>
      </c>
      <c r="BV240" s="70">
        <f t="shared" ref="BV240:BV251" si="2321">IF(BT240=0,0,BU240/BT240*1000)</f>
        <v>0</v>
      </c>
      <c r="BW240" s="68">
        <v>0</v>
      </c>
      <c r="BX240" s="69">
        <v>0</v>
      </c>
      <c r="BY240" s="70">
        <f t="shared" ref="BY240:BY251" si="2322">IF(BW240=0,0,BX240/BW240*1000)</f>
        <v>0</v>
      </c>
      <c r="BZ240" s="71">
        <v>16</v>
      </c>
      <c r="CA240" s="69">
        <v>5.7270000000000003</v>
      </c>
      <c r="CB240" s="70">
        <f t="shared" ref="CB240:CB251" si="2323">IF(BZ240=0,0,CA240/BZ240*1000)</f>
        <v>357.9375</v>
      </c>
      <c r="CC240" s="68">
        <v>0</v>
      </c>
      <c r="CD240" s="69">
        <v>0</v>
      </c>
      <c r="CE240" s="70">
        <f t="shared" ref="CE240:CE251" si="2324">IF(CC240=0,0,CD240/CC240*1000)</f>
        <v>0</v>
      </c>
      <c r="CF240" s="68">
        <v>0</v>
      </c>
      <c r="CG240" s="69">
        <v>0</v>
      </c>
      <c r="CH240" s="70">
        <f t="shared" ref="CH240:CH251" si="2325">IF(CF240=0,0,CG240/CF240*1000)</f>
        <v>0</v>
      </c>
      <c r="CI240" s="68">
        <v>0</v>
      </c>
      <c r="CJ240" s="69">
        <v>0</v>
      </c>
      <c r="CK240" s="70">
        <f t="shared" ref="CK240:CK251" si="2326">IF(CI240=0,0,CJ240/CI240*1000)</f>
        <v>0</v>
      </c>
      <c r="CL240" s="68">
        <v>0</v>
      </c>
      <c r="CM240" s="69">
        <v>0</v>
      </c>
      <c r="CN240" s="70">
        <f t="shared" ref="CN240:CN251" si="2327">IF(CL240=0,0,CM240/CL240*1000)</f>
        <v>0</v>
      </c>
      <c r="CO240" s="71">
        <v>1.4992999999999999</v>
      </c>
      <c r="CP240" s="69">
        <v>44.320999999999998</v>
      </c>
      <c r="CQ240" s="70">
        <f t="shared" ref="CQ240:CQ251" si="2328">IF(CO240=0,0,CP240/CO240*1000)</f>
        <v>29561.128526645771</v>
      </c>
      <c r="CR240" s="68">
        <v>0</v>
      </c>
      <c r="CS240" s="69">
        <v>0</v>
      </c>
      <c r="CT240" s="70">
        <f t="shared" ref="CT240:CT251" si="2329">IF(CR240=0,0,CS240/CR240*1000)</f>
        <v>0</v>
      </c>
      <c r="CU240" s="68">
        <v>0</v>
      </c>
      <c r="CV240" s="69">
        <v>0</v>
      </c>
      <c r="CW240" s="70">
        <f t="shared" ref="CW240:CW251" si="2330">IF(CU240=0,0,CV240/CU240*1000)</f>
        <v>0</v>
      </c>
      <c r="CX240" s="68">
        <v>0</v>
      </c>
      <c r="CY240" s="69">
        <v>0</v>
      </c>
      <c r="CZ240" s="70">
        <f t="shared" ref="CZ240:CZ251" si="2331">IF(CX240=0,0,CY240/CX240*1000)</f>
        <v>0</v>
      </c>
      <c r="DA240" s="71">
        <v>995.86163999999997</v>
      </c>
      <c r="DB240" s="69">
        <v>19425.93</v>
      </c>
      <c r="DC240" s="70">
        <f t="shared" ref="DC240:DC251" si="2332">IF(DA240=0,0,DB240/DA240*1000)</f>
        <v>19506.655563116179</v>
      </c>
      <c r="DD240" s="71">
        <v>2.7000000000000001E-3</v>
      </c>
      <c r="DE240" s="69">
        <v>0.35399999999999998</v>
      </c>
      <c r="DF240" s="70">
        <f t="shared" ref="DF240:DF251" si="2333">IF(DD240=0,0,DE240/DD240*1000)</f>
        <v>131111.11111111109</v>
      </c>
      <c r="DG240" s="68">
        <v>0</v>
      </c>
      <c r="DH240" s="69">
        <v>0</v>
      </c>
      <c r="DI240" s="70">
        <f t="shared" ref="DI240:DI251" si="2334">IF(DG240=0,0,DH240/DG240*1000)</f>
        <v>0</v>
      </c>
      <c r="DJ240" s="71">
        <v>4.6600000000000003E-2</v>
      </c>
      <c r="DK240" s="69">
        <v>5.7830000000000004</v>
      </c>
      <c r="DL240" s="70">
        <f t="shared" ref="DL240:DL251" si="2335">IF(DJ240=0,0,DK240/DJ240*1000)</f>
        <v>124098.71244635194</v>
      </c>
      <c r="DM240" s="71">
        <v>9.3219999999999997E-2</v>
      </c>
      <c r="DN240" s="69">
        <v>1.9139999999999999</v>
      </c>
      <c r="DO240" s="70">
        <f t="shared" ref="DO240:DO251" si="2336">IF(DM240=0,0,DN240/DM240*1000)</f>
        <v>20532.074662089679</v>
      </c>
      <c r="DP240" s="71">
        <v>870.55</v>
      </c>
      <c r="DQ240" s="69">
        <v>7673.0339999999997</v>
      </c>
      <c r="DR240" s="70">
        <f t="shared" ref="DR240:DR251" si="2337">IF(DP240=0,0,DQ240/DP240*1000)</f>
        <v>8814.0072368043184</v>
      </c>
      <c r="DS240" s="68">
        <v>0</v>
      </c>
      <c r="DT240" s="69">
        <v>0</v>
      </c>
      <c r="DU240" s="70">
        <f t="shared" ref="DU240:DU251" si="2338">IF(DS240=0,0,DT240/DS240*1000)</f>
        <v>0</v>
      </c>
      <c r="DV240" s="68">
        <v>0</v>
      </c>
      <c r="DW240" s="69">
        <v>0</v>
      </c>
      <c r="DX240" s="70">
        <f t="shared" ref="DX240:DX251" si="2339">IF(DV240=0,0,DW240/DV240*1000)</f>
        <v>0</v>
      </c>
      <c r="DY240" s="71">
        <v>561.08799999999997</v>
      </c>
      <c r="DZ240" s="69">
        <v>5634.5280000000002</v>
      </c>
      <c r="EA240" s="70">
        <f t="shared" ref="EA240:EA251" si="2340">IF(DY240=0,0,DZ240/DY240*1000)</f>
        <v>10042.146686437778</v>
      </c>
      <c r="EB240" s="68">
        <v>0</v>
      </c>
      <c r="EC240" s="69">
        <v>0</v>
      </c>
      <c r="ED240" s="70">
        <f t="shared" ref="ED240:ED251" si="2341">IF(EB240=0,0,EC240/EB240*1000)</f>
        <v>0</v>
      </c>
      <c r="EE240" s="68">
        <v>0</v>
      </c>
      <c r="EF240" s="69">
        <v>0</v>
      </c>
      <c r="EG240" s="70">
        <f t="shared" ref="EG240:EG251" si="2342">IF(EE240=0,0,EF240/EE240*1000)</f>
        <v>0</v>
      </c>
      <c r="EH240" s="68">
        <v>0</v>
      </c>
      <c r="EI240" s="69">
        <v>0</v>
      </c>
      <c r="EJ240" s="70">
        <f t="shared" ref="EJ240:EJ251" si="2343">IF(EH240=0,0,EI240/EH240*1000)</f>
        <v>0</v>
      </c>
      <c r="EK240" s="68">
        <v>0</v>
      </c>
      <c r="EL240" s="69">
        <v>0</v>
      </c>
      <c r="EM240" s="70">
        <f t="shared" ref="EM240:EM251" si="2344">IF(EK240=0,0,EL240/EK240*1000)</f>
        <v>0</v>
      </c>
      <c r="EN240" s="68">
        <v>0</v>
      </c>
      <c r="EO240" s="69">
        <v>0</v>
      </c>
      <c r="EP240" s="70">
        <f t="shared" ref="EP240:EP251" si="2345">IF(EN240=0,0,EO240/EN240*1000)</f>
        <v>0</v>
      </c>
      <c r="EQ240" s="68">
        <v>0</v>
      </c>
      <c r="ER240" s="69">
        <v>0</v>
      </c>
      <c r="ES240" s="70">
        <f t="shared" ref="ES240:ES251" si="2346">IF(EQ240=0,0,ER240/EQ240*1000)</f>
        <v>0</v>
      </c>
      <c r="ET240" s="71">
        <v>10.644</v>
      </c>
      <c r="EU240" s="69">
        <v>278.67500000000001</v>
      </c>
      <c r="EV240" s="70">
        <f t="shared" ref="EV240:EV251" si="2347">IF(ET240=0,0,EU240/ET240*1000)</f>
        <v>26181.41676061631</v>
      </c>
      <c r="EW240" s="68">
        <v>0</v>
      </c>
      <c r="EX240" s="69">
        <v>0</v>
      </c>
      <c r="EY240" s="70">
        <f t="shared" ref="EY240:EY251" si="2348">IF(EW240=0,0,EX240/EW240*1000)</f>
        <v>0</v>
      </c>
      <c r="EZ240" s="68"/>
      <c r="FA240" s="69"/>
      <c r="FB240" s="70"/>
      <c r="FC240" s="71">
        <v>17.760000000000002</v>
      </c>
      <c r="FD240" s="69">
        <v>186.51499999999999</v>
      </c>
      <c r="FE240" s="70">
        <f t="shared" ref="FE240:FE251" si="2349">IF(FC240=0,0,FD240/FC240*1000)</f>
        <v>10501.970720720719</v>
      </c>
      <c r="FF240" s="71">
        <v>2104.8665599999999</v>
      </c>
      <c r="FG240" s="69">
        <v>24525.93</v>
      </c>
      <c r="FH240" s="70">
        <f t="shared" ref="FH240:FH251" si="2350">IF(FF240=0,0,FG240/FF240*1000)</f>
        <v>11652.01180259142</v>
      </c>
      <c r="FI240" s="68">
        <v>0</v>
      </c>
      <c r="FJ240" s="69">
        <v>0</v>
      </c>
      <c r="FK240" s="70">
        <f t="shared" ref="FK240:FK251" si="2351">IF(FI240=0,0,FJ240/FI240*1000)</f>
        <v>0</v>
      </c>
      <c r="FL240" s="68">
        <v>0</v>
      </c>
      <c r="FM240" s="69">
        <v>0</v>
      </c>
      <c r="FN240" s="70">
        <f t="shared" ref="FN240:FN251" si="2352">IF(FL240=0,0,FM240/FL240*1000)</f>
        <v>0</v>
      </c>
      <c r="FO240" s="71">
        <v>67.617999999999995</v>
      </c>
      <c r="FP240" s="69">
        <v>118.839</v>
      </c>
      <c r="FQ240" s="70">
        <f t="shared" ref="FQ240:FQ251" si="2353">IF(FO240=0,0,FP240/FO240*1000)</f>
        <v>1757.5053979709546</v>
      </c>
      <c r="FR240" s="68">
        <v>0</v>
      </c>
      <c r="FS240" s="69">
        <v>0</v>
      </c>
      <c r="FT240" s="70">
        <f t="shared" ref="FT240:FT251" si="2354">IF(FR240=0,0,FS240/FR240*1000)</f>
        <v>0</v>
      </c>
      <c r="FU240" s="68">
        <v>0</v>
      </c>
      <c r="FV240" s="69">
        <v>0</v>
      </c>
      <c r="FW240" s="70">
        <f t="shared" ref="FW240:FW251" si="2355">IF(FU240=0,0,FV240/FU240*1000)</f>
        <v>0</v>
      </c>
      <c r="FX240" s="68">
        <v>0</v>
      </c>
      <c r="FY240" s="69">
        <v>0</v>
      </c>
      <c r="FZ240" s="70">
        <f t="shared" ref="FZ240:FZ251" si="2356">IF(FX240=0,0,FY240/FX240*1000)</f>
        <v>0</v>
      </c>
      <c r="GA240" s="68">
        <v>0</v>
      </c>
      <c r="GB240" s="69">
        <v>0</v>
      </c>
      <c r="GC240" s="70">
        <f t="shared" ref="GC240:GC251" si="2357">IF(GA240=0,0,GB240/GA240*1000)</f>
        <v>0</v>
      </c>
      <c r="GD240" s="71">
        <v>146.88</v>
      </c>
      <c r="GE240" s="69">
        <v>1626.587</v>
      </c>
      <c r="GF240" s="70">
        <f t="shared" ref="GF240:GF251" si="2358">IF(GD240=0,0,GE240/GD240*1000)</f>
        <v>11074.257897603486</v>
      </c>
      <c r="GG240" s="68">
        <v>0</v>
      </c>
      <c r="GH240" s="69">
        <v>0</v>
      </c>
      <c r="GI240" s="70">
        <f t="shared" ref="GI240:GI251" si="2359">IF(GG240=0,0,GH240/GG240*1000)</f>
        <v>0</v>
      </c>
      <c r="GJ240" s="71">
        <v>11.4</v>
      </c>
      <c r="GK240" s="69">
        <v>327.71699999999998</v>
      </c>
      <c r="GL240" s="70">
        <f t="shared" ref="GL240:GL251" si="2360">IF(GJ240=0,0,GK240/GJ240*1000)</f>
        <v>28747.105263157893</v>
      </c>
      <c r="GM240" s="68">
        <v>0</v>
      </c>
      <c r="GN240" s="69">
        <v>0</v>
      </c>
      <c r="GO240" s="70">
        <f t="shared" ref="GO240:GO251" si="2361">IF(GM240=0,0,GN240/GM240*1000)</f>
        <v>0</v>
      </c>
      <c r="GP240" s="68">
        <v>0</v>
      </c>
      <c r="GQ240" s="69">
        <v>0</v>
      </c>
      <c r="GR240" s="70">
        <f t="shared" ref="GR240:GR251" si="2362">IF(GP240=0,0,GQ240/GP240*1000)</f>
        <v>0</v>
      </c>
      <c r="GS240" s="71">
        <v>101.974</v>
      </c>
      <c r="GT240" s="69">
        <v>1334.3779999999999</v>
      </c>
      <c r="GU240" s="70">
        <f t="shared" ref="GU240:GU251" si="2363">IF(GS240=0,0,GT240/GS240*1000)</f>
        <v>13085.472767568202</v>
      </c>
      <c r="GV240" s="68">
        <v>0</v>
      </c>
      <c r="GW240" s="69">
        <v>0</v>
      </c>
      <c r="GX240" s="70">
        <f t="shared" ref="GX240:GX251" si="2364">IF(GV240=0,0,GW240/GV240*1000)</f>
        <v>0</v>
      </c>
      <c r="GY240" s="68">
        <v>0</v>
      </c>
      <c r="GZ240" s="69">
        <v>0</v>
      </c>
      <c r="HA240" s="70">
        <f t="shared" ref="HA240:HA251" si="2365">IF(GY240=0,0,GZ240/GY240*1000)</f>
        <v>0</v>
      </c>
      <c r="HB240" s="68">
        <v>0</v>
      </c>
      <c r="HC240" s="69">
        <v>0</v>
      </c>
      <c r="HD240" s="70">
        <f t="shared" ref="HD240:HD251" si="2366">IF(HB240=0,0,HC240/HB240*1000)</f>
        <v>0</v>
      </c>
      <c r="HE240" s="68">
        <v>0</v>
      </c>
      <c r="HF240" s="69">
        <v>0</v>
      </c>
      <c r="HG240" s="70">
        <f t="shared" ref="HG240:HG251" si="2367">IF(HE240=0,0,HF240/HE240*1000)</f>
        <v>0</v>
      </c>
      <c r="HH240" s="71">
        <v>9.1366700000000005</v>
      </c>
      <c r="HI240" s="69">
        <v>74.959000000000003</v>
      </c>
      <c r="HJ240" s="70">
        <f t="shared" ref="HJ240:HJ251" si="2368">IF(HH240=0,0,HI240/HH240*1000)</f>
        <v>8204.1925559312094</v>
      </c>
      <c r="HK240" s="71">
        <v>3.21</v>
      </c>
      <c r="HL240" s="69">
        <v>152.46600000000001</v>
      </c>
      <c r="HM240" s="70">
        <f t="shared" ref="HM240:HM251" si="2369">IF(HK240=0,0,HL240/HK240*1000)</f>
        <v>47497.196261682249</v>
      </c>
      <c r="HN240" s="68">
        <v>0</v>
      </c>
      <c r="HO240" s="69">
        <v>0</v>
      </c>
      <c r="HP240" s="70">
        <f t="shared" ref="HP240:HP251" si="2370">IF(HN240=0,0,HO240/HN240*1000)</f>
        <v>0</v>
      </c>
      <c r="HQ240" s="68">
        <v>0</v>
      </c>
      <c r="HR240" s="69">
        <v>0</v>
      </c>
      <c r="HS240" s="70">
        <f t="shared" ref="HS240:HS251" si="2371">IF(HQ240=0,0,HR240/HQ240*1000)</f>
        <v>0</v>
      </c>
      <c r="HT240" s="71">
        <v>1.532E-2</v>
      </c>
      <c r="HU240" s="69">
        <v>1.306</v>
      </c>
      <c r="HV240" s="70">
        <f t="shared" ref="HV240:HV251" si="2372">IF(HT240=0,0,HU240/HT240*1000)</f>
        <v>85248.041775456921</v>
      </c>
      <c r="HW240" s="71">
        <v>19.762</v>
      </c>
      <c r="HX240" s="69">
        <v>184.28</v>
      </c>
      <c r="HY240" s="70">
        <f t="shared" ref="HY240:HY251" si="2373">IF(HW240=0,0,HX240/HW240*1000)</f>
        <v>9324.9671085922473</v>
      </c>
      <c r="HZ240" s="68">
        <v>0</v>
      </c>
      <c r="IA240" s="69">
        <v>0</v>
      </c>
      <c r="IB240" s="70">
        <f t="shared" ref="IB240:IB251" si="2374">IF(HZ240=0,0,IA240/HZ240*1000)</f>
        <v>0</v>
      </c>
      <c r="IC240" s="71">
        <v>2.4700000000000004E-3</v>
      </c>
      <c r="ID240" s="69">
        <v>0.81599999999999995</v>
      </c>
      <c r="IE240" s="70">
        <f t="shared" ref="IE240:IE251" si="2375">IF(IC240=0,0,ID240/IC240*1000)</f>
        <v>330364.37246963556</v>
      </c>
      <c r="IF240" s="68">
        <v>2.1416100000000005</v>
      </c>
      <c r="IG240" s="69">
        <v>80.537000000000006</v>
      </c>
      <c r="IH240" s="70">
        <f t="shared" ref="IH240:IH251" si="2376">IF(IF240=0,0,IG240/IF240*1000)</f>
        <v>37605.819920527072</v>
      </c>
      <c r="II240" s="71">
        <v>4.3499999999999996</v>
      </c>
      <c r="IJ240" s="69">
        <v>135.30000000000001</v>
      </c>
      <c r="IK240" s="70">
        <f t="shared" ref="IK240:IK251" si="2377">IF(II240=0,0,IJ240/II240*1000)</f>
        <v>31103.448275862076</v>
      </c>
      <c r="IL240" s="68">
        <v>0</v>
      </c>
      <c r="IM240" s="69">
        <v>0</v>
      </c>
      <c r="IN240" s="70">
        <f t="shared" ref="IN240:IN251" si="2378">IF(IL240=0,0,IM240/IL240*1000)</f>
        <v>0</v>
      </c>
      <c r="IO240" s="72">
        <f t="shared" ref="IO240:IO265" si="2379">SUMIF($C$5:$IN$5,"Ton",C240:IN240)</f>
        <v>6448.5967900000005</v>
      </c>
      <c r="IP240" s="73">
        <f t="shared" ref="IP240:IP265" si="2380">SUMIF($C$5:$IN$5,"F*",C240:IN240)</f>
        <v>104828.36600000002</v>
      </c>
      <c r="IQ240" s="74"/>
    </row>
    <row r="241" spans="1:251" s="75" customFormat="1" ht="13.8" x14ac:dyDescent="0.3">
      <c r="A241" s="66">
        <v>2022</v>
      </c>
      <c r="B241" s="67" t="s">
        <v>6</v>
      </c>
      <c r="C241" s="68">
        <v>0</v>
      </c>
      <c r="D241" s="69">
        <v>0</v>
      </c>
      <c r="E241" s="70">
        <f t="shared" ref="E241:E242" si="2381">IF(C241=0,0,D241/C241*1000)</f>
        <v>0</v>
      </c>
      <c r="F241" s="68">
        <v>0</v>
      </c>
      <c r="G241" s="69">
        <v>0</v>
      </c>
      <c r="H241" s="70">
        <f t="shared" si="2299"/>
        <v>0</v>
      </c>
      <c r="I241" s="68">
        <v>0</v>
      </c>
      <c r="J241" s="69">
        <v>0</v>
      </c>
      <c r="K241" s="70">
        <f t="shared" si="2300"/>
        <v>0</v>
      </c>
      <c r="L241" s="68">
        <v>0</v>
      </c>
      <c r="M241" s="69">
        <v>0</v>
      </c>
      <c r="N241" s="70">
        <f t="shared" si="2301"/>
        <v>0</v>
      </c>
      <c r="O241" s="68">
        <v>0</v>
      </c>
      <c r="P241" s="69">
        <v>0</v>
      </c>
      <c r="Q241" s="70">
        <f t="shared" si="2302"/>
        <v>0</v>
      </c>
      <c r="R241" s="68">
        <v>0</v>
      </c>
      <c r="S241" s="69">
        <v>0</v>
      </c>
      <c r="T241" s="70">
        <f t="shared" si="2303"/>
        <v>0</v>
      </c>
      <c r="U241" s="68">
        <v>0</v>
      </c>
      <c r="V241" s="69">
        <v>0</v>
      </c>
      <c r="W241" s="70">
        <f t="shared" si="2304"/>
        <v>0</v>
      </c>
      <c r="X241" s="71">
        <v>4.6079999999999997</v>
      </c>
      <c r="Y241" s="69">
        <v>165.87100000000001</v>
      </c>
      <c r="Z241" s="70">
        <f t="shared" si="2305"/>
        <v>35996.310763888891</v>
      </c>
      <c r="AA241" s="68">
        <v>0</v>
      </c>
      <c r="AB241" s="69">
        <v>0</v>
      </c>
      <c r="AC241" s="70">
        <f t="shared" si="2306"/>
        <v>0</v>
      </c>
      <c r="AD241" s="68">
        <v>0</v>
      </c>
      <c r="AE241" s="69">
        <v>0</v>
      </c>
      <c r="AF241" s="70">
        <f t="shared" si="2307"/>
        <v>0</v>
      </c>
      <c r="AG241" s="68">
        <v>0</v>
      </c>
      <c r="AH241" s="69">
        <v>0</v>
      </c>
      <c r="AI241" s="70">
        <f t="shared" si="2308"/>
        <v>0</v>
      </c>
      <c r="AJ241" s="68">
        <v>0</v>
      </c>
      <c r="AK241" s="69">
        <v>0</v>
      </c>
      <c r="AL241" s="70">
        <f t="shared" si="2309"/>
        <v>0</v>
      </c>
      <c r="AM241" s="68">
        <v>0</v>
      </c>
      <c r="AN241" s="69">
        <v>0</v>
      </c>
      <c r="AO241" s="70">
        <f t="shared" si="2310"/>
        <v>0</v>
      </c>
      <c r="AP241" s="68">
        <v>0</v>
      </c>
      <c r="AQ241" s="69">
        <v>0</v>
      </c>
      <c r="AR241" s="70">
        <f t="shared" si="2311"/>
        <v>0</v>
      </c>
      <c r="AS241" s="71">
        <v>27.118470000000002</v>
      </c>
      <c r="AT241" s="69">
        <v>183.81</v>
      </c>
      <c r="AU241" s="70">
        <f t="shared" si="2312"/>
        <v>6778.0372565266398</v>
      </c>
      <c r="AV241" s="68">
        <v>0</v>
      </c>
      <c r="AW241" s="69">
        <v>0</v>
      </c>
      <c r="AX241" s="70">
        <f t="shared" si="2313"/>
        <v>0</v>
      </c>
      <c r="AY241" s="68">
        <v>0</v>
      </c>
      <c r="AZ241" s="69">
        <v>0</v>
      </c>
      <c r="BA241" s="70">
        <f t="shared" si="2314"/>
        <v>0</v>
      </c>
      <c r="BB241" s="68">
        <v>0</v>
      </c>
      <c r="BC241" s="69">
        <v>0</v>
      </c>
      <c r="BD241" s="70">
        <f t="shared" si="2315"/>
        <v>0</v>
      </c>
      <c r="BE241" s="68">
        <v>0</v>
      </c>
      <c r="BF241" s="69">
        <v>0</v>
      </c>
      <c r="BG241" s="70">
        <f t="shared" si="2316"/>
        <v>0</v>
      </c>
      <c r="BH241" s="68">
        <v>0</v>
      </c>
      <c r="BI241" s="69">
        <v>0</v>
      </c>
      <c r="BJ241" s="70">
        <f t="shared" si="2317"/>
        <v>0</v>
      </c>
      <c r="BK241" s="71">
        <v>884.60169999999994</v>
      </c>
      <c r="BL241" s="69">
        <v>25454.963</v>
      </c>
      <c r="BM241" s="70">
        <f t="shared" si="2318"/>
        <v>28775.620711558662</v>
      </c>
      <c r="BN241" s="68">
        <v>0</v>
      </c>
      <c r="BO241" s="69">
        <v>0</v>
      </c>
      <c r="BP241" s="70">
        <f t="shared" si="2319"/>
        <v>0</v>
      </c>
      <c r="BQ241" s="71">
        <v>1.7000000000000001E-2</v>
      </c>
      <c r="BR241" s="69">
        <v>1.728</v>
      </c>
      <c r="BS241" s="70">
        <f t="shared" si="2320"/>
        <v>101647.05882352941</v>
      </c>
      <c r="BT241" s="68">
        <v>0</v>
      </c>
      <c r="BU241" s="69">
        <v>0</v>
      </c>
      <c r="BV241" s="70">
        <f t="shared" si="2321"/>
        <v>0</v>
      </c>
      <c r="BW241" s="71">
        <v>0.33195999999999998</v>
      </c>
      <c r="BX241" s="69">
        <v>30.818999999999999</v>
      </c>
      <c r="BY241" s="70">
        <f t="shared" si="2322"/>
        <v>92839.498734787325</v>
      </c>
      <c r="BZ241" s="68">
        <v>0</v>
      </c>
      <c r="CA241" s="69">
        <v>0</v>
      </c>
      <c r="CB241" s="70">
        <f t="shared" si="2323"/>
        <v>0</v>
      </c>
      <c r="CC241" s="71">
        <v>12.624000000000001</v>
      </c>
      <c r="CD241" s="69">
        <v>188.78800000000001</v>
      </c>
      <c r="CE241" s="70">
        <f t="shared" si="2324"/>
        <v>14954.68948035488</v>
      </c>
      <c r="CF241" s="68">
        <v>0</v>
      </c>
      <c r="CG241" s="69">
        <v>0</v>
      </c>
      <c r="CH241" s="70">
        <f t="shared" si="2325"/>
        <v>0</v>
      </c>
      <c r="CI241" s="68">
        <v>0</v>
      </c>
      <c r="CJ241" s="69">
        <v>0</v>
      </c>
      <c r="CK241" s="70">
        <f t="shared" si="2326"/>
        <v>0</v>
      </c>
      <c r="CL241" s="68">
        <v>0</v>
      </c>
      <c r="CM241" s="69">
        <v>0</v>
      </c>
      <c r="CN241" s="70">
        <f t="shared" si="2327"/>
        <v>0</v>
      </c>
      <c r="CO241" s="71">
        <v>2.0554699999999997</v>
      </c>
      <c r="CP241" s="69">
        <v>65.194999999999993</v>
      </c>
      <c r="CQ241" s="70">
        <f t="shared" si="2328"/>
        <v>31717.806633032837</v>
      </c>
      <c r="CR241" s="68">
        <v>0</v>
      </c>
      <c r="CS241" s="69">
        <v>0</v>
      </c>
      <c r="CT241" s="70">
        <f t="shared" si="2329"/>
        <v>0</v>
      </c>
      <c r="CU241" s="68">
        <v>0</v>
      </c>
      <c r="CV241" s="69">
        <v>0</v>
      </c>
      <c r="CW241" s="70">
        <f t="shared" si="2330"/>
        <v>0</v>
      </c>
      <c r="CX241" s="68">
        <v>0</v>
      </c>
      <c r="CY241" s="69">
        <v>0</v>
      </c>
      <c r="CZ241" s="70">
        <f t="shared" si="2331"/>
        <v>0</v>
      </c>
      <c r="DA241" s="71">
        <v>621.52456999999993</v>
      </c>
      <c r="DB241" s="69">
        <v>12519.992</v>
      </c>
      <c r="DC241" s="70">
        <f t="shared" si="2332"/>
        <v>20144.001708572843</v>
      </c>
      <c r="DD241" s="71">
        <v>0.62012999999999996</v>
      </c>
      <c r="DE241" s="69">
        <v>8.4420000000000002</v>
      </c>
      <c r="DF241" s="70">
        <f t="shared" si="2333"/>
        <v>13613.274635963427</v>
      </c>
      <c r="DG241" s="68">
        <v>0</v>
      </c>
      <c r="DH241" s="69">
        <v>0</v>
      </c>
      <c r="DI241" s="70">
        <f t="shared" si="2334"/>
        <v>0</v>
      </c>
      <c r="DJ241" s="68">
        <v>0</v>
      </c>
      <c r="DK241" s="69">
        <v>0</v>
      </c>
      <c r="DL241" s="70">
        <f t="shared" si="2335"/>
        <v>0</v>
      </c>
      <c r="DM241" s="68">
        <v>0</v>
      </c>
      <c r="DN241" s="69">
        <v>0</v>
      </c>
      <c r="DO241" s="70">
        <f t="shared" si="2336"/>
        <v>0</v>
      </c>
      <c r="DP241" s="71">
        <v>551.79</v>
      </c>
      <c r="DQ241" s="69">
        <v>5358.576</v>
      </c>
      <c r="DR241" s="70">
        <f t="shared" si="2337"/>
        <v>9711.2597183711205</v>
      </c>
      <c r="DS241" s="68">
        <v>0</v>
      </c>
      <c r="DT241" s="69">
        <v>0</v>
      </c>
      <c r="DU241" s="70">
        <f t="shared" si="2338"/>
        <v>0</v>
      </c>
      <c r="DV241" s="68">
        <v>0</v>
      </c>
      <c r="DW241" s="69">
        <v>0</v>
      </c>
      <c r="DX241" s="70">
        <f t="shared" si="2339"/>
        <v>0</v>
      </c>
      <c r="DY241" s="71">
        <v>576.61527999999998</v>
      </c>
      <c r="DZ241" s="69">
        <v>7140.7740000000003</v>
      </c>
      <c r="EA241" s="70">
        <f t="shared" si="2340"/>
        <v>12383.948618219067</v>
      </c>
      <c r="EB241" s="68">
        <v>0</v>
      </c>
      <c r="EC241" s="69">
        <v>0</v>
      </c>
      <c r="ED241" s="70">
        <f t="shared" si="2341"/>
        <v>0</v>
      </c>
      <c r="EE241" s="68">
        <v>0</v>
      </c>
      <c r="EF241" s="69">
        <v>0</v>
      </c>
      <c r="EG241" s="70">
        <f t="shared" si="2342"/>
        <v>0</v>
      </c>
      <c r="EH241" s="68">
        <v>0</v>
      </c>
      <c r="EI241" s="69">
        <v>0</v>
      </c>
      <c r="EJ241" s="70">
        <f t="shared" si="2343"/>
        <v>0</v>
      </c>
      <c r="EK241" s="68">
        <v>0</v>
      </c>
      <c r="EL241" s="69">
        <v>0</v>
      </c>
      <c r="EM241" s="70">
        <f t="shared" si="2344"/>
        <v>0</v>
      </c>
      <c r="EN241" s="68">
        <v>0</v>
      </c>
      <c r="EO241" s="69">
        <v>0</v>
      </c>
      <c r="EP241" s="70">
        <f t="shared" si="2345"/>
        <v>0</v>
      </c>
      <c r="EQ241" s="68">
        <v>0</v>
      </c>
      <c r="ER241" s="69">
        <v>0</v>
      </c>
      <c r="ES241" s="70">
        <f t="shared" si="2346"/>
        <v>0</v>
      </c>
      <c r="ET241" s="68">
        <v>0</v>
      </c>
      <c r="EU241" s="69">
        <v>0</v>
      </c>
      <c r="EV241" s="70">
        <f t="shared" si="2347"/>
        <v>0</v>
      </c>
      <c r="EW241" s="68">
        <v>0</v>
      </c>
      <c r="EX241" s="69">
        <v>0</v>
      </c>
      <c r="EY241" s="70">
        <f t="shared" si="2348"/>
        <v>0</v>
      </c>
      <c r="EZ241" s="68"/>
      <c r="FA241" s="69"/>
      <c r="FB241" s="70"/>
      <c r="FC241" s="71">
        <v>39.520000000000003</v>
      </c>
      <c r="FD241" s="69">
        <v>392.29899999999998</v>
      </c>
      <c r="FE241" s="70">
        <f t="shared" si="2349"/>
        <v>9926.5941295546545</v>
      </c>
      <c r="FF241" s="71">
        <v>2144.4408399999998</v>
      </c>
      <c r="FG241" s="69">
        <v>26933.11</v>
      </c>
      <c r="FH241" s="70">
        <f t="shared" si="2350"/>
        <v>12559.502457526412</v>
      </c>
      <c r="FI241" s="68">
        <v>0</v>
      </c>
      <c r="FJ241" s="69">
        <v>0</v>
      </c>
      <c r="FK241" s="70">
        <f t="shared" si="2351"/>
        <v>0</v>
      </c>
      <c r="FL241" s="68">
        <v>0</v>
      </c>
      <c r="FM241" s="69">
        <v>0</v>
      </c>
      <c r="FN241" s="70">
        <f t="shared" si="2352"/>
        <v>0</v>
      </c>
      <c r="FO241" s="71">
        <v>100.38549</v>
      </c>
      <c r="FP241" s="69">
        <v>227.33199999999999</v>
      </c>
      <c r="FQ241" s="70">
        <f t="shared" si="2353"/>
        <v>2264.590231118063</v>
      </c>
      <c r="FR241" s="68">
        <v>0</v>
      </c>
      <c r="FS241" s="69">
        <v>0</v>
      </c>
      <c r="FT241" s="70">
        <f t="shared" si="2354"/>
        <v>0</v>
      </c>
      <c r="FU241" s="71">
        <v>0.27952999999999995</v>
      </c>
      <c r="FV241" s="69">
        <v>5.4560000000000004</v>
      </c>
      <c r="FW241" s="70">
        <f t="shared" si="2355"/>
        <v>19518.477444281478</v>
      </c>
      <c r="FX241" s="68">
        <v>0</v>
      </c>
      <c r="FY241" s="69">
        <v>0</v>
      </c>
      <c r="FZ241" s="70">
        <f t="shared" si="2356"/>
        <v>0</v>
      </c>
      <c r="GA241" s="71">
        <v>22.6</v>
      </c>
      <c r="GB241" s="69">
        <v>249.197</v>
      </c>
      <c r="GC241" s="70">
        <f t="shared" si="2357"/>
        <v>11026.415929203538</v>
      </c>
      <c r="GD241" s="71">
        <v>1.7470000000000001</v>
      </c>
      <c r="GE241" s="69">
        <v>55.45</v>
      </c>
      <c r="GF241" s="70">
        <f t="shared" si="2358"/>
        <v>31740.125930165999</v>
      </c>
      <c r="GG241" s="68">
        <v>0</v>
      </c>
      <c r="GH241" s="69">
        <v>0</v>
      </c>
      <c r="GI241" s="70">
        <f t="shared" si="2359"/>
        <v>0</v>
      </c>
      <c r="GJ241" s="71">
        <v>39.42</v>
      </c>
      <c r="GK241" s="69">
        <v>952.52099999999996</v>
      </c>
      <c r="GL241" s="70">
        <f t="shared" si="2360"/>
        <v>24163.39421613394</v>
      </c>
      <c r="GM241" s="68">
        <v>0</v>
      </c>
      <c r="GN241" s="69">
        <v>0</v>
      </c>
      <c r="GO241" s="70">
        <f t="shared" si="2361"/>
        <v>0</v>
      </c>
      <c r="GP241" s="68">
        <v>0</v>
      </c>
      <c r="GQ241" s="69">
        <v>0</v>
      </c>
      <c r="GR241" s="70">
        <f t="shared" si="2362"/>
        <v>0</v>
      </c>
      <c r="GS241" s="68">
        <v>0</v>
      </c>
      <c r="GT241" s="69">
        <v>0</v>
      </c>
      <c r="GU241" s="70">
        <f t="shared" si="2363"/>
        <v>0</v>
      </c>
      <c r="GV241" s="68">
        <v>0</v>
      </c>
      <c r="GW241" s="69">
        <v>0</v>
      </c>
      <c r="GX241" s="70">
        <f t="shared" si="2364"/>
        <v>0</v>
      </c>
      <c r="GY241" s="68">
        <v>0</v>
      </c>
      <c r="GZ241" s="69">
        <v>0</v>
      </c>
      <c r="HA241" s="70">
        <f t="shared" si="2365"/>
        <v>0</v>
      </c>
      <c r="HB241" s="71">
        <v>0.39083999999999997</v>
      </c>
      <c r="HC241" s="69">
        <v>27.375</v>
      </c>
      <c r="HD241" s="70">
        <f t="shared" si="2366"/>
        <v>70041.449186367827</v>
      </c>
      <c r="HE241" s="68">
        <v>0</v>
      </c>
      <c r="HF241" s="69">
        <v>0</v>
      </c>
      <c r="HG241" s="70">
        <f t="shared" si="2367"/>
        <v>0</v>
      </c>
      <c r="HH241" s="68">
        <v>0</v>
      </c>
      <c r="HI241" s="69">
        <v>0</v>
      </c>
      <c r="HJ241" s="70">
        <f t="shared" si="2368"/>
        <v>0</v>
      </c>
      <c r="HK241" s="71">
        <v>0.41399999999999998</v>
      </c>
      <c r="HL241" s="69">
        <v>52.087000000000003</v>
      </c>
      <c r="HM241" s="70">
        <f t="shared" si="2369"/>
        <v>125814.00966183576</v>
      </c>
      <c r="HN241" s="68">
        <v>0</v>
      </c>
      <c r="HO241" s="69">
        <v>0</v>
      </c>
      <c r="HP241" s="70">
        <f t="shared" si="2370"/>
        <v>0</v>
      </c>
      <c r="HQ241" s="68">
        <v>0</v>
      </c>
      <c r="HR241" s="69">
        <v>0</v>
      </c>
      <c r="HS241" s="70">
        <f t="shared" si="2371"/>
        <v>0</v>
      </c>
      <c r="HT241" s="68">
        <v>0</v>
      </c>
      <c r="HU241" s="69">
        <v>0</v>
      </c>
      <c r="HV241" s="70">
        <f t="shared" si="2372"/>
        <v>0</v>
      </c>
      <c r="HW241" s="68">
        <v>0</v>
      </c>
      <c r="HX241" s="69">
        <v>0</v>
      </c>
      <c r="HY241" s="70">
        <f t="shared" si="2373"/>
        <v>0</v>
      </c>
      <c r="HZ241" s="71">
        <v>3.218E-2</v>
      </c>
      <c r="IA241" s="69">
        <v>7.6879999999999997</v>
      </c>
      <c r="IB241" s="70">
        <f t="shared" si="2374"/>
        <v>238906.15288999377</v>
      </c>
      <c r="IC241" s="71">
        <v>2.32E-3</v>
      </c>
      <c r="ID241" s="69">
        <v>0.60599999999999998</v>
      </c>
      <c r="IE241" s="70">
        <f t="shared" si="2375"/>
        <v>261206.89655172412</v>
      </c>
      <c r="IF241" s="71">
        <v>0.70035000000000003</v>
      </c>
      <c r="IG241" s="69">
        <v>21.87</v>
      </c>
      <c r="IH241" s="70">
        <f t="shared" si="2376"/>
        <v>31227.243521096592</v>
      </c>
      <c r="II241" s="68">
        <v>0</v>
      </c>
      <c r="IJ241" s="69">
        <v>0</v>
      </c>
      <c r="IK241" s="70">
        <f t="shared" si="2377"/>
        <v>0</v>
      </c>
      <c r="IL241" s="71">
        <v>2.6656500000000003</v>
      </c>
      <c r="IM241" s="69">
        <v>166.149</v>
      </c>
      <c r="IN241" s="70">
        <f t="shared" si="2378"/>
        <v>62329.638174554042</v>
      </c>
      <c r="IO241" s="72">
        <f t="shared" si="2379"/>
        <v>5034.5047799999993</v>
      </c>
      <c r="IP241" s="73">
        <f t="shared" si="2380"/>
        <v>80210.097999999984</v>
      </c>
      <c r="IQ241" s="74"/>
    </row>
    <row r="242" spans="1:251" s="75" customFormat="1" ht="13.8" x14ac:dyDescent="0.3">
      <c r="A242" s="66">
        <v>2022</v>
      </c>
      <c r="B242" s="67" t="s">
        <v>7</v>
      </c>
      <c r="C242" s="68">
        <v>0</v>
      </c>
      <c r="D242" s="69">
        <v>0</v>
      </c>
      <c r="E242" s="70">
        <f t="shared" si="2381"/>
        <v>0</v>
      </c>
      <c r="F242" s="68">
        <v>0</v>
      </c>
      <c r="G242" s="69">
        <v>0</v>
      </c>
      <c r="H242" s="70">
        <f t="shared" si="2299"/>
        <v>0</v>
      </c>
      <c r="I242" s="68">
        <v>0</v>
      </c>
      <c r="J242" s="69">
        <v>0</v>
      </c>
      <c r="K242" s="70">
        <f t="shared" si="2300"/>
        <v>0</v>
      </c>
      <c r="L242" s="68">
        <v>0</v>
      </c>
      <c r="M242" s="69">
        <v>0</v>
      </c>
      <c r="N242" s="70">
        <f t="shared" si="2301"/>
        <v>0</v>
      </c>
      <c r="O242" s="71">
        <v>1.98</v>
      </c>
      <c r="P242" s="69">
        <v>87.572999999999993</v>
      </c>
      <c r="Q242" s="70">
        <f t="shared" si="2302"/>
        <v>44228.78787878788</v>
      </c>
      <c r="R242" s="68">
        <v>0</v>
      </c>
      <c r="S242" s="69">
        <v>0</v>
      </c>
      <c r="T242" s="70">
        <f t="shared" si="2303"/>
        <v>0</v>
      </c>
      <c r="U242" s="71">
        <v>3.8879999999999999</v>
      </c>
      <c r="V242" s="69">
        <v>40.341000000000001</v>
      </c>
      <c r="W242" s="70">
        <f t="shared" si="2304"/>
        <v>10375.771604938273</v>
      </c>
      <c r="X242" s="68">
        <v>0</v>
      </c>
      <c r="Y242" s="69">
        <v>0</v>
      </c>
      <c r="Z242" s="70">
        <f t="shared" si="2305"/>
        <v>0</v>
      </c>
      <c r="AA242" s="68">
        <v>0</v>
      </c>
      <c r="AB242" s="69">
        <v>0</v>
      </c>
      <c r="AC242" s="70">
        <f t="shared" si="2306"/>
        <v>0</v>
      </c>
      <c r="AD242" s="68">
        <v>0</v>
      </c>
      <c r="AE242" s="69">
        <v>0</v>
      </c>
      <c r="AF242" s="70">
        <f t="shared" si="2307"/>
        <v>0</v>
      </c>
      <c r="AG242" s="68">
        <v>0</v>
      </c>
      <c r="AH242" s="69">
        <v>0</v>
      </c>
      <c r="AI242" s="70">
        <f t="shared" si="2308"/>
        <v>0</v>
      </c>
      <c r="AJ242" s="68">
        <v>0</v>
      </c>
      <c r="AK242" s="69">
        <v>0</v>
      </c>
      <c r="AL242" s="70">
        <f t="shared" si="2309"/>
        <v>0</v>
      </c>
      <c r="AM242" s="68">
        <v>0</v>
      </c>
      <c r="AN242" s="69">
        <v>0</v>
      </c>
      <c r="AO242" s="70">
        <f t="shared" si="2310"/>
        <v>0</v>
      </c>
      <c r="AP242" s="68">
        <v>0</v>
      </c>
      <c r="AQ242" s="69">
        <v>0</v>
      </c>
      <c r="AR242" s="70">
        <f t="shared" si="2311"/>
        <v>0</v>
      </c>
      <c r="AS242" s="71">
        <v>8.8698499999999996</v>
      </c>
      <c r="AT242" s="69">
        <v>311.30900000000003</v>
      </c>
      <c r="AU242" s="70">
        <f t="shared" si="2312"/>
        <v>35097.436822494179</v>
      </c>
      <c r="AV242" s="68">
        <v>0</v>
      </c>
      <c r="AW242" s="69">
        <v>0</v>
      </c>
      <c r="AX242" s="70">
        <f t="shared" si="2313"/>
        <v>0</v>
      </c>
      <c r="AY242" s="68">
        <v>0</v>
      </c>
      <c r="AZ242" s="69">
        <v>0</v>
      </c>
      <c r="BA242" s="70">
        <f t="shared" si="2314"/>
        <v>0</v>
      </c>
      <c r="BB242" s="68">
        <v>0</v>
      </c>
      <c r="BC242" s="69">
        <v>0</v>
      </c>
      <c r="BD242" s="70">
        <f t="shared" si="2315"/>
        <v>0</v>
      </c>
      <c r="BE242" s="68">
        <v>0</v>
      </c>
      <c r="BF242" s="69">
        <v>0</v>
      </c>
      <c r="BG242" s="70">
        <f t="shared" si="2316"/>
        <v>0</v>
      </c>
      <c r="BH242" s="68">
        <v>0</v>
      </c>
      <c r="BI242" s="69">
        <v>0</v>
      </c>
      <c r="BJ242" s="70">
        <f t="shared" si="2317"/>
        <v>0</v>
      </c>
      <c r="BK242" s="71">
        <v>346.4812</v>
      </c>
      <c r="BL242" s="69">
        <v>10305.120000000001</v>
      </c>
      <c r="BM242" s="70">
        <f t="shared" si="2318"/>
        <v>29742.219779889936</v>
      </c>
      <c r="BN242" s="68">
        <v>0</v>
      </c>
      <c r="BO242" s="69">
        <v>0</v>
      </c>
      <c r="BP242" s="70">
        <f t="shared" si="2319"/>
        <v>0</v>
      </c>
      <c r="BQ242" s="68">
        <v>0</v>
      </c>
      <c r="BR242" s="69">
        <v>0</v>
      </c>
      <c r="BS242" s="70">
        <f t="shared" si="2320"/>
        <v>0</v>
      </c>
      <c r="BT242" s="68">
        <v>0</v>
      </c>
      <c r="BU242" s="69">
        <v>0</v>
      </c>
      <c r="BV242" s="70">
        <f t="shared" si="2321"/>
        <v>0</v>
      </c>
      <c r="BW242" s="68">
        <v>0</v>
      </c>
      <c r="BX242" s="69">
        <v>0</v>
      </c>
      <c r="BY242" s="70">
        <f t="shared" si="2322"/>
        <v>0</v>
      </c>
      <c r="BZ242" s="68">
        <v>0</v>
      </c>
      <c r="CA242" s="69">
        <v>0</v>
      </c>
      <c r="CB242" s="70">
        <f t="shared" si="2323"/>
        <v>0</v>
      </c>
      <c r="CC242" s="68">
        <v>0</v>
      </c>
      <c r="CD242" s="69">
        <v>0</v>
      </c>
      <c r="CE242" s="70">
        <f t="shared" si="2324"/>
        <v>0</v>
      </c>
      <c r="CF242" s="68">
        <v>0</v>
      </c>
      <c r="CG242" s="69">
        <v>0</v>
      </c>
      <c r="CH242" s="70">
        <f t="shared" si="2325"/>
        <v>0</v>
      </c>
      <c r="CI242" s="68">
        <v>0</v>
      </c>
      <c r="CJ242" s="69">
        <v>0</v>
      </c>
      <c r="CK242" s="70">
        <f t="shared" si="2326"/>
        <v>0</v>
      </c>
      <c r="CL242" s="68">
        <v>0</v>
      </c>
      <c r="CM242" s="69">
        <v>0</v>
      </c>
      <c r="CN242" s="70">
        <f t="shared" si="2327"/>
        <v>0</v>
      </c>
      <c r="CO242" s="71">
        <v>1.6193599999999999</v>
      </c>
      <c r="CP242" s="69">
        <v>22.637</v>
      </c>
      <c r="CQ242" s="70">
        <f t="shared" si="2328"/>
        <v>13978.979349866615</v>
      </c>
      <c r="CR242" s="68">
        <v>0</v>
      </c>
      <c r="CS242" s="69">
        <v>0</v>
      </c>
      <c r="CT242" s="70">
        <f t="shared" si="2329"/>
        <v>0</v>
      </c>
      <c r="CU242" s="68">
        <v>0</v>
      </c>
      <c r="CV242" s="69">
        <v>0</v>
      </c>
      <c r="CW242" s="70">
        <f t="shared" si="2330"/>
        <v>0</v>
      </c>
      <c r="CX242" s="68">
        <v>0</v>
      </c>
      <c r="CY242" s="69">
        <v>0</v>
      </c>
      <c r="CZ242" s="70">
        <f t="shared" si="2331"/>
        <v>0</v>
      </c>
      <c r="DA242" s="71">
        <v>440.41467</v>
      </c>
      <c r="DB242" s="69">
        <v>9989.1929999999993</v>
      </c>
      <c r="DC242" s="70">
        <f t="shared" si="2332"/>
        <v>22681.335751145616</v>
      </c>
      <c r="DD242" s="71">
        <v>2.33E-3</v>
      </c>
      <c r="DE242" s="69">
        <v>0.48799999999999999</v>
      </c>
      <c r="DF242" s="70">
        <f t="shared" si="2333"/>
        <v>209442.06008583691</v>
      </c>
      <c r="DG242" s="68">
        <v>0</v>
      </c>
      <c r="DH242" s="69">
        <v>0</v>
      </c>
      <c r="DI242" s="70">
        <f t="shared" si="2334"/>
        <v>0</v>
      </c>
      <c r="DJ242" s="68">
        <v>0</v>
      </c>
      <c r="DK242" s="69">
        <v>0</v>
      </c>
      <c r="DL242" s="70">
        <f t="shared" si="2335"/>
        <v>0</v>
      </c>
      <c r="DM242" s="71">
        <v>0.10174999999999999</v>
      </c>
      <c r="DN242" s="69">
        <v>2.391</v>
      </c>
      <c r="DO242" s="70">
        <f t="shared" si="2336"/>
        <v>23498.771498771501</v>
      </c>
      <c r="DP242" s="71">
        <v>792.30399999999997</v>
      </c>
      <c r="DQ242" s="69">
        <v>7391.424</v>
      </c>
      <c r="DR242" s="70">
        <f t="shared" si="2337"/>
        <v>9329.0252226418143</v>
      </c>
      <c r="DS242" s="68">
        <v>0</v>
      </c>
      <c r="DT242" s="69">
        <v>0</v>
      </c>
      <c r="DU242" s="70">
        <f t="shared" si="2338"/>
        <v>0</v>
      </c>
      <c r="DV242" s="68">
        <v>0</v>
      </c>
      <c r="DW242" s="69">
        <v>0</v>
      </c>
      <c r="DX242" s="70">
        <f t="shared" si="2339"/>
        <v>0</v>
      </c>
      <c r="DY242" s="71">
        <v>363.06700000000001</v>
      </c>
      <c r="DZ242" s="69">
        <v>4063.625</v>
      </c>
      <c r="EA242" s="70">
        <f t="shared" si="2340"/>
        <v>11192.493396535625</v>
      </c>
      <c r="EB242" s="68">
        <v>0</v>
      </c>
      <c r="EC242" s="69">
        <v>0</v>
      </c>
      <c r="ED242" s="70">
        <f t="shared" si="2341"/>
        <v>0</v>
      </c>
      <c r="EE242" s="68">
        <v>0</v>
      </c>
      <c r="EF242" s="69">
        <v>0</v>
      </c>
      <c r="EG242" s="70">
        <f t="shared" si="2342"/>
        <v>0</v>
      </c>
      <c r="EH242" s="68">
        <v>0</v>
      </c>
      <c r="EI242" s="69">
        <v>0</v>
      </c>
      <c r="EJ242" s="70">
        <f t="shared" si="2343"/>
        <v>0</v>
      </c>
      <c r="EK242" s="68">
        <v>0</v>
      </c>
      <c r="EL242" s="69">
        <v>0</v>
      </c>
      <c r="EM242" s="70">
        <f t="shared" si="2344"/>
        <v>0</v>
      </c>
      <c r="EN242" s="68">
        <v>0</v>
      </c>
      <c r="EO242" s="69">
        <v>0</v>
      </c>
      <c r="EP242" s="70">
        <f t="shared" si="2345"/>
        <v>0</v>
      </c>
      <c r="EQ242" s="68">
        <v>0</v>
      </c>
      <c r="ER242" s="69">
        <v>0</v>
      </c>
      <c r="ES242" s="70">
        <f t="shared" si="2346"/>
        <v>0</v>
      </c>
      <c r="ET242" s="68">
        <v>0</v>
      </c>
      <c r="EU242" s="69">
        <v>0</v>
      </c>
      <c r="EV242" s="70">
        <f t="shared" si="2347"/>
        <v>0</v>
      </c>
      <c r="EW242" s="68">
        <v>0</v>
      </c>
      <c r="EX242" s="69">
        <v>0</v>
      </c>
      <c r="EY242" s="70">
        <f t="shared" si="2348"/>
        <v>0</v>
      </c>
      <c r="EZ242" s="68"/>
      <c r="FA242" s="69"/>
      <c r="FB242" s="70"/>
      <c r="FC242" s="71">
        <v>65.683000000000007</v>
      </c>
      <c r="FD242" s="69">
        <v>665.25099999999998</v>
      </c>
      <c r="FE242" s="70">
        <f t="shared" si="2349"/>
        <v>10128.20668970662</v>
      </c>
      <c r="FF242" s="71">
        <v>2180.4729900000002</v>
      </c>
      <c r="FG242" s="69">
        <v>27960.224999999999</v>
      </c>
      <c r="FH242" s="70">
        <f t="shared" si="2350"/>
        <v>12823.009103176277</v>
      </c>
      <c r="FI242" s="71">
        <v>0.106</v>
      </c>
      <c r="FJ242" s="69">
        <v>7.282</v>
      </c>
      <c r="FK242" s="70">
        <f t="shared" si="2351"/>
        <v>68698.113207547169</v>
      </c>
      <c r="FL242" s="68">
        <v>0</v>
      </c>
      <c r="FM242" s="69">
        <v>0</v>
      </c>
      <c r="FN242" s="70">
        <f t="shared" si="2352"/>
        <v>0</v>
      </c>
      <c r="FO242" s="71">
        <v>38.023000000000003</v>
      </c>
      <c r="FP242" s="69">
        <v>60.500999999999998</v>
      </c>
      <c r="FQ242" s="70">
        <f t="shared" si="2353"/>
        <v>1591.1685032743337</v>
      </c>
      <c r="FR242" s="68">
        <v>0</v>
      </c>
      <c r="FS242" s="69">
        <v>0</v>
      </c>
      <c r="FT242" s="70">
        <f t="shared" si="2354"/>
        <v>0</v>
      </c>
      <c r="FU242" s="71">
        <v>0.63</v>
      </c>
      <c r="FV242" s="69">
        <v>2.161</v>
      </c>
      <c r="FW242" s="70">
        <f t="shared" si="2355"/>
        <v>3430.1587301587306</v>
      </c>
      <c r="FX242" s="68">
        <v>0</v>
      </c>
      <c r="FY242" s="69">
        <v>0</v>
      </c>
      <c r="FZ242" s="70">
        <f t="shared" si="2356"/>
        <v>0</v>
      </c>
      <c r="GA242" s="71">
        <v>48.129989999999999</v>
      </c>
      <c r="GB242" s="69">
        <v>543.86900000000003</v>
      </c>
      <c r="GC242" s="70">
        <f t="shared" si="2357"/>
        <v>11300.002347808508</v>
      </c>
      <c r="GD242" s="71">
        <v>223.44</v>
      </c>
      <c r="GE242" s="69">
        <v>2366.962</v>
      </c>
      <c r="GF242" s="70">
        <f t="shared" si="2358"/>
        <v>10593.277837450771</v>
      </c>
      <c r="GG242" s="68">
        <v>0</v>
      </c>
      <c r="GH242" s="69">
        <v>0</v>
      </c>
      <c r="GI242" s="70">
        <f t="shared" si="2359"/>
        <v>0</v>
      </c>
      <c r="GJ242" s="68">
        <v>0</v>
      </c>
      <c r="GK242" s="69">
        <v>0</v>
      </c>
      <c r="GL242" s="70">
        <f t="shared" si="2360"/>
        <v>0</v>
      </c>
      <c r="GM242" s="68">
        <v>0</v>
      </c>
      <c r="GN242" s="69">
        <v>0</v>
      </c>
      <c r="GO242" s="70">
        <f t="shared" si="2361"/>
        <v>0</v>
      </c>
      <c r="GP242" s="68">
        <v>0</v>
      </c>
      <c r="GQ242" s="69">
        <v>0</v>
      </c>
      <c r="GR242" s="70">
        <f t="shared" si="2362"/>
        <v>0</v>
      </c>
      <c r="GS242" s="68">
        <v>0</v>
      </c>
      <c r="GT242" s="69">
        <v>0</v>
      </c>
      <c r="GU242" s="70">
        <f t="shared" si="2363"/>
        <v>0</v>
      </c>
      <c r="GV242" s="68">
        <v>0</v>
      </c>
      <c r="GW242" s="69">
        <v>0</v>
      </c>
      <c r="GX242" s="70">
        <f t="shared" si="2364"/>
        <v>0</v>
      </c>
      <c r="GY242" s="68">
        <v>0</v>
      </c>
      <c r="GZ242" s="69">
        <v>0</v>
      </c>
      <c r="HA242" s="70">
        <f t="shared" si="2365"/>
        <v>0</v>
      </c>
      <c r="HB242" s="68">
        <v>0</v>
      </c>
      <c r="HC242" s="69">
        <v>0</v>
      </c>
      <c r="HD242" s="70">
        <f t="shared" si="2366"/>
        <v>0</v>
      </c>
      <c r="HE242" s="68">
        <v>0</v>
      </c>
      <c r="HF242" s="69">
        <v>0</v>
      </c>
      <c r="HG242" s="70">
        <f t="shared" si="2367"/>
        <v>0</v>
      </c>
      <c r="HH242" s="68">
        <v>0</v>
      </c>
      <c r="HI242" s="69">
        <v>0</v>
      </c>
      <c r="HJ242" s="70">
        <f t="shared" si="2368"/>
        <v>0</v>
      </c>
      <c r="HK242" s="68">
        <v>0</v>
      </c>
      <c r="HL242" s="69">
        <v>0</v>
      </c>
      <c r="HM242" s="70">
        <f t="shared" si="2369"/>
        <v>0</v>
      </c>
      <c r="HN242" s="68">
        <v>0</v>
      </c>
      <c r="HO242" s="69">
        <v>0</v>
      </c>
      <c r="HP242" s="70">
        <f t="shared" si="2370"/>
        <v>0</v>
      </c>
      <c r="HQ242" s="68">
        <v>0</v>
      </c>
      <c r="HR242" s="69">
        <v>0</v>
      </c>
      <c r="HS242" s="70">
        <f t="shared" si="2371"/>
        <v>0</v>
      </c>
      <c r="HT242" s="71">
        <v>27.06</v>
      </c>
      <c r="HU242" s="69">
        <v>139.511</v>
      </c>
      <c r="HV242" s="70">
        <f t="shared" si="2372"/>
        <v>5155.6171470805612</v>
      </c>
      <c r="HW242" s="68">
        <v>0</v>
      </c>
      <c r="HX242" s="69">
        <v>0</v>
      </c>
      <c r="HY242" s="70">
        <f t="shared" si="2373"/>
        <v>0</v>
      </c>
      <c r="HZ242" s="71">
        <v>5.4099999999999999E-3</v>
      </c>
      <c r="IA242" s="69">
        <v>1.004</v>
      </c>
      <c r="IB242" s="70">
        <f t="shared" si="2374"/>
        <v>185582.25508317931</v>
      </c>
      <c r="IC242" s="71">
        <v>1.64E-3</v>
      </c>
      <c r="ID242" s="69">
        <v>0.54900000000000004</v>
      </c>
      <c r="IE242" s="70">
        <f t="shared" si="2375"/>
        <v>334756.09756097564</v>
      </c>
      <c r="IF242" s="71">
        <v>0.42902999999999997</v>
      </c>
      <c r="IG242" s="69">
        <v>8.1449999999999996</v>
      </c>
      <c r="IH242" s="70">
        <f t="shared" si="2376"/>
        <v>18984.686385567442</v>
      </c>
      <c r="II242" s="68">
        <v>0</v>
      </c>
      <c r="IJ242" s="69">
        <v>0</v>
      </c>
      <c r="IK242" s="70">
        <f t="shared" si="2377"/>
        <v>0</v>
      </c>
      <c r="IL242" s="71">
        <v>3.5999999999999997E-2</v>
      </c>
      <c r="IM242" s="69">
        <v>1.546</v>
      </c>
      <c r="IN242" s="70">
        <f t="shared" si="2378"/>
        <v>42944.444444444453</v>
      </c>
      <c r="IO242" s="72">
        <f t="shared" si="2379"/>
        <v>4542.7452200000007</v>
      </c>
      <c r="IP242" s="73">
        <f t="shared" si="2380"/>
        <v>63971.106999999989</v>
      </c>
      <c r="IQ242" s="74"/>
    </row>
    <row r="243" spans="1:251" s="75" customFormat="1" ht="13.8" x14ac:dyDescent="0.3">
      <c r="A243" s="66">
        <v>2022</v>
      </c>
      <c r="B243" s="67" t="s">
        <v>8</v>
      </c>
      <c r="C243" s="68">
        <v>0</v>
      </c>
      <c r="D243" s="69">
        <v>0</v>
      </c>
      <c r="E243" s="70">
        <f>IF(C243=0,0,D243/C243*1000)</f>
        <v>0</v>
      </c>
      <c r="F243" s="68">
        <v>0</v>
      </c>
      <c r="G243" s="69">
        <v>0</v>
      </c>
      <c r="H243" s="70">
        <f t="shared" si="2299"/>
        <v>0</v>
      </c>
      <c r="I243" s="68">
        <v>0</v>
      </c>
      <c r="J243" s="69">
        <v>0</v>
      </c>
      <c r="K243" s="70">
        <f t="shared" si="2300"/>
        <v>0</v>
      </c>
      <c r="L243" s="71">
        <v>0.94764999999999999</v>
      </c>
      <c r="M243" s="69">
        <v>64.808999999999997</v>
      </c>
      <c r="N243" s="70">
        <f t="shared" si="2301"/>
        <v>68389.173217960226</v>
      </c>
      <c r="O243" s="68">
        <v>0</v>
      </c>
      <c r="P243" s="69">
        <v>0</v>
      </c>
      <c r="Q243" s="70">
        <f t="shared" si="2302"/>
        <v>0</v>
      </c>
      <c r="R243" s="68">
        <v>0</v>
      </c>
      <c r="S243" s="69">
        <v>0</v>
      </c>
      <c r="T243" s="70">
        <f t="shared" si="2303"/>
        <v>0</v>
      </c>
      <c r="U243" s="71">
        <v>3.8879999999999999</v>
      </c>
      <c r="V243" s="69">
        <v>24.507999999999999</v>
      </c>
      <c r="W243" s="70">
        <f t="shared" si="2304"/>
        <v>6303.4979423868308</v>
      </c>
      <c r="X243" s="68">
        <v>0</v>
      </c>
      <c r="Y243" s="69">
        <v>0</v>
      </c>
      <c r="Z243" s="70">
        <f t="shared" si="2305"/>
        <v>0</v>
      </c>
      <c r="AA243" s="68">
        <v>0</v>
      </c>
      <c r="AB243" s="69">
        <v>0</v>
      </c>
      <c r="AC243" s="70">
        <f t="shared" si="2306"/>
        <v>0</v>
      </c>
      <c r="AD243" s="68">
        <v>0</v>
      </c>
      <c r="AE243" s="69">
        <v>0</v>
      </c>
      <c r="AF243" s="70">
        <f t="shared" si="2307"/>
        <v>0</v>
      </c>
      <c r="AG243" s="68">
        <v>0</v>
      </c>
      <c r="AH243" s="69">
        <v>0</v>
      </c>
      <c r="AI243" s="70">
        <f t="shared" si="2308"/>
        <v>0</v>
      </c>
      <c r="AJ243" s="68">
        <v>0</v>
      </c>
      <c r="AK243" s="69">
        <v>0</v>
      </c>
      <c r="AL243" s="70">
        <f t="shared" si="2309"/>
        <v>0</v>
      </c>
      <c r="AM243" s="68">
        <v>0</v>
      </c>
      <c r="AN243" s="69">
        <v>0</v>
      </c>
      <c r="AO243" s="70">
        <f t="shared" si="2310"/>
        <v>0</v>
      </c>
      <c r="AP243" s="68">
        <v>0</v>
      </c>
      <c r="AQ243" s="69">
        <v>0</v>
      </c>
      <c r="AR243" s="70">
        <f t="shared" si="2311"/>
        <v>0</v>
      </c>
      <c r="AS243" s="71">
        <v>31.4377</v>
      </c>
      <c r="AT243" s="69">
        <v>85.546999999999997</v>
      </c>
      <c r="AU243" s="70">
        <f t="shared" si="2312"/>
        <v>2721.1596268174835</v>
      </c>
      <c r="AV243" s="68">
        <v>0</v>
      </c>
      <c r="AW243" s="69">
        <v>0</v>
      </c>
      <c r="AX243" s="70">
        <f t="shared" si="2313"/>
        <v>0</v>
      </c>
      <c r="AY243" s="68">
        <v>0</v>
      </c>
      <c r="AZ243" s="69">
        <v>0</v>
      </c>
      <c r="BA243" s="70">
        <f t="shared" si="2314"/>
        <v>0</v>
      </c>
      <c r="BB243" s="68">
        <v>0</v>
      </c>
      <c r="BC243" s="69">
        <v>0</v>
      </c>
      <c r="BD243" s="70">
        <f t="shared" si="2315"/>
        <v>0</v>
      </c>
      <c r="BE243" s="68">
        <v>0</v>
      </c>
      <c r="BF243" s="69">
        <v>0</v>
      </c>
      <c r="BG243" s="70">
        <f t="shared" si="2316"/>
        <v>0</v>
      </c>
      <c r="BH243" s="68">
        <v>0</v>
      </c>
      <c r="BI243" s="69">
        <v>0</v>
      </c>
      <c r="BJ243" s="70">
        <f t="shared" si="2317"/>
        <v>0</v>
      </c>
      <c r="BK243" s="71">
        <v>432.50559999999996</v>
      </c>
      <c r="BL243" s="69">
        <v>12893.124</v>
      </c>
      <c r="BM243" s="70">
        <f t="shared" si="2318"/>
        <v>29810.305346335401</v>
      </c>
      <c r="BN243" s="68">
        <v>0</v>
      </c>
      <c r="BO243" s="69">
        <v>0</v>
      </c>
      <c r="BP243" s="70">
        <f t="shared" si="2319"/>
        <v>0</v>
      </c>
      <c r="BQ243" s="68">
        <v>0</v>
      </c>
      <c r="BR243" s="69">
        <v>0</v>
      </c>
      <c r="BS243" s="70">
        <f t="shared" si="2320"/>
        <v>0</v>
      </c>
      <c r="BT243" s="68">
        <v>0</v>
      </c>
      <c r="BU243" s="69">
        <v>0</v>
      </c>
      <c r="BV243" s="70">
        <f t="shared" si="2321"/>
        <v>0</v>
      </c>
      <c r="BW243" s="68">
        <v>0</v>
      </c>
      <c r="BX243" s="69">
        <v>0</v>
      </c>
      <c r="BY243" s="70">
        <f t="shared" si="2322"/>
        <v>0</v>
      </c>
      <c r="BZ243" s="71">
        <v>12.5</v>
      </c>
      <c r="CA243" s="69">
        <v>5.25</v>
      </c>
      <c r="CB243" s="70">
        <f t="shared" si="2323"/>
        <v>420</v>
      </c>
      <c r="CC243" s="68">
        <v>0</v>
      </c>
      <c r="CD243" s="69">
        <v>0</v>
      </c>
      <c r="CE243" s="70">
        <f t="shared" si="2324"/>
        <v>0</v>
      </c>
      <c r="CF243" s="68">
        <v>0</v>
      </c>
      <c r="CG243" s="69">
        <v>0</v>
      </c>
      <c r="CH243" s="70">
        <f t="shared" si="2325"/>
        <v>0</v>
      </c>
      <c r="CI243" s="68">
        <v>0</v>
      </c>
      <c r="CJ243" s="69">
        <v>0</v>
      </c>
      <c r="CK243" s="70">
        <f t="shared" si="2326"/>
        <v>0</v>
      </c>
      <c r="CL243" s="68">
        <v>0</v>
      </c>
      <c r="CM243" s="69">
        <v>0</v>
      </c>
      <c r="CN243" s="70">
        <f t="shared" si="2327"/>
        <v>0</v>
      </c>
      <c r="CO243" s="71">
        <v>6.0567000000000002</v>
      </c>
      <c r="CP243" s="69">
        <v>47.430999999999997</v>
      </c>
      <c r="CQ243" s="70">
        <f t="shared" si="2328"/>
        <v>7831.1621840276048</v>
      </c>
      <c r="CR243" s="68">
        <v>0</v>
      </c>
      <c r="CS243" s="69">
        <v>0</v>
      </c>
      <c r="CT243" s="70">
        <f t="shared" si="2329"/>
        <v>0</v>
      </c>
      <c r="CU243" s="68">
        <v>0</v>
      </c>
      <c r="CV243" s="69">
        <v>0</v>
      </c>
      <c r="CW243" s="70">
        <f t="shared" si="2330"/>
        <v>0</v>
      </c>
      <c r="CX243" s="68">
        <v>0</v>
      </c>
      <c r="CY243" s="69">
        <v>0</v>
      </c>
      <c r="CZ243" s="70">
        <f t="shared" si="2331"/>
        <v>0</v>
      </c>
      <c r="DA243" s="71">
        <v>452.06959999999998</v>
      </c>
      <c r="DB243" s="69">
        <v>10703.009</v>
      </c>
      <c r="DC243" s="70">
        <f t="shared" si="2332"/>
        <v>23675.577831378178</v>
      </c>
      <c r="DD243" s="71">
        <v>0.62344000000000011</v>
      </c>
      <c r="DE243" s="69">
        <v>6.9139999999999997</v>
      </c>
      <c r="DF243" s="70">
        <f t="shared" si="2333"/>
        <v>11090.080841781082</v>
      </c>
      <c r="DG243" s="68">
        <v>0</v>
      </c>
      <c r="DH243" s="69">
        <v>0</v>
      </c>
      <c r="DI243" s="70">
        <f t="shared" si="2334"/>
        <v>0</v>
      </c>
      <c r="DJ243" s="68">
        <v>0</v>
      </c>
      <c r="DK243" s="69">
        <v>0</v>
      </c>
      <c r="DL243" s="70">
        <f t="shared" si="2335"/>
        <v>0</v>
      </c>
      <c r="DM243" s="71">
        <v>8.004E-2</v>
      </c>
      <c r="DN243" s="69">
        <v>2.7109999999999999</v>
      </c>
      <c r="DO243" s="70">
        <f t="shared" si="2336"/>
        <v>33870.56471764118</v>
      </c>
      <c r="DP243" s="71">
        <v>146.28</v>
      </c>
      <c r="DQ243" s="69">
        <v>1421.932</v>
      </c>
      <c r="DR243" s="70">
        <f t="shared" si="2337"/>
        <v>9720.6179928903475</v>
      </c>
      <c r="DS243" s="68">
        <v>0</v>
      </c>
      <c r="DT243" s="69">
        <v>0</v>
      </c>
      <c r="DU243" s="70">
        <f t="shared" si="2338"/>
        <v>0</v>
      </c>
      <c r="DV243" s="68">
        <v>0</v>
      </c>
      <c r="DW243" s="69">
        <v>0</v>
      </c>
      <c r="DX243" s="70">
        <f t="shared" si="2339"/>
        <v>0</v>
      </c>
      <c r="DY243" s="71">
        <v>389.60700000000003</v>
      </c>
      <c r="DZ243" s="69">
        <v>5262.1409999999996</v>
      </c>
      <c r="EA243" s="70">
        <f t="shared" si="2340"/>
        <v>13506.279404630819</v>
      </c>
      <c r="EB243" s="68">
        <v>0</v>
      </c>
      <c r="EC243" s="69">
        <v>0</v>
      </c>
      <c r="ED243" s="70">
        <f t="shared" si="2341"/>
        <v>0</v>
      </c>
      <c r="EE243" s="68">
        <v>0</v>
      </c>
      <c r="EF243" s="69">
        <v>0</v>
      </c>
      <c r="EG243" s="70">
        <f t="shared" si="2342"/>
        <v>0</v>
      </c>
      <c r="EH243" s="68">
        <v>0</v>
      </c>
      <c r="EI243" s="69">
        <v>0</v>
      </c>
      <c r="EJ243" s="70">
        <f t="shared" si="2343"/>
        <v>0</v>
      </c>
      <c r="EK243" s="68">
        <v>0</v>
      </c>
      <c r="EL243" s="69">
        <v>0</v>
      </c>
      <c r="EM243" s="70">
        <f t="shared" si="2344"/>
        <v>0</v>
      </c>
      <c r="EN243" s="68">
        <v>0</v>
      </c>
      <c r="EO243" s="69">
        <v>0</v>
      </c>
      <c r="EP243" s="70">
        <f t="shared" si="2345"/>
        <v>0</v>
      </c>
      <c r="EQ243" s="68">
        <v>0</v>
      </c>
      <c r="ER243" s="69">
        <v>0</v>
      </c>
      <c r="ES243" s="70">
        <f t="shared" si="2346"/>
        <v>0</v>
      </c>
      <c r="ET243" s="68">
        <v>0</v>
      </c>
      <c r="EU243" s="69">
        <v>0</v>
      </c>
      <c r="EV243" s="70">
        <f t="shared" si="2347"/>
        <v>0</v>
      </c>
      <c r="EW243" s="68">
        <v>0</v>
      </c>
      <c r="EX243" s="69">
        <v>0</v>
      </c>
      <c r="EY243" s="70">
        <f t="shared" si="2348"/>
        <v>0</v>
      </c>
      <c r="EZ243" s="68"/>
      <c r="FA243" s="69"/>
      <c r="FB243" s="70"/>
      <c r="FC243" s="68">
        <v>0</v>
      </c>
      <c r="FD243" s="69">
        <v>0</v>
      </c>
      <c r="FE243" s="70">
        <f t="shared" si="2349"/>
        <v>0</v>
      </c>
      <c r="FF243" s="71">
        <v>1676.0728300000001</v>
      </c>
      <c r="FG243" s="69">
        <v>21667.495999999999</v>
      </c>
      <c r="FH243" s="70">
        <f t="shared" si="2350"/>
        <v>12927.538476952697</v>
      </c>
      <c r="FI243" s="68">
        <v>0</v>
      </c>
      <c r="FJ243" s="69">
        <v>0</v>
      </c>
      <c r="FK243" s="70">
        <f t="shared" si="2351"/>
        <v>0</v>
      </c>
      <c r="FL243" s="68">
        <v>0</v>
      </c>
      <c r="FM243" s="69">
        <v>0</v>
      </c>
      <c r="FN243" s="70">
        <f t="shared" si="2352"/>
        <v>0</v>
      </c>
      <c r="FO243" s="71">
        <v>71.61</v>
      </c>
      <c r="FP243" s="69">
        <v>54.738999999999997</v>
      </c>
      <c r="FQ243" s="70">
        <f t="shared" si="2353"/>
        <v>764.40441279150946</v>
      </c>
      <c r="FR243" s="68">
        <v>0</v>
      </c>
      <c r="FS243" s="69">
        <v>0</v>
      </c>
      <c r="FT243" s="70">
        <f t="shared" si="2354"/>
        <v>0</v>
      </c>
      <c r="FU243" s="71">
        <v>6.423</v>
      </c>
      <c r="FV243" s="69">
        <v>52.68</v>
      </c>
      <c r="FW243" s="70">
        <f t="shared" si="2355"/>
        <v>8201.774871555348</v>
      </c>
      <c r="FX243" s="68">
        <v>0</v>
      </c>
      <c r="FY243" s="69">
        <v>0</v>
      </c>
      <c r="FZ243" s="70">
        <f t="shared" si="2356"/>
        <v>0</v>
      </c>
      <c r="GA243" s="68">
        <v>0</v>
      </c>
      <c r="GB243" s="69">
        <v>0</v>
      </c>
      <c r="GC243" s="70">
        <f t="shared" si="2357"/>
        <v>0</v>
      </c>
      <c r="GD243" s="68">
        <v>0</v>
      </c>
      <c r="GE243" s="69">
        <v>0</v>
      </c>
      <c r="GF243" s="70">
        <f t="shared" si="2358"/>
        <v>0</v>
      </c>
      <c r="GG243" s="68">
        <v>0</v>
      </c>
      <c r="GH243" s="69">
        <v>0</v>
      </c>
      <c r="GI243" s="70">
        <f t="shared" si="2359"/>
        <v>0</v>
      </c>
      <c r="GJ243" s="71">
        <v>39.33</v>
      </c>
      <c r="GK243" s="69">
        <v>686.07299999999998</v>
      </c>
      <c r="GL243" s="70">
        <f t="shared" si="2360"/>
        <v>17444.012204424103</v>
      </c>
      <c r="GM243" s="68">
        <v>0</v>
      </c>
      <c r="GN243" s="69">
        <v>0</v>
      </c>
      <c r="GO243" s="70">
        <f t="shared" si="2361"/>
        <v>0</v>
      </c>
      <c r="GP243" s="68">
        <v>0</v>
      </c>
      <c r="GQ243" s="69">
        <v>0</v>
      </c>
      <c r="GR243" s="70">
        <f t="shared" si="2362"/>
        <v>0</v>
      </c>
      <c r="GS243" s="71">
        <v>7.4999999999999997E-2</v>
      </c>
      <c r="GT243" s="69">
        <v>1.99</v>
      </c>
      <c r="GU243" s="70">
        <f t="shared" si="2363"/>
        <v>26533.333333333336</v>
      </c>
      <c r="GV243" s="68">
        <v>0</v>
      </c>
      <c r="GW243" s="69">
        <v>0</v>
      </c>
      <c r="GX243" s="70">
        <f t="shared" si="2364"/>
        <v>0</v>
      </c>
      <c r="GY243" s="68">
        <v>0</v>
      </c>
      <c r="GZ243" s="69">
        <v>0</v>
      </c>
      <c r="HA243" s="70">
        <f t="shared" si="2365"/>
        <v>0</v>
      </c>
      <c r="HB243" s="71">
        <v>0.38400000000000001</v>
      </c>
      <c r="HC243" s="69">
        <v>28.664999999999999</v>
      </c>
      <c r="HD243" s="70">
        <f t="shared" si="2366"/>
        <v>74648.4375</v>
      </c>
      <c r="HE243" s="68">
        <v>0</v>
      </c>
      <c r="HF243" s="69">
        <v>0</v>
      </c>
      <c r="HG243" s="70">
        <f t="shared" si="2367"/>
        <v>0</v>
      </c>
      <c r="HH243" s="71">
        <v>1.3796600000000001</v>
      </c>
      <c r="HI243" s="69">
        <v>6.6550000000000002</v>
      </c>
      <c r="HJ243" s="70">
        <f t="shared" si="2368"/>
        <v>4823.6522041662438</v>
      </c>
      <c r="HK243" s="71">
        <v>4.5783199999999997</v>
      </c>
      <c r="HL243" s="69">
        <v>45.436999999999998</v>
      </c>
      <c r="HM243" s="70">
        <f t="shared" si="2369"/>
        <v>9924.3827430149049</v>
      </c>
      <c r="HN243" s="68">
        <v>0</v>
      </c>
      <c r="HO243" s="69">
        <v>0</v>
      </c>
      <c r="HP243" s="70">
        <f t="shared" si="2370"/>
        <v>0</v>
      </c>
      <c r="HQ243" s="68">
        <v>0</v>
      </c>
      <c r="HR243" s="69">
        <v>0</v>
      </c>
      <c r="HS243" s="70">
        <f t="shared" si="2371"/>
        <v>0</v>
      </c>
      <c r="HT243" s="68">
        <v>0</v>
      </c>
      <c r="HU243" s="69">
        <v>0</v>
      </c>
      <c r="HV243" s="70">
        <f t="shared" si="2372"/>
        <v>0</v>
      </c>
      <c r="HW243" s="71">
        <v>17.429500000000001</v>
      </c>
      <c r="HX243" s="69">
        <v>94.320999999999998</v>
      </c>
      <c r="HY243" s="70">
        <f t="shared" si="2373"/>
        <v>5411.572334260879</v>
      </c>
      <c r="HZ243" s="71">
        <v>22.38588</v>
      </c>
      <c r="IA243" s="69">
        <v>466.096</v>
      </c>
      <c r="IB243" s="70">
        <f t="shared" si="2374"/>
        <v>20820.981797454468</v>
      </c>
      <c r="IC243" s="71">
        <v>4.6299999999999996E-3</v>
      </c>
      <c r="ID243" s="69">
        <v>1.4470000000000001</v>
      </c>
      <c r="IE243" s="70">
        <f t="shared" si="2375"/>
        <v>312526.99784017284</v>
      </c>
      <c r="IF243" s="71">
        <v>0.66558000000000006</v>
      </c>
      <c r="IG243" s="69">
        <v>20.849</v>
      </c>
      <c r="IH243" s="70">
        <f t="shared" si="2376"/>
        <v>31324.559031220888</v>
      </c>
      <c r="II243" s="68">
        <v>0</v>
      </c>
      <c r="IJ243" s="69">
        <v>0</v>
      </c>
      <c r="IK243" s="70">
        <f t="shared" si="2377"/>
        <v>0</v>
      </c>
      <c r="IL243" s="71">
        <v>0.84</v>
      </c>
      <c r="IM243" s="69">
        <v>11.686999999999999</v>
      </c>
      <c r="IN243" s="70">
        <f t="shared" si="2378"/>
        <v>13913.095238095239</v>
      </c>
      <c r="IO243" s="72">
        <f t="shared" si="2379"/>
        <v>3317.1741299999994</v>
      </c>
      <c r="IP243" s="73">
        <f t="shared" si="2380"/>
        <v>53655.510999999999</v>
      </c>
      <c r="IQ243" s="74"/>
    </row>
    <row r="244" spans="1:251" s="75" customFormat="1" ht="13.8" x14ac:dyDescent="0.3">
      <c r="A244" s="66">
        <v>2022</v>
      </c>
      <c r="B244" s="70" t="s">
        <v>9</v>
      </c>
      <c r="C244" s="68">
        <v>0</v>
      </c>
      <c r="D244" s="69">
        <v>0</v>
      </c>
      <c r="E244" s="70">
        <f t="shared" ref="E244:E251" si="2382">IF(C244=0,0,D244/C244*1000)</f>
        <v>0</v>
      </c>
      <c r="F244" s="68">
        <v>0</v>
      </c>
      <c r="G244" s="69">
        <v>0</v>
      </c>
      <c r="H244" s="70">
        <f t="shared" si="2299"/>
        <v>0</v>
      </c>
      <c r="I244" s="68">
        <v>0</v>
      </c>
      <c r="J244" s="69">
        <v>0</v>
      </c>
      <c r="K244" s="70">
        <f t="shared" si="2300"/>
        <v>0</v>
      </c>
      <c r="L244" s="71">
        <v>5.94</v>
      </c>
      <c r="M244" s="69">
        <v>194.73599999999999</v>
      </c>
      <c r="N244" s="70">
        <f t="shared" si="2301"/>
        <v>32783.838383838382</v>
      </c>
      <c r="O244" s="68">
        <v>0</v>
      </c>
      <c r="P244" s="69">
        <v>0</v>
      </c>
      <c r="Q244" s="70">
        <f t="shared" si="2302"/>
        <v>0</v>
      </c>
      <c r="R244" s="68">
        <v>0</v>
      </c>
      <c r="S244" s="69">
        <v>0</v>
      </c>
      <c r="T244" s="70">
        <f t="shared" si="2303"/>
        <v>0</v>
      </c>
      <c r="U244" s="68">
        <v>0</v>
      </c>
      <c r="V244" s="69">
        <v>0</v>
      </c>
      <c r="W244" s="70">
        <f t="shared" si="2304"/>
        <v>0</v>
      </c>
      <c r="X244" s="68">
        <v>0</v>
      </c>
      <c r="Y244" s="69">
        <v>0</v>
      </c>
      <c r="Z244" s="70">
        <f t="shared" si="2305"/>
        <v>0</v>
      </c>
      <c r="AA244" s="68">
        <v>0</v>
      </c>
      <c r="AB244" s="69">
        <v>0</v>
      </c>
      <c r="AC244" s="70">
        <f t="shared" si="2306"/>
        <v>0</v>
      </c>
      <c r="AD244" s="68">
        <v>0</v>
      </c>
      <c r="AE244" s="69">
        <v>0</v>
      </c>
      <c r="AF244" s="70">
        <f t="shared" si="2307"/>
        <v>0</v>
      </c>
      <c r="AG244" s="68">
        <v>0</v>
      </c>
      <c r="AH244" s="69">
        <v>0</v>
      </c>
      <c r="AI244" s="70">
        <f t="shared" si="2308"/>
        <v>0</v>
      </c>
      <c r="AJ244" s="68">
        <v>0</v>
      </c>
      <c r="AK244" s="69">
        <v>0</v>
      </c>
      <c r="AL244" s="70">
        <f t="shared" si="2309"/>
        <v>0</v>
      </c>
      <c r="AM244" s="68">
        <v>0</v>
      </c>
      <c r="AN244" s="69">
        <v>0</v>
      </c>
      <c r="AO244" s="70">
        <f t="shared" si="2310"/>
        <v>0</v>
      </c>
      <c r="AP244" s="68">
        <v>0</v>
      </c>
      <c r="AQ244" s="69">
        <v>0</v>
      </c>
      <c r="AR244" s="70">
        <f t="shared" si="2311"/>
        <v>0</v>
      </c>
      <c r="AS244" s="71">
        <v>45.600769999999997</v>
      </c>
      <c r="AT244" s="69">
        <v>143.387</v>
      </c>
      <c r="AU244" s="70">
        <f t="shared" si="2312"/>
        <v>3144.398658180553</v>
      </c>
      <c r="AV244" s="68">
        <v>0</v>
      </c>
      <c r="AW244" s="69">
        <v>0</v>
      </c>
      <c r="AX244" s="70">
        <f t="shared" si="2313"/>
        <v>0</v>
      </c>
      <c r="AY244" s="68">
        <v>0</v>
      </c>
      <c r="AZ244" s="69">
        <v>0</v>
      </c>
      <c r="BA244" s="70">
        <f t="shared" si="2314"/>
        <v>0</v>
      </c>
      <c r="BB244" s="68">
        <v>0</v>
      </c>
      <c r="BC244" s="69">
        <v>0</v>
      </c>
      <c r="BD244" s="70">
        <f t="shared" si="2315"/>
        <v>0</v>
      </c>
      <c r="BE244" s="68">
        <v>0</v>
      </c>
      <c r="BF244" s="69">
        <v>0</v>
      </c>
      <c r="BG244" s="70">
        <f t="shared" si="2316"/>
        <v>0</v>
      </c>
      <c r="BH244" s="68">
        <v>0</v>
      </c>
      <c r="BI244" s="69">
        <v>0</v>
      </c>
      <c r="BJ244" s="70">
        <f t="shared" si="2317"/>
        <v>0</v>
      </c>
      <c r="BK244" s="71">
        <v>709.00240000000008</v>
      </c>
      <c r="BL244" s="69">
        <v>17734.521000000001</v>
      </c>
      <c r="BM244" s="70">
        <f t="shared" si="2318"/>
        <v>25013.344101515027</v>
      </c>
      <c r="BN244" s="68">
        <v>0</v>
      </c>
      <c r="BO244" s="69">
        <v>0</v>
      </c>
      <c r="BP244" s="70">
        <f t="shared" si="2319"/>
        <v>0</v>
      </c>
      <c r="BQ244" s="71">
        <v>5.2490000000000002E-2</v>
      </c>
      <c r="BR244" s="69">
        <v>6.0919999999999996</v>
      </c>
      <c r="BS244" s="70">
        <f t="shared" si="2320"/>
        <v>116060.20194322726</v>
      </c>
      <c r="BT244" s="68">
        <v>0</v>
      </c>
      <c r="BU244" s="69">
        <v>0</v>
      </c>
      <c r="BV244" s="70">
        <f t="shared" si="2321"/>
        <v>0</v>
      </c>
      <c r="BW244" s="71">
        <v>0.43869000000000002</v>
      </c>
      <c r="BX244" s="69">
        <v>32.265000000000001</v>
      </c>
      <c r="BY244" s="70">
        <f t="shared" si="2322"/>
        <v>73548.519455652058</v>
      </c>
      <c r="BZ244" s="71">
        <v>4.2210000000000001</v>
      </c>
      <c r="CA244" s="69">
        <v>2.0880000000000001</v>
      </c>
      <c r="CB244" s="70">
        <f t="shared" si="2323"/>
        <v>494.66950959488275</v>
      </c>
      <c r="CC244" s="71">
        <v>43.49</v>
      </c>
      <c r="CD244" s="69">
        <v>841.64</v>
      </c>
      <c r="CE244" s="70">
        <f t="shared" si="2324"/>
        <v>19352.494826396873</v>
      </c>
      <c r="CF244" s="68">
        <v>0</v>
      </c>
      <c r="CG244" s="69">
        <v>0</v>
      </c>
      <c r="CH244" s="70">
        <f t="shared" si="2325"/>
        <v>0</v>
      </c>
      <c r="CI244" s="68">
        <v>0</v>
      </c>
      <c r="CJ244" s="69">
        <v>0</v>
      </c>
      <c r="CK244" s="70">
        <f t="shared" si="2326"/>
        <v>0</v>
      </c>
      <c r="CL244" s="68">
        <v>0</v>
      </c>
      <c r="CM244" s="69">
        <v>0</v>
      </c>
      <c r="CN244" s="70">
        <f t="shared" si="2327"/>
        <v>0</v>
      </c>
      <c r="CO244" s="71">
        <v>1.20818</v>
      </c>
      <c r="CP244" s="69">
        <v>32.075000000000003</v>
      </c>
      <c r="CQ244" s="70">
        <f t="shared" si="2328"/>
        <v>26548.196460792271</v>
      </c>
      <c r="CR244" s="68">
        <v>0</v>
      </c>
      <c r="CS244" s="69">
        <v>0</v>
      </c>
      <c r="CT244" s="70">
        <f t="shared" si="2329"/>
        <v>0</v>
      </c>
      <c r="CU244" s="68">
        <v>0</v>
      </c>
      <c r="CV244" s="69">
        <v>0</v>
      </c>
      <c r="CW244" s="70">
        <f t="shared" si="2330"/>
        <v>0</v>
      </c>
      <c r="CX244" s="68">
        <v>0</v>
      </c>
      <c r="CY244" s="69">
        <v>0</v>
      </c>
      <c r="CZ244" s="70">
        <f t="shared" si="2331"/>
        <v>0</v>
      </c>
      <c r="DA244" s="71">
        <v>2345.0010299999999</v>
      </c>
      <c r="DB244" s="69">
        <v>45131.779000000002</v>
      </c>
      <c r="DC244" s="70">
        <f t="shared" si="2332"/>
        <v>19245.95274058366</v>
      </c>
      <c r="DD244" s="71">
        <v>1.3243699999999998</v>
      </c>
      <c r="DE244" s="69">
        <v>20.167999999999999</v>
      </c>
      <c r="DF244" s="70">
        <f t="shared" si="2333"/>
        <v>15228.372735715851</v>
      </c>
      <c r="DG244" s="68">
        <v>0</v>
      </c>
      <c r="DH244" s="69">
        <v>0</v>
      </c>
      <c r="DI244" s="70">
        <f t="shared" si="2334"/>
        <v>0</v>
      </c>
      <c r="DJ244" s="68">
        <v>0</v>
      </c>
      <c r="DK244" s="69">
        <v>0</v>
      </c>
      <c r="DL244" s="70">
        <f t="shared" si="2335"/>
        <v>0</v>
      </c>
      <c r="DM244" s="71">
        <v>0.26147000000000004</v>
      </c>
      <c r="DN244" s="69">
        <v>2.0129999999999999</v>
      </c>
      <c r="DO244" s="70">
        <f t="shared" si="2336"/>
        <v>7698.7799747580975</v>
      </c>
      <c r="DP244" s="71">
        <v>362.76799999999997</v>
      </c>
      <c r="DQ244" s="69">
        <v>3518.7860000000001</v>
      </c>
      <c r="DR244" s="70">
        <f t="shared" si="2337"/>
        <v>9699.8246813390379</v>
      </c>
      <c r="DS244" s="68">
        <v>0</v>
      </c>
      <c r="DT244" s="69">
        <v>0</v>
      </c>
      <c r="DU244" s="70">
        <f t="shared" si="2338"/>
        <v>0</v>
      </c>
      <c r="DV244" s="68">
        <v>0</v>
      </c>
      <c r="DW244" s="69">
        <v>0</v>
      </c>
      <c r="DX244" s="70">
        <f t="shared" si="2339"/>
        <v>0</v>
      </c>
      <c r="DY244" s="71">
        <v>594.17200000000003</v>
      </c>
      <c r="DZ244" s="69">
        <v>6348.4070000000002</v>
      </c>
      <c r="EA244" s="70">
        <f t="shared" si="2340"/>
        <v>10684.460055337511</v>
      </c>
      <c r="EB244" s="68">
        <v>0</v>
      </c>
      <c r="EC244" s="69">
        <v>0</v>
      </c>
      <c r="ED244" s="70">
        <f t="shared" si="2341"/>
        <v>0</v>
      </c>
      <c r="EE244" s="68">
        <v>0</v>
      </c>
      <c r="EF244" s="69">
        <v>0</v>
      </c>
      <c r="EG244" s="70">
        <f t="shared" si="2342"/>
        <v>0</v>
      </c>
      <c r="EH244" s="68">
        <v>0</v>
      </c>
      <c r="EI244" s="69">
        <v>0</v>
      </c>
      <c r="EJ244" s="70">
        <f t="shared" si="2343"/>
        <v>0</v>
      </c>
      <c r="EK244" s="68">
        <v>0</v>
      </c>
      <c r="EL244" s="69">
        <v>0</v>
      </c>
      <c r="EM244" s="70">
        <f t="shared" si="2344"/>
        <v>0</v>
      </c>
      <c r="EN244" s="68">
        <v>0</v>
      </c>
      <c r="EO244" s="69">
        <v>0</v>
      </c>
      <c r="EP244" s="70">
        <f t="shared" si="2345"/>
        <v>0</v>
      </c>
      <c r="EQ244" s="68">
        <v>0</v>
      </c>
      <c r="ER244" s="69">
        <v>0</v>
      </c>
      <c r="ES244" s="70">
        <f t="shared" si="2346"/>
        <v>0</v>
      </c>
      <c r="ET244" s="68">
        <v>0</v>
      </c>
      <c r="EU244" s="69">
        <v>0</v>
      </c>
      <c r="EV244" s="70">
        <f t="shared" si="2347"/>
        <v>0</v>
      </c>
      <c r="EW244" s="68">
        <v>0</v>
      </c>
      <c r="EX244" s="69">
        <v>0</v>
      </c>
      <c r="EY244" s="70">
        <f t="shared" si="2348"/>
        <v>0</v>
      </c>
      <c r="EZ244" s="68"/>
      <c r="FA244" s="69"/>
      <c r="FB244" s="70"/>
      <c r="FC244" s="71">
        <v>95.28</v>
      </c>
      <c r="FD244" s="69">
        <v>1035.8900000000001</v>
      </c>
      <c r="FE244" s="70">
        <f t="shared" si="2349"/>
        <v>10872.061293031067</v>
      </c>
      <c r="FF244" s="71">
        <v>2426.3442799999998</v>
      </c>
      <c r="FG244" s="69">
        <v>32260.821</v>
      </c>
      <c r="FH244" s="70">
        <f t="shared" si="2350"/>
        <v>13296.060771721975</v>
      </c>
      <c r="FI244" s="71">
        <v>7.8900000000000012E-2</v>
      </c>
      <c r="FJ244" s="69">
        <v>5.2919999999999998</v>
      </c>
      <c r="FK244" s="70">
        <f t="shared" si="2351"/>
        <v>67072.243346007599</v>
      </c>
      <c r="FL244" s="68">
        <v>0</v>
      </c>
      <c r="FM244" s="69">
        <v>0</v>
      </c>
      <c r="FN244" s="70">
        <f t="shared" si="2352"/>
        <v>0</v>
      </c>
      <c r="FO244" s="71">
        <v>87.534000000000006</v>
      </c>
      <c r="FP244" s="69">
        <v>109.123</v>
      </c>
      <c r="FQ244" s="70">
        <f t="shared" si="2353"/>
        <v>1246.6355930267098</v>
      </c>
      <c r="FR244" s="68">
        <v>0</v>
      </c>
      <c r="FS244" s="69">
        <v>0</v>
      </c>
      <c r="FT244" s="70">
        <f t="shared" si="2354"/>
        <v>0</v>
      </c>
      <c r="FU244" s="71">
        <v>8.4390999999999998</v>
      </c>
      <c r="FV244" s="69">
        <v>105.508</v>
      </c>
      <c r="FW244" s="70">
        <f t="shared" si="2355"/>
        <v>12502.28104892702</v>
      </c>
      <c r="FX244" s="68">
        <v>0</v>
      </c>
      <c r="FY244" s="69">
        <v>0</v>
      </c>
      <c r="FZ244" s="70">
        <f t="shared" si="2356"/>
        <v>0</v>
      </c>
      <c r="GA244" s="71">
        <v>22.167000000000002</v>
      </c>
      <c r="GB244" s="69">
        <v>233.68100000000001</v>
      </c>
      <c r="GC244" s="70">
        <f t="shared" si="2357"/>
        <v>10541.84147606803</v>
      </c>
      <c r="GD244" s="71">
        <v>0.16266</v>
      </c>
      <c r="GE244" s="69">
        <v>6.8639999999999999</v>
      </c>
      <c r="GF244" s="70">
        <f t="shared" si="2358"/>
        <v>42198.450756178529</v>
      </c>
      <c r="GG244" s="68">
        <v>0</v>
      </c>
      <c r="GH244" s="69">
        <v>0</v>
      </c>
      <c r="GI244" s="70">
        <f t="shared" si="2359"/>
        <v>0</v>
      </c>
      <c r="GJ244" s="68">
        <v>0</v>
      </c>
      <c r="GK244" s="69">
        <v>0</v>
      </c>
      <c r="GL244" s="70">
        <f t="shared" si="2360"/>
        <v>0</v>
      </c>
      <c r="GM244" s="68">
        <v>0</v>
      </c>
      <c r="GN244" s="69">
        <v>0</v>
      </c>
      <c r="GO244" s="70">
        <f t="shared" si="2361"/>
        <v>0</v>
      </c>
      <c r="GP244" s="71">
        <v>1E-3</v>
      </c>
      <c r="GQ244" s="69">
        <v>0.20699999999999999</v>
      </c>
      <c r="GR244" s="70">
        <f t="shared" si="2362"/>
        <v>206999.99999999997</v>
      </c>
      <c r="GS244" s="71">
        <v>7.4999999999999997E-2</v>
      </c>
      <c r="GT244" s="69">
        <v>2.0339999999999998</v>
      </c>
      <c r="GU244" s="70">
        <f t="shared" si="2363"/>
        <v>27119.999999999996</v>
      </c>
      <c r="GV244" s="68">
        <v>0</v>
      </c>
      <c r="GW244" s="69">
        <v>0</v>
      </c>
      <c r="GX244" s="70">
        <f t="shared" si="2364"/>
        <v>0</v>
      </c>
      <c r="GY244" s="68">
        <v>0</v>
      </c>
      <c r="GZ244" s="69">
        <v>0</v>
      </c>
      <c r="HA244" s="70">
        <f t="shared" si="2365"/>
        <v>0</v>
      </c>
      <c r="HB244" s="68">
        <v>0</v>
      </c>
      <c r="HC244" s="69">
        <v>0</v>
      </c>
      <c r="HD244" s="70">
        <f t="shared" si="2366"/>
        <v>0</v>
      </c>
      <c r="HE244" s="68">
        <v>0</v>
      </c>
      <c r="HF244" s="69">
        <v>0</v>
      </c>
      <c r="HG244" s="70">
        <f t="shared" si="2367"/>
        <v>0</v>
      </c>
      <c r="HH244" s="71">
        <v>4.23597</v>
      </c>
      <c r="HI244" s="69">
        <v>4.4429999999999996</v>
      </c>
      <c r="HJ244" s="70">
        <f t="shared" si="2368"/>
        <v>1048.8742838122082</v>
      </c>
      <c r="HK244" s="71">
        <v>3.50495</v>
      </c>
      <c r="HL244" s="69">
        <v>151.113</v>
      </c>
      <c r="HM244" s="70">
        <f t="shared" si="2369"/>
        <v>43114.167106520777</v>
      </c>
      <c r="HN244" s="68">
        <v>0</v>
      </c>
      <c r="HO244" s="69">
        <v>0</v>
      </c>
      <c r="HP244" s="70">
        <f t="shared" si="2370"/>
        <v>0</v>
      </c>
      <c r="HQ244" s="68">
        <v>0</v>
      </c>
      <c r="HR244" s="69">
        <v>0</v>
      </c>
      <c r="HS244" s="70">
        <f t="shared" si="2371"/>
        <v>0</v>
      </c>
      <c r="HT244" s="71">
        <v>27.06</v>
      </c>
      <c r="HU244" s="69">
        <v>113.694</v>
      </c>
      <c r="HV244" s="70">
        <f t="shared" si="2372"/>
        <v>4201.5521064301556</v>
      </c>
      <c r="HW244" s="71">
        <v>10.39</v>
      </c>
      <c r="HX244" s="69">
        <v>77.12</v>
      </c>
      <c r="HY244" s="70">
        <f t="shared" si="2373"/>
        <v>7422.5216554379213</v>
      </c>
      <c r="HZ244" s="71">
        <v>4.6530000000000002E-2</v>
      </c>
      <c r="IA244" s="69">
        <v>9.2840000000000007</v>
      </c>
      <c r="IB244" s="70">
        <f t="shared" si="2374"/>
        <v>199527.18676122933</v>
      </c>
      <c r="IC244" s="71">
        <v>0.68737999999999999</v>
      </c>
      <c r="ID244" s="69">
        <v>17.276</v>
      </c>
      <c r="IE244" s="70">
        <f t="shared" si="2375"/>
        <v>25133.114143559604</v>
      </c>
      <c r="IF244" s="71">
        <v>0.55726999999999993</v>
      </c>
      <c r="IG244" s="69">
        <v>13.968999999999999</v>
      </c>
      <c r="IH244" s="70">
        <f t="shared" si="2376"/>
        <v>25066.843720279219</v>
      </c>
      <c r="II244" s="68">
        <v>0</v>
      </c>
      <c r="IJ244" s="69">
        <v>0</v>
      </c>
      <c r="IK244" s="70">
        <f t="shared" si="2377"/>
        <v>0</v>
      </c>
      <c r="IL244" s="68">
        <v>0</v>
      </c>
      <c r="IM244" s="69">
        <v>0</v>
      </c>
      <c r="IN244" s="70">
        <f t="shared" si="2378"/>
        <v>0</v>
      </c>
      <c r="IO244" s="72">
        <f t="shared" si="2379"/>
        <v>6800.0444400000006</v>
      </c>
      <c r="IP244" s="73">
        <f t="shared" si="2380"/>
        <v>108154.27599999998</v>
      </c>
      <c r="IQ244" s="74"/>
    </row>
    <row r="245" spans="1:251" s="75" customFormat="1" ht="13.8" x14ac:dyDescent="0.3">
      <c r="A245" s="66">
        <v>2022</v>
      </c>
      <c r="B245" s="67" t="s">
        <v>10</v>
      </c>
      <c r="C245" s="68">
        <v>0</v>
      </c>
      <c r="D245" s="69">
        <v>0</v>
      </c>
      <c r="E245" s="70">
        <f t="shared" si="2382"/>
        <v>0</v>
      </c>
      <c r="F245" s="68">
        <v>0</v>
      </c>
      <c r="G245" s="69">
        <v>0</v>
      </c>
      <c r="H245" s="70">
        <f t="shared" si="2299"/>
        <v>0</v>
      </c>
      <c r="I245" s="68">
        <v>0</v>
      </c>
      <c r="J245" s="69">
        <v>0</v>
      </c>
      <c r="K245" s="70">
        <f t="shared" si="2300"/>
        <v>0</v>
      </c>
      <c r="L245" s="71">
        <v>6.6</v>
      </c>
      <c r="M245" s="69">
        <v>218.566</v>
      </c>
      <c r="N245" s="70">
        <f t="shared" si="2301"/>
        <v>33116.060606060608</v>
      </c>
      <c r="O245" s="68">
        <v>0</v>
      </c>
      <c r="P245" s="69">
        <v>0</v>
      </c>
      <c r="Q245" s="70">
        <f t="shared" si="2302"/>
        <v>0</v>
      </c>
      <c r="R245" s="68">
        <v>0</v>
      </c>
      <c r="S245" s="69">
        <v>0</v>
      </c>
      <c r="T245" s="70">
        <f t="shared" si="2303"/>
        <v>0</v>
      </c>
      <c r="U245" s="68">
        <v>0</v>
      </c>
      <c r="V245" s="69">
        <v>0</v>
      </c>
      <c r="W245" s="70">
        <f t="shared" si="2304"/>
        <v>0</v>
      </c>
      <c r="X245" s="68">
        <v>0</v>
      </c>
      <c r="Y245" s="69">
        <v>0</v>
      </c>
      <c r="Z245" s="70">
        <f t="shared" si="2305"/>
        <v>0</v>
      </c>
      <c r="AA245" s="68">
        <v>0</v>
      </c>
      <c r="AB245" s="69">
        <v>0</v>
      </c>
      <c r="AC245" s="70">
        <f t="shared" si="2306"/>
        <v>0</v>
      </c>
      <c r="AD245" s="68">
        <v>0</v>
      </c>
      <c r="AE245" s="69">
        <v>0</v>
      </c>
      <c r="AF245" s="70">
        <f t="shared" si="2307"/>
        <v>0</v>
      </c>
      <c r="AG245" s="68">
        <v>0</v>
      </c>
      <c r="AH245" s="69">
        <v>0</v>
      </c>
      <c r="AI245" s="70">
        <f t="shared" si="2308"/>
        <v>0</v>
      </c>
      <c r="AJ245" s="68">
        <v>0</v>
      </c>
      <c r="AK245" s="69">
        <v>0</v>
      </c>
      <c r="AL245" s="70">
        <f t="shared" si="2309"/>
        <v>0</v>
      </c>
      <c r="AM245" s="68">
        <v>0</v>
      </c>
      <c r="AN245" s="69">
        <v>0</v>
      </c>
      <c r="AO245" s="70">
        <f t="shared" si="2310"/>
        <v>0</v>
      </c>
      <c r="AP245" s="68">
        <v>0</v>
      </c>
      <c r="AQ245" s="69">
        <v>0</v>
      </c>
      <c r="AR245" s="70">
        <f t="shared" si="2311"/>
        <v>0</v>
      </c>
      <c r="AS245" s="71">
        <v>63.531349999999996</v>
      </c>
      <c r="AT245" s="69">
        <v>176.77</v>
      </c>
      <c r="AU245" s="70">
        <f t="shared" si="2312"/>
        <v>2782.4058515992501</v>
      </c>
      <c r="AV245" s="68">
        <v>0</v>
      </c>
      <c r="AW245" s="69">
        <v>0</v>
      </c>
      <c r="AX245" s="70">
        <f t="shared" si="2313"/>
        <v>0</v>
      </c>
      <c r="AY245" s="68">
        <v>0</v>
      </c>
      <c r="AZ245" s="69">
        <v>0</v>
      </c>
      <c r="BA245" s="70">
        <f t="shared" si="2314"/>
        <v>0</v>
      </c>
      <c r="BB245" s="68">
        <v>0</v>
      </c>
      <c r="BC245" s="69">
        <v>0</v>
      </c>
      <c r="BD245" s="70">
        <f t="shared" si="2315"/>
        <v>0</v>
      </c>
      <c r="BE245" s="68">
        <v>0</v>
      </c>
      <c r="BF245" s="69">
        <v>0</v>
      </c>
      <c r="BG245" s="70">
        <f t="shared" si="2316"/>
        <v>0</v>
      </c>
      <c r="BH245" s="68">
        <v>0</v>
      </c>
      <c r="BI245" s="69">
        <v>0</v>
      </c>
      <c r="BJ245" s="70">
        <f t="shared" si="2317"/>
        <v>0</v>
      </c>
      <c r="BK245" s="71">
        <v>728.26119999999992</v>
      </c>
      <c r="BL245" s="69">
        <v>22194.170999999998</v>
      </c>
      <c r="BM245" s="70">
        <f t="shared" si="2318"/>
        <v>30475.56426183353</v>
      </c>
      <c r="BN245" s="68">
        <v>0</v>
      </c>
      <c r="BO245" s="69">
        <v>0</v>
      </c>
      <c r="BP245" s="70">
        <f t="shared" si="2319"/>
        <v>0</v>
      </c>
      <c r="BQ245" s="71">
        <v>1.2E-2</v>
      </c>
      <c r="BR245" s="69">
        <v>0.47799999999999998</v>
      </c>
      <c r="BS245" s="70">
        <f t="shared" si="2320"/>
        <v>39833.333333333328</v>
      </c>
      <c r="BT245" s="68">
        <v>0</v>
      </c>
      <c r="BU245" s="69">
        <v>0</v>
      </c>
      <c r="BV245" s="70">
        <f t="shared" si="2321"/>
        <v>0</v>
      </c>
      <c r="BW245" s="68">
        <v>0</v>
      </c>
      <c r="BX245" s="69">
        <v>0</v>
      </c>
      <c r="BY245" s="70">
        <f t="shared" si="2322"/>
        <v>0</v>
      </c>
      <c r="BZ245" s="68">
        <v>0</v>
      </c>
      <c r="CA245" s="69">
        <v>0</v>
      </c>
      <c r="CB245" s="70">
        <f t="shared" si="2323"/>
        <v>0</v>
      </c>
      <c r="CC245" s="71">
        <v>22.354200000000002</v>
      </c>
      <c r="CD245" s="69">
        <v>379.18200000000002</v>
      </c>
      <c r="CE245" s="70">
        <f t="shared" si="2324"/>
        <v>16962.450009394208</v>
      </c>
      <c r="CF245" s="68">
        <v>0</v>
      </c>
      <c r="CG245" s="69">
        <v>0</v>
      </c>
      <c r="CH245" s="70">
        <f t="shared" si="2325"/>
        <v>0</v>
      </c>
      <c r="CI245" s="68">
        <v>0</v>
      </c>
      <c r="CJ245" s="69">
        <v>0</v>
      </c>
      <c r="CK245" s="70">
        <f t="shared" si="2326"/>
        <v>0</v>
      </c>
      <c r="CL245" s="68">
        <v>0</v>
      </c>
      <c r="CM245" s="69">
        <v>0</v>
      </c>
      <c r="CN245" s="70">
        <f t="shared" si="2327"/>
        <v>0</v>
      </c>
      <c r="CO245" s="71">
        <v>2.5159000000000002</v>
      </c>
      <c r="CP245" s="69">
        <v>15.49</v>
      </c>
      <c r="CQ245" s="70">
        <f t="shared" si="2328"/>
        <v>6156.8424818156518</v>
      </c>
      <c r="CR245" s="71">
        <v>1.5880000000000002E-2</v>
      </c>
      <c r="CS245" s="69">
        <v>7.8E-2</v>
      </c>
      <c r="CT245" s="70">
        <f t="shared" si="2329"/>
        <v>4911.8387909319899</v>
      </c>
      <c r="CU245" s="68">
        <v>0</v>
      </c>
      <c r="CV245" s="69">
        <v>0</v>
      </c>
      <c r="CW245" s="70">
        <f t="shared" si="2330"/>
        <v>0</v>
      </c>
      <c r="CX245" s="68">
        <v>0</v>
      </c>
      <c r="CY245" s="69">
        <v>0</v>
      </c>
      <c r="CZ245" s="70">
        <f t="shared" si="2331"/>
        <v>0</v>
      </c>
      <c r="DA245" s="71">
        <v>897.89906999999994</v>
      </c>
      <c r="DB245" s="69">
        <v>19116.381000000001</v>
      </c>
      <c r="DC245" s="70">
        <f t="shared" si="2332"/>
        <v>21290.122285124991</v>
      </c>
      <c r="DD245" s="71">
        <v>2.8320000000000001E-2</v>
      </c>
      <c r="DE245" s="69">
        <v>3.593</v>
      </c>
      <c r="DF245" s="70">
        <f t="shared" si="2333"/>
        <v>126871.46892655366</v>
      </c>
      <c r="DG245" s="68">
        <v>0</v>
      </c>
      <c r="DH245" s="69">
        <v>0</v>
      </c>
      <c r="DI245" s="70">
        <f t="shared" si="2334"/>
        <v>0</v>
      </c>
      <c r="DJ245" s="68">
        <v>0</v>
      </c>
      <c r="DK245" s="69">
        <v>0</v>
      </c>
      <c r="DL245" s="70">
        <f t="shared" si="2335"/>
        <v>0</v>
      </c>
      <c r="DM245" s="68">
        <v>0</v>
      </c>
      <c r="DN245" s="69">
        <v>0</v>
      </c>
      <c r="DO245" s="70">
        <f t="shared" si="2336"/>
        <v>0</v>
      </c>
      <c r="DP245" s="71">
        <v>51.2</v>
      </c>
      <c r="DQ245" s="69">
        <v>529.55899999999997</v>
      </c>
      <c r="DR245" s="70">
        <f t="shared" si="2337"/>
        <v>10342.949218749998</v>
      </c>
      <c r="DS245" s="68">
        <v>0</v>
      </c>
      <c r="DT245" s="69">
        <v>0</v>
      </c>
      <c r="DU245" s="70">
        <f t="shared" si="2338"/>
        <v>0</v>
      </c>
      <c r="DV245" s="68">
        <v>0</v>
      </c>
      <c r="DW245" s="69">
        <v>0</v>
      </c>
      <c r="DX245" s="70">
        <f t="shared" si="2339"/>
        <v>0</v>
      </c>
      <c r="DY245" s="71">
        <v>655.02700000000004</v>
      </c>
      <c r="DZ245" s="69">
        <v>7148.0330000000004</v>
      </c>
      <c r="EA245" s="70">
        <f t="shared" si="2340"/>
        <v>10912.577649470939</v>
      </c>
      <c r="EB245" s="68">
        <v>0</v>
      </c>
      <c r="EC245" s="69">
        <v>0</v>
      </c>
      <c r="ED245" s="70">
        <f t="shared" si="2341"/>
        <v>0</v>
      </c>
      <c r="EE245" s="68">
        <v>0</v>
      </c>
      <c r="EF245" s="69">
        <v>0</v>
      </c>
      <c r="EG245" s="70">
        <f t="shared" si="2342"/>
        <v>0</v>
      </c>
      <c r="EH245" s="68">
        <v>0</v>
      </c>
      <c r="EI245" s="69">
        <v>0</v>
      </c>
      <c r="EJ245" s="70">
        <f t="shared" si="2343"/>
        <v>0</v>
      </c>
      <c r="EK245" s="68">
        <v>0</v>
      </c>
      <c r="EL245" s="69">
        <v>0</v>
      </c>
      <c r="EM245" s="70">
        <f t="shared" si="2344"/>
        <v>0</v>
      </c>
      <c r="EN245" s="68">
        <v>0</v>
      </c>
      <c r="EO245" s="69">
        <v>0</v>
      </c>
      <c r="EP245" s="70">
        <f t="shared" si="2345"/>
        <v>0</v>
      </c>
      <c r="EQ245" s="68">
        <v>0</v>
      </c>
      <c r="ER245" s="69">
        <v>0</v>
      </c>
      <c r="ES245" s="70">
        <f t="shared" si="2346"/>
        <v>0</v>
      </c>
      <c r="ET245" s="71">
        <v>13.468999999999999</v>
      </c>
      <c r="EU245" s="69">
        <v>341.61399999999998</v>
      </c>
      <c r="EV245" s="70">
        <f t="shared" si="2347"/>
        <v>25362.981661593287</v>
      </c>
      <c r="EW245" s="68">
        <v>0</v>
      </c>
      <c r="EX245" s="69">
        <v>0</v>
      </c>
      <c r="EY245" s="70">
        <f t="shared" si="2348"/>
        <v>0</v>
      </c>
      <c r="EZ245" s="68"/>
      <c r="FA245" s="69"/>
      <c r="FB245" s="70"/>
      <c r="FC245" s="71">
        <v>67.680000000000007</v>
      </c>
      <c r="FD245" s="69">
        <v>796.38900000000001</v>
      </c>
      <c r="FE245" s="70">
        <f t="shared" si="2349"/>
        <v>11766.976950354609</v>
      </c>
      <c r="FF245" s="71">
        <v>2667.8330000000001</v>
      </c>
      <c r="FG245" s="69">
        <v>36499.874000000003</v>
      </c>
      <c r="FH245" s="70">
        <f t="shared" si="2350"/>
        <v>13681.468817575913</v>
      </c>
      <c r="FI245" s="68">
        <v>0</v>
      </c>
      <c r="FJ245" s="69">
        <v>0</v>
      </c>
      <c r="FK245" s="70">
        <f t="shared" si="2351"/>
        <v>0</v>
      </c>
      <c r="FL245" s="68">
        <v>0</v>
      </c>
      <c r="FM245" s="69">
        <v>0</v>
      </c>
      <c r="FN245" s="70">
        <f t="shared" si="2352"/>
        <v>0</v>
      </c>
      <c r="FO245" s="71">
        <v>69.956000000000003</v>
      </c>
      <c r="FP245" s="69">
        <v>54.036000000000001</v>
      </c>
      <c r="FQ245" s="70">
        <f t="shared" si="2353"/>
        <v>772.42838355537765</v>
      </c>
      <c r="FR245" s="68">
        <v>0</v>
      </c>
      <c r="FS245" s="69">
        <v>0</v>
      </c>
      <c r="FT245" s="70">
        <f t="shared" si="2354"/>
        <v>0</v>
      </c>
      <c r="FU245" s="71">
        <v>0.21325999999999998</v>
      </c>
      <c r="FV245" s="69">
        <v>5.6820000000000004</v>
      </c>
      <c r="FW245" s="70">
        <f t="shared" si="2355"/>
        <v>26643.533714714438</v>
      </c>
      <c r="FX245" s="68">
        <v>0</v>
      </c>
      <c r="FY245" s="69">
        <v>0</v>
      </c>
      <c r="FZ245" s="70">
        <f t="shared" si="2356"/>
        <v>0</v>
      </c>
      <c r="GA245" s="68">
        <v>0</v>
      </c>
      <c r="GB245" s="69">
        <v>0</v>
      </c>
      <c r="GC245" s="70">
        <f t="shared" si="2357"/>
        <v>0</v>
      </c>
      <c r="GD245" s="68">
        <v>0</v>
      </c>
      <c r="GE245" s="69">
        <v>0</v>
      </c>
      <c r="GF245" s="70">
        <f t="shared" si="2358"/>
        <v>0</v>
      </c>
      <c r="GG245" s="68">
        <v>0</v>
      </c>
      <c r="GH245" s="69">
        <v>0</v>
      </c>
      <c r="GI245" s="70">
        <f t="shared" si="2359"/>
        <v>0</v>
      </c>
      <c r="GJ245" s="68">
        <v>0</v>
      </c>
      <c r="GK245" s="69">
        <v>0</v>
      </c>
      <c r="GL245" s="70">
        <f t="shared" si="2360"/>
        <v>0</v>
      </c>
      <c r="GM245" s="68">
        <v>0</v>
      </c>
      <c r="GN245" s="69">
        <v>0</v>
      </c>
      <c r="GO245" s="70">
        <f t="shared" si="2361"/>
        <v>0</v>
      </c>
      <c r="GP245" s="68">
        <v>0</v>
      </c>
      <c r="GQ245" s="69">
        <v>0</v>
      </c>
      <c r="GR245" s="70">
        <f t="shared" si="2362"/>
        <v>0</v>
      </c>
      <c r="GS245" s="68">
        <v>0</v>
      </c>
      <c r="GT245" s="69">
        <v>0</v>
      </c>
      <c r="GU245" s="70">
        <f t="shared" si="2363"/>
        <v>0</v>
      </c>
      <c r="GV245" s="68">
        <v>0</v>
      </c>
      <c r="GW245" s="69">
        <v>0</v>
      </c>
      <c r="GX245" s="70">
        <f t="shared" si="2364"/>
        <v>0</v>
      </c>
      <c r="GY245" s="68">
        <v>0</v>
      </c>
      <c r="GZ245" s="69">
        <v>0</v>
      </c>
      <c r="HA245" s="70">
        <f t="shared" si="2365"/>
        <v>0</v>
      </c>
      <c r="HB245" s="68">
        <v>0</v>
      </c>
      <c r="HC245" s="69">
        <v>0</v>
      </c>
      <c r="HD245" s="70">
        <f t="shared" si="2366"/>
        <v>0</v>
      </c>
      <c r="HE245" s="68">
        <v>0</v>
      </c>
      <c r="HF245" s="69">
        <v>0</v>
      </c>
      <c r="HG245" s="70">
        <f t="shared" si="2367"/>
        <v>0</v>
      </c>
      <c r="HH245" s="71">
        <v>1.77929</v>
      </c>
      <c r="HI245" s="69">
        <v>14.999000000000001</v>
      </c>
      <c r="HJ245" s="70">
        <f t="shared" si="2368"/>
        <v>8429.7669295055894</v>
      </c>
      <c r="HK245" s="68">
        <v>0</v>
      </c>
      <c r="HL245" s="69">
        <v>0</v>
      </c>
      <c r="HM245" s="70">
        <f t="shared" si="2369"/>
        <v>0</v>
      </c>
      <c r="HN245" s="68">
        <v>0</v>
      </c>
      <c r="HO245" s="69">
        <v>0</v>
      </c>
      <c r="HP245" s="70">
        <f t="shared" si="2370"/>
        <v>0</v>
      </c>
      <c r="HQ245" s="68">
        <v>0</v>
      </c>
      <c r="HR245" s="69">
        <v>0</v>
      </c>
      <c r="HS245" s="70">
        <f t="shared" si="2371"/>
        <v>0</v>
      </c>
      <c r="HT245" s="71">
        <v>83.87</v>
      </c>
      <c r="HU245" s="69">
        <v>95.93</v>
      </c>
      <c r="HV245" s="70">
        <f t="shared" si="2372"/>
        <v>1143.7939668534639</v>
      </c>
      <c r="HW245" s="68">
        <v>0</v>
      </c>
      <c r="HX245" s="69">
        <v>0</v>
      </c>
      <c r="HY245" s="70">
        <f t="shared" si="2373"/>
        <v>0</v>
      </c>
      <c r="HZ245" s="71">
        <v>4.546E-2</v>
      </c>
      <c r="IA245" s="69">
        <v>14.577</v>
      </c>
      <c r="IB245" s="70">
        <f t="shared" si="2374"/>
        <v>320655.52133743948</v>
      </c>
      <c r="IC245" s="71">
        <v>4.6900000000000006E-3</v>
      </c>
      <c r="ID245" s="69">
        <v>1.5129999999999999</v>
      </c>
      <c r="IE245" s="70">
        <f t="shared" si="2375"/>
        <v>322601.27931769716</v>
      </c>
      <c r="IF245" s="71">
        <v>33.396129999999999</v>
      </c>
      <c r="IG245" s="69">
        <v>529.37</v>
      </c>
      <c r="IH245" s="70">
        <f t="shared" si="2376"/>
        <v>15851.237853008717</v>
      </c>
      <c r="II245" s="68">
        <v>0</v>
      </c>
      <c r="IJ245" s="69">
        <v>0</v>
      </c>
      <c r="IK245" s="70">
        <f t="shared" si="2377"/>
        <v>0</v>
      </c>
      <c r="IL245" s="68">
        <v>0</v>
      </c>
      <c r="IM245" s="69">
        <v>0</v>
      </c>
      <c r="IN245" s="70">
        <f t="shared" si="2378"/>
        <v>0</v>
      </c>
      <c r="IO245" s="72">
        <f t="shared" si="2379"/>
        <v>5365.6917500000009</v>
      </c>
      <c r="IP245" s="73">
        <f t="shared" si="2380"/>
        <v>88136.285000000003</v>
      </c>
      <c r="IQ245" s="74"/>
    </row>
    <row r="246" spans="1:251" s="75" customFormat="1" ht="13.8" x14ac:dyDescent="0.3">
      <c r="A246" s="66">
        <v>2022</v>
      </c>
      <c r="B246" s="67" t="s">
        <v>11</v>
      </c>
      <c r="C246" s="68">
        <v>0</v>
      </c>
      <c r="D246" s="69">
        <v>0</v>
      </c>
      <c r="E246" s="70">
        <f t="shared" si="2382"/>
        <v>0</v>
      </c>
      <c r="F246" s="68">
        <v>0</v>
      </c>
      <c r="G246" s="69">
        <v>0</v>
      </c>
      <c r="H246" s="70">
        <f t="shared" si="2299"/>
        <v>0</v>
      </c>
      <c r="I246" s="68">
        <v>0</v>
      </c>
      <c r="J246" s="69">
        <v>0</v>
      </c>
      <c r="K246" s="70">
        <f t="shared" si="2300"/>
        <v>0</v>
      </c>
      <c r="L246" s="68">
        <v>0</v>
      </c>
      <c r="M246" s="69">
        <v>0</v>
      </c>
      <c r="N246" s="70">
        <f t="shared" si="2301"/>
        <v>0</v>
      </c>
      <c r="O246" s="68">
        <v>0</v>
      </c>
      <c r="P246" s="69">
        <v>0</v>
      </c>
      <c r="Q246" s="70">
        <f t="shared" si="2302"/>
        <v>0</v>
      </c>
      <c r="R246" s="68">
        <v>0</v>
      </c>
      <c r="S246" s="69">
        <v>0</v>
      </c>
      <c r="T246" s="70">
        <f t="shared" si="2303"/>
        <v>0</v>
      </c>
      <c r="U246" s="71">
        <v>2.76</v>
      </c>
      <c r="V246" s="69">
        <v>16.983000000000001</v>
      </c>
      <c r="W246" s="70">
        <f t="shared" si="2304"/>
        <v>6153.2608695652189</v>
      </c>
      <c r="X246" s="68">
        <v>0</v>
      </c>
      <c r="Y246" s="69">
        <v>0</v>
      </c>
      <c r="Z246" s="70">
        <f t="shared" si="2305"/>
        <v>0</v>
      </c>
      <c r="AA246" s="68">
        <v>0</v>
      </c>
      <c r="AB246" s="69">
        <v>0</v>
      </c>
      <c r="AC246" s="70">
        <f t="shared" si="2306"/>
        <v>0</v>
      </c>
      <c r="AD246" s="68">
        <v>0</v>
      </c>
      <c r="AE246" s="69">
        <v>0</v>
      </c>
      <c r="AF246" s="70">
        <f t="shared" si="2307"/>
        <v>0</v>
      </c>
      <c r="AG246" s="68">
        <v>0</v>
      </c>
      <c r="AH246" s="69">
        <v>0</v>
      </c>
      <c r="AI246" s="70">
        <f t="shared" si="2308"/>
        <v>0</v>
      </c>
      <c r="AJ246" s="68">
        <v>0</v>
      </c>
      <c r="AK246" s="69">
        <v>0</v>
      </c>
      <c r="AL246" s="70">
        <f t="shared" si="2309"/>
        <v>0</v>
      </c>
      <c r="AM246" s="68">
        <v>0</v>
      </c>
      <c r="AN246" s="69">
        <v>0</v>
      </c>
      <c r="AO246" s="70">
        <f t="shared" si="2310"/>
        <v>0</v>
      </c>
      <c r="AP246" s="68">
        <v>0</v>
      </c>
      <c r="AQ246" s="69">
        <v>0</v>
      </c>
      <c r="AR246" s="70">
        <f t="shared" si="2311"/>
        <v>0</v>
      </c>
      <c r="AS246" s="71">
        <v>164.27976000000001</v>
      </c>
      <c r="AT246" s="69">
        <v>382.40100000000001</v>
      </c>
      <c r="AU246" s="70">
        <f t="shared" si="2312"/>
        <v>2327.7426263588404</v>
      </c>
      <c r="AV246" s="68">
        <v>0</v>
      </c>
      <c r="AW246" s="69">
        <v>0</v>
      </c>
      <c r="AX246" s="70">
        <f t="shared" si="2313"/>
        <v>0</v>
      </c>
      <c r="AY246" s="68">
        <v>0</v>
      </c>
      <c r="AZ246" s="69">
        <v>0</v>
      </c>
      <c r="BA246" s="70">
        <f t="shared" si="2314"/>
        <v>0</v>
      </c>
      <c r="BB246" s="68">
        <v>0</v>
      </c>
      <c r="BC246" s="69">
        <v>0</v>
      </c>
      <c r="BD246" s="70">
        <f t="shared" si="2315"/>
        <v>0</v>
      </c>
      <c r="BE246" s="68">
        <v>0</v>
      </c>
      <c r="BF246" s="69">
        <v>0</v>
      </c>
      <c r="BG246" s="70">
        <f t="shared" si="2316"/>
        <v>0</v>
      </c>
      <c r="BH246" s="71">
        <v>25.14678</v>
      </c>
      <c r="BI246" s="69">
        <v>52.048000000000002</v>
      </c>
      <c r="BJ246" s="70">
        <f t="shared" si="2317"/>
        <v>2069.7679782461214</v>
      </c>
      <c r="BK246" s="71">
        <v>914.30100000000004</v>
      </c>
      <c r="BL246" s="69">
        <v>30348.32</v>
      </c>
      <c r="BM246" s="70">
        <f t="shared" si="2318"/>
        <v>33192.920055867813</v>
      </c>
      <c r="BN246" s="68">
        <v>0</v>
      </c>
      <c r="BO246" s="69">
        <v>0</v>
      </c>
      <c r="BP246" s="70">
        <f t="shared" si="2319"/>
        <v>0</v>
      </c>
      <c r="BQ246" s="68">
        <v>0</v>
      </c>
      <c r="BR246" s="69">
        <v>0</v>
      </c>
      <c r="BS246" s="70">
        <f t="shared" si="2320"/>
        <v>0</v>
      </c>
      <c r="BT246" s="68">
        <v>0</v>
      </c>
      <c r="BU246" s="69">
        <v>0</v>
      </c>
      <c r="BV246" s="70">
        <f t="shared" si="2321"/>
        <v>0</v>
      </c>
      <c r="BW246" s="71">
        <v>0.32405</v>
      </c>
      <c r="BX246" s="69">
        <v>26.824000000000002</v>
      </c>
      <c r="BY246" s="70">
        <f t="shared" si="2322"/>
        <v>82777.349174510106</v>
      </c>
      <c r="BZ246" s="68">
        <v>0</v>
      </c>
      <c r="CA246" s="69">
        <v>0</v>
      </c>
      <c r="CB246" s="70">
        <f t="shared" si="2323"/>
        <v>0</v>
      </c>
      <c r="CC246" s="71">
        <v>21.6</v>
      </c>
      <c r="CD246" s="69">
        <v>379.43099999999998</v>
      </c>
      <c r="CE246" s="70">
        <f t="shared" si="2324"/>
        <v>17566.249999999996</v>
      </c>
      <c r="CF246" s="68">
        <v>0</v>
      </c>
      <c r="CG246" s="69">
        <v>0</v>
      </c>
      <c r="CH246" s="70">
        <f t="shared" si="2325"/>
        <v>0</v>
      </c>
      <c r="CI246" s="71">
        <v>0.3</v>
      </c>
      <c r="CJ246" s="69">
        <v>3.008</v>
      </c>
      <c r="CK246" s="70">
        <f t="shared" si="2326"/>
        <v>10026.666666666668</v>
      </c>
      <c r="CL246" s="68">
        <v>0</v>
      </c>
      <c r="CM246" s="69">
        <v>0</v>
      </c>
      <c r="CN246" s="70">
        <f t="shared" si="2327"/>
        <v>0</v>
      </c>
      <c r="CO246" s="71">
        <v>2.7701599999999997</v>
      </c>
      <c r="CP246" s="69">
        <v>40.58</v>
      </c>
      <c r="CQ246" s="70">
        <f t="shared" si="2328"/>
        <v>14648.973344499957</v>
      </c>
      <c r="CR246" s="68">
        <v>0</v>
      </c>
      <c r="CS246" s="69">
        <v>0</v>
      </c>
      <c r="CT246" s="70">
        <f t="shared" si="2329"/>
        <v>0</v>
      </c>
      <c r="CU246" s="68">
        <v>0</v>
      </c>
      <c r="CV246" s="69">
        <v>0</v>
      </c>
      <c r="CW246" s="70">
        <f t="shared" si="2330"/>
        <v>0</v>
      </c>
      <c r="CX246" s="68">
        <v>0</v>
      </c>
      <c r="CY246" s="69">
        <v>0</v>
      </c>
      <c r="CZ246" s="70">
        <f t="shared" si="2331"/>
        <v>0</v>
      </c>
      <c r="DA246" s="71">
        <v>1542.28377</v>
      </c>
      <c r="DB246" s="69">
        <v>35251.375</v>
      </c>
      <c r="DC246" s="70">
        <f t="shared" si="2332"/>
        <v>22856.607639721191</v>
      </c>
      <c r="DD246" s="71">
        <v>3.0710000000000001E-2</v>
      </c>
      <c r="DE246" s="69">
        <v>1.7110000000000001</v>
      </c>
      <c r="DF246" s="70">
        <f t="shared" si="2333"/>
        <v>55714.750895473786</v>
      </c>
      <c r="DG246" s="68">
        <v>0</v>
      </c>
      <c r="DH246" s="69">
        <v>0</v>
      </c>
      <c r="DI246" s="70">
        <f t="shared" si="2334"/>
        <v>0</v>
      </c>
      <c r="DJ246" s="68">
        <v>0</v>
      </c>
      <c r="DK246" s="69">
        <v>0</v>
      </c>
      <c r="DL246" s="70">
        <f t="shared" si="2335"/>
        <v>0</v>
      </c>
      <c r="DM246" s="71">
        <v>0.42862</v>
      </c>
      <c r="DN246" s="69">
        <v>7.468</v>
      </c>
      <c r="DO246" s="70">
        <f t="shared" si="2336"/>
        <v>17423.358686015585</v>
      </c>
      <c r="DP246" s="71">
        <v>795.41381999999999</v>
      </c>
      <c r="DQ246" s="69">
        <v>8702.09</v>
      </c>
      <c r="DR246" s="70">
        <f t="shared" si="2337"/>
        <v>10940.330405624583</v>
      </c>
      <c r="DS246" s="68">
        <v>0</v>
      </c>
      <c r="DT246" s="69">
        <v>0</v>
      </c>
      <c r="DU246" s="70">
        <f t="shared" si="2338"/>
        <v>0</v>
      </c>
      <c r="DV246" s="68">
        <v>0</v>
      </c>
      <c r="DW246" s="69">
        <v>0</v>
      </c>
      <c r="DX246" s="70">
        <f t="shared" si="2339"/>
        <v>0</v>
      </c>
      <c r="DY246" s="71">
        <v>1008.50272</v>
      </c>
      <c r="DZ246" s="69">
        <v>13571.966</v>
      </c>
      <c r="EA246" s="70">
        <f t="shared" si="2340"/>
        <v>13457.540302915595</v>
      </c>
      <c r="EB246" s="68">
        <v>0</v>
      </c>
      <c r="EC246" s="69">
        <v>0</v>
      </c>
      <c r="ED246" s="70">
        <f t="shared" si="2341"/>
        <v>0</v>
      </c>
      <c r="EE246" s="68">
        <v>0</v>
      </c>
      <c r="EF246" s="69">
        <v>0</v>
      </c>
      <c r="EG246" s="70">
        <f t="shared" si="2342"/>
        <v>0</v>
      </c>
      <c r="EH246" s="68">
        <v>0</v>
      </c>
      <c r="EI246" s="69">
        <v>0</v>
      </c>
      <c r="EJ246" s="70">
        <f t="shared" si="2343"/>
        <v>0</v>
      </c>
      <c r="EK246" s="68">
        <v>0</v>
      </c>
      <c r="EL246" s="69">
        <v>0</v>
      </c>
      <c r="EM246" s="70">
        <f t="shared" si="2344"/>
        <v>0</v>
      </c>
      <c r="EN246" s="68">
        <v>0</v>
      </c>
      <c r="EO246" s="69">
        <v>0</v>
      </c>
      <c r="EP246" s="70">
        <f t="shared" si="2345"/>
        <v>0</v>
      </c>
      <c r="EQ246" s="68">
        <v>0</v>
      </c>
      <c r="ER246" s="69">
        <v>0</v>
      </c>
      <c r="ES246" s="70">
        <f t="shared" si="2346"/>
        <v>0</v>
      </c>
      <c r="ET246" s="68">
        <v>0</v>
      </c>
      <c r="EU246" s="69">
        <v>0</v>
      </c>
      <c r="EV246" s="70">
        <f t="shared" si="2347"/>
        <v>0</v>
      </c>
      <c r="EW246" s="68">
        <v>0</v>
      </c>
      <c r="EX246" s="69">
        <v>0</v>
      </c>
      <c r="EY246" s="70">
        <f t="shared" si="2348"/>
        <v>0</v>
      </c>
      <c r="EZ246" s="68"/>
      <c r="FA246" s="69"/>
      <c r="FB246" s="70"/>
      <c r="FC246" s="71">
        <v>123.84</v>
      </c>
      <c r="FD246" s="69">
        <v>1534.912</v>
      </c>
      <c r="FE246" s="70">
        <f t="shared" si="2349"/>
        <v>12394.315245478037</v>
      </c>
      <c r="FF246" s="71">
        <v>3118.8567899999998</v>
      </c>
      <c r="FG246" s="69">
        <v>44170.726000000002</v>
      </c>
      <c r="FH246" s="70">
        <f t="shared" si="2350"/>
        <v>14162.473295223024</v>
      </c>
      <c r="FI246" s="68">
        <v>0</v>
      </c>
      <c r="FJ246" s="69">
        <v>0</v>
      </c>
      <c r="FK246" s="70">
        <f t="shared" si="2351"/>
        <v>0</v>
      </c>
      <c r="FL246" s="68">
        <v>0</v>
      </c>
      <c r="FM246" s="69">
        <v>0</v>
      </c>
      <c r="FN246" s="70">
        <f t="shared" si="2352"/>
        <v>0</v>
      </c>
      <c r="FO246" s="71">
        <v>72.503</v>
      </c>
      <c r="FP246" s="69">
        <v>75.686999999999998</v>
      </c>
      <c r="FQ246" s="70">
        <f t="shared" si="2353"/>
        <v>1043.9154241893439</v>
      </c>
      <c r="FR246" s="68">
        <v>0</v>
      </c>
      <c r="FS246" s="69">
        <v>0</v>
      </c>
      <c r="FT246" s="70">
        <f t="shared" si="2354"/>
        <v>0</v>
      </c>
      <c r="FU246" s="71">
        <v>8.5442999999999998</v>
      </c>
      <c r="FV246" s="69">
        <v>71.906999999999996</v>
      </c>
      <c r="FW246" s="70">
        <f t="shared" si="2355"/>
        <v>8415.7859625715391</v>
      </c>
      <c r="FX246" s="68">
        <v>0</v>
      </c>
      <c r="FY246" s="69">
        <v>0</v>
      </c>
      <c r="FZ246" s="70">
        <f t="shared" si="2356"/>
        <v>0</v>
      </c>
      <c r="GA246" s="71">
        <v>22.6</v>
      </c>
      <c r="GB246" s="69">
        <v>380.26900000000001</v>
      </c>
      <c r="GC246" s="70">
        <f t="shared" si="2357"/>
        <v>16826.061946902657</v>
      </c>
      <c r="GD246" s="71">
        <v>8.8999999999999999E-3</v>
      </c>
      <c r="GE246" s="69">
        <v>4.2000000000000003E-2</v>
      </c>
      <c r="GF246" s="70">
        <f t="shared" si="2358"/>
        <v>4719.1011235955057</v>
      </c>
      <c r="GG246" s="68">
        <v>0</v>
      </c>
      <c r="GH246" s="69">
        <v>0</v>
      </c>
      <c r="GI246" s="70">
        <f t="shared" si="2359"/>
        <v>0</v>
      </c>
      <c r="GJ246" s="71">
        <v>19.920000000000002</v>
      </c>
      <c r="GK246" s="69">
        <v>400.45400000000001</v>
      </c>
      <c r="GL246" s="70">
        <f t="shared" si="2360"/>
        <v>20103.112449799195</v>
      </c>
      <c r="GM246" s="68">
        <v>0</v>
      </c>
      <c r="GN246" s="69">
        <v>0</v>
      </c>
      <c r="GO246" s="70">
        <f t="shared" si="2361"/>
        <v>0</v>
      </c>
      <c r="GP246" s="68">
        <v>0</v>
      </c>
      <c r="GQ246" s="69">
        <v>0</v>
      </c>
      <c r="GR246" s="70">
        <f t="shared" si="2362"/>
        <v>0</v>
      </c>
      <c r="GS246" s="68">
        <v>0</v>
      </c>
      <c r="GT246" s="69">
        <v>0</v>
      </c>
      <c r="GU246" s="70">
        <f t="shared" si="2363"/>
        <v>0</v>
      </c>
      <c r="GV246" s="68">
        <v>0</v>
      </c>
      <c r="GW246" s="69">
        <v>0</v>
      </c>
      <c r="GX246" s="70">
        <f t="shared" si="2364"/>
        <v>0</v>
      </c>
      <c r="GY246" s="68">
        <v>0</v>
      </c>
      <c r="GZ246" s="69">
        <v>0</v>
      </c>
      <c r="HA246" s="70">
        <f t="shared" si="2365"/>
        <v>0</v>
      </c>
      <c r="HB246" s="68">
        <v>0</v>
      </c>
      <c r="HC246" s="69">
        <v>0</v>
      </c>
      <c r="HD246" s="70">
        <f t="shared" si="2366"/>
        <v>0</v>
      </c>
      <c r="HE246" s="68">
        <v>0</v>
      </c>
      <c r="HF246" s="69">
        <v>0</v>
      </c>
      <c r="HG246" s="70">
        <f t="shared" si="2367"/>
        <v>0</v>
      </c>
      <c r="HH246" s="68">
        <v>0</v>
      </c>
      <c r="HI246" s="69">
        <v>0</v>
      </c>
      <c r="HJ246" s="70">
        <f t="shared" si="2368"/>
        <v>0</v>
      </c>
      <c r="HK246" s="71">
        <v>0.65666999999999998</v>
      </c>
      <c r="HL246" s="69">
        <v>64.114999999999995</v>
      </c>
      <c r="HM246" s="70">
        <f t="shared" si="2369"/>
        <v>97636.560220506493</v>
      </c>
      <c r="HN246" s="68">
        <v>0</v>
      </c>
      <c r="HO246" s="69">
        <v>0</v>
      </c>
      <c r="HP246" s="70">
        <f t="shared" si="2370"/>
        <v>0</v>
      </c>
      <c r="HQ246" s="68">
        <v>0</v>
      </c>
      <c r="HR246" s="69">
        <v>0</v>
      </c>
      <c r="HS246" s="70">
        <f t="shared" si="2371"/>
        <v>0</v>
      </c>
      <c r="HT246" s="68">
        <v>0</v>
      </c>
      <c r="HU246" s="69">
        <v>0</v>
      </c>
      <c r="HV246" s="70">
        <f t="shared" si="2372"/>
        <v>0</v>
      </c>
      <c r="HW246" s="68">
        <v>0</v>
      </c>
      <c r="HX246" s="69">
        <v>0</v>
      </c>
      <c r="HY246" s="70">
        <f t="shared" si="2373"/>
        <v>0</v>
      </c>
      <c r="HZ246" s="71">
        <v>0.24824000000000002</v>
      </c>
      <c r="IA246" s="69">
        <v>23.815999999999999</v>
      </c>
      <c r="IB246" s="70">
        <f t="shared" si="2374"/>
        <v>95939.413470834668</v>
      </c>
      <c r="IC246" s="71">
        <v>5.8300000000000001E-3</v>
      </c>
      <c r="ID246" s="69">
        <v>2.129</v>
      </c>
      <c r="IE246" s="70">
        <f t="shared" si="2375"/>
        <v>365180.10291595198</v>
      </c>
      <c r="IF246" s="71">
        <v>0.32601999999999998</v>
      </c>
      <c r="IG246" s="69">
        <v>8.6720000000000006</v>
      </c>
      <c r="IH246" s="70">
        <f t="shared" si="2376"/>
        <v>26599.595116863999</v>
      </c>
      <c r="II246" s="71">
        <v>4.1959999999999997</v>
      </c>
      <c r="IJ246" s="69">
        <v>136.262</v>
      </c>
      <c r="IK246" s="70">
        <f t="shared" si="2377"/>
        <v>32474.261201143945</v>
      </c>
      <c r="IL246" s="71">
        <v>3.3530000000000002</v>
      </c>
      <c r="IM246" s="69">
        <v>35.671999999999997</v>
      </c>
      <c r="IN246" s="70">
        <f t="shared" si="2378"/>
        <v>10638.830897703547</v>
      </c>
      <c r="IO246" s="72">
        <f t="shared" si="2379"/>
        <v>7853.2001400000008</v>
      </c>
      <c r="IP246" s="73">
        <f t="shared" si="2380"/>
        <v>135688.86799999993</v>
      </c>
      <c r="IQ246" s="74"/>
    </row>
    <row r="247" spans="1:251" s="75" customFormat="1" ht="13.8" x14ac:dyDescent="0.3">
      <c r="A247" s="66">
        <v>2022</v>
      </c>
      <c r="B247" s="67" t="s">
        <v>12</v>
      </c>
      <c r="C247" s="68">
        <v>0</v>
      </c>
      <c r="D247" s="69">
        <v>0</v>
      </c>
      <c r="E247" s="70">
        <f t="shared" si="2382"/>
        <v>0</v>
      </c>
      <c r="F247" s="68">
        <v>0</v>
      </c>
      <c r="G247" s="69">
        <v>0</v>
      </c>
      <c r="H247" s="70">
        <f t="shared" si="2299"/>
        <v>0</v>
      </c>
      <c r="I247" s="68">
        <v>0</v>
      </c>
      <c r="J247" s="69">
        <v>0</v>
      </c>
      <c r="K247" s="70">
        <f t="shared" si="2300"/>
        <v>0</v>
      </c>
      <c r="L247" s="68">
        <v>0</v>
      </c>
      <c r="M247" s="69">
        <v>0</v>
      </c>
      <c r="N247" s="70">
        <f t="shared" si="2301"/>
        <v>0</v>
      </c>
      <c r="O247" s="68">
        <v>0</v>
      </c>
      <c r="P247" s="69">
        <v>0</v>
      </c>
      <c r="Q247" s="70">
        <f t="shared" si="2302"/>
        <v>0</v>
      </c>
      <c r="R247" s="68">
        <v>0</v>
      </c>
      <c r="S247" s="69">
        <v>0</v>
      </c>
      <c r="T247" s="70">
        <f t="shared" si="2303"/>
        <v>0</v>
      </c>
      <c r="U247" s="71">
        <v>0.2</v>
      </c>
      <c r="V247" s="69">
        <v>6.306</v>
      </c>
      <c r="W247" s="70">
        <f t="shared" si="2304"/>
        <v>31529.999999999996</v>
      </c>
      <c r="X247" s="68">
        <v>0</v>
      </c>
      <c r="Y247" s="69">
        <v>0</v>
      </c>
      <c r="Z247" s="70">
        <f t="shared" si="2305"/>
        <v>0</v>
      </c>
      <c r="AA247" s="68">
        <v>0</v>
      </c>
      <c r="AB247" s="69">
        <v>0</v>
      </c>
      <c r="AC247" s="70">
        <f t="shared" si="2306"/>
        <v>0</v>
      </c>
      <c r="AD247" s="68">
        <v>0</v>
      </c>
      <c r="AE247" s="69">
        <v>0</v>
      </c>
      <c r="AF247" s="70">
        <f t="shared" si="2307"/>
        <v>0</v>
      </c>
      <c r="AG247" s="68">
        <v>0</v>
      </c>
      <c r="AH247" s="69">
        <v>0</v>
      </c>
      <c r="AI247" s="70">
        <f t="shared" si="2308"/>
        <v>0</v>
      </c>
      <c r="AJ247" s="68">
        <v>0</v>
      </c>
      <c r="AK247" s="69">
        <v>0</v>
      </c>
      <c r="AL247" s="70">
        <f t="shared" si="2309"/>
        <v>0</v>
      </c>
      <c r="AM247" s="68">
        <v>0</v>
      </c>
      <c r="AN247" s="69">
        <v>0</v>
      </c>
      <c r="AO247" s="70">
        <f t="shared" si="2310"/>
        <v>0</v>
      </c>
      <c r="AP247" s="68">
        <v>0</v>
      </c>
      <c r="AQ247" s="69">
        <v>0</v>
      </c>
      <c r="AR247" s="70">
        <f t="shared" si="2311"/>
        <v>0</v>
      </c>
      <c r="AS247" s="71">
        <v>83.505039999999994</v>
      </c>
      <c r="AT247" s="69">
        <v>215.29400000000001</v>
      </c>
      <c r="AU247" s="70">
        <f t="shared" si="2312"/>
        <v>2578.2156382417161</v>
      </c>
      <c r="AV247" s="68">
        <v>0</v>
      </c>
      <c r="AW247" s="69">
        <v>0</v>
      </c>
      <c r="AX247" s="70">
        <f t="shared" si="2313"/>
        <v>0</v>
      </c>
      <c r="AY247" s="68">
        <v>0</v>
      </c>
      <c r="AZ247" s="69">
        <v>0</v>
      </c>
      <c r="BA247" s="70">
        <f t="shared" si="2314"/>
        <v>0</v>
      </c>
      <c r="BB247" s="68">
        <v>0</v>
      </c>
      <c r="BC247" s="69">
        <v>0</v>
      </c>
      <c r="BD247" s="70">
        <f t="shared" si="2315"/>
        <v>0</v>
      </c>
      <c r="BE247" s="68">
        <v>0</v>
      </c>
      <c r="BF247" s="69">
        <v>0</v>
      </c>
      <c r="BG247" s="70">
        <f t="shared" si="2316"/>
        <v>0</v>
      </c>
      <c r="BH247" s="68">
        <v>0</v>
      </c>
      <c r="BI247" s="69">
        <v>0</v>
      </c>
      <c r="BJ247" s="70">
        <f t="shared" si="2317"/>
        <v>0</v>
      </c>
      <c r="BK247" s="71">
        <v>1221.4000000000001</v>
      </c>
      <c r="BL247" s="69">
        <v>40594.470999999998</v>
      </c>
      <c r="BM247" s="70">
        <f t="shared" si="2318"/>
        <v>33236.016865891594</v>
      </c>
      <c r="BN247" s="68">
        <v>0</v>
      </c>
      <c r="BO247" s="69">
        <v>0</v>
      </c>
      <c r="BP247" s="70">
        <f t="shared" si="2319"/>
        <v>0</v>
      </c>
      <c r="BQ247" s="71">
        <v>0.15815000000000001</v>
      </c>
      <c r="BR247" s="69">
        <v>6.3410000000000002</v>
      </c>
      <c r="BS247" s="70">
        <f t="shared" si="2320"/>
        <v>40094.846664558958</v>
      </c>
      <c r="BT247" s="68">
        <v>0</v>
      </c>
      <c r="BU247" s="69">
        <v>0</v>
      </c>
      <c r="BV247" s="70">
        <f t="shared" si="2321"/>
        <v>0</v>
      </c>
      <c r="BW247" s="68">
        <v>0</v>
      </c>
      <c r="BX247" s="69">
        <v>0</v>
      </c>
      <c r="BY247" s="70">
        <f t="shared" si="2322"/>
        <v>0</v>
      </c>
      <c r="BZ247" s="68">
        <v>0</v>
      </c>
      <c r="CA247" s="69">
        <v>0</v>
      </c>
      <c r="CB247" s="70">
        <f t="shared" si="2323"/>
        <v>0</v>
      </c>
      <c r="CC247" s="71">
        <v>21.6</v>
      </c>
      <c r="CD247" s="69">
        <v>384.44</v>
      </c>
      <c r="CE247" s="70">
        <f t="shared" si="2324"/>
        <v>17798.148148148146</v>
      </c>
      <c r="CF247" s="68">
        <v>0</v>
      </c>
      <c r="CG247" s="69">
        <v>0</v>
      </c>
      <c r="CH247" s="70">
        <f t="shared" si="2325"/>
        <v>0</v>
      </c>
      <c r="CI247" s="71">
        <v>4.0000100000000005</v>
      </c>
      <c r="CJ247" s="69">
        <v>155.21199999999999</v>
      </c>
      <c r="CK247" s="70">
        <f t="shared" si="2326"/>
        <v>38802.902992742507</v>
      </c>
      <c r="CL247" s="68">
        <v>0</v>
      </c>
      <c r="CM247" s="69">
        <v>0</v>
      </c>
      <c r="CN247" s="70">
        <f t="shared" si="2327"/>
        <v>0</v>
      </c>
      <c r="CO247" s="71">
        <v>0.84079999999999999</v>
      </c>
      <c r="CP247" s="69">
        <v>15.625999999999999</v>
      </c>
      <c r="CQ247" s="70">
        <f t="shared" si="2328"/>
        <v>18584.681255946714</v>
      </c>
      <c r="CR247" s="68">
        <v>0</v>
      </c>
      <c r="CS247" s="69">
        <v>0</v>
      </c>
      <c r="CT247" s="70">
        <f t="shared" si="2329"/>
        <v>0</v>
      </c>
      <c r="CU247" s="68">
        <v>0</v>
      </c>
      <c r="CV247" s="69">
        <v>0</v>
      </c>
      <c r="CW247" s="70">
        <f t="shared" si="2330"/>
        <v>0</v>
      </c>
      <c r="CX247" s="68">
        <v>0</v>
      </c>
      <c r="CY247" s="69">
        <v>0</v>
      </c>
      <c r="CZ247" s="70">
        <f t="shared" si="2331"/>
        <v>0</v>
      </c>
      <c r="DA247" s="71">
        <v>525.66552000000001</v>
      </c>
      <c r="DB247" s="69">
        <v>12497.212</v>
      </c>
      <c r="DC247" s="70">
        <f t="shared" si="2332"/>
        <v>23774.075956132714</v>
      </c>
      <c r="DD247" s="71">
        <v>1.31107</v>
      </c>
      <c r="DE247" s="69">
        <v>12.563000000000001</v>
      </c>
      <c r="DF247" s="70">
        <f t="shared" si="2333"/>
        <v>9582.2496129115934</v>
      </c>
      <c r="DG247" s="68">
        <v>0</v>
      </c>
      <c r="DH247" s="69">
        <v>0</v>
      </c>
      <c r="DI247" s="70">
        <f t="shared" si="2334"/>
        <v>0</v>
      </c>
      <c r="DJ247" s="68">
        <v>0</v>
      </c>
      <c r="DK247" s="69">
        <v>0</v>
      </c>
      <c r="DL247" s="70">
        <f t="shared" si="2335"/>
        <v>0</v>
      </c>
      <c r="DM247" s="71">
        <v>1E-3</v>
      </c>
      <c r="DN247" s="69">
        <v>0.17100000000000001</v>
      </c>
      <c r="DO247" s="70">
        <f t="shared" si="2336"/>
        <v>171000</v>
      </c>
      <c r="DP247" s="71">
        <v>385.1</v>
      </c>
      <c r="DQ247" s="69">
        <v>4989.1559999999999</v>
      </c>
      <c r="DR247" s="70">
        <f t="shared" si="2337"/>
        <v>12955.481693066735</v>
      </c>
      <c r="DS247" s="68">
        <v>0</v>
      </c>
      <c r="DT247" s="69">
        <v>0</v>
      </c>
      <c r="DU247" s="70">
        <f t="shared" si="2338"/>
        <v>0</v>
      </c>
      <c r="DV247" s="68">
        <v>0</v>
      </c>
      <c r="DW247" s="69">
        <v>0</v>
      </c>
      <c r="DX247" s="70">
        <f t="shared" si="2339"/>
        <v>0</v>
      </c>
      <c r="DY247" s="71">
        <v>273.72800000000001</v>
      </c>
      <c r="DZ247" s="69">
        <v>4201.3810000000003</v>
      </c>
      <c r="EA247" s="70">
        <f t="shared" si="2340"/>
        <v>15348.744008650923</v>
      </c>
      <c r="EB247" s="68">
        <v>0</v>
      </c>
      <c r="EC247" s="69">
        <v>0</v>
      </c>
      <c r="ED247" s="70">
        <f t="shared" si="2341"/>
        <v>0</v>
      </c>
      <c r="EE247" s="68">
        <v>0</v>
      </c>
      <c r="EF247" s="69">
        <v>0</v>
      </c>
      <c r="EG247" s="70">
        <f t="shared" si="2342"/>
        <v>0</v>
      </c>
      <c r="EH247" s="68">
        <v>0</v>
      </c>
      <c r="EI247" s="69">
        <v>0</v>
      </c>
      <c r="EJ247" s="70">
        <f t="shared" si="2343"/>
        <v>0</v>
      </c>
      <c r="EK247" s="68">
        <v>0</v>
      </c>
      <c r="EL247" s="69">
        <v>0</v>
      </c>
      <c r="EM247" s="70">
        <f t="shared" si="2344"/>
        <v>0</v>
      </c>
      <c r="EN247" s="68">
        <v>0</v>
      </c>
      <c r="EO247" s="69">
        <v>0</v>
      </c>
      <c r="EP247" s="70">
        <f t="shared" si="2345"/>
        <v>0</v>
      </c>
      <c r="EQ247" s="68">
        <v>0</v>
      </c>
      <c r="ER247" s="69">
        <v>0</v>
      </c>
      <c r="ES247" s="70">
        <f t="shared" si="2346"/>
        <v>0</v>
      </c>
      <c r="ET247" s="68">
        <v>0</v>
      </c>
      <c r="EU247" s="69">
        <v>0</v>
      </c>
      <c r="EV247" s="70">
        <f t="shared" si="2347"/>
        <v>0</v>
      </c>
      <c r="EW247" s="68">
        <v>0</v>
      </c>
      <c r="EX247" s="69">
        <v>0</v>
      </c>
      <c r="EY247" s="70">
        <f t="shared" si="2348"/>
        <v>0</v>
      </c>
      <c r="EZ247" s="68"/>
      <c r="FA247" s="69"/>
      <c r="FB247" s="70"/>
      <c r="FC247" s="71">
        <v>45.84</v>
      </c>
      <c r="FD247" s="69">
        <v>565.98800000000006</v>
      </c>
      <c r="FE247" s="70">
        <f t="shared" si="2349"/>
        <v>12347.033158813265</v>
      </c>
      <c r="FF247" s="71">
        <v>2520.7507000000001</v>
      </c>
      <c r="FG247" s="69">
        <v>38734.885999999999</v>
      </c>
      <c r="FH247" s="70">
        <f t="shared" si="2350"/>
        <v>15366.408903506404</v>
      </c>
      <c r="FI247" s="68">
        <v>0</v>
      </c>
      <c r="FJ247" s="69">
        <v>0</v>
      </c>
      <c r="FK247" s="70">
        <f t="shared" si="2351"/>
        <v>0</v>
      </c>
      <c r="FL247" s="68">
        <v>0</v>
      </c>
      <c r="FM247" s="69">
        <v>0</v>
      </c>
      <c r="FN247" s="70">
        <f t="shared" si="2352"/>
        <v>0</v>
      </c>
      <c r="FO247" s="71">
        <v>187.64198999999999</v>
      </c>
      <c r="FP247" s="69">
        <v>185.714</v>
      </c>
      <c r="FQ247" s="70">
        <f t="shared" si="2353"/>
        <v>989.72516759175278</v>
      </c>
      <c r="FR247" s="68">
        <v>0</v>
      </c>
      <c r="FS247" s="69">
        <v>0</v>
      </c>
      <c r="FT247" s="70">
        <f t="shared" si="2354"/>
        <v>0</v>
      </c>
      <c r="FU247" s="71">
        <v>9.1436900000000012</v>
      </c>
      <c r="FV247" s="69">
        <v>101.16</v>
      </c>
      <c r="FW247" s="70">
        <f t="shared" si="2355"/>
        <v>11063.367196394453</v>
      </c>
      <c r="FX247" s="68">
        <v>0</v>
      </c>
      <c r="FY247" s="69">
        <v>0</v>
      </c>
      <c r="FZ247" s="70">
        <f t="shared" si="2356"/>
        <v>0</v>
      </c>
      <c r="GA247" s="71">
        <v>91.144000000000005</v>
      </c>
      <c r="GB247" s="69">
        <v>1584.769</v>
      </c>
      <c r="GC247" s="70">
        <f t="shared" si="2357"/>
        <v>17387.529623452996</v>
      </c>
      <c r="GD247" s="71">
        <v>99.630780000000001</v>
      </c>
      <c r="GE247" s="69">
        <v>1188.7370000000001</v>
      </c>
      <c r="GF247" s="70">
        <f t="shared" si="2358"/>
        <v>11931.42320074178</v>
      </c>
      <c r="GG247" s="68">
        <v>0</v>
      </c>
      <c r="GH247" s="69">
        <v>0</v>
      </c>
      <c r="GI247" s="70">
        <f t="shared" si="2359"/>
        <v>0</v>
      </c>
      <c r="GJ247" s="71">
        <v>18.48</v>
      </c>
      <c r="GK247" s="69">
        <v>400.70800000000003</v>
      </c>
      <c r="GL247" s="70">
        <f t="shared" si="2360"/>
        <v>21683.333333333332</v>
      </c>
      <c r="GM247" s="68">
        <v>0</v>
      </c>
      <c r="GN247" s="69">
        <v>0</v>
      </c>
      <c r="GO247" s="70">
        <f t="shared" si="2361"/>
        <v>0</v>
      </c>
      <c r="GP247" s="68">
        <v>0</v>
      </c>
      <c r="GQ247" s="69">
        <v>0</v>
      </c>
      <c r="GR247" s="70">
        <f t="shared" si="2362"/>
        <v>0</v>
      </c>
      <c r="GS247" s="68">
        <v>0</v>
      </c>
      <c r="GT247" s="69">
        <v>0</v>
      </c>
      <c r="GU247" s="70">
        <f t="shared" si="2363"/>
        <v>0</v>
      </c>
      <c r="GV247" s="68">
        <v>0</v>
      </c>
      <c r="GW247" s="69">
        <v>0</v>
      </c>
      <c r="GX247" s="70">
        <f t="shared" si="2364"/>
        <v>0</v>
      </c>
      <c r="GY247" s="71">
        <v>22</v>
      </c>
      <c r="GZ247" s="69">
        <v>323.13299999999998</v>
      </c>
      <c r="HA247" s="70">
        <f t="shared" si="2365"/>
        <v>14687.863636363636</v>
      </c>
      <c r="HB247" s="68">
        <v>0</v>
      </c>
      <c r="HC247" s="69">
        <v>0</v>
      </c>
      <c r="HD247" s="70">
        <f t="shared" si="2366"/>
        <v>0</v>
      </c>
      <c r="HE247" s="71">
        <v>6.9999999999999999E-4</v>
      </c>
      <c r="HF247" s="69">
        <v>3.5999999999999997E-2</v>
      </c>
      <c r="HG247" s="70">
        <f t="shared" si="2367"/>
        <v>51428.57142857142</v>
      </c>
      <c r="HH247" s="71">
        <v>6.4471000000000007</v>
      </c>
      <c r="HI247" s="69">
        <v>12.343</v>
      </c>
      <c r="HJ247" s="70">
        <f t="shared" si="2368"/>
        <v>1914.5041956848813</v>
      </c>
      <c r="HK247" s="71">
        <v>0.53203999999999996</v>
      </c>
      <c r="HL247" s="69">
        <v>25.045000000000002</v>
      </c>
      <c r="HM247" s="70">
        <f t="shared" si="2369"/>
        <v>47073.528306142398</v>
      </c>
      <c r="HN247" s="68">
        <v>0</v>
      </c>
      <c r="HO247" s="69">
        <v>0</v>
      </c>
      <c r="HP247" s="70">
        <f t="shared" si="2370"/>
        <v>0</v>
      </c>
      <c r="HQ247" s="68">
        <v>0</v>
      </c>
      <c r="HR247" s="69">
        <v>0</v>
      </c>
      <c r="HS247" s="70">
        <f t="shared" si="2371"/>
        <v>0</v>
      </c>
      <c r="HT247" s="68">
        <v>0</v>
      </c>
      <c r="HU247" s="69">
        <v>0</v>
      </c>
      <c r="HV247" s="70">
        <f t="shared" si="2372"/>
        <v>0</v>
      </c>
      <c r="HW247" s="68">
        <v>0</v>
      </c>
      <c r="HX247" s="69">
        <v>0</v>
      </c>
      <c r="HY247" s="70">
        <f t="shared" si="2373"/>
        <v>0</v>
      </c>
      <c r="HZ247" s="68">
        <v>0</v>
      </c>
      <c r="IA247" s="69">
        <v>0</v>
      </c>
      <c r="IB247" s="70">
        <f t="shared" si="2374"/>
        <v>0</v>
      </c>
      <c r="IC247" s="71">
        <v>1.848E-2</v>
      </c>
      <c r="ID247" s="69">
        <v>4.0979999999999999</v>
      </c>
      <c r="IE247" s="70">
        <f t="shared" si="2375"/>
        <v>221753.24675324676</v>
      </c>
      <c r="IF247" s="71">
        <v>0.38724000000000003</v>
      </c>
      <c r="IG247" s="69">
        <v>10.858000000000001</v>
      </c>
      <c r="IH247" s="70">
        <f t="shared" si="2376"/>
        <v>28039.458733601899</v>
      </c>
      <c r="II247" s="68">
        <v>0</v>
      </c>
      <c r="IJ247" s="69">
        <v>0</v>
      </c>
      <c r="IK247" s="70">
        <f t="shared" si="2377"/>
        <v>0</v>
      </c>
      <c r="IL247" s="68">
        <v>0</v>
      </c>
      <c r="IM247" s="69">
        <v>0</v>
      </c>
      <c r="IN247" s="70">
        <f t="shared" si="2378"/>
        <v>0</v>
      </c>
      <c r="IO247" s="72">
        <f t="shared" si="2379"/>
        <v>5519.5263100000002</v>
      </c>
      <c r="IP247" s="73">
        <f t="shared" si="2380"/>
        <v>106215.64799999997</v>
      </c>
      <c r="IQ247" s="74"/>
    </row>
    <row r="248" spans="1:251" s="75" customFormat="1" x14ac:dyDescent="0.3">
      <c r="A248" s="66">
        <v>2022</v>
      </c>
      <c r="B248" s="67" t="s">
        <v>13</v>
      </c>
      <c r="C248" s="68">
        <v>0</v>
      </c>
      <c r="D248" s="69">
        <v>0</v>
      </c>
      <c r="E248" s="70">
        <f t="shared" si="2382"/>
        <v>0</v>
      </c>
      <c r="F248" s="68">
        <v>0</v>
      </c>
      <c r="G248" s="69">
        <v>0</v>
      </c>
      <c r="H248" s="70">
        <f t="shared" si="2299"/>
        <v>0</v>
      </c>
      <c r="I248" s="68">
        <v>0</v>
      </c>
      <c r="J248" s="69">
        <v>0</v>
      </c>
      <c r="K248" s="70">
        <f t="shared" si="2300"/>
        <v>0</v>
      </c>
      <c r="L248" s="65">
        <v>6.6</v>
      </c>
      <c r="M248" s="7">
        <v>215.001</v>
      </c>
      <c r="N248" s="70">
        <f t="shared" si="2301"/>
        <v>32575.909090909092</v>
      </c>
      <c r="O248" s="68">
        <v>0</v>
      </c>
      <c r="P248" s="69">
        <v>0</v>
      </c>
      <c r="Q248" s="70">
        <f t="shared" si="2302"/>
        <v>0</v>
      </c>
      <c r="R248" s="68">
        <v>0</v>
      </c>
      <c r="S248" s="69">
        <v>0</v>
      </c>
      <c r="T248" s="70">
        <f t="shared" si="2303"/>
        <v>0</v>
      </c>
      <c r="U248" s="65">
        <v>1.056</v>
      </c>
      <c r="V248" s="7">
        <v>6.8159999999999998</v>
      </c>
      <c r="W248" s="70">
        <f t="shared" si="2304"/>
        <v>6454.545454545454</v>
      </c>
      <c r="X248" s="68">
        <v>0</v>
      </c>
      <c r="Y248" s="69">
        <v>0</v>
      </c>
      <c r="Z248" s="70">
        <f t="shared" si="2305"/>
        <v>0</v>
      </c>
      <c r="AA248" s="68">
        <v>0</v>
      </c>
      <c r="AB248" s="69">
        <v>0</v>
      </c>
      <c r="AC248" s="70">
        <f t="shared" si="2306"/>
        <v>0</v>
      </c>
      <c r="AD248" s="68">
        <v>0</v>
      </c>
      <c r="AE248" s="69">
        <v>0</v>
      </c>
      <c r="AF248" s="70">
        <f t="shared" si="2307"/>
        <v>0</v>
      </c>
      <c r="AG248" s="68">
        <v>0</v>
      </c>
      <c r="AH248" s="69">
        <v>0</v>
      </c>
      <c r="AI248" s="70">
        <f t="shared" si="2308"/>
        <v>0</v>
      </c>
      <c r="AJ248" s="68">
        <v>0</v>
      </c>
      <c r="AK248" s="69">
        <v>0</v>
      </c>
      <c r="AL248" s="70">
        <f t="shared" si="2309"/>
        <v>0</v>
      </c>
      <c r="AM248" s="68">
        <v>0</v>
      </c>
      <c r="AN248" s="69">
        <v>0</v>
      </c>
      <c r="AO248" s="70">
        <f t="shared" si="2310"/>
        <v>0</v>
      </c>
      <c r="AP248" s="68">
        <v>0</v>
      </c>
      <c r="AQ248" s="69">
        <v>0</v>
      </c>
      <c r="AR248" s="70">
        <f t="shared" si="2311"/>
        <v>0</v>
      </c>
      <c r="AS248" s="65">
        <v>24.538450000000001</v>
      </c>
      <c r="AT248" s="7">
        <v>149.32400000000001</v>
      </c>
      <c r="AU248" s="70">
        <f t="shared" si="2312"/>
        <v>6085.3069366647042</v>
      </c>
      <c r="AV248" s="68">
        <v>0</v>
      </c>
      <c r="AW248" s="69">
        <v>0</v>
      </c>
      <c r="AX248" s="70">
        <f t="shared" si="2313"/>
        <v>0</v>
      </c>
      <c r="AY248" s="68">
        <v>0</v>
      </c>
      <c r="AZ248" s="69">
        <v>0</v>
      </c>
      <c r="BA248" s="70">
        <f t="shared" si="2314"/>
        <v>0</v>
      </c>
      <c r="BB248" s="68">
        <v>0</v>
      </c>
      <c r="BC248" s="69">
        <v>0</v>
      </c>
      <c r="BD248" s="70">
        <f t="shared" si="2315"/>
        <v>0</v>
      </c>
      <c r="BE248" s="68">
        <v>0</v>
      </c>
      <c r="BF248" s="69">
        <v>0</v>
      </c>
      <c r="BG248" s="70">
        <f t="shared" si="2316"/>
        <v>0</v>
      </c>
      <c r="BH248" s="68">
        <v>0</v>
      </c>
      <c r="BI248" s="69">
        <v>0</v>
      </c>
      <c r="BJ248" s="70">
        <f t="shared" si="2317"/>
        <v>0</v>
      </c>
      <c r="BK248" s="65">
        <v>834.4</v>
      </c>
      <c r="BL248" s="7">
        <v>27986.883000000002</v>
      </c>
      <c r="BM248" s="70">
        <f t="shared" si="2318"/>
        <v>33541.326701821672</v>
      </c>
      <c r="BN248" s="68">
        <v>0</v>
      </c>
      <c r="BO248" s="69">
        <v>0</v>
      </c>
      <c r="BP248" s="70">
        <f t="shared" si="2319"/>
        <v>0</v>
      </c>
      <c r="BQ248" s="68">
        <v>0</v>
      </c>
      <c r="BR248" s="69">
        <v>0</v>
      </c>
      <c r="BS248" s="70">
        <f t="shared" si="2320"/>
        <v>0</v>
      </c>
      <c r="BT248" s="68">
        <v>0</v>
      </c>
      <c r="BU248" s="69">
        <v>0</v>
      </c>
      <c r="BV248" s="70">
        <f t="shared" si="2321"/>
        <v>0</v>
      </c>
      <c r="BW248" s="68">
        <v>0</v>
      </c>
      <c r="BX248" s="69">
        <v>0</v>
      </c>
      <c r="BY248" s="70">
        <f t="shared" si="2322"/>
        <v>0</v>
      </c>
      <c r="BZ248" s="68">
        <v>0</v>
      </c>
      <c r="CA248" s="69">
        <v>0</v>
      </c>
      <c r="CB248" s="70">
        <f t="shared" si="2323"/>
        <v>0</v>
      </c>
      <c r="CC248" s="65">
        <v>35.284999999999997</v>
      </c>
      <c r="CD248" s="7">
        <v>636.85400000000004</v>
      </c>
      <c r="CE248" s="70">
        <f t="shared" si="2324"/>
        <v>18048.859288649572</v>
      </c>
      <c r="CF248" s="68">
        <v>0</v>
      </c>
      <c r="CG248" s="69">
        <v>0</v>
      </c>
      <c r="CH248" s="70">
        <f t="shared" si="2325"/>
        <v>0</v>
      </c>
      <c r="CI248" s="68">
        <v>0</v>
      </c>
      <c r="CJ248" s="69">
        <v>0</v>
      </c>
      <c r="CK248" s="70">
        <f t="shared" si="2326"/>
        <v>0</v>
      </c>
      <c r="CL248" s="68">
        <v>0</v>
      </c>
      <c r="CM248" s="69">
        <v>0</v>
      </c>
      <c r="CN248" s="70">
        <f t="shared" si="2327"/>
        <v>0</v>
      </c>
      <c r="CO248" s="65">
        <v>0.67410000000000003</v>
      </c>
      <c r="CP248" s="7">
        <v>9.0809999999999995</v>
      </c>
      <c r="CQ248" s="70">
        <f t="shared" si="2328"/>
        <v>13471.295060080105</v>
      </c>
      <c r="CR248" s="68">
        <v>0</v>
      </c>
      <c r="CS248" s="69">
        <v>0</v>
      </c>
      <c r="CT248" s="70">
        <f t="shared" si="2329"/>
        <v>0</v>
      </c>
      <c r="CU248" s="68">
        <v>0</v>
      </c>
      <c r="CV248" s="69">
        <v>0</v>
      </c>
      <c r="CW248" s="70">
        <f t="shared" si="2330"/>
        <v>0</v>
      </c>
      <c r="CX248" s="68">
        <v>0</v>
      </c>
      <c r="CY248" s="69">
        <v>0</v>
      </c>
      <c r="CZ248" s="70">
        <f t="shared" si="2331"/>
        <v>0</v>
      </c>
      <c r="DA248" s="65">
        <v>754.99282999999991</v>
      </c>
      <c r="DB248" s="7">
        <v>18165.829000000002</v>
      </c>
      <c r="DC248" s="70">
        <f t="shared" si="2332"/>
        <v>24060.929161406744</v>
      </c>
      <c r="DD248" s="65">
        <v>1.8799999999999999E-3</v>
      </c>
      <c r="DE248" s="7">
        <v>0.34899999999999998</v>
      </c>
      <c r="DF248" s="70">
        <f t="shared" si="2333"/>
        <v>185638.29787234042</v>
      </c>
      <c r="DG248" s="68">
        <v>0</v>
      </c>
      <c r="DH248" s="69">
        <v>0</v>
      </c>
      <c r="DI248" s="70">
        <f t="shared" si="2334"/>
        <v>0</v>
      </c>
      <c r="DJ248" s="68">
        <v>0</v>
      </c>
      <c r="DK248" s="69">
        <v>0</v>
      </c>
      <c r="DL248" s="70">
        <f t="shared" si="2335"/>
        <v>0</v>
      </c>
      <c r="DM248" s="65">
        <v>0.32674999999999998</v>
      </c>
      <c r="DN248" s="7">
        <v>2.7690000000000001</v>
      </c>
      <c r="DO248" s="70">
        <f t="shared" si="2336"/>
        <v>8474.3687834736047</v>
      </c>
      <c r="DP248" s="65">
        <v>769.26562000000001</v>
      </c>
      <c r="DQ248" s="7">
        <v>9891.26</v>
      </c>
      <c r="DR248" s="70">
        <f t="shared" si="2337"/>
        <v>12858.055452939649</v>
      </c>
      <c r="DS248" s="68">
        <v>0</v>
      </c>
      <c r="DT248" s="69">
        <v>0</v>
      </c>
      <c r="DU248" s="70">
        <f t="shared" si="2338"/>
        <v>0</v>
      </c>
      <c r="DV248" s="68">
        <v>0</v>
      </c>
      <c r="DW248" s="69">
        <v>0</v>
      </c>
      <c r="DX248" s="70">
        <f t="shared" si="2339"/>
        <v>0</v>
      </c>
      <c r="DY248" s="65">
        <v>462.14400000000001</v>
      </c>
      <c r="DZ248" s="7">
        <v>6731.5330000000004</v>
      </c>
      <c r="EA248" s="70">
        <f t="shared" si="2340"/>
        <v>14565.877735078244</v>
      </c>
      <c r="EB248" s="68">
        <v>0</v>
      </c>
      <c r="EC248" s="69">
        <v>0</v>
      </c>
      <c r="ED248" s="70">
        <f t="shared" si="2341"/>
        <v>0</v>
      </c>
      <c r="EE248" s="68">
        <v>0</v>
      </c>
      <c r="EF248" s="69">
        <v>0</v>
      </c>
      <c r="EG248" s="70">
        <f t="shared" si="2342"/>
        <v>0</v>
      </c>
      <c r="EH248" s="68">
        <v>0</v>
      </c>
      <c r="EI248" s="69">
        <v>0</v>
      </c>
      <c r="EJ248" s="70">
        <f t="shared" si="2343"/>
        <v>0</v>
      </c>
      <c r="EK248" s="68">
        <v>0</v>
      </c>
      <c r="EL248" s="69">
        <v>0</v>
      </c>
      <c r="EM248" s="70">
        <f t="shared" si="2344"/>
        <v>0</v>
      </c>
      <c r="EN248" s="65">
        <v>5.6999999999999998E-4</v>
      </c>
      <c r="EO248" s="7">
        <v>9.4E-2</v>
      </c>
      <c r="EP248" s="70">
        <f t="shared" si="2345"/>
        <v>164912.28070175438</v>
      </c>
      <c r="EQ248" s="68">
        <v>0</v>
      </c>
      <c r="ER248" s="69">
        <v>0</v>
      </c>
      <c r="ES248" s="70">
        <f t="shared" si="2346"/>
        <v>0</v>
      </c>
      <c r="ET248" s="68">
        <v>0</v>
      </c>
      <c r="EU248" s="69">
        <v>0</v>
      </c>
      <c r="EV248" s="70">
        <f t="shared" si="2347"/>
        <v>0</v>
      </c>
      <c r="EW248" s="68">
        <v>0</v>
      </c>
      <c r="EX248" s="69">
        <v>0</v>
      </c>
      <c r="EY248" s="70">
        <f t="shared" si="2348"/>
        <v>0</v>
      </c>
      <c r="EZ248" s="68"/>
      <c r="FA248" s="69"/>
      <c r="FB248" s="70"/>
      <c r="FC248" s="65">
        <v>22</v>
      </c>
      <c r="FD248" s="7">
        <v>312.41300000000001</v>
      </c>
      <c r="FE248" s="70">
        <f t="shared" si="2349"/>
        <v>14200.59090909091</v>
      </c>
      <c r="FF248" s="65">
        <v>1977.6175900000001</v>
      </c>
      <c r="FG248" s="7">
        <v>30578.499</v>
      </c>
      <c r="FH248" s="70">
        <f t="shared" si="2350"/>
        <v>15462.291170256025</v>
      </c>
      <c r="FI248" s="65">
        <v>8.6999999999999994E-2</v>
      </c>
      <c r="FJ248" s="7">
        <v>4.9390000000000001</v>
      </c>
      <c r="FK248" s="70">
        <f t="shared" si="2351"/>
        <v>56770.114942528744</v>
      </c>
      <c r="FL248" s="68">
        <v>0</v>
      </c>
      <c r="FM248" s="69">
        <v>0</v>
      </c>
      <c r="FN248" s="70">
        <f t="shared" si="2352"/>
        <v>0</v>
      </c>
      <c r="FO248" s="65">
        <v>171.51599999999999</v>
      </c>
      <c r="FP248" s="7">
        <v>155.81</v>
      </c>
      <c r="FQ248" s="70">
        <f t="shared" si="2353"/>
        <v>908.42836819888532</v>
      </c>
      <c r="FR248" s="68">
        <v>0</v>
      </c>
      <c r="FS248" s="69">
        <v>0</v>
      </c>
      <c r="FT248" s="70">
        <f t="shared" si="2354"/>
        <v>0</v>
      </c>
      <c r="FU248" s="65">
        <v>0.30599999999999999</v>
      </c>
      <c r="FV248" s="7">
        <v>8.6300000000000008</v>
      </c>
      <c r="FW248" s="70">
        <f t="shared" si="2355"/>
        <v>28202.614379084971</v>
      </c>
      <c r="FX248" s="68">
        <v>0</v>
      </c>
      <c r="FY248" s="69">
        <v>0</v>
      </c>
      <c r="FZ248" s="70">
        <f t="shared" si="2356"/>
        <v>0</v>
      </c>
      <c r="GA248" s="68">
        <v>0</v>
      </c>
      <c r="GB248" s="69">
        <v>0</v>
      </c>
      <c r="GC248" s="70">
        <f t="shared" si="2357"/>
        <v>0</v>
      </c>
      <c r="GD248" s="68">
        <v>0</v>
      </c>
      <c r="GE248" s="69">
        <v>0</v>
      </c>
      <c r="GF248" s="70">
        <f t="shared" si="2358"/>
        <v>0</v>
      </c>
      <c r="GG248" s="68">
        <v>0</v>
      </c>
      <c r="GH248" s="69">
        <v>0</v>
      </c>
      <c r="GI248" s="70">
        <f t="shared" si="2359"/>
        <v>0</v>
      </c>
      <c r="GJ248" s="65">
        <v>37.979999999999997</v>
      </c>
      <c r="GK248" s="7">
        <v>933.32399999999996</v>
      </c>
      <c r="GL248" s="70">
        <f t="shared" si="2360"/>
        <v>24574.091627172198</v>
      </c>
      <c r="GM248" s="68">
        <v>0</v>
      </c>
      <c r="GN248" s="69">
        <v>0</v>
      </c>
      <c r="GO248" s="70">
        <f t="shared" si="2361"/>
        <v>0</v>
      </c>
      <c r="GP248" s="68">
        <v>0</v>
      </c>
      <c r="GQ248" s="69">
        <v>0</v>
      </c>
      <c r="GR248" s="70">
        <f t="shared" si="2362"/>
        <v>0</v>
      </c>
      <c r="GS248" s="68">
        <v>0</v>
      </c>
      <c r="GT248" s="69">
        <v>0</v>
      </c>
      <c r="GU248" s="70">
        <f t="shared" si="2363"/>
        <v>0</v>
      </c>
      <c r="GV248" s="68">
        <v>0</v>
      </c>
      <c r="GW248" s="69">
        <v>0</v>
      </c>
      <c r="GX248" s="70">
        <f t="shared" si="2364"/>
        <v>0</v>
      </c>
      <c r="GY248" s="68">
        <v>0</v>
      </c>
      <c r="GZ248" s="69">
        <v>0</v>
      </c>
      <c r="HA248" s="70">
        <f t="shared" si="2365"/>
        <v>0</v>
      </c>
      <c r="HB248" s="68">
        <v>0</v>
      </c>
      <c r="HC248" s="69">
        <v>0</v>
      </c>
      <c r="HD248" s="70">
        <f t="shared" si="2366"/>
        <v>0</v>
      </c>
      <c r="HE248" s="68">
        <v>0</v>
      </c>
      <c r="HF248" s="69">
        <v>0</v>
      </c>
      <c r="HG248" s="70">
        <f t="shared" si="2367"/>
        <v>0</v>
      </c>
      <c r="HH248" s="65">
        <v>14.103209999999999</v>
      </c>
      <c r="HI248" s="7">
        <v>67.055000000000007</v>
      </c>
      <c r="HJ248" s="70">
        <f t="shared" si="2368"/>
        <v>4754.5913306261491</v>
      </c>
      <c r="HK248" s="65">
        <v>1E-3</v>
      </c>
      <c r="HL248" s="7">
        <v>7.2999999999999995E-2</v>
      </c>
      <c r="HM248" s="70">
        <f t="shared" si="2369"/>
        <v>73000</v>
      </c>
      <c r="HN248" s="68">
        <v>0</v>
      </c>
      <c r="HO248" s="69">
        <v>0</v>
      </c>
      <c r="HP248" s="70">
        <f t="shared" si="2370"/>
        <v>0</v>
      </c>
      <c r="HQ248" s="68">
        <v>0</v>
      </c>
      <c r="HR248" s="69">
        <v>0</v>
      </c>
      <c r="HS248" s="70">
        <f t="shared" si="2371"/>
        <v>0</v>
      </c>
      <c r="HT248" s="68">
        <v>0</v>
      </c>
      <c r="HU248" s="69">
        <v>0</v>
      </c>
      <c r="HV248" s="70">
        <f t="shared" si="2372"/>
        <v>0</v>
      </c>
      <c r="HW248" s="65">
        <v>71.349999999999994</v>
      </c>
      <c r="HX248" s="7">
        <v>638.37900000000002</v>
      </c>
      <c r="HY248" s="70">
        <f t="shared" si="2373"/>
        <v>8947.1478626489152</v>
      </c>
      <c r="HZ248" s="68">
        <v>0</v>
      </c>
      <c r="IA248" s="69">
        <v>0</v>
      </c>
      <c r="IB248" s="70">
        <f t="shared" si="2374"/>
        <v>0</v>
      </c>
      <c r="IC248" s="65">
        <v>8.94E-3</v>
      </c>
      <c r="ID248" s="7">
        <v>1.7270000000000001</v>
      </c>
      <c r="IE248" s="70">
        <f t="shared" si="2375"/>
        <v>193176.73378076064</v>
      </c>
      <c r="IF248" s="65">
        <v>33.1235</v>
      </c>
      <c r="IG248" s="7">
        <v>511.10700000000003</v>
      </c>
      <c r="IH248" s="70">
        <f t="shared" si="2376"/>
        <v>15430.344015578065</v>
      </c>
      <c r="II248" s="65">
        <v>53.776199999999996</v>
      </c>
      <c r="IJ248" s="7">
        <v>758.75699999999995</v>
      </c>
      <c r="IK248" s="70">
        <f t="shared" si="2377"/>
        <v>14109.531725930803</v>
      </c>
      <c r="IL248" s="65">
        <v>6.9</v>
      </c>
      <c r="IM248" s="7">
        <v>36.331000000000003</v>
      </c>
      <c r="IN248" s="70">
        <f t="shared" si="2378"/>
        <v>5265.36231884058</v>
      </c>
      <c r="IO248" s="72">
        <f t="shared" si="2379"/>
        <v>5278.0546399999994</v>
      </c>
      <c r="IP248" s="73">
        <f t="shared" si="2380"/>
        <v>97802.837</v>
      </c>
      <c r="IQ248" s="74"/>
    </row>
    <row r="249" spans="1:251" s="75" customFormat="1" x14ac:dyDescent="0.3">
      <c r="A249" s="66">
        <v>2022</v>
      </c>
      <c r="B249" s="67" t="s">
        <v>14</v>
      </c>
      <c r="C249" s="68">
        <v>0</v>
      </c>
      <c r="D249" s="69">
        <v>0</v>
      </c>
      <c r="E249" s="70">
        <f t="shared" si="2382"/>
        <v>0</v>
      </c>
      <c r="F249" s="68">
        <v>0</v>
      </c>
      <c r="G249" s="69">
        <v>0</v>
      </c>
      <c r="H249" s="70">
        <f t="shared" si="2299"/>
        <v>0</v>
      </c>
      <c r="I249" s="65">
        <v>134.4966</v>
      </c>
      <c r="J249" s="7">
        <v>1965.2139999999999</v>
      </c>
      <c r="K249" s="70">
        <f t="shared" si="2300"/>
        <v>14611.625870096343</v>
      </c>
      <c r="L249" s="65">
        <v>6.2479899999999997</v>
      </c>
      <c r="M249" s="7">
        <v>242.99199999999999</v>
      </c>
      <c r="N249" s="70">
        <f t="shared" si="2301"/>
        <v>38891.227418737864</v>
      </c>
      <c r="O249" s="68">
        <v>0</v>
      </c>
      <c r="P249" s="69">
        <v>0</v>
      </c>
      <c r="Q249" s="70">
        <f t="shared" si="2302"/>
        <v>0</v>
      </c>
      <c r="R249" s="68">
        <v>0</v>
      </c>
      <c r="S249" s="69">
        <v>0</v>
      </c>
      <c r="T249" s="70">
        <f t="shared" si="2303"/>
        <v>0</v>
      </c>
      <c r="U249" s="68">
        <v>0</v>
      </c>
      <c r="V249" s="69">
        <v>0</v>
      </c>
      <c r="W249" s="70">
        <f t="shared" si="2304"/>
        <v>0</v>
      </c>
      <c r="X249" s="68">
        <v>0</v>
      </c>
      <c r="Y249" s="69">
        <v>0</v>
      </c>
      <c r="Z249" s="70">
        <f t="shared" si="2305"/>
        <v>0</v>
      </c>
      <c r="AA249" s="68">
        <v>0</v>
      </c>
      <c r="AB249" s="69">
        <v>0</v>
      </c>
      <c r="AC249" s="70">
        <f t="shared" si="2306"/>
        <v>0</v>
      </c>
      <c r="AD249" s="68">
        <v>0</v>
      </c>
      <c r="AE249" s="69">
        <v>0</v>
      </c>
      <c r="AF249" s="70">
        <f t="shared" si="2307"/>
        <v>0</v>
      </c>
      <c r="AG249" s="68">
        <v>0</v>
      </c>
      <c r="AH249" s="69">
        <v>0</v>
      </c>
      <c r="AI249" s="70">
        <f t="shared" si="2308"/>
        <v>0</v>
      </c>
      <c r="AJ249" s="68">
        <v>0</v>
      </c>
      <c r="AK249" s="69">
        <v>0</v>
      </c>
      <c r="AL249" s="70">
        <f t="shared" si="2309"/>
        <v>0</v>
      </c>
      <c r="AM249" s="68">
        <v>0</v>
      </c>
      <c r="AN249" s="69">
        <v>0</v>
      </c>
      <c r="AO249" s="70">
        <f t="shared" si="2310"/>
        <v>0</v>
      </c>
      <c r="AP249" s="68">
        <v>0</v>
      </c>
      <c r="AQ249" s="69">
        <v>0</v>
      </c>
      <c r="AR249" s="70">
        <f t="shared" si="2311"/>
        <v>0</v>
      </c>
      <c r="AS249" s="65">
        <v>75.450609999999998</v>
      </c>
      <c r="AT249" s="7">
        <v>152.09200000000001</v>
      </c>
      <c r="AU249" s="70">
        <f t="shared" si="2312"/>
        <v>2015.7822448353966</v>
      </c>
      <c r="AV249" s="68">
        <v>0</v>
      </c>
      <c r="AW249" s="69">
        <v>0</v>
      </c>
      <c r="AX249" s="70">
        <f t="shared" si="2313"/>
        <v>0</v>
      </c>
      <c r="AY249" s="68">
        <v>0</v>
      </c>
      <c r="AZ249" s="69">
        <v>0</v>
      </c>
      <c r="BA249" s="70">
        <f t="shared" si="2314"/>
        <v>0</v>
      </c>
      <c r="BB249" s="68">
        <v>0</v>
      </c>
      <c r="BC249" s="69">
        <v>0</v>
      </c>
      <c r="BD249" s="70">
        <f t="shared" si="2315"/>
        <v>0</v>
      </c>
      <c r="BE249" s="68">
        <v>0</v>
      </c>
      <c r="BF249" s="69">
        <v>0</v>
      </c>
      <c r="BG249" s="70">
        <f t="shared" si="2316"/>
        <v>0</v>
      </c>
      <c r="BH249" s="68">
        <v>0</v>
      </c>
      <c r="BI249" s="69">
        <v>0</v>
      </c>
      <c r="BJ249" s="70">
        <f t="shared" si="2317"/>
        <v>0</v>
      </c>
      <c r="BK249" s="65">
        <v>1394.384</v>
      </c>
      <c r="BL249" s="7">
        <v>46708.962</v>
      </c>
      <c r="BM249" s="70">
        <f t="shared" si="2318"/>
        <v>33497.91879424893</v>
      </c>
      <c r="BN249" s="68">
        <v>0</v>
      </c>
      <c r="BO249" s="69">
        <v>0</v>
      </c>
      <c r="BP249" s="70">
        <f t="shared" si="2319"/>
        <v>0</v>
      </c>
      <c r="BQ249" s="68">
        <v>0</v>
      </c>
      <c r="BR249" s="69">
        <v>0</v>
      </c>
      <c r="BS249" s="70">
        <f t="shared" si="2320"/>
        <v>0</v>
      </c>
      <c r="BT249" s="68">
        <v>0</v>
      </c>
      <c r="BU249" s="69">
        <v>0</v>
      </c>
      <c r="BV249" s="70">
        <f t="shared" si="2321"/>
        <v>0</v>
      </c>
      <c r="BW249" s="65">
        <v>1.32E-3</v>
      </c>
      <c r="BX249" s="7">
        <v>0.626</v>
      </c>
      <c r="BY249" s="70">
        <f t="shared" si="2322"/>
        <v>474242.42424242425</v>
      </c>
      <c r="BZ249" s="68">
        <v>0</v>
      </c>
      <c r="CA249" s="69">
        <v>0</v>
      </c>
      <c r="CB249" s="70">
        <f t="shared" si="2323"/>
        <v>0</v>
      </c>
      <c r="CC249" s="65">
        <v>21.28866</v>
      </c>
      <c r="CD249" s="7">
        <v>355.51</v>
      </c>
      <c r="CE249" s="70">
        <f t="shared" si="2324"/>
        <v>16699.501048915245</v>
      </c>
      <c r="CF249" s="68">
        <v>0</v>
      </c>
      <c r="CG249" s="69">
        <v>0</v>
      </c>
      <c r="CH249" s="70">
        <f t="shared" si="2325"/>
        <v>0</v>
      </c>
      <c r="CI249" s="68">
        <v>0</v>
      </c>
      <c r="CJ249" s="69">
        <v>0</v>
      </c>
      <c r="CK249" s="70">
        <f t="shared" si="2326"/>
        <v>0</v>
      </c>
      <c r="CL249" s="68">
        <v>0</v>
      </c>
      <c r="CM249" s="69">
        <v>0</v>
      </c>
      <c r="CN249" s="70">
        <f t="shared" si="2327"/>
        <v>0</v>
      </c>
      <c r="CO249" s="65">
        <v>5.7375600000000002</v>
      </c>
      <c r="CP249" s="7">
        <v>113.541</v>
      </c>
      <c r="CQ249" s="70">
        <f t="shared" si="2328"/>
        <v>19789.074101185866</v>
      </c>
      <c r="CR249" s="68">
        <v>0</v>
      </c>
      <c r="CS249" s="69">
        <v>0</v>
      </c>
      <c r="CT249" s="70">
        <f t="shared" si="2329"/>
        <v>0</v>
      </c>
      <c r="CU249" s="68">
        <v>0</v>
      </c>
      <c r="CV249" s="69">
        <v>0</v>
      </c>
      <c r="CW249" s="70">
        <f t="shared" si="2330"/>
        <v>0</v>
      </c>
      <c r="CX249" s="68">
        <v>0</v>
      </c>
      <c r="CY249" s="69">
        <v>0</v>
      </c>
      <c r="CZ249" s="70">
        <f t="shared" si="2331"/>
        <v>0</v>
      </c>
      <c r="DA249" s="65">
        <v>1014.82</v>
      </c>
      <c r="DB249" s="7">
        <v>23817.620999999999</v>
      </c>
      <c r="DC249" s="70">
        <f t="shared" si="2332"/>
        <v>23469.798584970733</v>
      </c>
      <c r="DD249" s="65">
        <v>1.4800000000000001E-2</v>
      </c>
      <c r="DE249" s="7">
        <v>1.5489999999999999</v>
      </c>
      <c r="DF249" s="70">
        <f t="shared" si="2333"/>
        <v>104662.16216216215</v>
      </c>
      <c r="DG249" s="68">
        <v>0</v>
      </c>
      <c r="DH249" s="69">
        <v>0</v>
      </c>
      <c r="DI249" s="70">
        <f t="shared" si="2334"/>
        <v>0</v>
      </c>
      <c r="DJ249" s="68">
        <v>0</v>
      </c>
      <c r="DK249" s="69">
        <v>0</v>
      </c>
      <c r="DL249" s="70">
        <f t="shared" si="2335"/>
        <v>0</v>
      </c>
      <c r="DM249" s="65">
        <v>3.6699000000000002</v>
      </c>
      <c r="DN249" s="7">
        <v>5.617</v>
      </c>
      <c r="DO249" s="70">
        <f t="shared" si="2336"/>
        <v>1530.5594157878961</v>
      </c>
      <c r="DP249" s="68">
        <v>0</v>
      </c>
      <c r="DQ249" s="69">
        <v>0</v>
      </c>
      <c r="DR249" s="70">
        <f t="shared" si="2337"/>
        <v>0</v>
      </c>
      <c r="DS249" s="68">
        <v>0</v>
      </c>
      <c r="DT249" s="69">
        <v>0</v>
      </c>
      <c r="DU249" s="70">
        <f t="shared" si="2338"/>
        <v>0</v>
      </c>
      <c r="DV249" s="68">
        <v>0</v>
      </c>
      <c r="DW249" s="69">
        <v>0</v>
      </c>
      <c r="DX249" s="70">
        <f t="shared" si="2339"/>
        <v>0</v>
      </c>
      <c r="DY249" s="65">
        <v>790.00300000000004</v>
      </c>
      <c r="DZ249" s="7">
        <v>11865.472</v>
      </c>
      <c r="EA249" s="70">
        <f t="shared" si="2340"/>
        <v>15019.527773945161</v>
      </c>
      <c r="EB249" s="68">
        <v>0</v>
      </c>
      <c r="EC249" s="69">
        <v>0</v>
      </c>
      <c r="ED249" s="70">
        <f t="shared" si="2341"/>
        <v>0</v>
      </c>
      <c r="EE249" s="68">
        <v>0</v>
      </c>
      <c r="EF249" s="69">
        <v>0</v>
      </c>
      <c r="EG249" s="70">
        <f t="shared" si="2342"/>
        <v>0</v>
      </c>
      <c r="EH249" s="68">
        <v>0</v>
      </c>
      <c r="EI249" s="69">
        <v>0</v>
      </c>
      <c r="EJ249" s="70">
        <f t="shared" si="2343"/>
        <v>0</v>
      </c>
      <c r="EK249" s="68">
        <v>0</v>
      </c>
      <c r="EL249" s="69">
        <v>0</v>
      </c>
      <c r="EM249" s="70">
        <f t="shared" si="2344"/>
        <v>0</v>
      </c>
      <c r="EN249" s="68">
        <v>0</v>
      </c>
      <c r="EO249" s="69">
        <v>0</v>
      </c>
      <c r="EP249" s="70">
        <f t="shared" si="2345"/>
        <v>0</v>
      </c>
      <c r="EQ249" s="68">
        <v>0</v>
      </c>
      <c r="ER249" s="69">
        <v>0</v>
      </c>
      <c r="ES249" s="70">
        <f t="shared" si="2346"/>
        <v>0</v>
      </c>
      <c r="ET249" s="68">
        <v>0</v>
      </c>
      <c r="EU249" s="69">
        <v>0</v>
      </c>
      <c r="EV249" s="70">
        <f t="shared" si="2347"/>
        <v>0</v>
      </c>
      <c r="EW249" s="68">
        <v>0</v>
      </c>
      <c r="EX249" s="69">
        <v>0</v>
      </c>
      <c r="EY249" s="70">
        <f t="shared" si="2348"/>
        <v>0</v>
      </c>
      <c r="EZ249" s="68"/>
      <c r="FA249" s="69"/>
      <c r="FB249" s="70"/>
      <c r="FC249" s="65">
        <v>11.92</v>
      </c>
      <c r="FD249" s="7">
        <v>177.14400000000001</v>
      </c>
      <c r="FE249" s="70">
        <f t="shared" si="2349"/>
        <v>14861.073825503356</v>
      </c>
      <c r="FF249" s="65">
        <v>1327.02874</v>
      </c>
      <c r="FG249" s="7">
        <v>20723.690999999999</v>
      </c>
      <c r="FH249" s="70">
        <f t="shared" si="2350"/>
        <v>15616.610533996422</v>
      </c>
      <c r="FI249" s="65">
        <v>0.11899999999999999</v>
      </c>
      <c r="FJ249" s="7">
        <v>8.1479999999999997</v>
      </c>
      <c r="FK249" s="70">
        <f t="shared" si="2351"/>
        <v>68470.588235294112</v>
      </c>
      <c r="FL249" s="68">
        <v>0</v>
      </c>
      <c r="FM249" s="69">
        <v>0</v>
      </c>
      <c r="FN249" s="70">
        <f t="shared" si="2352"/>
        <v>0</v>
      </c>
      <c r="FO249" s="65">
        <v>77.605000000000004</v>
      </c>
      <c r="FP249" s="7">
        <v>45.564</v>
      </c>
      <c r="FQ249" s="70">
        <f t="shared" si="2353"/>
        <v>587.12711809806058</v>
      </c>
      <c r="FR249" s="68">
        <v>0</v>
      </c>
      <c r="FS249" s="69">
        <v>0</v>
      </c>
      <c r="FT249" s="70">
        <f t="shared" si="2354"/>
        <v>0</v>
      </c>
      <c r="FU249" s="65">
        <v>0.45</v>
      </c>
      <c r="FV249" s="7">
        <v>3.073</v>
      </c>
      <c r="FW249" s="70">
        <f t="shared" si="2355"/>
        <v>6828.8888888888887</v>
      </c>
      <c r="FX249" s="68">
        <v>0</v>
      </c>
      <c r="FY249" s="69">
        <v>0</v>
      </c>
      <c r="FZ249" s="70">
        <f t="shared" si="2356"/>
        <v>0</v>
      </c>
      <c r="GA249" s="68">
        <v>0</v>
      </c>
      <c r="GB249" s="69">
        <v>0</v>
      </c>
      <c r="GC249" s="70">
        <f t="shared" si="2357"/>
        <v>0</v>
      </c>
      <c r="GD249" s="65">
        <v>264.72000000000003</v>
      </c>
      <c r="GE249" s="7">
        <v>4658.0069999999996</v>
      </c>
      <c r="GF249" s="70">
        <f t="shared" si="2358"/>
        <v>17595.976881232997</v>
      </c>
      <c r="GG249" s="68">
        <v>0</v>
      </c>
      <c r="GH249" s="69">
        <v>0</v>
      </c>
      <c r="GI249" s="70">
        <f t="shared" si="2359"/>
        <v>0</v>
      </c>
      <c r="GJ249" s="68">
        <v>0</v>
      </c>
      <c r="GK249" s="69">
        <v>0</v>
      </c>
      <c r="GL249" s="70">
        <f t="shared" si="2360"/>
        <v>0</v>
      </c>
      <c r="GM249" s="68">
        <v>0</v>
      </c>
      <c r="GN249" s="69">
        <v>0</v>
      </c>
      <c r="GO249" s="70">
        <f t="shared" si="2361"/>
        <v>0</v>
      </c>
      <c r="GP249" s="68">
        <v>0</v>
      </c>
      <c r="GQ249" s="69">
        <v>0</v>
      </c>
      <c r="GR249" s="70">
        <f t="shared" si="2362"/>
        <v>0</v>
      </c>
      <c r="GS249" s="68">
        <v>0</v>
      </c>
      <c r="GT249" s="69">
        <v>0</v>
      </c>
      <c r="GU249" s="70">
        <f t="shared" si="2363"/>
        <v>0</v>
      </c>
      <c r="GV249" s="68">
        <v>0</v>
      </c>
      <c r="GW249" s="69">
        <v>0</v>
      </c>
      <c r="GX249" s="70">
        <f t="shared" si="2364"/>
        <v>0</v>
      </c>
      <c r="GY249" s="68">
        <v>0</v>
      </c>
      <c r="GZ249" s="69">
        <v>0</v>
      </c>
      <c r="HA249" s="70">
        <f t="shared" si="2365"/>
        <v>0</v>
      </c>
      <c r="HB249" s="68">
        <v>0</v>
      </c>
      <c r="HC249" s="69">
        <v>0</v>
      </c>
      <c r="HD249" s="70">
        <f t="shared" si="2366"/>
        <v>0</v>
      </c>
      <c r="HE249" s="68">
        <v>0</v>
      </c>
      <c r="HF249" s="69">
        <v>0</v>
      </c>
      <c r="HG249" s="70">
        <f t="shared" si="2367"/>
        <v>0</v>
      </c>
      <c r="HH249" s="65">
        <v>5.6528499999999999</v>
      </c>
      <c r="HI249" s="7">
        <v>14.161</v>
      </c>
      <c r="HJ249" s="70">
        <f t="shared" si="2368"/>
        <v>2505.1080428456444</v>
      </c>
      <c r="HK249" s="65">
        <v>7.0977399999999999</v>
      </c>
      <c r="HL249" s="7">
        <v>297.01299999999998</v>
      </c>
      <c r="HM249" s="70">
        <f t="shared" si="2369"/>
        <v>41846.136939363794</v>
      </c>
      <c r="HN249" s="68">
        <v>0</v>
      </c>
      <c r="HO249" s="69">
        <v>0</v>
      </c>
      <c r="HP249" s="70">
        <f t="shared" si="2370"/>
        <v>0</v>
      </c>
      <c r="HQ249" s="68">
        <v>0</v>
      </c>
      <c r="HR249" s="69">
        <v>0</v>
      </c>
      <c r="HS249" s="70">
        <f t="shared" si="2371"/>
        <v>0</v>
      </c>
      <c r="HT249" s="68">
        <v>0</v>
      </c>
      <c r="HU249" s="69">
        <v>0</v>
      </c>
      <c r="HV249" s="70">
        <f t="shared" si="2372"/>
        <v>0</v>
      </c>
      <c r="HW249" s="68">
        <v>0</v>
      </c>
      <c r="HX249" s="69">
        <v>0</v>
      </c>
      <c r="HY249" s="70">
        <f t="shared" si="2373"/>
        <v>0</v>
      </c>
      <c r="HZ249" s="65">
        <v>3.6109999999999996E-2</v>
      </c>
      <c r="IA249" s="7">
        <v>2.3740000000000001</v>
      </c>
      <c r="IB249" s="70">
        <f t="shared" si="2374"/>
        <v>65743.561340348941</v>
      </c>
      <c r="IC249" s="68">
        <v>0</v>
      </c>
      <c r="ID249" s="69">
        <v>0</v>
      </c>
      <c r="IE249" s="70">
        <f t="shared" si="2375"/>
        <v>0</v>
      </c>
      <c r="IF249" s="65">
        <v>0.53437000000000001</v>
      </c>
      <c r="IG249" s="7">
        <v>4.3090000000000002</v>
      </c>
      <c r="IH249" s="70">
        <f t="shared" si="2376"/>
        <v>8063.7011808297621</v>
      </c>
      <c r="II249" s="68">
        <v>0</v>
      </c>
      <c r="IJ249" s="69">
        <v>0</v>
      </c>
      <c r="IK249" s="70">
        <f t="shared" si="2377"/>
        <v>0</v>
      </c>
      <c r="IL249" s="68">
        <v>0</v>
      </c>
      <c r="IM249" s="69">
        <v>0</v>
      </c>
      <c r="IN249" s="70">
        <f t="shared" si="2378"/>
        <v>0</v>
      </c>
      <c r="IO249" s="72">
        <f t="shared" si="2379"/>
        <v>5141.2782500000003</v>
      </c>
      <c r="IP249" s="73">
        <f t="shared" si="2380"/>
        <v>111162.67999999998</v>
      </c>
      <c r="IQ249" s="74"/>
    </row>
    <row r="250" spans="1:251" s="75" customFormat="1" x14ac:dyDescent="0.3">
      <c r="A250" s="66">
        <v>2022</v>
      </c>
      <c r="B250" s="70" t="s">
        <v>15</v>
      </c>
      <c r="C250" s="68">
        <v>0</v>
      </c>
      <c r="D250" s="69">
        <v>0</v>
      </c>
      <c r="E250" s="70">
        <f t="shared" si="2382"/>
        <v>0</v>
      </c>
      <c r="F250" s="68">
        <v>0</v>
      </c>
      <c r="G250" s="69">
        <v>0</v>
      </c>
      <c r="H250" s="70">
        <f t="shared" si="2299"/>
        <v>0</v>
      </c>
      <c r="I250" s="68">
        <v>0</v>
      </c>
      <c r="J250" s="69">
        <v>0</v>
      </c>
      <c r="K250" s="70">
        <f t="shared" si="2300"/>
        <v>0</v>
      </c>
      <c r="L250" s="68">
        <v>0</v>
      </c>
      <c r="M250" s="69">
        <v>0</v>
      </c>
      <c r="N250" s="70">
        <f t="shared" si="2301"/>
        <v>0</v>
      </c>
      <c r="O250" s="65">
        <v>1.7999999999999999E-2</v>
      </c>
      <c r="P250" s="7">
        <v>3.6629999999999998</v>
      </c>
      <c r="Q250" s="70">
        <f t="shared" si="2302"/>
        <v>203500</v>
      </c>
      <c r="R250" s="68">
        <v>0</v>
      </c>
      <c r="S250" s="69">
        <v>0</v>
      </c>
      <c r="T250" s="70">
        <f t="shared" si="2303"/>
        <v>0</v>
      </c>
      <c r="U250" s="68">
        <v>0</v>
      </c>
      <c r="V250" s="69">
        <v>0</v>
      </c>
      <c r="W250" s="70">
        <f t="shared" si="2304"/>
        <v>0</v>
      </c>
      <c r="X250" s="68">
        <v>0</v>
      </c>
      <c r="Y250" s="69">
        <v>0</v>
      </c>
      <c r="Z250" s="70">
        <f t="shared" si="2305"/>
        <v>0</v>
      </c>
      <c r="AA250" s="68">
        <v>0</v>
      </c>
      <c r="AB250" s="69">
        <v>0</v>
      </c>
      <c r="AC250" s="70">
        <f t="shared" si="2306"/>
        <v>0</v>
      </c>
      <c r="AD250" s="68">
        <v>0</v>
      </c>
      <c r="AE250" s="69">
        <v>0</v>
      </c>
      <c r="AF250" s="70">
        <f t="shared" si="2307"/>
        <v>0</v>
      </c>
      <c r="AG250" s="68">
        <v>0</v>
      </c>
      <c r="AH250" s="69">
        <v>0</v>
      </c>
      <c r="AI250" s="70">
        <f t="shared" si="2308"/>
        <v>0</v>
      </c>
      <c r="AJ250" s="68">
        <v>0</v>
      </c>
      <c r="AK250" s="69">
        <v>0</v>
      </c>
      <c r="AL250" s="70">
        <f t="shared" si="2309"/>
        <v>0</v>
      </c>
      <c r="AM250" s="68">
        <v>0</v>
      </c>
      <c r="AN250" s="69">
        <v>0</v>
      </c>
      <c r="AO250" s="70">
        <f t="shared" si="2310"/>
        <v>0</v>
      </c>
      <c r="AP250" s="68">
        <v>0</v>
      </c>
      <c r="AQ250" s="69">
        <v>0</v>
      </c>
      <c r="AR250" s="70">
        <f t="shared" si="2311"/>
        <v>0</v>
      </c>
      <c r="AS250" s="65">
        <v>45.437849999999997</v>
      </c>
      <c r="AT250" s="7">
        <v>70.933000000000007</v>
      </c>
      <c r="AU250" s="70">
        <f t="shared" si="2312"/>
        <v>1561.0993918066108</v>
      </c>
      <c r="AV250" s="65">
        <v>1E-3</v>
      </c>
      <c r="AW250" s="7">
        <v>0.40500000000000003</v>
      </c>
      <c r="AX250" s="70">
        <f t="shared" si="2313"/>
        <v>405000</v>
      </c>
      <c r="AY250" s="68">
        <v>0</v>
      </c>
      <c r="AZ250" s="69">
        <v>0</v>
      </c>
      <c r="BA250" s="70">
        <f t="shared" si="2314"/>
        <v>0</v>
      </c>
      <c r="BB250" s="68">
        <v>0</v>
      </c>
      <c r="BC250" s="69">
        <v>0</v>
      </c>
      <c r="BD250" s="70">
        <f t="shared" si="2315"/>
        <v>0</v>
      </c>
      <c r="BE250" s="68">
        <v>0</v>
      </c>
      <c r="BF250" s="69">
        <v>0</v>
      </c>
      <c r="BG250" s="70">
        <f t="shared" si="2316"/>
        <v>0</v>
      </c>
      <c r="BH250" s="65">
        <v>80.16</v>
      </c>
      <c r="BI250" s="7">
        <v>449.69099999999997</v>
      </c>
      <c r="BJ250" s="70">
        <f t="shared" si="2317"/>
        <v>5609.9176646706583</v>
      </c>
      <c r="BK250" s="65">
        <v>1146.8040000000001</v>
      </c>
      <c r="BL250" s="7">
        <v>43744.315999999999</v>
      </c>
      <c r="BM250" s="70">
        <f t="shared" si="2318"/>
        <v>38144.544316203981</v>
      </c>
      <c r="BN250" s="68">
        <v>0</v>
      </c>
      <c r="BO250" s="69">
        <v>0</v>
      </c>
      <c r="BP250" s="70">
        <f t="shared" si="2319"/>
        <v>0</v>
      </c>
      <c r="BQ250" s="68">
        <v>0</v>
      </c>
      <c r="BR250" s="69">
        <v>0</v>
      </c>
      <c r="BS250" s="70">
        <f t="shared" si="2320"/>
        <v>0</v>
      </c>
      <c r="BT250" s="68">
        <v>0</v>
      </c>
      <c r="BU250" s="69">
        <v>0</v>
      </c>
      <c r="BV250" s="70">
        <f t="shared" si="2321"/>
        <v>0</v>
      </c>
      <c r="BW250" s="65">
        <v>0.53069000000000011</v>
      </c>
      <c r="BX250" s="7">
        <v>45.09</v>
      </c>
      <c r="BY250" s="70">
        <f t="shared" si="2322"/>
        <v>84964.857072867395</v>
      </c>
      <c r="BZ250" s="68">
        <v>0</v>
      </c>
      <c r="CA250" s="69">
        <v>0</v>
      </c>
      <c r="CB250" s="70">
        <f t="shared" si="2323"/>
        <v>0</v>
      </c>
      <c r="CC250" s="68">
        <v>0</v>
      </c>
      <c r="CD250" s="69">
        <v>0</v>
      </c>
      <c r="CE250" s="70">
        <f t="shared" si="2324"/>
        <v>0</v>
      </c>
      <c r="CF250" s="68">
        <v>0</v>
      </c>
      <c r="CG250" s="69">
        <v>0</v>
      </c>
      <c r="CH250" s="70">
        <f t="shared" si="2325"/>
        <v>0</v>
      </c>
      <c r="CI250" s="68">
        <v>0</v>
      </c>
      <c r="CJ250" s="69">
        <v>0</v>
      </c>
      <c r="CK250" s="70">
        <f t="shared" si="2326"/>
        <v>0</v>
      </c>
      <c r="CL250" s="68">
        <v>0</v>
      </c>
      <c r="CM250" s="69">
        <v>0</v>
      </c>
      <c r="CN250" s="70">
        <f t="shared" si="2327"/>
        <v>0</v>
      </c>
      <c r="CO250" s="65">
        <v>1.6502399999999999</v>
      </c>
      <c r="CP250" s="7">
        <v>52.304000000000002</v>
      </c>
      <c r="CQ250" s="70">
        <f t="shared" si="2328"/>
        <v>31694.78378902463</v>
      </c>
      <c r="CR250" s="68">
        <v>0</v>
      </c>
      <c r="CS250" s="69">
        <v>0</v>
      </c>
      <c r="CT250" s="70">
        <f t="shared" si="2329"/>
        <v>0</v>
      </c>
      <c r="CU250" s="68">
        <v>0</v>
      </c>
      <c r="CV250" s="69">
        <v>0</v>
      </c>
      <c r="CW250" s="70">
        <f t="shared" si="2330"/>
        <v>0</v>
      </c>
      <c r="CX250" s="68">
        <v>0</v>
      </c>
      <c r="CY250" s="69">
        <v>0</v>
      </c>
      <c r="CZ250" s="70">
        <f t="shared" si="2331"/>
        <v>0</v>
      </c>
      <c r="DA250" s="65">
        <v>1159.5913400000002</v>
      </c>
      <c r="DB250" s="7">
        <v>27536.789000000001</v>
      </c>
      <c r="DC250" s="70">
        <f t="shared" si="2332"/>
        <v>23746.977103157737</v>
      </c>
      <c r="DD250" s="65">
        <v>1.27007</v>
      </c>
      <c r="DE250" s="7">
        <v>13.724</v>
      </c>
      <c r="DF250" s="70">
        <f t="shared" si="2333"/>
        <v>10805.703622634972</v>
      </c>
      <c r="DG250" s="68">
        <v>0</v>
      </c>
      <c r="DH250" s="69">
        <v>0</v>
      </c>
      <c r="DI250" s="70">
        <f t="shared" si="2334"/>
        <v>0</v>
      </c>
      <c r="DJ250" s="68">
        <v>0</v>
      </c>
      <c r="DK250" s="69">
        <v>0</v>
      </c>
      <c r="DL250" s="70">
        <f t="shared" si="2335"/>
        <v>0</v>
      </c>
      <c r="DM250" s="65">
        <v>0.20937999999999998</v>
      </c>
      <c r="DN250" s="7">
        <v>11.404</v>
      </c>
      <c r="DO250" s="70">
        <f t="shared" si="2336"/>
        <v>54465.565001432806</v>
      </c>
      <c r="DP250" s="65">
        <v>676.024</v>
      </c>
      <c r="DQ250" s="7">
        <v>9284.7270000000008</v>
      </c>
      <c r="DR250" s="70">
        <f t="shared" si="2337"/>
        <v>13734.315645598383</v>
      </c>
      <c r="DS250" s="68">
        <v>0</v>
      </c>
      <c r="DT250" s="69">
        <v>0</v>
      </c>
      <c r="DU250" s="70">
        <f t="shared" si="2338"/>
        <v>0</v>
      </c>
      <c r="DV250" s="68">
        <v>0</v>
      </c>
      <c r="DW250" s="69">
        <v>0</v>
      </c>
      <c r="DX250" s="70">
        <f t="shared" si="2339"/>
        <v>0</v>
      </c>
      <c r="DY250" s="65">
        <v>93.221999999999994</v>
      </c>
      <c r="DZ250" s="7">
        <v>1518.816</v>
      </c>
      <c r="EA250" s="70">
        <f t="shared" si="2340"/>
        <v>16292.463152474738</v>
      </c>
      <c r="EB250" s="68">
        <v>0</v>
      </c>
      <c r="EC250" s="69">
        <v>0</v>
      </c>
      <c r="ED250" s="70">
        <f t="shared" si="2341"/>
        <v>0</v>
      </c>
      <c r="EE250" s="68">
        <v>0</v>
      </c>
      <c r="EF250" s="69">
        <v>0</v>
      </c>
      <c r="EG250" s="70">
        <f t="shared" si="2342"/>
        <v>0</v>
      </c>
      <c r="EH250" s="68">
        <v>0</v>
      </c>
      <c r="EI250" s="69">
        <v>0</v>
      </c>
      <c r="EJ250" s="70">
        <f t="shared" si="2343"/>
        <v>0</v>
      </c>
      <c r="EK250" s="68">
        <v>0</v>
      </c>
      <c r="EL250" s="69">
        <v>0</v>
      </c>
      <c r="EM250" s="70">
        <f t="shared" si="2344"/>
        <v>0</v>
      </c>
      <c r="EN250" s="68">
        <v>0</v>
      </c>
      <c r="EO250" s="69">
        <v>0</v>
      </c>
      <c r="EP250" s="70">
        <f t="shared" si="2345"/>
        <v>0</v>
      </c>
      <c r="EQ250" s="68">
        <v>0</v>
      </c>
      <c r="ER250" s="69">
        <v>0</v>
      </c>
      <c r="ES250" s="70">
        <f t="shared" si="2346"/>
        <v>0</v>
      </c>
      <c r="ET250" s="68">
        <v>0</v>
      </c>
      <c r="EU250" s="69">
        <v>0</v>
      </c>
      <c r="EV250" s="70">
        <f t="shared" si="2347"/>
        <v>0</v>
      </c>
      <c r="EW250" s="68">
        <v>0</v>
      </c>
      <c r="EX250" s="69">
        <v>0</v>
      </c>
      <c r="EY250" s="70">
        <f t="shared" si="2348"/>
        <v>0</v>
      </c>
      <c r="EZ250" s="68"/>
      <c r="FA250" s="69"/>
      <c r="FB250" s="70"/>
      <c r="FC250" s="65">
        <v>102.32</v>
      </c>
      <c r="FD250" s="7">
        <v>1432.107</v>
      </c>
      <c r="FE250" s="70">
        <f t="shared" si="2349"/>
        <v>13996.354573885848</v>
      </c>
      <c r="FF250" s="65">
        <v>1272.0068600000002</v>
      </c>
      <c r="FG250" s="7">
        <v>19274.866999999998</v>
      </c>
      <c r="FH250" s="70">
        <f t="shared" si="2350"/>
        <v>15153.11560505263</v>
      </c>
      <c r="FI250" s="68">
        <v>0</v>
      </c>
      <c r="FJ250" s="69">
        <v>0</v>
      </c>
      <c r="FK250" s="70">
        <f t="shared" si="2351"/>
        <v>0</v>
      </c>
      <c r="FL250" s="68">
        <v>0</v>
      </c>
      <c r="FM250" s="69">
        <v>0</v>
      </c>
      <c r="FN250" s="70">
        <f t="shared" si="2352"/>
        <v>0</v>
      </c>
      <c r="FO250" s="65">
        <v>211.8485</v>
      </c>
      <c r="FP250" s="7">
        <v>148.77000000000001</v>
      </c>
      <c r="FQ250" s="70">
        <f t="shared" si="2353"/>
        <v>702.24712471412352</v>
      </c>
      <c r="FR250" s="68">
        <v>0</v>
      </c>
      <c r="FS250" s="69">
        <v>0</v>
      </c>
      <c r="FT250" s="70">
        <f t="shared" si="2354"/>
        <v>0</v>
      </c>
      <c r="FU250" s="65">
        <v>1.06E-3</v>
      </c>
      <c r="FV250" s="7">
        <v>0.105</v>
      </c>
      <c r="FW250" s="70">
        <f t="shared" si="2355"/>
        <v>99056.60377358491</v>
      </c>
      <c r="FX250" s="68">
        <v>0</v>
      </c>
      <c r="FY250" s="69">
        <v>0</v>
      </c>
      <c r="FZ250" s="70">
        <f t="shared" si="2356"/>
        <v>0</v>
      </c>
      <c r="GA250" s="68">
        <v>0</v>
      </c>
      <c r="GB250" s="69">
        <v>0</v>
      </c>
      <c r="GC250" s="70">
        <f t="shared" si="2357"/>
        <v>0</v>
      </c>
      <c r="GD250" s="65">
        <v>220.02103</v>
      </c>
      <c r="GE250" s="7">
        <v>7895.8869999999997</v>
      </c>
      <c r="GF250" s="70">
        <f t="shared" si="2358"/>
        <v>35886.964986937841</v>
      </c>
      <c r="GG250" s="68">
        <v>0</v>
      </c>
      <c r="GH250" s="69">
        <v>0</v>
      </c>
      <c r="GI250" s="70">
        <f t="shared" si="2359"/>
        <v>0</v>
      </c>
      <c r="GJ250" s="68">
        <v>0</v>
      </c>
      <c r="GK250" s="69">
        <v>0</v>
      </c>
      <c r="GL250" s="70">
        <f t="shared" si="2360"/>
        <v>0</v>
      </c>
      <c r="GM250" s="68">
        <v>0</v>
      </c>
      <c r="GN250" s="69">
        <v>0</v>
      </c>
      <c r="GO250" s="70">
        <f t="shared" si="2361"/>
        <v>0</v>
      </c>
      <c r="GP250" s="68">
        <v>0</v>
      </c>
      <c r="GQ250" s="69">
        <v>0</v>
      </c>
      <c r="GR250" s="70">
        <f t="shared" si="2362"/>
        <v>0</v>
      </c>
      <c r="GS250" s="68">
        <v>0</v>
      </c>
      <c r="GT250" s="69">
        <v>0</v>
      </c>
      <c r="GU250" s="70">
        <f t="shared" si="2363"/>
        <v>0</v>
      </c>
      <c r="GV250" s="68">
        <v>0</v>
      </c>
      <c r="GW250" s="69">
        <v>0</v>
      </c>
      <c r="GX250" s="70">
        <f t="shared" si="2364"/>
        <v>0</v>
      </c>
      <c r="GY250" s="68">
        <v>0</v>
      </c>
      <c r="GZ250" s="69">
        <v>0</v>
      </c>
      <c r="HA250" s="70">
        <f t="shared" si="2365"/>
        <v>0</v>
      </c>
      <c r="HB250" s="68">
        <v>0</v>
      </c>
      <c r="HC250" s="69">
        <v>0</v>
      </c>
      <c r="HD250" s="70">
        <f t="shared" si="2366"/>
        <v>0</v>
      </c>
      <c r="HE250" s="68">
        <v>0</v>
      </c>
      <c r="HF250" s="69">
        <v>0</v>
      </c>
      <c r="HG250" s="70">
        <f t="shared" si="2367"/>
        <v>0</v>
      </c>
      <c r="HH250" s="65">
        <v>0.75249999999999995</v>
      </c>
      <c r="HI250" s="7">
        <v>2.59</v>
      </c>
      <c r="HJ250" s="70">
        <f t="shared" si="2368"/>
        <v>3441.8604651162791</v>
      </c>
      <c r="HK250" s="65">
        <v>16.394869999999997</v>
      </c>
      <c r="HL250" s="7">
        <v>33.21</v>
      </c>
      <c r="HM250" s="70">
        <f t="shared" si="2369"/>
        <v>2025.6336280800035</v>
      </c>
      <c r="HN250" s="68">
        <v>0</v>
      </c>
      <c r="HO250" s="69">
        <v>0</v>
      </c>
      <c r="HP250" s="70">
        <f t="shared" si="2370"/>
        <v>0</v>
      </c>
      <c r="HQ250" s="68">
        <v>0</v>
      </c>
      <c r="HR250" s="69">
        <v>0</v>
      </c>
      <c r="HS250" s="70">
        <f t="shared" si="2371"/>
        <v>0</v>
      </c>
      <c r="HT250" s="68">
        <v>0</v>
      </c>
      <c r="HU250" s="69">
        <v>0</v>
      </c>
      <c r="HV250" s="70">
        <f t="shared" si="2372"/>
        <v>0</v>
      </c>
      <c r="HW250" s="68">
        <v>0</v>
      </c>
      <c r="HX250" s="69">
        <v>0</v>
      </c>
      <c r="HY250" s="70">
        <f t="shared" si="2373"/>
        <v>0</v>
      </c>
      <c r="HZ250" s="68">
        <v>0</v>
      </c>
      <c r="IA250" s="69">
        <v>0</v>
      </c>
      <c r="IB250" s="70">
        <f t="shared" si="2374"/>
        <v>0</v>
      </c>
      <c r="IC250" s="65">
        <v>8.8000000000000003E-4</v>
      </c>
      <c r="ID250" s="7">
        <v>0.52800000000000002</v>
      </c>
      <c r="IE250" s="70">
        <f t="shared" si="2375"/>
        <v>600000</v>
      </c>
      <c r="IF250" s="65">
        <v>0.27289999999999998</v>
      </c>
      <c r="IG250" s="7">
        <v>4.085</v>
      </c>
      <c r="IH250" s="70">
        <f t="shared" si="2376"/>
        <v>14968.853059728839</v>
      </c>
      <c r="II250" s="68">
        <v>0</v>
      </c>
      <c r="IJ250" s="69">
        <v>0</v>
      </c>
      <c r="IK250" s="70">
        <f t="shared" si="2377"/>
        <v>0</v>
      </c>
      <c r="IL250" s="68">
        <v>0</v>
      </c>
      <c r="IM250" s="69">
        <v>0</v>
      </c>
      <c r="IN250" s="70">
        <f t="shared" si="2378"/>
        <v>0</v>
      </c>
      <c r="IO250" s="72">
        <f t="shared" si="2379"/>
        <v>5028.5371699999987</v>
      </c>
      <c r="IP250" s="73">
        <f t="shared" si="2380"/>
        <v>111524.01100000001</v>
      </c>
      <c r="IQ250" s="74"/>
    </row>
    <row r="251" spans="1:251" s="75" customFormat="1" x14ac:dyDescent="0.3">
      <c r="A251" s="66">
        <v>2022</v>
      </c>
      <c r="B251" s="67" t="s">
        <v>16</v>
      </c>
      <c r="C251" s="68">
        <v>0</v>
      </c>
      <c r="D251" s="69">
        <v>0</v>
      </c>
      <c r="E251" s="70">
        <f t="shared" si="2382"/>
        <v>0</v>
      </c>
      <c r="F251" s="68">
        <v>0</v>
      </c>
      <c r="G251" s="69">
        <v>0</v>
      </c>
      <c r="H251" s="70">
        <f t="shared" si="2299"/>
        <v>0</v>
      </c>
      <c r="I251" s="68">
        <v>0</v>
      </c>
      <c r="J251" s="69">
        <v>0</v>
      </c>
      <c r="K251" s="70">
        <f t="shared" si="2300"/>
        <v>0</v>
      </c>
      <c r="L251" s="68">
        <v>0</v>
      </c>
      <c r="M251" s="69">
        <v>0</v>
      </c>
      <c r="N251" s="70">
        <f t="shared" si="2301"/>
        <v>0</v>
      </c>
      <c r="O251" s="68">
        <v>0</v>
      </c>
      <c r="P251" s="69">
        <v>0</v>
      </c>
      <c r="Q251" s="70">
        <f t="shared" si="2302"/>
        <v>0</v>
      </c>
      <c r="R251" s="68">
        <v>0</v>
      </c>
      <c r="S251" s="69">
        <v>0</v>
      </c>
      <c r="T251" s="70">
        <f t="shared" si="2303"/>
        <v>0</v>
      </c>
      <c r="U251" s="68">
        <v>0</v>
      </c>
      <c r="V251" s="69">
        <v>0</v>
      </c>
      <c r="W251" s="70">
        <f t="shared" si="2304"/>
        <v>0</v>
      </c>
      <c r="X251" s="68">
        <v>0</v>
      </c>
      <c r="Y251" s="69">
        <v>0</v>
      </c>
      <c r="Z251" s="70">
        <f t="shared" si="2305"/>
        <v>0</v>
      </c>
      <c r="AA251" s="68">
        <v>0</v>
      </c>
      <c r="AB251" s="69">
        <v>0</v>
      </c>
      <c r="AC251" s="70">
        <f t="shared" si="2306"/>
        <v>0</v>
      </c>
      <c r="AD251" s="68">
        <v>0</v>
      </c>
      <c r="AE251" s="69">
        <v>0</v>
      </c>
      <c r="AF251" s="70">
        <f t="shared" si="2307"/>
        <v>0</v>
      </c>
      <c r="AG251" s="68">
        <v>0</v>
      </c>
      <c r="AH251" s="69">
        <v>0</v>
      </c>
      <c r="AI251" s="70">
        <f t="shared" si="2308"/>
        <v>0</v>
      </c>
      <c r="AJ251" s="68">
        <v>0</v>
      </c>
      <c r="AK251" s="69">
        <v>0</v>
      </c>
      <c r="AL251" s="70">
        <f t="shared" si="2309"/>
        <v>0</v>
      </c>
      <c r="AM251" s="68">
        <v>0</v>
      </c>
      <c r="AN251" s="69">
        <v>0</v>
      </c>
      <c r="AO251" s="70">
        <f t="shared" si="2310"/>
        <v>0</v>
      </c>
      <c r="AP251" s="68">
        <v>0</v>
      </c>
      <c r="AQ251" s="69">
        <v>0</v>
      </c>
      <c r="AR251" s="70">
        <f t="shared" si="2311"/>
        <v>0</v>
      </c>
      <c r="AS251" s="65">
        <v>56.057679999999998</v>
      </c>
      <c r="AT251" s="7">
        <v>211.85599999999999</v>
      </c>
      <c r="AU251" s="70">
        <f t="shared" si="2312"/>
        <v>3779.2502294065685</v>
      </c>
      <c r="AV251" s="68">
        <v>0</v>
      </c>
      <c r="AW251" s="69">
        <v>0</v>
      </c>
      <c r="AX251" s="70">
        <f t="shared" si="2313"/>
        <v>0</v>
      </c>
      <c r="AY251" s="68">
        <v>0</v>
      </c>
      <c r="AZ251" s="69">
        <v>0</v>
      </c>
      <c r="BA251" s="70">
        <f t="shared" si="2314"/>
        <v>0</v>
      </c>
      <c r="BB251" s="68">
        <v>0</v>
      </c>
      <c r="BC251" s="69">
        <v>0</v>
      </c>
      <c r="BD251" s="70">
        <f t="shared" si="2315"/>
        <v>0</v>
      </c>
      <c r="BE251" s="68">
        <v>0</v>
      </c>
      <c r="BF251" s="69">
        <v>0</v>
      </c>
      <c r="BG251" s="70">
        <f t="shared" si="2316"/>
        <v>0</v>
      </c>
      <c r="BH251" s="68">
        <v>0</v>
      </c>
      <c r="BI251" s="69">
        <v>0</v>
      </c>
      <c r="BJ251" s="70">
        <f t="shared" si="2317"/>
        <v>0</v>
      </c>
      <c r="BK251" s="65">
        <v>608.78399999999999</v>
      </c>
      <c r="BL251" s="7">
        <v>20489.165000000001</v>
      </c>
      <c r="BM251" s="70">
        <f t="shared" si="2318"/>
        <v>33655.886159951639</v>
      </c>
      <c r="BN251" s="68">
        <v>0</v>
      </c>
      <c r="BO251" s="69">
        <v>0</v>
      </c>
      <c r="BP251" s="70">
        <f t="shared" si="2319"/>
        <v>0</v>
      </c>
      <c r="BQ251" s="65">
        <v>0.21584</v>
      </c>
      <c r="BR251" s="7">
        <v>23.122</v>
      </c>
      <c r="BS251" s="70">
        <f t="shared" si="2320"/>
        <v>107125.6486286138</v>
      </c>
      <c r="BT251" s="68">
        <v>0</v>
      </c>
      <c r="BU251" s="69">
        <v>0</v>
      </c>
      <c r="BV251" s="70">
        <f t="shared" si="2321"/>
        <v>0</v>
      </c>
      <c r="BW251" s="68">
        <v>0</v>
      </c>
      <c r="BX251" s="69">
        <v>0</v>
      </c>
      <c r="BY251" s="70">
        <f t="shared" si="2322"/>
        <v>0</v>
      </c>
      <c r="BZ251" s="68">
        <v>0</v>
      </c>
      <c r="CA251" s="69">
        <v>0</v>
      </c>
      <c r="CB251" s="70">
        <f t="shared" si="2323"/>
        <v>0</v>
      </c>
      <c r="CC251" s="68">
        <v>0</v>
      </c>
      <c r="CD251" s="69">
        <v>0</v>
      </c>
      <c r="CE251" s="70">
        <f t="shared" si="2324"/>
        <v>0</v>
      </c>
      <c r="CF251" s="68">
        <v>0</v>
      </c>
      <c r="CG251" s="69">
        <v>0</v>
      </c>
      <c r="CH251" s="70">
        <f t="shared" si="2325"/>
        <v>0</v>
      </c>
      <c r="CI251" s="68">
        <v>0</v>
      </c>
      <c r="CJ251" s="69">
        <v>0</v>
      </c>
      <c r="CK251" s="70">
        <f t="shared" si="2326"/>
        <v>0</v>
      </c>
      <c r="CL251" s="68">
        <v>0</v>
      </c>
      <c r="CM251" s="69">
        <v>0</v>
      </c>
      <c r="CN251" s="70">
        <f t="shared" si="2327"/>
        <v>0</v>
      </c>
      <c r="CO251" s="65">
        <v>4.3484099999999994</v>
      </c>
      <c r="CP251" s="7">
        <v>50.287999999999997</v>
      </c>
      <c r="CQ251" s="70">
        <f t="shared" si="2328"/>
        <v>11564.686862554361</v>
      </c>
      <c r="CR251" s="68">
        <v>0</v>
      </c>
      <c r="CS251" s="69">
        <v>0</v>
      </c>
      <c r="CT251" s="70">
        <f t="shared" si="2329"/>
        <v>0</v>
      </c>
      <c r="CU251" s="68">
        <v>0</v>
      </c>
      <c r="CV251" s="69">
        <v>0</v>
      </c>
      <c r="CW251" s="70">
        <f t="shared" si="2330"/>
        <v>0</v>
      </c>
      <c r="CX251" s="68">
        <v>0</v>
      </c>
      <c r="CY251" s="69">
        <v>0</v>
      </c>
      <c r="CZ251" s="70">
        <f t="shared" si="2331"/>
        <v>0</v>
      </c>
      <c r="DA251" s="65">
        <v>788.75042000000008</v>
      </c>
      <c r="DB251" s="7">
        <v>21933.668000000001</v>
      </c>
      <c r="DC251" s="70">
        <f t="shared" si="2332"/>
        <v>27808.122118020554</v>
      </c>
      <c r="DD251" s="65">
        <v>5.1970000000000002E-2</v>
      </c>
      <c r="DE251" s="7">
        <v>3.274</v>
      </c>
      <c r="DF251" s="70">
        <f t="shared" si="2333"/>
        <v>62997.883394265918</v>
      </c>
      <c r="DG251" s="68">
        <v>0</v>
      </c>
      <c r="DH251" s="69">
        <v>0</v>
      </c>
      <c r="DI251" s="70">
        <f t="shared" si="2334"/>
        <v>0</v>
      </c>
      <c r="DJ251" s="65">
        <v>1E-3</v>
      </c>
      <c r="DK251" s="7">
        <v>6.9000000000000006E-2</v>
      </c>
      <c r="DL251" s="70">
        <f t="shared" si="2335"/>
        <v>69000</v>
      </c>
      <c r="DM251" s="68">
        <v>0</v>
      </c>
      <c r="DN251" s="69">
        <v>0</v>
      </c>
      <c r="DO251" s="70">
        <f t="shared" si="2336"/>
        <v>0</v>
      </c>
      <c r="DP251" s="65">
        <v>704.67</v>
      </c>
      <c r="DQ251" s="7">
        <v>9924.4390000000003</v>
      </c>
      <c r="DR251" s="70">
        <f t="shared" si="2337"/>
        <v>14083.810861821847</v>
      </c>
      <c r="DS251" s="68">
        <v>0</v>
      </c>
      <c r="DT251" s="69">
        <v>0</v>
      </c>
      <c r="DU251" s="70">
        <f t="shared" si="2338"/>
        <v>0</v>
      </c>
      <c r="DV251" s="68">
        <v>0</v>
      </c>
      <c r="DW251" s="69">
        <v>0</v>
      </c>
      <c r="DX251" s="70">
        <f t="shared" si="2339"/>
        <v>0</v>
      </c>
      <c r="DY251" s="65">
        <v>409.08800000000002</v>
      </c>
      <c r="DZ251" s="7">
        <v>6285.1080000000002</v>
      </c>
      <c r="EA251" s="70">
        <f t="shared" si="2340"/>
        <v>15363.706586357948</v>
      </c>
      <c r="EB251" s="68">
        <v>0</v>
      </c>
      <c r="EC251" s="69">
        <v>0</v>
      </c>
      <c r="ED251" s="70">
        <f t="shared" si="2341"/>
        <v>0</v>
      </c>
      <c r="EE251" s="68">
        <v>0</v>
      </c>
      <c r="EF251" s="69">
        <v>0</v>
      </c>
      <c r="EG251" s="70">
        <f t="shared" si="2342"/>
        <v>0</v>
      </c>
      <c r="EH251" s="68">
        <v>0</v>
      </c>
      <c r="EI251" s="69">
        <v>0</v>
      </c>
      <c r="EJ251" s="70">
        <f t="shared" si="2343"/>
        <v>0</v>
      </c>
      <c r="EK251" s="68">
        <v>0</v>
      </c>
      <c r="EL251" s="69">
        <v>0</v>
      </c>
      <c r="EM251" s="70">
        <f t="shared" si="2344"/>
        <v>0</v>
      </c>
      <c r="EN251" s="68">
        <v>0</v>
      </c>
      <c r="EO251" s="69">
        <v>0</v>
      </c>
      <c r="EP251" s="70">
        <f t="shared" si="2345"/>
        <v>0</v>
      </c>
      <c r="EQ251" s="68">
        <v>0</v>
      </c>
      <c r="ER251" s="69">
        <v>0</v>
      </c>
      <c r="ES251" s="70">
        <f t="shared" si="2346"/>
        <v>0</v>
      </c>
      <c r="ET251" s="68">
        <v>0</v>
      </c>
      <c r="EU251" s="69">
        <v>0</v>
      </c>
      <c r="EV251" s="70">
        <f t="shared" si="2347"/>
        <v>0</v>
      </c>
      <c r="EW251" s="68">
        <v>0</v>
      </c>
      <c r="EX251" s="69">
        <v>0</v>
      </c>
      <c r="EY251" s="70">
        <f t="shared" si="2348"/>
        <v>0</v>
      </c>
      <c r="EZ251" s="68"/>
      <c r="FA251" s="69"/>
      <c r="FB251" s="70"/>
      <c r="FC251" s="68">
        <v>0</v>
      </c>
      <c r="FD251" s="69">
        <v>0</v>
      </c>
      <c r="FE251" s="70">
        <f t="shared" si="2349"/>
        <v>0</v>
      </c>
      <c r="FF251" s="65">
        <v>846.17224999999996</v>
      </c>
      <c r="FG251" s="7">
        <v>13574.989</v>
      </c>
      <c r="FH251" s="70">
        <f t="shared" si="2350"/>
        <v>16042.81988684928</v>
      </c>
      <c r="FI251" s="68">
        <v>0</v>
      </c>
      <c r="FJ251" s="69">
        <v>0</v>
      </c>
      <c r="FK251" s="70">
        <f t="shared" si="2351"/>
        <v>0</v>
      </c>
      <c r="FL251" s="68">
        <v>0</v>
      </c>
      <c r="FM251" s="69">
        <v>0</v>
      </c>
      <c r="FN251" s="70">
        <f t="shared" si="2352"/>
        <v>0</v>
      </c>
      <c r="FO251" s="65">
        <v>144.65956</v>
      </c>
      <c r="FP251" s="7">
        <v>118.072</v>
      </c>
      <c r="FQ251" s="70">
        <f t="shared" si="2353"/>
        <v>816.2059942668152</v>
      </c>
      <c r="FR251" s="68">
        <v>0</v>
      </c>
      <c r="FS251" s="69">
        <v>0</v>
      </c>
      <c r="FT251" s="70">
        <f t="shared" si="2354"/>
        <v>0</v>
      </c>
      <c r="FU251" s="65">
        <v>20.583500000000001</v>
      </c>
      <c r="FV251" s="7">
        <v>208.43600000000001</v>
      </c>
      <c r="FW251" s="70">
        <f t="shared" si="2355"/>
        <v>10126.36334928462</v>
      </c>
      <c r="FX251" s="68">
        <v>0</v>
      </c>
      <c r="FY251" s="69">
        <v>0</v>
      </c>
      <c r="FZ251" s="70">
        <f t="shared" si="2356"/>
        <v>0</v>
      </c>
      <c r="GA251" s="65">
        <v>45.4</v>
      </c>
      <c r="GB251" s="7">
        <v>772.42600000000004</v>
      </c>
      <c r="GC251" s="70">
        <f t="shared" si="2357"/>
        <v>17013.78854625551</v>
      </c>
      <c r="GD251" s="68">
        <v>0</v>
      </c>
      <c r="GE251" s="69">
        <v>0</v>
      </c>
      <c r="GF251" s="70">
        <f t="shared" si="2358"/>
        <v>0</v>
      </c>
      <c r="GG251" s="68">
        <v>0</v>
      </c>
      <c r="GH251" s="69">
        <v>0</v>
      </c>
      <c r="GI251" s="70">
        <f t="shared" si="2359"/>
        <v>0</v>
      </c>
      <c r="GJ251" s="68">
        <v>0</v>
      </c>
      <c r="GK251" s="69">
        <v>0</v>
      </c>
      <c r="GL251" s="70">
        <f t="shared" si="2360"/>
        <v>0</v>
      </c>
      <c r="GM251" s="68">
        <v>0</v>
      </c>
      <c r="GN251" s="69">
        <v>0</v>
      </c>
      <c r="GO251" s="70">
        <f t="shared" si="2361"/>
        <v>0</v>
      </c>
      <c r="GP251" s="68">
        <v>0</v>
      </c>
      <c r="GQ251" s="69">
        <v>0</v>
      </c>
      <c r="GR251" s="70">
        <f t="shared" si="2362"/>
        <v>0</v>
      </c>
      <c r="GS251" s="65">
        <v>2.5499999999999997E-3</v>
      </c>
      <c r="GT251" s="7">
        <v>0.29799999999999999</v>
      </c>
      <c r="GU251" s="70">
        <f t="shared" si="2363"/>
        <v>116862.74509803923</v>
      </c>
      <c r="GV251" s="68">
        <v>0</v>
      </c>
      <c r="GW251" s="69">
        <v>0</v>
      </c>
      <c r="GX251" s="70">
        <f t="shared" si="2364"/>
        <v>0</v>
      </c>
      <c r="GY251" s="68">
        <v>0</v>
      </c>
      <c r="GZ251" s="69">
        <v>0</v>
      </c>
      <c r="HA251" s="70">
        <f t="shared" si="2365"/>
        <v>0</v>
      </c>
      <c r="HB251" s="68">
        <v>0</v>
      </c>
      <c r="HC251" s="69">
        <v>0</v>
      </c>
      <c r="HD251" s="70">
        <f t="shared" si="2366"/>
        <v>0</v>
      </c>
      <c r="HE251" s="68">
        <v>0</v>
      </c>
      <c r="HF251" s="69">
        <v>0</v>
      </c>
      <c r="HG251" s="70">
        <f t="shared" si="2367"/>
        <v>0</v>
      </c>
      <c r="HH251" s="65">
        <v>0.91889999999999994</v>
      </c>
      <c r="HI251" s="7">
        <v>9.5589999999999993</v>
      </c>
      <c r="HJ251" s="70">
        <f t="shared" si="2368"/>
        <v>10402.655348786591</v>
      </c>
      <c r="HK251" s="65">
        <v>11.88561</v>
      </c>
      <c r="HL251" s="7">
        <v>125.968</v>
      </c>
      <c r="HM251" s="70">
        <f t="shared" si="2369"/>
        <v>10598.362221206988</v>
      </c>
      <c r="HN251" s="68">
        <v>0</v>
      </c>
      <c r="HO251" s="69">
        <v>0</v>
      </c>
      <c r="HP251" s="70">
        <f t="shared" si="2370"/>
        <v>0</v>
      </c>
      <c r="HQ251" s="68">
        <v>0</v>
      </c>
      <c r="HR251" s="69">
        <v>0</v>
      </c>
      <c r="HS251" s="70">
        <f t="shared" si="2371"/>
        <v>0</v>
      </c>
      <c r="HT251" s="68">
        <v>0</v>
      </c>
      <c r="HU251" s="69">
        <v>0</v>
      </c>
      <c r="HV251" s="70">
        <f t="shared" si="2372"/>
        <v>0</v>
      </c>
      <c r="HW251" s="68">
        <v>0</v>
      </c>
      <c r="HX251" s="69">
        <v>0</v>
      </c>
      <c r="HY251" s="70">
        <f t="shared" si="2373"/>
        <v>0</v>
      </c>
      <c r="HZ251" s="65">
        <v>8.320000000000001E-3</v>
      </c>
      <c r="IA251" s="7">
        <v>1.109</v>
      </c>
      <c r="IB251" s="70">
        <f t="shared" si="2374"/>
        <v>133293.26923076922</v>
      </c>
      <c r="IC251" s="65">
        <v>1.73E-3</v>
      </c>
      <c r="ID251" s="7">
        <v>0.21</v>
      </c>
      <c r="IE251" s="70">
        <f t="shared" si="2375"/>
        <v>121387.28323699422</v>
      </c>
      <c r="IF251" s="65">
        <v>0.62170999999999998</v>
      </c>
      <c r="IG251" s="7">
        <v>20.367999999999999</v>
      </c>
      <c r="IH251" s="70">
        <f t="shared" si="2376"/>
        <v>32761.255247623489</v>
      </c>
      <c r="II251" s="68">
        <v>0</v>
      </c>
      <c r="IJ251" s="69">
        <v>0</v>
      </c>
      <c r="IK251" s="70">
        <f t="shared" si="2377"/>
        <v>0</v>
      </c>
      <c r="IL251" s="68">
        <v>0</v>
      </c>
      <c r="IM251" s="69">
        <v>0</v>
      </c>
      <c r="IN251" s="70">
        <f t="shared" si="2378"/>
        <v>0</v>
      </c>
      <c r="IO251" s="72">
        <f t="shared" si="2379"/>
        <v>3642.2214500000005</v>
      </c>
      <c r="IP251" s="73">
        <f t="shared" si="2380"/>
        <v>73752.423999999999</v>
      </c>
      <c r="IQ251" s="74"/>
    </row>
    <row r="252" spans="1:251" s="75" customFormat="1" thickBot="1" x14ac:dyDescent="0.35">
      <c r="A252" s="76"/>
      <c r="B252" s="77" t="s">
        <v>17</v>
      </c>
      <c r="C252" s="78">
        <f t="shared" ref="C252:D252" si="2383">SUM(C240:C251)</f>
        <v>0</v>
      </c>
      <c r="D252" s="79">
        <f t="shared" si="2383"/>
        <v>0</v>
      </c>
      <c r="E252" s="80"/>
      <c r="F252" s="78">
        <f t="shared" ref="F252:G252" si="2384">SUM(F240:F251)</f>
        <v>0</v>
      </c>
      <c r="G252" s="79">
        <f t="shared" si="2384"/>
        <v>0</v>
      </c>
      <c r="H252" s="80"/>
      <c r="I252" s="78">
        <f t="shared" ref="I252:J252" si="2385">SUM(I240:I251)</f>
        <v>134.4966</v>
      </c>
      <c r="J252" s="79">
        <f t="shared" si="2385"/>
        <v>1965.2139999999999</v>
      </c>
      <c r="K252" s="80"/>
      <c r="L252" s="78">
        <f t="shared" ref="L252:M252" si="2386">SUM(L240:L251)</f>
        <v>26.335639999999998</v>
      </c>
      <c r="M252" s="79">
        <f t="shared" si="2386"/>
        <v>936.10399999999993</v>
      </c>
      <c r="N252" s="80"/>
      <c r="O252" s="78">
        <f t="shared" ref="O252:P252" si="2387">SUM(O240:O251)</f>
        <v>1.998</v>
      </c>
      <c r="P252" s="79">
        <f t="shared" si="2387"/>
        <v>91.23599999999999</v>
      </c>
      <c r="Q252" s="80"/>
      <c r="R252" s="78">
        <f t="shared" ref="R252:S252" si="2388">SUM(R240:R251)</f>
        <v>0</v>
      </c>
      <c r="S252" s="79">
        <f t="shared" si="2388"/>
        <v>0</v>
      </c>
      <c r="T252" s="80"/>
      <c r="U252" s="78">
        <f t="shared" ref="U252:V252" si="2389">SUM(U240:U251)</f>
        <v>11.791999999999998</v>
      </c>
      <c r="V252" s="79">
        <f t="shared" si="2389"/>
        <v>94.954000000000008</v>
      </c>
      <c r="W252" s="80"/>
      <c r="X252" s="78">
        <f t="shared" ref="X252:Y252" si="2390">SUM(X240:X251)</f>
        <v>4.6079999999999997</v>
      </c>
      <c r="Y252" s="79">
        <f t="shared" si="2390"/>
        <v>165.87100000000001</v>
      </c>
      <c r="Z252" s="80"/>
      <c r="AA252" s="78">
        <f t="shared" ref="AA252:AB252" si="2391">SUM(AA240:AA251)</f>
        <v>0</v>
      </c>
      <c r="AB252" s="79">
        <f t="shared" si="2391"/>
        <v>0</v>
      </c>
      <c r="AC252" s="80"/>
      <c r="AD252" s="78">
        <f t="shared" ref="AD252:AE252" si="2392">SUM(AD240:AD251)</f>
        <v>0</v>
      </c>
      <c r="AE252" s="79">
        <f t="shared" si="2392"/>
        <v>0</v>
      </c>
      <c r="AF252" s="80"/>
      <c r="AG252" s="78">
        <f t="shared" ref="AG252:AH252" si="2393">SUM(AG240:AG251)</f>
        <v>0</v>
      </c>
      <c r="AH252" s="79">
        <f t="shared" si="2393"/>
        <v>0</v>
      </c>
      <c r="AI252" s="80"/>
      <c r="AJ252" s="78">
        <f t="shared" ref="AJ252:AK252" si="2394">SUM(AJ240:AJ251)</f>
        <v>0</v>
      </c>
      <c r="AK252" s="79">
        <f t="shared" si="2394"/>
        <v>0</v>
      </c>
      <c r="AL252" s="80"/>
      <c r="AM252" s="78">
        <f t="shared" ref="AM252:AN252" si="2395">SUM(AM240:AM251)</f>
        <v>0</v>
      </c>
      <c r="AN252" s="79">
        <f t="shared" si="2395"/>
        <v>0</v>
      </c>
      <c r="AO252" s="80"/>
      <c r="AP252" s="78">
        <f t="shared" ref="AP252:AQ252" si="2396">SUM(AP240:AP251)</f>
        <v>0</v>
      </c>
      <c r="AQ252" s="79">
        <f t="shared" si="2396"/>
        <v>0</v>
      </c>
      <c r="AR252" s="80"/>
      <c r="AS252" s="78">
        <f t="shared" ref="AS252:AT252" si="2397">SUM(AS240:AS251)</f>
        <v>644.06452999999999</v>
      </c>
      <c r="AT252" s="79">
        <f t="shared" si="2397"/>
        <v>2167.0020000000004</v>
      </c>
      <c r="AU252" s="80"/>
      <c r="AV252" s="78">
        <f t="shared" ref="AV252:AW252" si="2398">SUM(AV240:AV251)</f>
        <v>1E-3</v>
      </c>
      <c r="AW252" s="79">
        <f t="shared" si="2398"/>
        <v>0.40500000000000003</v>
      </c>
      <c r="AX252" s="80"/>
      <c r="AY252" s="78">
        <f t="shared" ref="AY252:AZ252" si="2399">SUM(AY240:AY251)</f>
        <v>0</v>
      </c>
      <c r="AZ252" s="79">
        <f t="shared" si="2399"/>
        <v>0</v>
      </c>
      <c r="BA252" s="80"/>
      <c r="BB252" s="78">
        <f t="shared" ref="BB252:BC252" si="2400">SUM(BB240:BB251)</f>
        <v>0</v>
      </c>
      <c r="BC252" s="79">
        <f t="shared" si="2400"/>
        <v>0</v>
      </c>
      <c r="BD252" s="80"/>
      <c r="BE252" s="78">
        <f t="shared" ref="BE252:BF252" si="2401">SUM(BE240:BE251)</f>
        <v>0</v>
      </c>
      <c r="BF252" s="79">
        <f t="shared" si="2401"/>
        <v>0</v>
      </c>
      <c r="BG252" s="80"/>
      <c r="BH252" s="78">
        <f t="shared" ref="BH252:BI252" si="2402">SUM(BH240:BH251)</f>
        <v>105.30678</v>
      </c>
      <c r="BI252" s="79">
        <f t="shared" si="2402"/>
        <v>501.73899999999998</v>
      </c>
      <c r="BJ252" s="80"/>
      <c r="BK252" s="78">
        <f t="shared" ref="BK252:BL252" si="2403">SUM(BK240:BK251)</f>
        <v>10706.382799999999</v>
      </c>
      <c r="BL252" s="79">
        <f t="shared" si="2403"/>
        <v>341378.20699999999</v>
      </c>
      <c r="BM252" s="80"/>
      <c r="BN252" s="78">
        <f t="shared" ref="BN252:BO252" si="2404">SUM(BN240:BN251)</f>
        <v>0</v>
      </c>
      <c r="BO252" s="79">
        <f t="shared" si="2404"/>
        <v>0</v>
      </c>
      <c r="BP252" s="80"/>
      <c r="BQ252" s="78">
        <f t="shared" ref="BQ252:BR252" si="2405">SUM(BQ240:BQ251)</f>
        <v>0.45548</v>
      </c>
      <c r="BR252" s="79">
        <f t="shared" si="2405"/>
        <v>37.760999999999996</v>
      </c>
      <c r="BS252" s="80"/>
      <c r="BT252" s="78">
        <f t="shared" ref="BT252:BU252" si="2406">SUM(BT240:BT251)</f>
        <v>0</v>
      </c>
      <c r="BU252" s="79">
        <f t="shared" si="2406"/>
        <v>0</v>
      </c>
      <c r="BV252" s="80"/>
      <c r="BW252" s="78">
        <f t="shared" ref="BW252:BX252" si="2407">SUM(BW240:BW251)</f>
        <v>1.6267100000000001</v>
      </c>
      <c r="BX252" s="79">
        <f t="shared" si="2407"/>
        <v>135.62400000000002</v>
      </c>
      <c r="BY252" s="80"/>
      <c r="BZ252" s="78">
        <f t="shared" ref="BZ252:CA252" si="2408">SUM(BZ240:BZ251)</f>
        <v>32.721000000000004</v>
      </c>
      <c r="CA252" s="79">
        <f t="shared" si="2408"/>
        <v>13.065000000000001</v>
      </c>
      <c r="CB252" s="80"/>
      <c r="CC252" s="78">
        <f t="shared" ref="CC252:CD252" si="2409">SUM(CC240:CC251)</f>
        <v>178.24186</v>
      </c>
      <c r="CD252" s="79">
        <f t="shared" si="2409"/>
        <v>3165.8450000000003</v>
      </c>
      <c r="CE252" s="80"/>
      <c r="CF252" s="78">
        <f t="shared" ref="CF252:CG252" si="2410">SUM(CF240:CF251)</f>
        <v>0</v>
      </c>
      <c r="CG252" s="79">
        <f t="shared" si="2410"/>
        <v>0</v>
      </c>
      <c r="CH252" s="80"/>
      <c r="CI252" s="78">
        <f t="shared" ref="CI252:CJ252" si="2411">SUM(CI240:CI251)</f>
        <v>4.3000100000000003</v>
      </c>
      <c r="CJ252" s="79">
        <f t="shared" si="2411"/>
        <v>158.22</v>
      </c>
      <c r="CK252" s="80"/>
      <c r="CL252" s="78">
        <f t="shared" ref="CL252:CM252" si="2412">SUM(CL240:CL251)</f>
        <v>0</v>
      </c>
      <c r="CM252" s="79">
        <f t="shared" si="2412"/>
        <v>0</v>
      </c>
      <c r="CN252" s="80"/>
      <c r="CO252" s="78">
        <f t="shared" ref="CO252:CP252" si="2413">SUM(CO240:CO251)</f>
        <v>30.976179999999999</v>
      </c>
      <c r="CP252" s="79">
        <f t="shared" si="2413"/>
        <v>508.56899999999996</v>
      </c>
      <c r="CQ252" s="80"/>
      <c r="CR252" s="78">
        <f t="shared" ref="CR252:CS252" si="2414">SUM(CR240:CR251)</f>
        <v>1.5880000000000002E-2</v>
      </c>
      <c r="CS252" s="79">
        <f t="shared" si="2414"/>
        <v>7.8E-2</v>
      </c>
      <c r="CT252" s="80"/>
      <c r="CU252" s="78">
        <f t="shared" ref="CU252:CV252" si="2415">SUM(CU240:CU251)</f>
        <v>0</v>
      </c>
      <c r="CV252" s="79">
        <f t="shared" si="2415"/>
        <v>0</v>
      </c>
      <c r="CW252" s="80"/>
      <c r="CX252" s="78">
        <f t="shared" ref="CX252:CY252" si="2416">SUM(CX240:CX251)</f>
        <v>0</v>
      </c>
      <c r="CY252" s="79">
        <f t="shared" si="2416"/>
        <v>0</v>
      </c>
      <c r="CZ252" s="80"/>
      <c r="DA252" s="78">
        <f t="shared" ref="DA252:DB252" si="2417">SUM(DA240:DA251)</f>
        <v>11538.874459999999</v>
      </c>
      <c r="DB252" s="79">
        <f t="shared" si="2417"/>
        <v>256088.77799999999</v>
      </c>
      <c r="DC252" s="80"/>
      <c r="DD252" s="78">
        <f t="shared" ref="DD252:DE252" si="2418">SUM(DD240:DD251)</f>
        <v>5.28179</v>
      </c>
      <c r="DE252" s="79">
        <f t="shared" si="2418"/>
        <v>73.129000000000005</v>
      </c>
      <c r="DF252" s="80"/>
      <c r="DG252" s="78">
        <f t="shared" ref="DG252:DH252" si="2419">SUM(DG240:DG251)</f>
        <v>0</v>
      </c>
      <c r="DH252" s="79">
        <f t="shared" si="2419"/>
        <v>0</v>
      </c>
      <c r="DI252" s="80"/>
      <c r="DJ252" s="78">
        <f t="shared" ref="DJ252:DK252" si="2420">SUM(DJ240:DJ251)</f>
        <v>4.7600000000000003E-2</v>
      </c>
      <c r="DK252" s="79">
        <f t="shared" si="2420"/>
        <v>5.8520000000000003</v>
      </c>
      <c r="DL252" s="80"/>
      <c r="DM252" s="78">
        <f t="shared" ref="DM252:DN252" si="2421">SUM(DM240:DM251)</f>
        <v>5.1721300000000001</v>
      </c>
      <c r="DN252" s="79">
        <f t="shared" si="2421"/>
        <v>36.457999999999998</v>
      </c>
      <c r="DO252" s="80"/>
      <c r="DP252" s="78">
        <f t="shared" ref="DP252:DQ252" si="2422">SUM(DP240:DP251)</f>
        <v>6105.3654399999996</v>
      </c>
      <c r="DQ252" s="79">
        <f t="shared" si="2422"/>
        <v>68684.983000000007</v>
      </c>
      <c r="DR252" s="80"/>
      <c r="DS252" s="78">
        <f t="shared" ref="DS252:DT252" si="2423">SUM(DS240:DS251)</f>
        <v>0</v>
      </c>
      <c r="DT252" s="79">
        <f t="shared" si="2423"/>
        <v>0</v>
      </c>
      <c r="DU252" s="80"/>
      <c r="DV252" s="78">
        <f t="shared" ref="DV252:DW252" si="2424">SUM(DV240:DV251)</f>
        <v>0</v>
      </c>
      <c r="DW252" s="79">
        <f t="shared" si="2424"/>
        <v>0</v>
      </c>
      <c r="DX252" s="80"/>
      <c r="DY252" s="78">
        <f t="shared" ref="DY252:DZ252" si="2425">SUM(DY240:DY251)</f>
        <v>6176.2639999999992</v>
      </c>
      <c r="DZ252" s="79">
        <f t="shared" si="2425"/>
        <v>79771.784000000014</v>
      </c>
      <c r="EA252" s="80"/>
      <c r="EB252" s="78">
        <f t="shared" ref="EB252:EC252" si="2426">SUM(EB240:EB251)</f>
        <v>0</v>
      </c>
      <c r="EC252" s="79">
        <f t="shared" si="2426"/>
        <v>0</v>
      </c>
      <c r="ED252" s="80"/>
      <c r="EE252" s="78">
        <f t="shared" ref="EE252:EF252" si="2427">SUM(EE240:EE251)</f>
        <v>0</v>
      </c>
      <c r="EF252" s="79">
        <f t="shared" si="2427"/>
        <v>0</v>
      </c>
      <c r="EG252" s="80"/>
      <c r="EH252" s="78">
        <f t="shared" ref="EH252:EI252" si="2428">SUM(EH240:EH251)</f>
        <v>0</v>
      </c>
      <c r="EI252" s="79">
        <f t="shared" si="2428"/>
        <v>0</v>
      </c>
      <c r="EJ252" s="80"/>
      <c r="EK252" s="78">
        <f t="shared" ref="EK252:EL252" si="2429">SUM(EK240:EK251)</f>
        <v>0</v>
      </c>
      <c r="EL252" s="79">
        <f t="shared" si="2429"/>
        <v>0</v>
      </c>
      <c r="EM252" s="80"/>
      <c r="EN252" s="78">
        <f t="shared" ref="EN252:EO252" si="2430">SUM(EN240:EN251)</f>
        <v>5.6999999999999998E-4</v>
      </c>
      <c r="EO252" s="79">
        <f t="shared" si="2430"/>
        <v>9.4E-2</v>
      </c>
      <c r="EP252" s="80"/>
      <c r="EQ252" s="78">
        <f t="shared" ref="EQ252:ER252" si="2431">SUM(EQ240:EQ251)</f>
        <v>0</v>
      </c>
      <c r="ER252" s="79">
        <f t="shared" si="2431"/>
        <v>0</v>
      </c>
      <c r="ES252" s="80"/>
      <c r="ET252" s="78">
        <f t="shared" ref="ET252:EU252" si="2432">SUM(ET240:ET251)</f>
        <v>24.113</v>
      </c>
      <c r="EU252" s="79">
        <f t="shared" si="2432"/>
        <v>620.28899999999999</v>
      </c>
      <c r="EV252" s="80"/>
      <c r="EW252" s="78">
        <f t="shared" ref="EW252:EX252" si="2433">SUM(EW240:EW251)</f>
        <v>0</v>
      </c>
      <c r="EX252" s="79">
        <f t="shared" si="2433"/>
        <v>0</v>
      </c>
      <c r="EY252" s="80"/>
      <c r="EZ252" s="78"/>
      <c r="FA252" s="79"/>
      <c r="FB252" s="80"/>
      <c r="FC252" s="78">
        <f t="shared" ref="FC252:FD252" si="2434">SUM(FC240:FC251)</f>
        <v>591.84300000000007</v>
      </c>
      <c r="FD252" s="79">
        <f t="shared" si="2434"/>
        <v>7098.9080000000013</v>
      </c>
      <c r="FE252" s="80"/>
      <c r="FF252" s="78">
        <f t="shared" ref="FF252:FG252" si="2435">SUM(FF240:FF251)</f>
        <v>24262.463430000003</v>
      </c>
      <c r="FG252" s="79">
        <f t="shared" si="2435"/>
        <v>336905.114</v>
      </c>
      <c r="FH252" s="80"/>
      <c r="FI252" s="78">
        <f t="shared" ref="FI252:FJ252" si="2436">SUM(FI240:FI251)</f>
        <v>0.39090000000000003</v>
      </c>
      <c r="FJ252" s="79">
        <f t="shared" si="2436"/>
        <v>25.660999999999998</v>
      </c>
      <c r="FK252" s="80"/>
      <c r="FL252" s="78">
        <f t="shared" ref="FL252:FM252" si="2437">SUM(FL240:FL251)</f>
        <v>0</v>
      </c>
      <c r="FM252" s="79">
        <f t="shared" si="2437"/>
        <v>0</v>
      </c>
      <c r="FN252" s="80"/>
      <c r="FO252" s="78">
        <f t="shared" ref="FO252:FP252" si="2438">SUM(FO240:FO251)</f>
        <v>1300.9005400000001</v>
      </c>
      <c r="FP252" s="79">
        <f t="shared" si="2438"/>
        <v>1354.1869999999999</v>
      </c>
      <c r="FQ252" s="89"/>
      <c r="FR252" s="78">
        <f t="shared" ref="FR252:FS252" si="2439">SUM(FR240:FR251)</f>
        <v>0</v>
      </c>
      <c r="FS252" s="79">
        <f t="shared" si="2439"/>
        <v>0</v>
      </c>
      <c r="FT252" s="80"/>
      <c r="FU252" s="78">
        <f t="shared" ref="FU252:FV252" si="2440">SUM(FU240:FU251)</f>
        <v>55.013440000000003</v>
      </c>
      <c r="FV252" s="79">
        <f t="shared" si="2440"/>
        <v>564.798</v>
      </c>
      <c r="FW252" s="80"/>
      <c r="FX252" s="78">
        <f t="shared" ref="FX252:FY252" si="2441">SUM(FX240:FX251)</f>
        <v>0</v>
      </c>
      <c r="FY252" s="79">
        <f t="shared" si="2441"/>
        <v>0</v>
      </c>
      <c r="FZ252" s="80"/>
      <c r="GA252" s="78">
        <f t="shared" ref="GA252:GB252" si="2442">SUM(GA240:GA251)</f>
        <v>252.04099000000002</v>
      </c>
      <c r="GB252" s="79">
        <f t="shared" si="2442"/>
        <v>3764.2109999999998</v>
      </c>
      <c r="GC252" s="80"/>
      <c r="GD252" s="78">
        <f t="shared" ref="GD252:GE252" si="2443">SUM(GD240:GD251)</f>
        <v>956.61036999999999</v>
      </c>
      <c r="GE252" s="79">
        <f t="shared" si="2443"/>
        <v>17798.536</v>
      </c>
      <c r="GF252" s="80"/>
      <c r="GG252" s="78">
        <f t="shared" ref="GG252:GH252" si="2444">SUM(GG240:GG251)</f>
        <v>0</v>
      </c>
      <c r="GH252" s="79">
        <f t="shared" si="2444"/>
        <v>0</v>
      </c>
      <c r="GI252" s="80"/>
      <c r="GJ252" s="78">
        <f t="shared" ref="GJ252:GK252" si="2445">SUM(GJ240:GJ251)</f>
        <v>166.53</v>
      </c>
      <c r="GK252" s="79">
        <f t="shared" si="2445"/>
        <v>3700.797</v>
      </c>
      <c r="GL252" s="80"/>
      <c r="GM252" s="78">
        <f t="shared" ref="GM252:GN252" si="2446">SUM(GM240:GM251)</f>
        <v>0</v>
      </c>
      <c r="GN252" s="79">
        <f t="shared" si="2446"/>
        <v>0</v>
      </c>
      <c r="GO252" s="80"/>
      <c r="GP252" s="78">
        <f t="shared" ref="GP252:GQ252" si="2447">SUM(GP240:GP251)</f>
        <v>1E-3</v>
      </c>
      <c r="GQ252" s="79">
        <f t="shared" si="2447"/>
        <v>0.20699999999999999</v>
      </c>
      <c r="GR252" s="80"/>
      <c r="GS252" s="78">
        <f t="shared" ref="GS252:GT252" si="2448">SUM(GS240:GS251)</f>
        <v>102.12655000000001</v>
      </c>
      <c r="GT252" s="79">
        <f t="shared" si="2448"/>
        <v>1338.7</v>
      </c>
      <c r="GU252" s="80"/>
      <c r="GV252" s="78">
        <f t="shared" ref="GV252:GW252" si="2449">SUM(GV240:GV251)</f>
        <v>0</v>
      </c>
      <c r="GW252" s="79">
        <f t="shared" si="2449"/>
        <v>0</v>
      </c>
      <c r="GX252" s="80"/>
      <c r="GY252" s="78">
        <f t="shared" ref="GY252:GZ252" si="2450">SUM(GY240:GY251)</f>
        <v>22</v>
      </c>
      <c r="GZ252" s="79">
        <f t="shared" si="2450"/>
        <v>323.13299999999998</v>
      </c>
      <c r="HA252" s="80"/>
      <c r="HB252" s="78">
        <f t="shared" ref="HB252:HC252" si="2451">SUM(HB240:HB251)</f>
        <v>0.77483999999999997</v>
      </c>
      <c r="HC252" s="79">
        <f t="shared" si="2451"/>
        <v>56.04</v>
      </c>
      <c r="HD252" s="80"/>
      <c r="HE252" s="78">
        <f t="shared" ref="HE252:HF252" si="2452">SUM(HE240:HE251)</f>
        <v>6.9999999999999999E-4</v>
      </c>
      <c r="HF252" s="79">
        <f t="shared" si="2452"/>
        <v>3.5999999999999997E-2</v>
      </c>
      <c r="HG252" s="80"/>
      <c r="HH252" s="78">
        <f t="shared" ref="HH252:HI252" si="2453">SUM(HH240:HH251)</f>
        <v>44.406149999999997</v>
      </c>
      <c r="HI252" s="79">
        <f t="shared" si="2453"/>
        <v>206.76400000000001</v>
      </c>
      <c r="HJ252" s="80"/>
      <c r="HK252" s="78">
        <f t="shared" ref="HK252:HL252" si="2454">SUM(HK240:HK251)</f>
        <v>48.275199999999998</v>
      </c>
      <c r="HL252" s="79">
        <f t="shared" si="2454"/>
        <v>946.52699999999993</v>
      </c>
      <c r="HM252" s="80"/>
      <c r="HN252" s="78">
        <f t="shared" ref="HN252:HO252" si="2455">SUM(HN240:HN251)</f>
        <v>0</v>
      </c>
      <c r="HO252" s="79">
        <f t="shared" si="2455"/>
        <v>0</v>
      </c>
      <c r="HP252" s="80"/>
      <c r="HQ252" s="78">
        <f t="shared" ref="HQ252:HR252" si="2456">SUM(HQ240:HQ251)</f>
        <v>0</v>
      </c>
      <c r="HR252" s="79">
        <f t="shared" si="2456"/>
        <v>0</v>
      </c>
      <c r="HS252" s="80"/>
      <c r="HT252" s="78">
        <f t="shared" ref="HT252:HU252" si="2457">SUM(HT240:HT251)</f>
        <v>138.00531999999998</v>
      </c>
      <c r="HU252" s="79">
        <f t="shared" si="2457"/>
        <v>350.44100000000003</v>
      </c>
      <c r="HV252" s="80"/>
      <c r="HW252" s="78">
        <f t="shared" ref="HW252:HX252" si="2458">SUM(HW240:HW251)</f>
        <v>118.9315</v>
      </c>
      <c r="HX252" s="79">
        <f t="shared" si="2458"/>
        <v>994.1</v>
      </c>
      <c r="HY252" s="80"/>
      <c r="HZ252" s="78">
        <f t="shared" ref="HZ252:IA252" si="2459">SUM(HZ240:HZ251)</f>
        <v>22.808130000000002</v>
      </c>
      <c r="IA252" s="79">
        <f t="shared" si="2459"/>
        <v>525.94800000000009</v>
      </c>
      <c r="IB252" s="80"/>
      <c r="IC252" s="78">
        <f t="shared" ref="IC252:ID252" si="2460">SUM(IC240:IC251)</f>
        <v>0.73898999999999992</v>
      </c>
      <c r="ID252" s="79">
        <f t="shared" si="2460"/>
        <v>30.899000000000001</v>
      </c>
      <c r="IE252" s="80"/>
      <c r="IF252" s="78">
        <f t="shared" ref="IF252:IG252" si="2461">SUM(IF240:IF251)</f>
        <v>73.155709999999999</v>
      </c>
      <c r="IG252" s="79">
        <f t="shared" si="2461"/>
        <v>1234.1389999999999</v>
      </c>
      <c r="IH252" s="80"/>
      <c r="II252" s="78">
        <f t="shared" ref="II252:IJ252" si="2462">SUM(II240:II251)</f>
        <v>62.322199999999995</v>
      </c>
      <c r="IJ252" s="79">
        <f t="shared" si="2462"/>
        <v>1030.319</v>
      </c>
      <c r="IK252" s="80"/>
      <c r="IL252" s="78">
        <f t="shared" ref="IL252:IM252" si="2463">SUM(IL240:IL251)</f>
        <v>13.794650000000001</v>
      </c>
      <c r="IM252" s="79">
        <f t="shared" si="2463"/>
        <v>251.38499999999999</v>
      </c>
      <c r="IN252" s="80"/>
      <c r="IO252" s="81">
        <f t="shared" si="2379"/>
        <v>63971.575069999992</v>
      </c>
      <c r="IP252" s="82">
        <f t="shared" si="2380"/>
        <v>1135102.111</v>
      </c>
      <c r="IQ252" s="74"/>
    </row>
    <row r="253" spans="1:251" x14ac:dyDescent="0.3">
      <c r="A253" s="47">
        <v>2023</v>
      </c>
      <c r="B253" s="43" t="s">
        <v>5</v>
      </c>
      <c r="C253" s="29">
        <v>0</v>
      </c>
      <c r="D253" s="7">
        <v>0</v>
      </c>
      <c r="E253" s="30">
        <f>IF(C253=0,0,D253/C253*1000)</f>
        <v>0</v>
      </c>
      <c r="F253" s="29">
        <v>0</v>
      </c>
      <c r="G253" s="7">
        <v>0</v>
      </c>
      <c r="H253" s="30">
        <f t="shared" ref="H253:H264" si="2464">IF(F253=0,0,G253/F253*1000)</f>
        <v>0</v>
      </c>
      <c r="I253" s="29">
        <v>0</v>
      </c>
      <c r="J253" s="7">
        <v>0</v>
      </c>
      <c r="K253" s="30">
        <f t="shared" ref="K253:K264" si="2465">IF(I253=0,0,J253/I253*1000)</f>
        <v>0</v>
      </c>
      <c r="L253" s="29">
        <v>0</v>
      </c>
      <c r="M253" s="7">
        <v>0</v>
      </c>
      <c r="N253" s="30">
        <f t="shared" ref="N253:N264" si="2466">IF(L253=0,0,M253/L253*1000)</f>
        <v>0</v>
      </c>
      <c r="O253" s="29">
        <v>0</v>
      </c>
      <c r="P253" s="7">
        <v>0</v>
      </c>
      <c r="Q253" s="30">
        <f t="shared" ref="Q253:Q264" si="2467">IF(O253=0,0,P253/O253*1000)</f>
        <v>0</v>
      </c>
      <c r="R253" s="29">
        <v>0</v>
      </c>
      <c r="S253" s="7">
        <v>0</v>
      </c>
      <c r="T253" s="30">
        <f t="shared" ref="T253:T264" si="2468">IF(R253=0,0,S253/R253*1000)</f>
        <v>0</v>
      </c>
      <c r="U253" s="29">
        <v>0</v>
      </c>
      <c r="V253" s="7">
        <v>0</v>
      </c>
      <c r="W253" s="30">
        <f t="shared" ref="W253:W264" si="2469">IF(U253=0,0,V253/U253*1000)</f>
        <v>0</v>
      </c>
      <c r="X253" s="29">
        <v>0</v>
      </c>
      <c r="Y253" s="7">
        <v>0</v>
      </c>
      <c r="Z253" s="30">
        <f t="shared" ref="Z253:Z264" si="2470">IF(X253=0,0,Y253/X253*1000)</f>
        <v>0</v>
      </c>
      <c r="AA253" s="29">
        <v>0</v>
      </c>
      <c r="AB253" s="7">
        <v>0</v>
      </c>
      <c r="AC253" s="30">
        <f t="shared" ref="AC253:AC264" si="2471">IF(AA253=0,0,AB253/AA253*1000)</f>
        <v>0</v>
      </c>
      <c r="AD253" s="29">
        <v>0</v>
      </c>
      <c r="AE253" s="7">
        <v>0</v>
      </c>
      <c r="AF253" s="30">
        <f t="shared" ref="AF253:AF264" si="2472">IF(AD253=0,0,AE253/AD253*1000)</f>
        <v>0</v>
      </c>
      <c r="AG253" s="29">
        <v>0</v>
      </c>
      <c r="AH253" s="7">
        <v>0</v>
      </c>
      <c r="AI253" s="30">
        <f t="shared" ref="AI253:AI264" si="2473">IF(AG253=0,0,AH253/AG253*1000)</f>
        <v>0</v>
      </c>
      <c r="AJ253" s="29">
        <v>0</v>
      </c>
      <c r="AK253" s="7">
        <v>0</v>
      </c>
      <c r="AL253" s="30">
        <f t="shared" ref="AL253:AL264" si="2474">IF(AJ253=0,0,AK253/AJ253*1000)</f>
        <v>0</v>
      </c>
      <c r="AM253" s="29">
        <v>0</v>
      </c>
      <c r="AN253" s="7">
        <v>0</v>
      </c>
      <c r="AO253" s="30">
        <f t="shared" ref="AO253:AO264" si="2475">IF(AM253=0,0,AN253/AM253*1000)</f>
        <v>0</v>
      </c>
      <c r="AP253" s="29">
        <v>0</v>
      </c>
      <c r="AQ253" s="7">
        <v>0</v>
      </c>
      <c r="AR253" s="30">
        <f t="shared" ref="AR253:AR264" si="2476">IF(AP253=0,0,AQ253/AP253*1000)</f>
        <v>0</v>
      </c>
      <c r="AS253" s="65">
        <v>64.935959999999994</v>
      </c>
      <c r="AT253" s="7">
        <v>141.31700000000001</v>
      </c>
      <c r="AU253" s="30">
        <f t="shared" ref="AU253:AU264" si="2477">IF(AS253=0,0,AT253/AS253*1000)</f>
        <v>2176.2518025451541</v>
      </c>
      <c r="AV253" s="29">
        <v>0</v>
      </c>
      <c r="AW253" s="7">
        <v>0</v>
      </c>
      <c r="AX253" s="30">
        <f t="shared" ref="AX253:AX264" si="2478">IF(AV253=0,0,AW253/AV253*1000)</f>
        <v>0</v>
      </c>
      <c r="AY253" s="29">
        <v>0</v>
      </c>
      <c r="AZ253" s="7">
        <v>0</v>
      </c>
      <c r="BA253" s="30">
        <f t="shared" ref="BA253:BA264" si="2479">IF(AY253=0,0,AZ253/AY253*1000)</f>
        <v>0</v>
      </c>
      <c r="BB253" s="29">
        <v>0</v>
      </c>
      <c r="BC253" s="7">
        <v>0</v>
      </c>
      <c r="BD253" s="30">
        <f t="shared" ref="BD253:BD264" si="2480">IF(BB253=0,0,BC253/BB253*1000)</f>
        <v>0</v>
      </c>
      <c r="BE253" s="29">
        <v>0</v>
      </c>
      <c r="BF253" s="7">
        <v>0</v>
      </c>
      <c r="BG253" s="30">
        <f t="shared" ref="BG253:BG264" si="2481">IF(BE253=0,0,BF253/BE253*1000)</f>
        <v>0</v>
      </c>
      <c r="BH253" s="29">
        <v>0</v>
      </c>
      <c r="BI253" s="7">
        <v>0</v>
      </c>
      <c r="BJ253" s="30">
        <f t="shared" ref="BJ253:BJ264" si="2482">IF(BH253=0,0,BI253/BH253*1000)</f>
        <v>0</v>
      </c>
      <c r="BK253" s="65">
        <v>910.24400000000003</v>
      </c>
      <c r="BL253" s="7">
        <v>31637.23</v>
      </c>
      <c r="BM253" s="30">
        <f t="shared" ref="BM253:BM264" si="2483">IF(BK253=0,0,BL253/BK253*1000)</f>
        <v>34756.867389403284</v>
      </c>
      <c r="BN253" s="29">
        <v>0</v>
      </c>
      <c r="BO253" s="7">
        <v>0</v>
      </c>
      <c r="BP253" s="30">
        <f t="shared" ref="BP253:BP264" si="2484">IF(BN253=0,0,BO253/BN253*1000)</f>
        <v>0</v>
      </c>
      <c r="BQ253" s="29">
        <v>0</v>
      </c>
      <c r="BR253" s="7">
        <v>0</v>
      </c>
      <c r="BS253" s="30">
        <f t="shared" ref="BS253:BS264" si="2485">IF(BQ253=0,0,BR253/BQ253*1000)</f>
        <v>0</v>
      </c>
      <c r="BT253" s="29">
        <v>0</v>
      </c>
      <c r="BU253" s="7">
        <v>0</v>
      </c>
      <c r="BV253" s="30">
        <f t="shared" ref="BV253:BV264" si="2486">IF(BT253=0,0,BU253/BT253*1000)</f>
        <v>0</v>
      </c>
      <c r="BW253" s="65">
        <v>4.3409999999999997E-2</v>
      </c>
      <c r="BX253" s="7">
        <v>3.6749999999999998</v>
      </c>
      <c r="BY253" s="30">
        <f t="shared" ref="BY253:BY264" si="2487">IF(BW253=0,0,BX253/BW253*1000)</f>
        <v>84657.912923289579</v>
      </c>
      <c r="BZ253" s="29">
        <v>0</v>
      </c>
      <c r="CA253" s="7">
        <v>0</v>
      </c>
      <c r="CB253" s="30">
        <f t="shared" ref="CB253:CB264" si="2488">IF(BZ253=0,0,CA253/BZ253*1000)</f>
        <v>0</v>
      </c>
      <c r="CC253" s="65">
        <v>12.85122</v>
      </c>
      <c r="CD253" s="7">
        <v>224.881</v>
      </c>
      <c r="CE253" s="30">
        <f t="shared" ref="CE253:CE264" si="2489">IF(CC253=0,0,CD253/CC253*1000)</f>
        <v>17498.805560872821</v>
      </c>
      <c r="CF253" s="29">
        <v>0</v>
      </c>
      <c r="CG253" s="7">
        <v>0</v>
      </c>
      <c r="CH253" s="30">
        <f t="shared" ref="CH253:CH264" si="2490">IF(CF253=0,0,CG253/CF253*1000)</f>
        <v>0</v>
      </c>
      <c r="CI253" s="29">
        <v>0</v>
      </c>
      <c r="CJ253" s="7">
        <v>0</v>
      </c>
      <c r="CK253" s="30">
        <f t="shared" ref="CK253:CK264" si="2491">IF(CI253=0,0,CJ253/CI253*1000)</f>
        <v>0</v>
      </c>
      <c r="CL253" s="29">
        <v>0</v>
      </c>
      <c r="CM253" s="7">
        <v>0</v>
      </c>
      <c r="CN253" s="30">
        <f t="shared" ref="CN253:CN264" si="2492">IF(CL253=0,0,CM253/CL253*1000)</f>
        <v>0</v>
      </c>
      <c r="CO253" s="65">
        <v>1.6998800000000001</v>
      </c>
      <c r="CP253" s="7">
        <v>24.234000000000002</v>
      </c>
      <c r="CQ253" s="30">
        <f t="shared" ref="CQ253:CQ264" si="2493">IF(CO253=0,0,CP253/CO253*1000)</f>
        <v>14256.300444737275</v>
      </c>
      <c r="CR253" s="29">
        <v>0</v>
      </c>
      <c r="CS253" s="7">
        <v>0</v>
      </c>
      <c r="CT253" s="30">
        <f t="shared" ref="CT253:CT264" si="2494">IF(CR253=0,0,CS253/CR253*1000)</f>
        <v>0</v>
      </c>
      <c r="CU253" s="29">
        <v>0</v>
      </c>
      <c r="CV253" s="7">
        <v>0</v>
      </c>
      <c r="CW253" s="30">
        <f t="shared" ref="CW253:CW264" si="2495">IF(CU253=0,0,CV253/CU253*1000)</f>
        <v>0</v>
      </c>
      <c r="CX253" s="29">
        <v>0</v>
      </c>
      <c r="CY253" s="7">
        <v>0</v>
      </c>
      <c r="CZ253" s="30">
        <f t="shared" ref="CZ253:CZ264" si="2496">IF(CX253=0,0,CY253/CX253*1000)</f>
        <v>0</v>
      </c>
      <c r="DA253" s="65">
        <v>761.42989999999998</v>
      </c>
      <c r="DB253" s="7">
        <v>19870.113000000001</v>
      </c>
      <c r="DC253" s="30">
        <f t="shared" ref="DC253:DC264" si="2497">IF(DA253=0,0,DB253/DA253*1000)</f>
        <v>26095.787675267286</v>
      </c>
      <c r="DD253" s="65">
        <v>2.8335400000000002</v>
      </c>
      <c r="DE253" s="7">
        <v>27.827000000000002</v>
      </c>
      <c r="DF253" s="30">
        <f t="shared" ref="DF253:DF264" si="2498">IF(DD253=0,0,DE253/DD253*1000)</f>
        <v>9820.5777931492048</v>
      </c>
      <c r="DG253" s="29">
        <v>0</v>
      </c>
      <c r="DH253" s="7">
        <v>0</v>
      </c>
      <c r="DI253" s="30">
        <f t="shared" ref="DI253:DI264" si="2499">IF(DG253=0,0,DH253/DG253*1000)</f>
        <v>0</v>
      </c>
      <c r="DJ253" s="29">
        <v>0</v>
      </c>
      <c r="DK253" s="7">
        <v>0</v>
      </c>
      <c r="DL253" s="30">
        <f t="shared" ref="DL253:DL264" si="2500">IF(DJ253=0,0,DK253/DJ253*1000)</f>
        <v>0</v>
      </c>
      <c r="DM253" s="65">
        <v>5.1670000000000001E-2</v>
      </c>
      <c r="DN253" s="7">
        <v>1.347</v>
      </c>
      <c r="DO253" s="30">
        <f t="shared" ref="DO253:DO264" si="2501">IF(DM253=0,0,DN253/DM253*1000)</f>
        <v>26069.285852525642</v>
      </c>
      <c r="DP253" s="65">
        <v>427.61</v>
      </c>
      <c r="DQ253" s="7">
        <v>5991.8209999999999</v>
      </c>
      <c r="DR253" s="30">
        <f t="shared" ref="DR253:DR264" si="2502">IF(DP253=0,0,DQ253/DP253*1000)</f>
        <v>14012.350038586561</v>
      </c>
      <c r="DS253" s="29">
        <v>0</v>
      </c>
      <c r="DT253" s="7">
        <v>0</v>
      </c>
      <c r="DU253" s="30">
        <f t="shared" ref="DU253:DU264" si="2503">IF(DS253=0,0,DT253/DS253*1000)</f>
        <v>0</v>
      </c>
      <c r="DV253" s="29">
        <v>0</v>
      </c>
      <c r="DW253" s="7">
        <v>0</v>
      </c>
      <c r="DX253" s="30">
        <f t="shared" ref="DX253:DX264" si="2504">IF(DV253=0,0,DW253/DV253*1000)</f>
        <v>0</v>
      </c>
      <c r="DY253" s="65">
        <v>587.92848000000004</v>
      </c>
      <c r="DZ253" s="7">
        <v>9777.0990000000002</v>
      </c>
      <c r="EA253" s="30">
        <f t="shared" ref="EA253:EA264" si="2505">IF(DY253=0,0,DZ253/DY253*1000)</f>
        <v>16629.74210740735</v>
      </c>
      <c r="EB253" s="29">
        <v>0</v>
      </c>
      <c r="EC253" s="7">
        <v>0</v>
      </c>
      <c r="ED253" s="30">
        <f t="shared" ref="ED253:ED264" si="2506">IF(EB253=0,0,EC253/EB253*1000)</f>
        <v>0</v>
      </c>
      <c r="EE253" s="29">
        <v>0</v>
      </c>
      <c r="EF253" s="7">
        <v>0</v>
      </c>
      <c r="EG253" s="30">
        <f t="shared" ref="EG253:EG264" si="2507">IF(EE253=0,0,EF253/EE253*1000)</f>
        <v>0</v>
      </c>
      <c r="EH253" s="29">
        <v>0</v>
      </c>
      <c r="EI253" s="7">
        <v>0</v>
      </c>
      <c r="EJ253" s="30">
        <f t="shared" ref="EJ253:EJ264" si="2508">IF(EH253=0,0,EI253/EH253*1000)</f>
        <v>0</v>
      </c>
      <c r="EK253" s="29">
        <v>0</v>
      </c>
      <c r="EL253" s="7">
        <v>0</v>
      </c>
      <c r="EM253" s="30">
        <f t="shared" ref="EM253:EM264" si="2509">IF(EK253=0,0,EL253/EK253*1000)</f>
        <v>0</v>
      </c>
      <c r="EN253" s="29">
        <v>0</v>
      </c>
      <c r="EO253" s="7">
        <v>0</v>
      </c>
      <c r="EP253" s="30">
        <f t="shared" ref="EP253:EP264" si="2510">IF(EN253=0,0,EO253/EN253*1000)</f>
        <v>0</v>
      </c>
      <c r="EQ253" s="29">
        <v>0</v>
      </c>
      <c r="ER253" s="7">
        <v>0</v>
      </c>
      <c r="ES253" s="30">
        <f t="shared" ref="ES253:ES264" si="2511">IF(EQ253=0,0,ER253/EQ253*1000)</f>
        <v>0</v>
      </c>
      <c r="ET253" s="65">
        <v>13.750999999999999</v>
      </c>
      <c r="EU253" s="7">
        <v>373.14100000000002</v>
      </c>
      <c r="EV253" s="30">
        <f t="shared" ref="EV253:EV264" si="2512">IF(ET253=0,0,EU253/ET253*1000)</f>
        <v>27135.553777907062</v>
      </c>
      <c r="EW253" s="29">
        <v>0</v>
      </c>
      <c r="EX253" s="7">
        <v>0</v>
      </c>
      <c r="EY253" s="30">
        <f t="shared" ref="EY253:EY264" si="2513">IF(EW253=0,0,EX253/EW253*1000)</f>
        <v>0</v>
      </c>
      <c r="EZ253" s="29"/>
      <c r="FA253" s="7"/>
      <c r="FB253" s="30"/>
      <c r="FC253" s="65">
        <v>6.4</v>
      </c>
      <c r="FD253" s="7">
        <v>86.034999999999997</v>
      </c>
      <c r="FE253" s="30">
        <f t="shared" ref="FE253:FE264" si="2514">IF(FC253=0,0,FD253/FC253*1000)</f>
        <v>13442.968749999998</v>
      </c>
      <c r="FF253" s="65">
        <v>759.75563</v>
      </c>
      <c r="FG253" s="7">
        <v>12742.433999999999</v>
      </c>
      <c r="FH253" s="30">
        <f t="shared" ref="FH253:FH264" si="2515">IF(FF253=0,0,FG253/FF253*1000)</f>
        <v>16771.753307046896</v>
      </c>
      <c r="FI253" s="29">
        <v>0</v>
      </c>
      <c r="FJ253" s="7">
        <v>0</v>
      </c>
      <c r="FK253" s="30">
        <f t="shared" ref="FK253:FK264" si="2516">IF(FI253=0,0,FJ253/FI253*1000)</f>
        <v>0</v>
      </c>
      <c r="FL253" s="29">
        <v>0</v>
      </c>
      <c r="FM253" s="7">
        <v>0</v>
      </c>
      <c r="FN253" s="30">
        <f t="shared" ref="FN253:FN264" si="2517">IF(FL253=0,0,FM253/FL253*1000)</f>
        <v>0</v>
      </c>
      <c r="FO253" s="65">
        <v>142.922</v>
      </c>
      <c r="FP253" s="7">
        <v>75.778000000000006</v>
      </c>
      <c r="FQ253" s="30">
        <f t="shared" ref="FQ253:FQ264" si="2518">IF(FO253=0,0,FP253/FO253*1000)</f>
        <v>530.20528679979293</v>
      </c>
      <c r="FR253" s="29">
        <v>0</v>
      </c>
      <c r="FS253" s="7">
        <v>0</v>
      </c>
      <c r="FT253" s="30">
        <f t="shared" ref="FT253:FT264" si="2519">IF(FR253=0,0,FS253/FR253*1000)</f>
        <v>0</v>
      </c>
      <c r="FU253" s="65">
        <v>1.0629999999999999</v>
      </c>
      <c r="FV253" s="7">
        <v>10.651999999999999</v>
      </c>
      <c r="FW253" s="30">
        <f t="shared" ref="FW253:FW264" si="2520">IF(FU253=0,0,FV253/FU253*1000)</f>
        <v>10020.696142991532</v>
      </c>
      <c r="FX253" s="29">
        <v>0</v>
      </c>
      <c r="FY253" s="7">
        <v>0</v>
      </c>
      <c r="FZ253" s="30">
        <f t="shared" ref="FZ253:FZ264" si="2521">IF(FX253=0,0,FY253/FX253*1000)</f>
        <v>0</v>
      </c>
      <c r="GA253" s="29">
        <v>0</v>
      </c>
      <c r="GB253" s="7">
        <v>0</v>
      </c>
      <c r="GC253" s="30">
        <f t="shared" ref="GC253:GC264" si="2522">IF(GA253=0,0,GB253/GA253*1000)</f>
        <v>0</v>
      </c>
      <c r="GD253" s="29">
        <v>0</v>
      </c>
      <c r="GE253" s="7">
        <v>0</v>
      </c>
      <c r="GF253" s="30">
        <f t="shared" ref="GF253:GF264" si="2523">IF(GD253=0,0,GE253/GD253*1000)</f>
        <v>0</v>
      </c>
      <c r="GG253" s="29">
        <v>0</v>
      </c>
      <c r="GH253" s="7">
        <v>0</v>
      </c>
      <c r="GI253" s="30">
        <f t="shared" ref="GI253:GI264" si="2524">IF(GG253=0,0,GH253/GG253*1000)</f>
        <v>0</v>
      </c>
      <c r="GJ253" s="29">
        <v>0</v>
      </c>
      <c r="GK253" s="7">
        <v>0</v>
      </c>
      <c r="GL253" s="30">
        <f t="shared" ref="GL253:GL264" si="2525">IF(GJ253=0,0,GK253/GJ253*1000)</f>
        <v>0</v>
      </c>
      <c r="GM253" s="29">
        <v>0</v>
      </c>
      <c r="GN253" s="7">
        <v>0</v>
      </c>
      <c r="GO253" s="30">
        <f t="shared" ref="GO253:GO264" si="2526">IF(GM253=0,0,GN253/GM253*1000)</f>
        <v>0</v>
      </c>
      <c r="GP253" s="29">
        <v>0</v>
      </c>
      <c r="GQ253" s="7">
        <v>0</v>
      </c>
      <c r="GR253" s="30">
        <f t="shared" ref="GR253:GR264" si="2527">IF(GP253=0,0,GQ253/GP253*1000)</f>
        <v>0</v>
      </c>
      <c r="GS253" s="29">
        <v>0</v>
      </c>
      <c r="GT253" s="7">
        <v>0</v>
      </c>
      <c r="GU253" s="30">
        <f t="shared" ref="GU253:GU264" si="2528">IF(GS253=0,0,GT253/GS253*1000)</f>
        <v>0</v>
      </c>
      <c r="GV253" s="29">
        <v>0</v>
      </c>
      <c r="GW253" s="7">
        <v>0</v>
      </c>
      <c r="GX253" s="30">
        <f t="shared" ref="GX253:GX264" si="2529">IF(GV253=0,0,GW253/GV253*1000)</f>
        <v>0</v>
      </c>
      <c r="GY253" s="29">
        <v>0</v>
      </c>
      <c r="GZ253" s="7">
        <v>0</v>
      </c>
      <c r="HA253" s="30">
        <f t="shared" ref="HA253:HA264" si="2530">IF(GY253=0,0,GZ253/GY253*1000)</f>
        <v>0</v>
      </c>
      <c r="HB253" s="29">
        <v>0</v>
      </c>
      <c r="HC253" s="7">
        <v>0</v>
      </c>
      <c r="HD253" s="30">
        <f t="shared" ref="HD253:HD264" si="2531">IF(HB253=0,0,HC253/HB253*1000)</f>
        <v>0</v>
      </c>
      <c r="HE253" s="29">
        <v>0</v>
      </c>
      <c r="HF253" s="7">
        <v>0</v>
      </c>
      <c r="HG253" s="30">
        <f t="shared" ref="HG253:HG264" si="2532">IF(HE253=0,0,HF253/HE253*1000)</f>
        <v>0</v>
      </c>
      <c r="HH253" s="65">
        <v>4.0154699999999997</v>
      </c>
      <c r="HI253" s="7">
        <v>28.128</v>
      </c>
      <c r="HJ253" s="30">
        <f t="shared" ref="HJ253:HJ264" si="2533">IF(HH253=0,0,HI253/HH253*1000)</f>
        <v>7004.9085163131595</v>
      </c>
      <c r="HK253" s="65">
        <v>0.96</v>
      </c>
      <c r="HL253" s="7">
        <v>68.706999999999994</v>
      </c>
      <c r="HM253" s="30">
        <f t="shared" ref="HM253:HM264" si="2534">IF(HK253=0,0,HL253/HK253*1000)</f>
        <v>71569.791666666657</v>
      </c>
      <c r="HN253" s="29">
        <v>0</v>
      </c>
      <c r="HO253" s="7">
        <v>0</v>
      </c>
      <c r="HP253" s="30">
        <f t="shared" ref="HP253:HP264" si="2535">IF(HN253=0,0,HO253/HN253*1000)</f>
        <v>0</v>
      </c>
      <c r="HQ253" s="29">
        <v>0</v>
      </c>
      <c r="HR253" s="7">
        <v>0</v>
      </c>
      <c r="HS253" s="30">
        <f t="shared" ref="HS253:HS264" si="2536">IF(HQ253=0,0,HR253/HQ253*1000)</f>
        <v>0</v>
      </c>
      <c r="HT253" s="29">
        <v>0</v>
      </c>
      <c r="HU253" s="7">
        <v>0</v>
      </c>
      <c r="HV253" s="30">
        <f t="shared" ref="HV253:HV264" si="2537">IF(HT253=0,0,HU253/HT253*1000)</f>
        <v>0</v>
      </c>
      <c r="HW253" s="29">
        <v>0</v>
      </c>
      <c r="HX253" s="7">
        <v>0</v>
      </c>
      <c r="HY253" s="30">
        <f t="shared" ref="HY253:HY264" si="2538">IF(HW253=0,0,HX253/HW253*1000)</f>
        <v>0</v>
      </c>
      <c r="HZ253" s="65">
        <v>12.283440000000001</v>
      </c>
      <c r="IA253" s="7">
        <v>963.46100000000001</v>
      </c>
      <c r="IB253" s="30">
        <f t="shared" ref="IB253:IB264" si="2539">IF(HZ253=0,0,IA253/HZ253*1000)</f>
        <v>78435.7639228099</v>
      </c>
      <c r="IC253" s="65">
        <v>8.6700000000000006E-3</v>
      </c>
      <c r="ID253" s="7">
        <v>1.5069999999999999</v>
      </c>
      <c r="IE253" s="30">
        <f t="shared" ref="IE253:IE264" si="2540">IF(IC253=0,0,ID253/IC253*1000)</f>
        <v>173817.76239907724</v>
      </c>
      <c r="IF253" s="65">
        <v>0.92018</v>
      </c>
      <c r="IG253" s="7">
        <v>29.175000000000001</v>
      </c>
      <c r="IH253" s="30">
        <f t="shared" ref="IH253:IH264" si="2541">IF(IF253=0,0,IG253/IF253*1000)</f>
        <v>31705.753222195657</v>
      </c>
      <c r="II253" s="29">
        <v>0</v>
      </c>
      <c r="IJ253" s="7">
        <v>0</v>
      </c>
      <c r="IK253" s="30">
        <f t="shared" ref="IK253:IK264" si="2542">IF(II253=0,0,IJ253/II253*1000)</f>
        <v>0</v>
      </c>
      <c r="IL253" s="65">
        <v>0.2</v>
      </c>
      <c r="IM253" s="7">
        <v>6.0759999999999996</v>
      </c>
      <c r="IN253" s="30">
        <f t="shared" ref="IN253:IN264" si="2543">IF(IL253=0,0,IM253/IL253*1000)</f>
        <v>30379.999999999996</v>
      </c>
      <c r="IO253" s="72">
        <f t="shared" si="2379"/>
        <v>3711.9074500000006</v>
      </c>
      <c r="IP253" s="73">
        <f t="shared" si="2380"/>
        <v>82084.637999999992</v>
      </c>
    </row>
    <row r="254" spans="1:251" x14ac:dyDescent="0.3">
      <c r="A254" s="47">
        <v>2023</v>
      </c>
      <c r="B254" s="43" t="s">
        <v>6</v>
      </c>
      <c r="C254" s="29">
        <v>0</v>
      </c>
      <c r="D254" s="7">
        <v>0</v>
      </c>
      <c r="E254" s="30">
        <f t="shared" ref="E254:E255" si="2544">IF(C254=0,0,D254/C254*1000)</f>
        <v>0</v>
      </c>
      <c r="F254" s="29">
        <v>0</v>
      </c>
      <c r="G254" s="7">
        <v>0</v>
      </c>
      <c r="H254" s="30">
        <f t="shared" si="2464"/>
        <v>0</v>
      </c>
      <c r="I254" s="29">
        <v>0</v>
      </c>
      <c r="J254" s="7">
        <v>0</v>
      </c>
      <c r="K254" s="30">
        <f t="shared" si="2465"/>
        <v>0</v>
      </c>
      <c r="L254" s="29">
        <v>0</v>
      </c>
      <c r="M254" s="7">
        <v>0</v>
      </c>
      <c r="N254" s="30">
        <f t="shared" si="2466"/>
        <v>0</v>
      </c>
      <c r="O254" s="29">
        <v>0</v>
      </c>
      <c r="P254" s="7">
        <v>0</v>
      </c>
      <c r="Q254" s="30">
        <f t="shared" si="2467"/>
        <v>0</v>
      </c>
      <c r="R254" s="29">
        <v>0</v>
      </c>
      <c r="S254" s="7">
        <v>0</v>
      </c>
      <c r="T254" s="30">
        <f t="shared" si="2468"/>
        <v>0</v>
      </c>
      <c r="U254" s="29">
        <v>0</v>
      </c>
      <c r="V254" s="7">
        <v>0</v>
      </c>
      <c r="W254" s="30">
        <f t="shared" si="2469"/>
        <v>0</v>
      </c>
      <c r="X254" s="29">
        <v>0</v>
      </c>
      <c r="Y254" s="7">
        <v>0</v>
      </c>
      <c r="Z254" s="30">
        <f t="shared" si="2470"/>
        <v>0</v>
      </c>
      <c r="AA254" s="29">
        <v>0</v>
      </c>
      <c r="AB254" s="7">
        <v>0</v>
      </c>
      <c r="AC254" s="30">
        <f t="shared" si="2471"/>
        <v>0</v>
      </c>
      <c r="AD254" s="29">
        <v>0</v>
      </c>
      <c r="AE254" s="7">
        <v>0</v>
      </c>
      <c r="AF254" s="30">
        <f t="shared" si="2472"/>
        <v>0</v>
      </c>
      <c r="AG254" s="29">
        <v>0</v>
      </c>
      <c r="AH254" s="7">
        <v>0</v>
      </c>
      <c r="AI254" s="30">
        <f t="shared" si="2473"/>
        <v>0</v>
      </c>
      <c r="AJ254" s="29">
        <v>0</v>
      </c>
      <c r="AK254" s="7">
        <v>0</v>
      </c>
      <c r="AL254" s="30">
        <f t="shared" si="2474"/>
        <v>0</v>
      </c>
      <c r="AM254" s="65">
        <v>0.874</v>
      </c>
      <c r="AN254" s="7">
        <v>1.3029999999999999</v>
      </c>
      <c r="AO254" s="30">
        <f t="shared" si="2475"/>
        <v>1490.8466819221969</v>
      </c>
      <c r="AP254" s="29">
        <v>0</v>
      </c>
      <c r="AQ254" s="7">
        <v>0</v>
      </c>
      <c r="AR254" s="30">
        <f t="shared" si="2476"/>
        <v>0</v>
      </c>
      <c r="AS254" s="65">
        <v>95.447910000000007</v>
      </c>
      <c r="AT254" s="7">
        <v>150.072</v>
      </c>
      <c r="AU254" s="30">
        <f t="shared" si="2477"/>
        <v>1572.2921539088702</v>
      </c>
      <c r="AV254" s="29">
        <v>0</v>
      </c>
      <c r="AW254" s="7">
        <v>0</v>
      </c>
      <c r="AX254" s="30">
        <f t="shared" si="2478"/>
        <v>0</v>
      </c>
      <c r="AY254" s="29">
        <v>0</v>
      </c>
      <c r="AZ254" s="7">
        <v>0</v>
      </c>
      <c r="BA254" s="30">
        <f t="shared" si="2479"/>
        <v>0</v>
      </c>
      <c r="BB254" s="29">
        <v>0</v>
      </c>
      <c r="BC254" s="7">
        <v>0</v>
      </c>
      <c r="BD254" s="30">
        <f t="shared" si="2480"/>
        <v>0</v>
      </c>
      <c r="BE254" s="29">
        <v>0</v>
      </c>
      <c r="BF254" s="7">
        <v>0</v>
      </c>
      <c r="BG254" s="30">
        <f t="shared" si="2481"/>
        <v>0</v>
      </c>
      <c r="BH254" s="29">
        <v>0</v>
      </c>
      <c r="BI254" s="7">
        <v>0</v>
      </c>
      <c r="BJ254" s="30">
        <f t="shared" si="2482"/>
        <v>0</v>
      </c>
      <c r="BK254" s="65">
        <v>982.45600000000002</v>
      </c>
      <c r="BL254" s="7">
        <v>33585.175999999999</v>
      </c>
      <c r="BM254" s="30">
        <f t="shared" si="2483"/>
        <v>34184.916169273733</v>
      </c>
      <c r="BN254" s="29">
        <v>0</v>
      </c>
      <c r="BO254" s="7">
        <v>0</v>
      </c>
      <c r="BP254" s="30">
        <f t="shared" si="2484"/>
        <v>0</v>
      </c>
      <c r="BQ254" s="65">
        <v>3.7600000000000001E-2</v>
      </c>
      <c r="BR254" s="7">
        <v>4.8789999999999996</v>
      </c>
      <c r="BS254" s="30">
        <f t="shared" si="2485"/>
        <v>129760.63829787233</v>
      </c>
      <c r="BT254" s="29">
        <v>0</v>
      </c>
      <c r="BU254" s="7">
        <v>0</v>
      </c>
      <c r="BV254" s="30">
        <f t="shared" si="2486"/>
        <v>0</v>
      </c>
      <c r="BW254" s="29">
        <v>0</v>
      </c>
      <c r="BX254" s="7">
        <v>0</v>
      </c>
      <c r="BY254" s="30">
        <f t="shared" si="2487"/>
        <v>0</v>
      </c>
      <c r="BZ254" s="65">
        <v>2.35</v>
      </c>
      <c r="CA254" s="7">
        <v>2.238</v>
      </c>
      <c r="CB254" s="30">
        <f t="shared" si="2488"/>
        <v>952.34042553191489</v>
      </c>
      <c r="CC254" s="65">
        <v>13.339559999999999</v>
      </c>
      <c r="CD254" s="7">
        <v>238.73500000000001</v>
      </c>
      <c r="CE254" s="30">
        <f t="shared" si="2489"/>
        <v>17896.767209713063</v>
      </c>
      <c r="CF254" s="29">
        <v>0</v>
      </c>
      <c r="CG254" s="7">
        <v>0</v>
      </c>
      <c r="CH254" s="30">
        <f t="shared" si="2490"/>
        <v>0</v>
      </c>
      <c r="CI254" s="29">
        <v>0</v>
      </c>
      <c r="CJ254" s="7">
        <v>0</v>
      </c>
      <c r="CK254" s="30">
        <f t="shared" si="2491"/>
        <v>0</v>
      </c>
      <c r="CL254" s="29">
        <v>0</v>
      </c>
      <c r="CM254" s="7">
        <v>0</v>
      </c>
      <c r="CN254" s="30">
        <f t="shared" si="2492"/>
        <v>0</v>
      </c>
      <c r="CO254" s="65">
        <v>2.9029000000000003</v>
      </c>
      <c r="CP254" s="7">
        <v>35.994999999999997</v>
      </c>
      <c r="CQ254" s="30">
        <f t="shared" si="2493"/>
        <v>12399.669296221018</v>
      </c>
      <c r="CR254" s="29">
        <v>0</v>
      </c>
      <c r="CS254" s="7">
        <v>0</v>
      </c>
      <c r="CT254" s="30">
        <f t="shared" si="2494"/>
        <v>0</v>
      </c>
      <c r="CU254" s="29">
        <v>0</v>
      </c>
      <c r="CV254" s="7">
        <v>0</v>
      </c>
      <c r="CW254" s="30">
        <f t="shared" si="2495"/>
        <v>0</v>
      </c>
      <c r="CX254" s="29">
        <v>0</v>
      </c>
      <c r="CY254" s="7">
        <v>0</v>
      </c>
      <c r="CZ254" s="30">
        <f t="shared" si="2496"/>
        <v>0</v>
      </c>
      <c r="DA254" s="65">
        <v>257.11131</v>
      </c>
      <c r="DB254" s="7">
        <v>7097.9390000000003</v>
      </c>
      <c r="DC254" s="30">
        <f t="shared" si="2497"/>
        <v>27606.482966463049</v>
      </c>
      <c r="DD254" s="65">
        <v>0.40982999999999997</v>
      </c>
      <c r="DE254" s="7">
        <v>7.1180000000000003</v>
      </c>
      <c r="DF254" s="30">
        <f t="shared" si="2498"/>
        <v>17368.177049020327</v>
      </c>
      <c r="DG254" s="29">
        <v>0</v>
      </c>
      <c r="DH254" s="7">
        <v>0</v>
      </c>
      <c r="DI254" s="30">
        <f t="shared" si="2499"/>
        <v>0</v>
      </c>
      <c r="DJ254" s="29">
        <v>0</v>
      </c>
      <c r="DK254" s="7">
        <v>0</v>
      </c>
      <c r="DL254" s="30">
        <f t="shared" si="2500"/>
        <v>0</v>
      </c>
      <c r="DM254" s="29">
        <v>0</v>
      </c>
      <c r="DN254" s="7">
        <v>0</v>
      </c>
      <c r="DO254" s="30">
        <f t="shared" si="2501"/>
        <v>0</v>
      </c>
      <c r="DP254" s="65">
        <v>956.17200000000003</v>
      </c>
      <c r="DQ254" s="7">
        <v>12634.375</v>
      </c>
      <c r="DR254" s="30">
        <f t="shared" si="2502"/>
        <v>13213.496107394903</v>
      </c>
      <c r="DS254" s="29">
        <v>0</v>
      </c>
      <c r="DT254" s="7">
        <v>0</v>
      </c>
      <c r="DU254" s="30">
        <f t="shared" si="2503"/>
        <v>0</v>
      </c>
      <c r="DV254" s="29">
        <v>0</v>
      </c>
      <c r="DW254" s="7">
        <v>0</v>
      </c>
      <c r="DX254" s="30">
        <f t="shared" si="2504"/>
        <v>0</v>
      </c>
      <c r="DY254" s="65">
        <v>521.58799999999997</v>
      </c>
      <c r="DZ254" s="7">
        <v>8138.7569999999996</v>
      </c>
      <c r="EA254" s="30">
        <f t="shared" si="2505"/>
        <v>15603.80415193601</v>
      </c>
      <c r="EB254" s="29">
        <v>0</v>
      </c>
      <c r="EC254" s="7">
        <v>0</v>
      </c>
      <c r="ED254" s="30">
        <f t="shared" si="2506"/>
        <v>0</v>
      </c>
      <c r="EE254" s="29">
        <v>0</v>
      </c>
      <c r="EF254" s="7">
        <v>0</v>
      </c>
      <c r="EG254" s="30">
        <f t="shared" si="2507"/>
        <v>0</v>
      </c>
      <c r="EH254" s="29">
        <v>0</v>
      </c>
      <c r="EI254" s="7">
        <v>0</v>
      </c>
      <c r="EJ254" s="30">
        <f t="shared" si="2508"/>
        <v>0</v>
      </c>
      <c r="EK254" s="29">
        <v>0</v>
      </c>
      <c r="EL254" s="7">
        <v>0</v>
      </c>
      <c r="EM254" s="30">
        <f t="shared" si="2509"/>
        <v>0</v>
      </c>
      <c r="EN254" s="29">
        <v>0</v>
      </c>
      <c r="EO254" s="7">
        <v>0</v>
      </c>
      <c r="EP254" s="30">
        <f t="shared" si="2510"/>
        <v>0</v>
      </c>
      <c r="EQ254" s="29">
        <v>0</v>
      </c>
      <c r="ER254" s="7">
        <v>0</v>
      </c>
      <c r="ES254" s="30">
        <f t="shared" si="2511"/>
        <v>0</v>
      </c>
      <c r="ET254" s="65">
        <v>13.958</v>
      </c>
      <c r="EU254" s="7">
        <v>514.58100000000002</v>
      </c>
      <c r="EV254" s="30">
        <f t="shared" si="2512"/>
        <v>36866.38486889239</v>
      </c>
      <c r="EW254" s="29">
        <v>0</v>
      </c>
      <c r="EX254" s="7">
        <v>0</v>
      </c>
      <c r="EY254" s="30">
        <f t="shared" si="2513"/>
        <v>0</v>
      </c>
      <c r="EZ254" s="29"/>
      <c r="FA254" s="7"/>
      <c r="FB254" s="30"/>
      <c r="FC254" s="65">
        <v>36.26</v>
      </c>
      <c r="FD254" s="7">
        <v>500.77600000000001</v>
      </c>
      <c r="FE254" s="30">
        <f t="shared" si="2514"/>
        <v>13810.700496414784</v>
      </c>
      <c r="FF254" s="65">
        <v>2116.38544</v>
      </c>
      <c r="FG254" s="7">
        <v>34177.326999999997</v>
      </c>
      <c r="FH254" s="30">
        <f t="shared" si="2515"/>
        <v>16148.914254484758</v>
      </c>
      <c r="FI254" s="29">
        <v>0</v>
      </c>
      <c r="FJ254" s="7">
        <v>0</v>
      </c>
      <c r="FK254" s="30">
        <f t="shared" si="2516"/>
        <v>0</v>
      </c>
      <c r="FL254" s="29">
        <v>0</v>
      </c>
      <c r="FM254" s="7">
        <v>0</v>
      </c>
      <c r="FN254" s="30">
        <f t="shared" si="2517"/>
        <v>0</v>
      </c>
      <c r="FO254" s="65">
        <v>51.633000000000003</v>
      </c>
      <c r="FP254" s="7">
        <v>40.569000000000003</v>
      </c>
      <c r="FQ254" s="30">
        <f t="shared" si="2518"/>
        <v>785.71843588402771</v>
      </c>
      <c r="FR254" s="29">
        <v>0</v>
      </c>
      <c r="FS254" s="7">
        <v>0</v>
      </c>
      <c r="FT254" s="30">
        <f t="shared" si="2519"/>
        <v>0</v>
      </c>
      <c r="FU254" s="65">
        <v>16.600000000000001</v>
      </c>
      <c r="FV254" s="7">
        <v>280.28699999999998</v>
      </c>
      <c r="FW254" s="30">
        <f t="shared" si="2520"/>
        <v>16884.759036144576</v>
      </c>
      <c r="FX254" s="29">
        <v>0</v>
      </c>
      <c r="FY254" s="7">
        <v>0</v>
      </c>
      <c r="FZ254" s="30">
        <f t="shared" si="2521"/>
        <v>0</v>
      </c>
      <c r="GA254" s="29">
        <v>0</v>
      </c>
      <c r="GB254" s="7">
        <v>0</v>
      </c>
      <c r="GC254" s="30">
        <f t="shared" si="2522"/>
        <v>0</v>
      </c>
      <c r="GD254" s="29">
        <v>0</v>
      </c>
      <c r="GE254" s="7">
        <v>0</v>
      </c>
      <c r="GF254" s="30">
        <f t="shared" si="2523"/>
        <v>0</v>
      </c>
      <c r="GG254" s="29">
        <v>0</v>
      </c>
      <c r="GH254" s="7">
        <v>0</v>
      </c>
      <c r="GI254" s="30">
        <f t="shared" si="2524"/>
        <v>0</v>
      </c>
      <c r="GJ254" s="65">
        <v>17.82</v>
      </c>
      <c r="GK254" s="7">
        <v>549.56399999999996</v>
      </c>
      <c r="GL254" s="30">
        <f t="shared" si="2525"/>
        <v>30839.730639730635</v>
      </c>
      <c r="GM254" s="29">
        <v>0</v>
      </c>
      <c r="GN254" s="7">
        <v>0</v>
      </c>
      <c r="GO254" s="30">
        <f t="shared" si="2526"/>
        <v>0</v>
      </c>
      <c r="GP254" s="65">
        <v>3.0000000000000001E-3</v>
      </c>
      <c r="GQ254" s="7">
        <v>0.20699999999999999</v>
      </c>
      <c r="GR254" s="30">
        <f t="shared" si="2527"/>
        <v>69000</v>
      </c>
      <c r="GS254" s="29">
        <v>0</v>
      </c>
      <c r="GT254" s="7">
        <v>0</v>
      </c>
      <c r="GU254" s="30">
        <f t="shared" si="2528"/>
        <v>0</v>
      </c>
      <c r="GV254" s="29">
        <v>0</v>
      </c>
      <c r="GW254" s="7">
        <v>0</v>
      </c>
      <c r="GX254" s="30">
        <f t="shared" si="2529"/>
        <v>0</v>
      </c>
      <c r="GY254" s="29">
        <v>0</v>
      </c>
      <c r="GZ254" s="7">
        <v>0</v>
      </c>
      <c r="HA254" s="30">
        <f t="shared" si="2530"/>
        <v>0</v>
      </c>
      <c r="HB254" s="29">
        <v>0</v>
      </c>
      <c r="HC254" s="7">
        <v>0</v>
      </c>
      <c r="HD254" s="30">
        <f t="shared" si="2531"/>
        <v>0</v>
      </c>
      <c r="HE254" s="29">
        <v>0</v>
      </c>
      <c r="HF254" s="7">
        <v>0</v>
      </c>
      <c r="HG254" s="30">
        <f t="shared" si="2532"/>
        <v>0</v>
      </c>
      <c r="HH254" s="29">
        <v>0</v>
      </c>
      <c r="HI254" s="7">
        <v>0</v>
      </c>
      <c r="HJ254" s="30">
        <f t="shared" si="2533"/>
        <v>0</v>
      </c>
      <c r="HK254" s="65">
        <v>0.28799999999999998</v>
      </c>
      <c r="HL254" s="7">
        <v>24.001999999999999</v>
      </c>
      <c r="HM254" s="30">
        <f t="shared" si="2534"/>
        <v>83340.277777777781</v>
      </c>
      <c r="HN254" s="29">
        <v>0</v>
      </c>
      <c r="HO254" s="7">
        <v>0</v>
      </c>
      <c r="HP254" s="30">
        <f t="shared" si="2535"/>
        <v>0</v>
      </c>
      <c r="HQ254" s="29">
        <v>0</v>
      </c>
      <c r="HR254" s="7">
        <v>0</v>
      </c>
      <c r="HS254" s="30">
        <f t="shared" si="2536"/>
        <v>0</v>
      </c>
      <c r="HT254" s="29">
        <v>0</v>
      </c>
      <c r="HU254" s="7">
        <v>0</v>
      </c>
      <c r="HV254" s="30">
        <f t="shared" si="2537"/>
        <v>0</v>
      </c>
      <c r="HW254" s="65">
        <v>93</v>
      </c>
      <c r="HX254" s="7">
        <v>16.949000000000002</v>
      </c>
      <c r="HY254" s="30">
        <f t="shared" si="2538"/>
        <v>182.24731182795699</v>
      </c>
      <c r="HZ254" s="65">
        <v>1.6550000000000002E-2</v>
      </c>
      <c r="IA254" s="7">
        <v>1.24</v>
      </c>
      <c r="IB254" s="30">
        <f t="shared" si="2539"/>
        <v>74924.471299093639</v>
      </c>
      <c r="IC254" s="65">
        <v>9.7300000000000008E-3</v>
      </c>
      <c r="ID254" s="7">
        <v>1.0820000000000001</v>
      </c>
      <c r="IE254" s="30">
        <f t="shared" si="2540"/>
        <v>111202.46659815006</v>
      </c>
      <c r="IF254" s="65">
        <v>0.66442000000000001</v>
      </c>
      <c r="IG254" s="7">
        <v>12.602</v>
      </c>
      <c r="IH254" s="30">
        <f t="shared" si="2541"/>
        <v>18966.918515396887</v>
      </c>
      <c r="II254" s="29">
        <v>0</v>
      </c>
      <c r="IJ254" s="7">
        <v>0</v>
      </c>
      <c r="IK254" s="30">
        <f t="shared" si="2542"/>
        <v>0</v>
      </c>
      <c r="IL254" s="29">
        <v>0</v>
      </c>
      <c r="IM254" s="7">
        <v>0</v>
      </c>
      <c r="IN254" s="30">
        <f t="shared" si="2543"/>
        <v>0</v>
      </c>
      <c r="IO254" s="72">
        <f t="shared" si="2379"/>
        <v>5179.3272499999994</v>
      </c>
      <c r="IP254" s="73">
        <f t="shared" si="2380"/>
        <v>98015.772999999972</v>
      </c>
    </row>
    <row r="255" spans="1:251" x14ac:dyDescent="0.3">
      <c r="A255" s="47">
        <v>2023</v>
      </c>
      <c r="B255" s="43" t="s">
        <v>7</v>
      </c>
      <c r="C255" s="29">
        <v>0</v>
      </c>
      <c r="D255" s="7">
        <v>0</v>
      </c>
      <c r="E255" s="30">
        <f t="shared" si="2544"/>
        <v>0</v>
      </c>
      <c r="F255" s="29">
        <v>0</v>
      </c>
      <c r="G255" s="7">
        <v>0</v>
      </c>
      <c r="H255" s="30">
        <f t="shared" si="2464"/>
        <v>0</v>
      </c>
      <c r="I255" s="29">
        <v>0</v>
      </c>
      <c r="J255" s="7">
        <v>0</v>
      </c>
      <c r="K255" s="30">
        <f t="shared" si="2465"/>
        <v>0</v>
      </c>
      <c r="L255" s="65">
        <v>6.6</v>
      </c>
      <c r="M255" s="7">
        <v>255.755</v>
      </c>
      <c r="N255" s="30">
        <f t="shared" si="2466"/>
        <v>38750.757575757576</v>
      </c>
      <c r="O255" s="29">
        <v>0</v>
      </c>
      <c r="P255" s="7">
        <v>0</v>
      </c>
      <c r="Q255" s="30">
        <f t="shared" si="2467"/>
        <v>0</v>
      </c>
      <c r="R255" s="29">
        <v>0</v>
      </c>
      <c r="S255" s="7">
        <v>0</v>
      </c>
      <c r="T255" s="30">
        <f t="shared" si="2468"/>
        <v>0</v>
      </c>
      <c r="U255" s="65">
        <v>1.35</v>
      </c>
      <c r="V255" s="7">
        <v>47.579000000000001</v>
      </c>
      <c r="W255" s="30">
        <f t="shared" si="2469"/>
        <v>35243.703703703701</v>
      </c>
      <c r="X255" s="29">
        <v>0</v>
      </c>
      <c r="Y255" s="7">
        <v>0</v>
      </c>
      <c r="Z255" s="30">
        <f t="shared" si="2470"/>
        <v>0</v>
      </c>
      <c r="AA255" s="29">
        <v>0</v>
      </c>
      <c r="AB255" s="7">
        <v>0</v>
      </c>
      <c r="AC255" s="30">
        <f t="shared" si="2471"/>
        <v>0</v>
      </c>
      <c r="AD255" s="29">
        <v>0</v>
      </c>
      <c r="AE255" s="7">
        <v>0</v>
      </c>
      <c r="AF255" s="30">
        <f t="shared" si="2472"/>
        <v>0</v>
      </c>
      <c r="AG255" s="29">
        <v>0</v>
      </c>
      <c r="AH255" s="7">
        <v>0</v>
      </c>
      <c r="AI255" s="30">
        <f t="shared" si="2473"/>
        <v>0</v>
      </c>
      <c r="AJ255" s="29">
        <v>0</v>
      </c>
      <c r="AK255" s="7">
        <v>0</v>
      </c>
      <c r="AL255" s="30">
        <f t="shared" si="2474"/>
        <v>0</v>
      </c>
      <c r="AM255" s="29">
        <v>0</v>
      </c>
      <c r="AN255" s="7">
        <v>0</v>
      </c>
      <c r="AO255" s="30">
        <f t="shared" si="2475"/>
        <v>0</v>
      </c>
      <c r="AP255" s="29">
        <v>0</v>
      </c>
      <c r="AQ255" s="7">
        <v>0</v>
      </c>
      <c r="AR255" s="30">
        <f t="shared" si="2476"/>
        <v>0</v>
      </c>
      <c r="AS255" s="65">
        <v>86.991810000000001</v>
      </c>
      <c r="AT255" s="7">
        <v>271.36799999999999</v>
      </c>
      <c r="AU255" s="30">
        <f t="shared" si="2477"/>
        <v>3119.4660738752304</v>
      </c>
      <c r="AV255" s="29">
        <v>0</v>
      </c>
      <c r="AW255" s="7">
        <v>0</v>
      </c>
      <c r="AX255" s="30">
        <f t="shared" si="2478"/>
        <v>0</v>
      </c>
      <c r="AY255" s="29">
        <v>0</v>
      </c>
      <c r="AZ255" s="7">
        <v>0</v>
      </c>
      <c r="BA255" s="30">
        <f t="shared" si="2479"/>
        <v>0</v>
      </c>
      <c r="BB255" s="29">
        <v>0</v>
      </c>
      <c r="BC255" s="7">
        <v>0</v>
      </c>
      <c r="BD255" s="30">
        <f t="shared" si="2480"/>
        <v>0</v>
      </c>
      <c r="BE255" s="29">
        <v>0</v>
      </c>
      <c r="BF255" s="7">
        <v>0</v>
      </c>
      <c r="BG255" s="30">
        <f t="shared" si="2481"/>
        <v>0</v>
      </c>
      <c r="BH255" s="29">
        <v>0</v>
      </c>
      <c r="BI255" s="7">
        <v>0</v>
      </c>
      <c r="BJ255" s="30">
        <f t="shared" si="2482"/>
        <v>0</v>
      </c>
      <c r="BK255" s="65">
        <v>1106.904</v>
      </c>
      <c r="BL255" s="7">
        <v>36018.864000000001</v>
      </c>
      <c r="BM255" s="30">
        <f t="shared" si="2483"/>
        <v>32540.187766960818</v>
      </c>
      <c r="BN255" s="29">
        <v>0</v>
      </c>
      <c r="BO255" s="7">
        <v>0</v>
      </c>
      <c r="BP255" s="30">
        <f t="shared" si="2484"/>
        <v>0</v>
      </c>
      <c r="BQ255" s="65">
        <v>0.06</v>
      </c>
      <c r="BR255" s="7">
        <v>1.1879999999999999</v>
      </c>
      <c r="BS255" s="30">
        <f t="shared" si="2485"/>
        <v>19800</v>
      </c>
      <c r="BT255" s="29">
        <v>0</v>
      </c>
      <c r="BU255" s="7">
        <v>0</v>
      </c>
      <c r="BV255" s="30">
        <f t="shared" si="2486"/>
        <v>0</v>
      </c>
      <c r="BW255" s="29">
        <v>0</v>
      </c>
      <c r="BX255" s="7">
        <v>0</v>
      </c>
      <c r="BY255" s="30">
        <f t="shared" si="2487"/>
        <v>0</v>
      </c>
      <c r="BZ255" s="29">
        <v>0</v>
      </c>
      <c r="CA255" s="7">
        <v>0</v>
      </c>
      <c r="CB255" s="30">
        <f t="shared" si="2488"/>
        <v>0</v>
      </c>
      <c r="CC255" s="65">
        <v>55.975300000000004</v>
      </c>
      <c r="CD255" s="7">
        <v>1125.8489999999999</v>
      </c>
      <c r="CE255" s="30">
        <f t="shared" si="2489"/>
        <v>20113.31783840372</v>
      </c>
      <c r="CF255" s="29">
        <v>0</v>
      </c>
      <c r="CG255" s="7">
        <v>0</v>
      </c>
      <c r="CH255" s="30">
        <f t="shared" si="2490"/>
        <v>0</v>
      </c>
      <c r="CI255" s="29">
        <v>0</v>
      </c>
      <c r="CJ255" s="7">
        <v>0</v>
      </c>
      <c r="CK255" s="30">
        <f t="shared" si="2491"/>
        <v>0</v>
      </c>
      <c r="CL255" s="29">
        <v>0</v>
      </c>
      <c r="CM255" s="7">
        <v>0</v>
      </c>
      <c r="CN255" s="30">
        <f t="shared" si="2492"/>
        <v>0</v>
      </c>
      <c r="CO255" s="65">
        <v>0.80659999999999998</v>
      </c>
      <c r="CP255" s="7">
        <v>18.638999999999999</v>
      </c>
      <c r="CQ255" s="30">
        <f t="shared" si="2493"/>
        <v>23108.10810810811</v>
      </c>
      <c r="CR255" s="29">
        <v>0</v>
      </c>
      <c r="CS255" s="7">
        <v>0</v>
      </c>
      <c r="CT255" s="30">
        <f t="shared" si="2494"/>
        <v>0</v>
      </c>
      <c r="CU255" s="29">
        <v>0</v>
      </c>
      <c r="CV255" s="7">
        <v>0</v>
      </c>
      <c r="CW255" s="30">
        <f t="shared" si="2495"/>
        <v>0</v>
      </c>
      <c r="CX255" s="29">
        <v>0</v>
      </c>
      <c r="CY255" s="7">
        <v>0</v>
      </c>
      <c r="CZ255" s="30">
        <f t="shared" si="2496"/>
        <v>0</v>
      </c>
      <c r="DA255" s="65">
        <v>1115.4274599999999</v>
      </c>
      <c r="DB255" s="7">
        <v>27688.835999999999</v>
      </c>
      <c r="DC255" s="30">
        <f t="shared" si="2497"/>
        <v>24823.520123845617</v>
      </c>
      <c r="DD255" s="29">
        <v>0</v>
      </c>
      <c r="DE255" s="7">
        <v>0</v>
      </c>
      <c r="DF255" s="30">
        <f t="shared" si="2498"/>
        <v>0</v>
      </c>
      <c r="DG255" s="29">
        <v>0</v>
      </c>
      <c r="DH255" s="7">
        <v>0</v>
      </c>
      <c r="DI255" s="30">
        <f t="shared" si="2499"/>
        <v>0</v>
      </c>
      <c r="DJ255" s="29">
        <v>0</v>
      </c>
      <c r="DK255" s="7">
        <v>0</v>
      </c>
      <c r="DL255" s="30">
        <f t="shared" si="2500"/>
        <v>0</v>
      </c>
      <c r="DM255" s="65">
        <v>6.6806000000000001</v>
      </c>
      <c r="DN255" s="7">
        <v>49.671999999999997</v>
      </c>
      <c r="DO255" s="30">
        <f t="shared" si="2501"/>
        <v>7435.2603059605417</v>
      </c>
      <c r="DP255" s="65">
        <v>836.03</v>
      </c>
      <c r="DQ255" s="7">
        <v>11205.566000000001</v>
      </c>
      <c r="DR255" s="30">
        <f t="shared" si="2502"/>
        <v>13403.306101455692</v>
      </c>
      <c r="DS255" s="29">
        <v>0</v>
      </c>
      <c r="DT255" s="7">
        <v>0</v>
      </c>
      <c r="DU255" s="30">
        <f t="shared" si="2503"/>
        <v>0</v>
      </c>
      <c r="DV255" s="29">
        <v>0</v>
      </c>
      <c r="DW255" s="7">
        <v>0</v>
      </c>
      <c r="DX255" s="30">
        <f t="shared" si="2504"/>
        <v>0</v>
      </c>
      <c r="DY255" s="65">
        <v>399.65100000000001</v>
      </c>
      <c r="DZ255" s="7">
        <v>6160.799</v>
      </c>
      <c r="EA255" s="30">
        <f t="shared" si="2505"/>
        <v>15415.447477924488</v>
      </c>
      <c r="EB255" s="29">
        <v>0</v>
      </c>
      <c r="EC255" s="7">
        <v>0</v>
      </c>
      <c r="ED255" s="30">
        <f t="shared" si="2506"/>
        <v>0</v>
      </c>
      <c r="EE255" s="29">
        <v>0</v>
      </c>
      <c r="EF255" s="7">
        <v>0</v>
      </c>
      <c r="EG255" s="30">
        <f t="shared" si="2507"/>
        <v>0</v>
      </c>
      <c r="EH255" s="29">
        <v>0</v>
      </c>
      <c r="EI255" s="7">
        <v>0</v>
      </c>
      <c r="EJ255" s="30">
        <f t="shared" si="2508"/>
        <v>0</v>
      </c>
      <c r="EK255" s="29">
        <v>0</v>
      </c>
      <c r="EL255" s="7">
        <v>0</v>
      </c>
      <c r="EM255" s="30">
        <f t="shared" si="2509"/>
        <v>0</v>
      </c>
      <c r="EN255" s="29">
        <v>0</v>
      </c>
      <c r="EO255" s="7">
        <v>0</v>
      </c>
      <c r="EP255" s="30">
        <f t="shared" si="2510"/>
        <v>0</v>
      </c>
      <c r="EQ255" s="29">
        <v>0</v>
      </c>
      <c r="ER255" s="7">
        <v>0</v>
      </c>
      <c r="ES255" s="30">
        <f t="shared" si="2511"/>
        <v>0</v>
      </c>
      <c r="ET255" s="65">
        <v>13.958</v>
      </c>
      <c r="EU255" s="7">
        <v>526.31100000000004</v>
      </c>
      <c r="EV255" s="30">
        <f t="shared" si="2512"/>
        <v>37706.763146582613</v>
      </c>
      <c r="EW255" s="29">
        <v>0</v>
      </c>
      <c r="EX255" s="7">
        <v>0</v>
      </c>
      <c r="EY255" s="30">
        <f t="shared" si="2513"/>
        <v>0</v>
      </c>
      <c r="EZ255" s="29"/>
      <c r="FA255" s="7"/>
      <c r="FB255" s="30"/>
      <c r="FC255" s="65">
        <v>30.56</v>
      </c>
      <c r="FD255" s="7">
        <v>435.73</v>
      </c>
      <c r="FE255" s="30">
        <f t="shared" si="2514"/>
        <v>14258.180628272254</v>
      </c>
      <c r="FF255" s="65">
        <v>2118.6565299999997</v>
      </c>
      <c r="FG255" s="7">
        <v>26089.663</v>
      </c>
      <c r="FH255" s="30">
        <f t="shared" si="2515"/>
        <v>12314.248501620035</v>
      </c>
      <c r="FI255" s="65">
        <v>2.1000000000000001E-2</v>
      </c>
      <c r="FJ255" s="7">
        <v>1.861</v>
      </c>
      <c r="FK255" s="30">
        <f t="shared" si="2516"/>
        <v>88619.047619047604</v>
      </c>
      <c r="FL255" s="29">
        <v>0</v>
      </c>
      <c r="FM255" s="7">
        <v>0</v>
      </c>
      <c r="FN255" s="30">
        <f t="shared" si="2517"/>
        <v>0</v>
      </c>
      <c r="FO255" s="65">
        <v>21.794</v>
      </c>
      <c r="FP255" s="7">
        <v>23.356999999999999</v>
      </c>
      <c r="FQ255" s="30">
        <f t="shared" si="2518"/>
        <v>1071.7169863265119</v>
      </c>
      <c r="FR255" s="29">
        <v>0</v>
      </c>
      <c r="FS255" s="7">
        <v>0</v>
      </c>
      <c r="FT255" s="30">
        <f t="shared" si="2519"/>
        <v>0</v>
      </c>
      <c r="FU255" s="65">
        <v>3.45953</v>
      </c>
      <c r="FV255" s="7">
        <v>37.292000000000002</v>
      </c>
      <c r="FW255" s="30">
        <f t="shared" si="2520"/>
        <v>10779.498949279239</v>
      </c>
      <c r="FX255" s="29">
        <v>0</v>
      </c>
      <c r="FY255" s="7">
        <v>0</v>
      </c>
      <c r="FZ255" s="30">
        <f t="shared" si="2521"/>
        <v>0</v>
      </c>
      <c r="GA255" s="29">
        <v>0</v>
      </c>
      <c r="GB255" s="7">
        <v>0</v>
      </c>
      <c r="GC255" s="30">
        <f t="shared" si="2522"/>
        <v>0</v>
      </c>
      <c r="GD255" s="65">
        <v>0.80430999999999997</v>
      </c>
      <c r="GE255" s="7">
        <v>59.322000000000003</v>
      </c>
      <c r="GF255" s="30">
        <f t="shared" si="2523"/>
        <v>73755.144160833515</v>
      </c>
      <c r="GG255" s="29">
        <v>0</v>
      </c>
      <c r="GH255" s="7">
        <v>0</v>
      </c>
      <c r="GI255" s="30">
        <f t="shared" si="2524"/>
        <v>0</v>
      </c>
      <c r="GJ255" s="65">
        <v>40.98</v>
      </c>
      <c r="GK255" s="7">
        <v>1146.808</v>
      </c>
      <c r="GL255" s="30">
        <f t="shared" si="2525"/>
        <v>27984.577842850173</v>
      </c>
      <c r="GM255" s="29">
        <v>0</v>
      </c>
      <c r="GN255" s="7">
        <v>0</v>
      </c>
      <c r="GO255" s="30">
        <f t="shared" si="2526"/>
        <v>0</v>
      </c>
      <c r="GP255" s="29">
        <v>0</v>
      </c>
      <c r="GQ255" s="7">
        <v>0</v>
      </c>
      <c r="GR255" s="30">
        <f t="shared" si="2527"/>
        <v>0</v>
      </c>
      <c r="GS255" s="29">
        <v>0</v>
      </c>
      <c r="GT255" s="7">
        <v>0</v>
      </c>
      <c r="GU255" s="30">
        <f t="shared" si="2528"/>
        <v>0</v>
      </c>
      <c r="GV255" s="29">
        <v>0</v>
      </c>
      <c r="GW255" s="7">
        <v>0</v>
      </c>
      <c r="GX255" s="30">
        <f t="shared" si="2529"/>
        <v>0</v>
      </c>
      <c r="GY255" s="29">
        <v>0</v>
      </c>
      <c r="GZ255" s="7">
        <v>0</v>
      </c>
      <c r="HA255" s="30">
        <f t="shared" si="2530"/>
        <v>0</v>
      </c>
      <c r="HB255" s="29">
        <v>0</v>
      </c>
      <c r="HC255" s="7">
        <v>0</v>
      </c>
      <c r="HD255" s="30">
        <f t="shared" si="2531"/>
        <v>0</v>
      </c>
      <c r="HE255" s="29">
        <v>0</v>
      </c>
      <c r="HF255" s="7">
        <v>0</v>
      </c>
      <c r="HG255" s="30">
        <f t="shared" si="2532"/>
        <v>0</v>
      </c>
      <c r="HH255" s="65">
        <v>1.4613</v>
      </c>
      <c r="HI255" s="7">
        <v>8.4060000000000006</v>
      </c>
      <c r="HJ255" s="30">
        <f t="shared" si="2533"/>
        <v>5752.4122356805583</v>
      </c>
      <c r="HK255" s="29">
        <v>0</v>
      </c>
      <c r="HL255" s="7">
        <v>0</v>
      </c>
      <c r="HM255" s="30">
        <f t="shared" si="2534"/>
        <v>0</v>
      </c>
      <c r="HN255" s="29">
        <v>0</v>
      </c>
      <c r="HO255" s="7">
        <v>0</v>
      </c>
      <c r="HP255" s="30">
        <f t="shared" si="2535"/>
        <v>0</v>
      </c>
      <c r="HQ255" s="29">
        <v>0</v>
      </c>
      <c r="HR255" s="7">
        <v>0</v>
      </c>
      <c r="HS255" s="30">
        <f t="shared" si="2536"/>
        <v>0</v>
      </c>
      <c r="HT255" s="29">
        <v>0</v>
      </c>
      <c r="HU255" s="7">
        <v>0</v>
      </c>
      <c r="HV255" s="30">
        <f t="shared" si="2537"/>
        <v>0</v>
      </c>
      <c r="HW255" s="65">
        <v>95.3</v>
      </c>
      <c r="HX255" s="7">
        <v>18.943000000000001</v>
      </c>
      <c r="HY255" s="30">
        <f t="shared" si="2538"/>
        <v>198.77229800629593</v>
      </c>
      <c r="HZ255" s="65">
        <v>3.0002300000000002</v>
      </c>
      <c r="IA255" s="7">
        <v>197.71899999999999</v>
      </c>
      <c r="IB255" s="30">
        <f t="shared" si="2539"/>
        <v>65901.280901797523</v>
      </c>
      <c r="IC255" s="65">
        <v>7.7400000000000004E-3</v>
      </c>
      <c r="ID255" s="7">
        <v>1.4550000000000001</v>
      </c>
      <c r="IE255" s="30">
        <f t="shared" si="2540"/>
        <v>187984.49612403102</v>
      </c>
      <c r="IF255" s="65">
        <v>1.08768</v>
      </c>
      <c r="IG255" s="7">
        <v>38.956000000000003</v>
      </c>
      <c r="IH255" s="30">
        <f t="shared" si="2541"/>
        <v>35815.681082671377</v>
      </c>
      <c r="II255" s="29">
        <v>0</v>
      </c>
      <c r="IJ255" s="7">
        <v>0</v>
      </c>
      <c r="IK255" s="30">
        <f t="shared" si="2542"/>
        <v>0</v>
      </c>
      <c r="IL255" s="29">
        <v>0</v>
      </c>
      <c r="IM255" s="7">
        <v>0</v>
      </c>
      <c r="IN255" s="30">
        <f t="shared" si="2543"/>
        <v>0</v>
      </c>
      <c r="IO255" s="72">
        <f t="shared" si="2379"/>
        <v>5947.5670899999986</v>
      </c>
      <c r="IP255" s="73">
        <f t="shared" si="2380"/>
        <v>111429.93800000002</v>
      </c>
    </row>
    <row r="256" spans="1:251" x14ac:dyDescent="0.3">
      <c r="A256" s="47">
        <v>2023</v>
      </c>
      <c r="B256" s="43" t="s">
        <v>8</v>
      </c>
      <c r="C256" s="29">
        <v>0</v>
      </c>
      <c r="D256" s="7">
        <v>0</v>
      </c>
      <c r="E256" s="30">
        <f>IF(C256=0,0,D256/C256*1000)</f>
        <v>0</v>
      </c>
      <c r="F256" s="29">
        <v>0</v>
      </c>
      <c r="G256" s="7">
        <v>0</v>
      </c>
      <c r="H256" s="30">
        <f t="shared" si="2464"/>
        <v>0</v>
      </c>
      <c r="I256" s="29">
        <v>0</v>
      </c>
      <c r="J256" s="7">
        <v>0</v>
      </c>
      <c r="K256" s="30">
        <f t="shared" si="2465"/>
        <v>0</v>
      </c>
      <c r="L256" s="29">
        <v>0</v>
      </c>
      <c r="M256" s="7">
        <v>0</v>
      </c>
      <c r="N256" s="30">
        <f t="shared" si="2466"/>
        <v>0</v>
      </c>
      <c r="O256" s="29">
        <v>0</v>
      </c>
      <c r="P256" s="7">
        <v>0</v>
      </c>
      <c r="Q256" s="30">
        <f t="shared" si="2467"/>
        <v>0</v>
      </c>
      <c r="R256" s="29">
        <v>0</v>
      </c>
      <c r="S256" s="7">
        <v>0</v>
      </c>
      <c r="T256" s="30">
        <f t="shared" si="2468"/>
        <v>0</v>
      </c>
      <c r="U256" s="29">
        <v>0</v>
      </c>
      <c r="V256" s="7">
        <v>0</v>
      </c>
      <c r="W256" s="30">
        <f t="shared" si="2469"/>
        <v>0</v>
      </c>
      <c r="X256" s="29">
        <v>0</v>
      </c>
      <c r="Y256" s="7">
        <v>0</v>
      </c>
      <c r="Z256" s="30">
        <f t="shared" si="2470"/>
        <v>0</v>
      </c>
      <c r="AA256" s="29">
        <v>0</v>
      </c>
      <c r="AB256" s="7">
        <v>0</v>
      </c>
      <c r="AC256" s="30">
        <f t="shared" si="2471"/>
        <v>0</v>
      </c>
      <c r="AD256" s="29">
        <v>0</v>
      </c>
      <c r="AE256" s="7">
        <v>0</v>
      </c>
      <c r="AF256" s="30">
        <f t="shared" si="2472"/>
        <v>0</v>
      </c>
      <c r="AG256" s="29">
        <v>0</v>
      </c>
      <c r="AH256" s="7">
        <v>0</v>
      </c>
      <c r="AI256" s="30">
        <f t="shared" si="2473"/>
        <v>0</v>
      </c>
      <c r="AJ256" s="29">
        <v>0</v>
      </c>
      <c r="AK256" s="7">
        <v>0</v>
      </c>
      <c r="AL256" s="30">
        <f t="shared" si="2474"/>
        <v>0</v>
      </c>
      <c r="AM256" s="29">
        <v>0</v>
      </c>
      <c r="AN256" s="7">
        <v>0</v>
      </c>
      <c r="AO256" s="30">
        <f t="shared" si="2475"/>
        <v>0</v>
      </c>
      <c r="AP256" s="29">
        <v>0</v>
      </c>
      <c r="AQ256" s="7">
        <v>0</v>
      </c>
      <c r="AR256" s="30">
        <f t="shared" si="2476"/>
        <v>0</v>
      </c>
      <c r="AS256" s="65">
        <v>35.455690000000004</v>
      </c>
      <c r="AT256" s="7">
        <v>105.462</v>
      </c>
      <c r="AU256" s="30">
        <f t="shared" si="2477"/>
        <v>2974.4732086725708</v>
      </c>
      <c r="AV256" s="29">
        <v>0</v>
      </c>
      <c r="AW256" s="7">
        <v>0</v>
      </c>
      <c r="AX256" s="30">
        <f t="shared" si="2478"/>
        <v>0</v>
      </c>
      <c r="AY256" s="29">
        <v>0</v>
      </c>
      <c r="AZ256" s="7">
        <v>0</v>
      </c>
      <c r="BA256" s="30">
        <f t="shared" si="2479"/>
        <v>0</v>
      </c>
      <c r="BB256" s="29">
        <v>0</v>
      </c>
      <c r="BC256" s="7">
        <v>0</v>
      </c>
      <c r="BD256" s="30">
        <f t="shared" si="2480"/>
        <v>0</v>
      </c>
      <c r="BE256" s="29">
        <v>0</v>
      </c>
      <c r="BF256" s="7">
        <v>0</v>
      </c>
      <c r="BG256" s="30">
        <f t="shared" si="2481"/>
        <v>0</v>
      </c>
      <c r="BH256" s="29">
        <v>0</v>
      </c>
      <c r="BI256" s="7">
        <v>0</v>
      </c>
      <c r="BJ256" s="30">
        <f t="shared" si="2482"/>
        <v>0</v>
      </c>
      <c r="BK256" s="65">
        <v>1161.9860000000001</v>
      </c>
      <c r="BL256" s="7">
        <v>39224.237999999998</v>
      </c>
      <c r="BM256" s="30">
        <f t="shared" si="2483"/>
        <v>33756.205324332645</v>
      </c>
      <c r="BN256" s="29">
        <v>0</v>
      </c>
      <c r="BO256" s="7">
        <v>0</v>
      </c>
      <c r="BP256" s="30">
        <f t="shared" si="2484"/>
        <v>0</v>
      </c>
      <c r="BQ256" s="29">
        <v>0</v>
      </c>
      <c r="BR256" s="7">
        <v>0</v>
      </c>
      <c r="BS256" s="30">
        <f t="shared" si="2485"/>
        <v>0</v>
      </c>
      <c r="BT256" s="29">
        <v>0</v>
      </c>
      <c r="BU256" s="7">
        <v>0</v>
      </c>
      <c r="BV256" s="30">
        <f t="shared" si="2486"/>
        <v>0</v>
      </c>
      <c r="BW256" s="65">
        <v>8.2860000000000003E-2</v>
      </c>
      <c r="BX256" s="7">
        <v>3.4750000000000001</v>
      </c>
      <c r="BY256" s="30">
        <f t="shared" si="2487"/>
        <v>41938.209027274919</v>
      </c>
      <c r="BZ256" s="65">
        <v>4</v>
      </c>
      <c r="CA256" s="7">
        <v>4.6859999999999999</v>
      </c>
      <c r="CB256" s="30">
        <f t="shared" si="2488"/>
        <v>1171.5</v>
      </c>
      <c r="CC256" s="65">
        <v>65.94</v>
      </c>
      <c r="CD256" s="7">
        <v>1335.4269999999999</v>
      </c>
      <c r="CE256" s="30">
        <f t="shared" si="2489"/>
        <v>20252.153472854108</v>
      </c>
      <c r="CF256" s="29">
        <v>0</v>
      </c>
      <c r="CG256" s="7">
        <v>0</v>
      </c>
      <c r="CH256" s="30">
        <f t="shared" si="2490"/>
        <v>0</v>
      </c>
      <c r="CI256" s="29">
        <v>0</v>
      </c>
      <c r="CJ256" s="7">
        <v>0</v>
      </c>
      <c r="CK256" s="30">
        <f t="shared" si="2491"/>
        <v>0</v>
      </c>
      <c r="CL256" s="29">
        <v>0</v>
      </c>
      <c r="CM256" s="7">
        <v>0</v>
      </c>
      <c r="CN256" s="30">
        <f t="shared" si="2492"/>
        <v>0</v>
      </c>
      <c r="CO256" s="65">
        <v>6.6609999999999996</v>
      </c>
      <c r="CP256" s="7">
        <v>39.32</v>
      </c>
      <c r="CQ256" s="30">
        <f t="shared" si="2493"/>
        <v>5903.0175649301909</v>
      </c>
      <c r="CR256" s="29">
        <v>0</v>
      </c>
      <c r="CS256" s="7">
        <v>0</v>
      </c>
      <c r="CT256" s="30">
        <f t="shared" si="2494"/>
        <v>0</v>
      </c>
      <c r="CU256" s="29">
        <v>0</v>
      </c>
      <c r="CV256" s="7">
        <v>0</v>
      </c>
      <c r="CW256" s="30">
        <f t="shared" si="2495"/>
        <v>0</v>
      </c>
      <c r="CX256" s="29">
        <v>0</v>
      </c>
      <c r="CY256" s="7">
        <v>0</v>
      </c>
      <c r="CZ256" s="30">
        <f t="shared" si="2496"/>
        <v>0</v>
      </c>
      <c r="DA256" s="65">
        <v>1300.90669</v>
      </c>
      <c r="DB256" s="7">
        <v>36100.656000000003</v>
      </c>
      <c r="DC256" s="30">
        <f t="shared" si="2497"/>
        <v>27750.380774811758</v>
      </c>
      <c r="DD256" s="65">
        <v>9.0529999999999999E-2</v>
      </c>
      <c r="DE256" s="7">
        <v>5.2359999999999998</v>
      </c>
      <c r="DF256" s="30">
        <f t="shared" si="2498"/>
        <v>57837.18104495747</v>
      </c>
      <c r="DG256" s="29">
        <v>0</v>
      </c>
      <c r="DH256" s="7">
        <v>0</v>
      </c>
      <c r="DI256" s="30">
        <f t="shared" si="2499"/>
        <v>0</v>
      </c>
      <c r="DJ256" s="29">
        <v>0</v>
      </c>
      <c r="DK256" s="7">
        <v>0</v>
      </c>
      <c r="DL256" s="30">
        <f t="shared" si="2500"/>
        <v>0</v>
      </c>
      <c r="DM256" s="65">
        <v>7.4700000000000003E-2</v>
      </c>
      <c r="DN256" s="7">
        <v>1.768</v>
      </c>
      <c r="DO256" s="30">
        <f t="shared" si="2501"/>
        <v>23668.005354752342</v>
      </c>
      <c r="DP256" s="65">
        <v>422.01</v>
      </c>
      <c r="DQ256" s="7">
        <v>5496.2370000000001</v>
      </c>
      <c r="DR256" s="30">
        <f t="shared" si="2502"/>
        <v>13023.949669439115</v>
      </c>
      <c r="DS256" s="29">
        <v>0</v>
      </c>
      <c r="DT256" s="7">
        <v>0</v>
      </c>
      <c r="DU256" s="30">
        <f t="shared" si="2503"/>
        <v>0</v>
      </c>
      <c r="DV256" s="29">
        <v>0</v>
      </c>
      <c r="DW256" s="7">
        <v>0</v>
      </c>
      <c r="DX256" s="30">
        <f t="shared" si="2504"/>
        <v>0</v>
      </c>
      <c r="DY256" s="65">
        <v>114.0155</v>
      </c>
      <c r="DZ256" s="7">
        <v>1881.4860000000001</v>
      </c>
      <c r="EA256" s="30">
        <f t="shared" si="2505"/>
        <v>16502.019462266093</v>
      </c>
      <c r="EB256" s="29">
        <v>0</v>
      </c>
      <c r="EC256" s="7">
        <v>0</v>
      </c>
      <c r="ED256" s="30">
        <f t="shared" si="2506"/>
        <v>0</v>
      </c>
      <c r="EE256" s="29">
        <v>0</v>
      </c>
      <c r="EF256" s="7">
        <v>0</v>
      </c>
      <c r="EG256" s="30">
        <f t="shared" si="2507"/>
        <v>0</v>
      </c>
      <c r="EH256" s="29">
        <v>0</v>
      </c>
      <c r="EI256" s="7">
        <v>0</v>
      </c>
      <c r="EJ256" s="30">
        <f t="shared" si="2508"/>
        <v>0</v>
      </c>
      <c r="EK256" s="29">
        <v>0</v>
      </c>
      <c r="EL256" s="7">
        <v>0</v>
      </c>
      <c r="EM256" s="30">
        <f t="shared" si="2509"/>
        <v>0</v>
      </c>
      <c r="EN256" s="29">
        <v>0</v>
      </c>
      <c r="EO256" s="7">
        <v>0</v>
      </c>
      <c r="EP256" s="30">
        <f t="shared" si="2510"/>
        <v>0</v>
      </c>
      <c r="EQ256" s="29">
        <v>0</v>
      </c>
      <c r="ER256" s="7">
        <v>0</v>
      </c>
      <c r="ES256" s="30">
        <f t="shared" si="2511"/>
        <v>0</v>
      </c>
      <c r="ET256" s="29">
        <v>0</v>
      </c>
      <c r="EU256" s="7">
        <v>0</v>
      </c>
      <c r="EV256" s="30">
        <f t="shared" si="2512"/>
        <v>0</v>
      </c>
      <c r="EW256" s="29">
        <v>0</v>
      </c>
      <c r="EX256" s="7">
        <v>0</v>
      </c>
      <c r="EY256" s="30">
        <f t="shared" si="2513"/>
        <v>0</v>
      </c>
      <c r="EZ256" s="29"/>
      <c r="FA256" s="7"/>
      <c r="FB256" s="30"/>
      <c r="FC256" s="65">
        <v>27.053789999999999</v>
      </c>
      <c r="FD256" s="7">
        <v>386.01</v>
      </c>
      <c r="FE256" s="30">
        <f t="shared" si="2514"/>
        <v>14268.241159556572</v>
      </c>
      <c r="FF256" s="65">
        <v>1172.94895</v>
      </c>
      <c r="FG256" s="7">
        <v>20121.990000000002</v>
      </c>
      <c r="FH256" s="30">
        <f t="shared" si="2515"/>
        <v>17155.043277885197</v>
      </c>
      <c r="FI256" s="65">
        <v>0.1038</v>
      </c>
      <c r="FJ256" s="7">
        <v>2.4609999999999999</v>
      </c>
      <c r="FK256" s="30">
        <f t="shared" si="2516"/>
        <v>23709.055876685932</v>
      </c>
      <c r="FL256" s="29">
        <v>0</v>
      </c>
      <c r="FM256" s="7">
        <v>0</v>
      </c>
      <c r="FN256" s="30">
        <f t="shared" si="2517"/>
        <v>0</v>
      </c>
      <c r="FO256" s="65">
        <v>29.381</v>
      </c>
      <c r="FP256" s="7">
        <v>43.279000000000003</v>
      </c>
      <c r="FQ256" s="30">
        <f t="shared" si="2518"/>
        <v>1473.0267860181752</v>
      </c>
      <c r="FR256" s="29">
        <v>0</v>
      </c>
      <c r="FS256" s="7">
        <v>0</v>
      </c>
      <c r="FT256" s="30">
        <f t="shared" si="2519"/>
        <v>0</v>
      </c>
      <c r="FU256" s="65">
        <v>1.3857000000000002</v>
      </c>
      <c r="FV256" s="7">
        <v>54.597000000000001</v>
      </c>
      <c r="FW256" s="30">
        <f t="shared" si="2520"/>
        <v>39400.303095908203</v>
      </c>
      <c r="FX256" s="65">
        <v>0.20053000000000001</v>
      </c>
      <c r="FY256" s="7">
        <v>8.2210000000000001</v>
      </c>
      <c r="FZ256" s="30">
        <f t="shared" si="2521"/>
        <v>40996.359646935613</v>
      </c>
      <c r="GA256" s="29">
        <v>0</v>
      </c>
      <c r="GB256" s="7">
        <v>0</v>
      </c>
      <c r="GC256" s="30">
        <f t="shared" si="2522"/>
        <v>0</v>
      </c>
      <c r="GD256" s="29">
        <v>0</v>
      </c>
      <c r="GE256" s="7">
        <v>0</v>
      </c>
      <c r="GF256" s="30">
        <f t="shared" si="2523"/>
        <v>0</v>
      </c>
      <c r="GG256" s="29">
        <v>0</v>
      </c>
      <c r="GH256" s="7">
        <v>0</v>
      </c>
      <c r="GI256" s="30">
        <f t="shared" si="2524"/>
        <v>0</v>
      </c>
      <c r="GJ256" s="29">
        <v>0</v>
      </c>
      <c r="GK256" s="7">
        <v>0</v>
      </c>
      <c r="GL256" s="30">
        <f t="shared" si="2525"/>
        <v>0</v>
      </c>
      <c r="GM256" s="29">
        <v>0</v>
      </c>
      <c r="GN256" s="7">
        <v>0</v>
      </c>
      <c r="GO256" s="30">
        <f t="shared" si="2526"/>
        <v>0</v>
      </c>
      <c r="GP256" s="65">
        <v>3</v>
      </c>
      <c r="GQ256" s="7">
        <v>0.997</v>
      </c>
      <c r="GR256" s="30">
        <f t="shared" si="2527"/>
        <v>332.33333333333331</v>
      </c>
      <c r="GS256" s="29">
        <v>0</v>
      </c>
      <c r="GT256" s="7">
        <v>0</v>
      </c>
      <c r="GU256" s="30">
        <f t="shared" si="2528"/>
        <v>0</v>
      </c>
      <c r="GV256" s="29">
        <v>0</v>
      </c>
      <c r="GW256" s="7">
        <v>0</v>
      </c>
      <c r="GX256" s="30">
        <f t="shared" si="2529"/>
        <v>0</v>
      </c>
      <c r="GY256" s="29">
        <v>0</v>
      </c>
      <c r="GZ256" s="7">
        <v>0</v>
      </c>
      <c r="HA256" s="30">
        <f t="shared" si="2530"/>
        <v>0</v>
      </c>
      <c r="HB256" s="29">
        <v>0</v>
      </c>
      <c r="HC256" s="7">
        <v>0</v>
      </c>
      <c r="HD256" s="30">
        <f t="shared" si="2531"/>
        <v>0</v>
      </c>
      <c r="HE256" s="29">
        <v>0</v>
      </c>
      <c r="HF256" s="7">
        <v>0</v>
      </c>
      <c r="HG256" s="30">
        <f t="shared" si="2532"/>
        <v>0</v>
      </c>
      <c r="HH256" s="65">
        <v>6.4565400000000004</v>
      </c>
      <c r="HI256" s="7">
        <v>34.780999999999999</v>
      </c>
      <c r="HJ256" s="30">
        <f t="shared" si="2533"/>
        <v>5386.94099316352</v>
      </c>
      <c r="HK256" s="65">
        <v>8.5239200000000004</v>
      </c>
      <c r="HL256" s="7">
        <v>234.61099999999999</v>
      </c>
      <c r="HM256" s="30">
        <f t="shared" si="2534"/>
        <v>27523.838797173132</v>
      </c>
      <c r="HN256" s="29">
        <v>0</v>
      </c>
      <c r="HO256" s="7">
        <v>0</v>
      </c>
      <c r="HP256" s="30">
        <f t="shared" si="2535"/>
        <v>0</v>
      </c>
      <c r="HQ256" s="29">
        <v>0</v>
      </c>
      <c r="HR256" s="7">
        <v>0</v>
      </c>
      <c r="HS256" s="30">
        <f t="shared" si="2536"/>
        <v>0</v>
      </c>
      <c r="HT256" s="29">
        <v>0</v>
      </c>
      <c r="HU256" s="7">
        <v>0</v>
      </c>
      <c r="HV256" s="30">
        <f t="shared" si="2537"/>
        <v>0</v>
      </c>
      <c r="HW256" s="65">
        <v>365.09444000000002</v>
      </c>
      <c r="HX256" s="7">
        <v>64.805000000000007</v>
      </c>
      <c r="HY256" s="30">
        <f t="shared" si="2538"/>
        <v>177.50201838187402</v>
      </c>
      <c r="HZ256" s="65">
        <v>2.87588</v>
      </c>
      <c r="IA256" s="7">
        <v>89.793000000000006</v>
      </c>
      <c r="IB256" s="30">
        <f t="shared" si="2539"/>
        <v>31222.790937034926</v>
      </c>
      <c r="IC256" s="65">
        <v>9.7400000000000004E-3</v>
      </c>
      <c r="ID256" s="7">
        <v>2.0059999999999998</v>
      </c>
      <c r="IE256" s="30">
        <f t="shared" si="2540"/>
        <v>205954.82546201229</v>
      </c>
      <c r="IF256" s="65">
        <v>0.37804000000000004</v>
      </c>
      <c r="IG256" s="7">
        <v>5.1849999999999996</v>
      </c>
      <c r="IH256" s="30">
        <f t="shared" si="2541"/>
        <v>13715.479843402813</v>
      </c>
      <c r="II256" s="29">
        <v>0</v>
      </c>
      <c r="IJ256" s="7">
        <v>0</v>
      </c>
      <c r="IK256" s="30">
        <f t="shared" si="2542"/>
        <v>0</v>
      </c>
      <c r="IL256" s="29">
        <v>0</v>
      </c>
      <c r="IM256" s="7">
        <v>0</v>
      </c>
      <c r="IN256" s="30">
        <f t="shared" si="2543"/>
        <v>0</v>
      </c>
      <c r="IO256" s="72">
        <f t="shared" si="2379"/>
        <v>4728.6352999999999</v>
      </c>
      <c r="IP256" s="73">
        <f t="shared" si="2380"/>
        <v>105246.72699999998</v>
      </c>
    </row>
    <row r="257" spans="1:250" x14ac:dyDescent="0.3">
      <c r="A257" s="47">
        <v>2023</v>
      </c>
      <c r="B257" s="30" t="s">
        <v>9</v>
      </c>
      <c r="C257" s="29">
        <v>0</v>
      </c>
      <c r="D257" s="7">
        <v>0</v>
      </c>
      <c r="E257" s="30">
        <f t="shared" ref="E257:E264" si="2545">IF(C257=0,0,D257/C257*1000)</f>
        <v>0</v>
      </c>
      <c r="F257" s="29">
        <v>0</v>
      </c>
      <c r="G257" s="7">
        <v>0</v>
      </c>
      <c r="H257" s="30">
        <f t="shared" si="2464"/>
        <v>0</v>
      </c>
      <c r="I257" s="29">
        <v>0</v>
      </c>
      <c r="J257" s="7">
        <v>0</v>
      </c>
      <c r="K257" s="30">
        <f t="shared" si="2465"/>
        <v>0</v>
      </c>
      <c r="L257" s="29">
        <v>0</v>
      </c>
      <c r="M257" s="7">
        <v>0</v>
      </c>
      <c r="N257" s="30">
        <f t="shared" si="2466"/>
        <v>0</v>
      </c>
      <c r="O257" s="29">
        <v>0</v>
      </c>
      <c r="P257" s="7">
        <v>0</v>
      </c>
      <c r="Q257" s="30">
        <f t="shared" si="2467"/>
        <v>0</v>
      </c>
      <c r="R257" s="29">
        <v>0</v>
      </c>
      <c r="S257" s="7">
        <v>0</v>
      </c>
      <c r="T257" s="30">
        <f t="shared" si="2468"/>
        <v>0</v>
      </c>
      <c r="U257" s="65">
        <v>3.1680000000000001</v>
      </c>
      <c r="V257" s="7">
        <v>56.494</v>
      </c>
      <c r="W257" s="30">
        <f t="shared" si="2469"/>
        <v>17832.702020202021</v>
      </c>
      <c r="X257" s="29">
        <v>0</v>
      </c>
      <c r="Y257" s="7">
        <v>0</v>
      </c>
      <c r="Z257" s="30">
        <f t="shared" si="2470"/>
        <v>0</v>
      </c>
      <c r="AA257" s="29">
        <v>0</v>
      </c>
      <c r="AB257" s="7">
        <v>0</v>
      </c>
      <c r="AC257" s="30">
        <f t="shared" si="2471"/>
        <v>0</v>
      </c>
      <c r="AD257" s="29">
        <v>0</v>
      </c>
      <c r="AE257" s="7">
        <v>0</v>
      </c>
      <c r="AF257" s="30">
        <f t="shared" si="2472"/>
        <v>0</v>
      </c>
      <c r="AG257" s="29">
        <v>0</v>
      </c>
      <c r="AH257" s="7">
        <v>0</v>
      </c>
      <c r="AI257" s="30">
        <f t="shared" si="2473"/>
        <v>0</v>
      </c>
      <c r="AJ257" s="29">
        <v>0</v>
      </c>
      <c r="AK257" s="7">
        <v>0</v>
      </c>
      <c r="AL257" s="30">
        <f t="shared" si="2474"/>
        <v>0</v>
      </c>
      <c r="AM257" s="29">
        <v>0</v>
      </c>
      <c r="AN257" s="7">
        <v>0</v>
      </c>
      <c r="AO257" s="30">
        <f t="shared" si="2475"/>
        <v>0</v>
      </c>
      <c r="AP257" s="65">
        <v>6.4999999999999997E-4</v>
      </c>
      <c r="AQ257" s="7">
        <v>0.43099999999999999</v>
      </c>
      <c r="AR257" s="30">
        <f t="shared" si="2476"/>
        <v>663076.92307692312</v>
      </c>
      <c r="AS257" s="65">
        <v>67.57377000000001</v>
      </c>
      <c r="AT257" s="7">
        <v>383.95100000000002</v>
      </c>
      <c r="AU257" s="30">
        <f t="shared" si="2477"/>
        <v>5681.9532194222693</v>
      </c>
      <c r="AV257" s="29">
        <v>0</v>
      </c>
      <c r="AW257" s="7">
        <v>0</v>
      </c>
      <c r="AX257" s="30">
        <f t="shared" si="2478"/>
        <v>0</v>
      </c>
      <c r="AY257" s="29">
        <v>0</v>
      </c>
      <c r="AZ257" s="7">
        <v>0</v>
      </c>
      <c r="BA257" s="30">
        <f t="shared" si="2479"/>
        <v>0</v>
      </c>
      <c r="BB257" s="29">
        <v>0</v>
      </c>
      <c r="BC257" s="7">
        <v>0</v>
      </c>
      <c r="BD257" s="30">
        <f t="shared" si="2480"/>
        <v>0</v>
      </c>
      <c r="BE257" s="29">
        <v>0</v>
      </c>
      <c r="BF257" s="7">
        <v>0</v>
      </c>
      <c r="BG257" s="30">
        <f t="shared" si="2481"/>
        <v>0</v>
      </c>
      <c r="BH257" s="29">
        <v>0</v>
      </c>
      <c r="BI257" s="7">
        <v>0</v>
      </c>
      <c r="BJ257" s="30">
        <f t="shared" si="2482"/>
        <v>0</v>
      </c>
      <c r="BK257" s="65">
        <v>1237.4069999999999</v>
      </c>
      <c r="BL257" s="7">
        <v>42712.010999999999</v>
      </c>
      <c r="BM257" s="30">
        <f t="shared" si="2483"/>
        <v>34517.350394817549</v>
      </c>
      <c r="BN257" s="29">
        <v>0</v>
      </c>
      <c r="BO257" s="7">
        <v>0</v>
      </c>
      <c r="BP257" s="30">
        <f t="shared" si="2484"/>
        <v>0</v>
      </c>
      <c r="BQ257" s="29">
        <v>0</v>
      </c>
      <c r="BR257" s="7">
        <v>0</v>
      </c>
      <c r="BS257" s="30">
        <f t="shared" si="2485"/>
        <v>0</v>
      </c>
      <c r="BT257" s="29">
        <v>0</v>
      </c>
      <c r="BU257" s="7">
        <v>0</v>
      </c>
      <c r="BV257" s="30">
        <f t="shared" si="2486"/>
        <v>0</v>
      </c>
      <c r="BW257" s="29">
        <v>0</v>
      </c>
      <c r="BX257" s="7">
        <v>0</v>
      </c>
      <c r="BY257" s="30">
        <f t="shared" si="2487"/>
        <v>0</v>
      </c>
      <c r="BZ257" s="29">
        <v>0</v>
      </c>
      <c r="CA257" s="7">
        <v>0</v>
      </c>
      <c r="CB257" s="30">
        <f t="shared" si="2488"/>
        <v>0</v>
      </c>
      <c r="CC257" s="65">
        <v>23.94</v>
      </c>
      <c r="CD257" s="7">
        <v>482.78800000000001</v>
      </c>
      <c r="CE257" s="30">
        <f t="shared" si="2489"/>
        <v>20166.58312447786</v>
      </c>
      <c r="CF257" s="29">
        <v>0</v>
      </c>
      <c r="CG257" s="7">
        <v>0</v>
      </c>
      <c r="CH257" s="30">
        <f t="shared" si="2490"/>
        <v>0</v>
      </c>
      <c r="CI257" s="29">
        <v>0</v>
      </c>
      <c r="CJ257" s="7">
        <v>0</v>
      </c>
      <c r="CK257" s="30">
        <f t="shared" si="2491"/>
        <v>0</v>
      </c>
      <c r="CL257" s="29">
        <v>0</v>
      </c>
      <c r="CM257" s="7">
        <v>0</v>
      </c>
      <c r="CN257" s="30">
        <f t="shared" si="2492"/>
        <v>0</v>
      </c>
      <c r="CO257" s="65">
        <v>1.3140000000000001</v>
      </c>
      <c r="CP257" s="7">
        <v>21.192</v>
      </c>
      <c r="CQ257" s="30">
        <f t="shared" si="2493"/>
        <v>16127.853881278539</v>
      </c>
      <c r="CR257" s="29">
        <v>0</v>
      </c>
      <c r="CS257" s="7">
        <v>0</v>
      </c>
      <c r="CT257" s="30">
        <f t="shared" si="2494"/>
        <v>0</v>
      </c>
      <c r="CU257" s="29">
        <v>0</v>
      </c>
      <c r="CV257" s="7">
        <v>0</v>
      </c>
      <c r="CW257" s="30">
        <f t="shared" si="2495"/>
        <v>0</v>
      </c>
      <c r="CX257" s="29">
        <v>0</v>
      </c>
      <c r="CY257" s="7">
        <v>0</v>
      </c>
      <c r="CZ257" s="30">
        <f t="shared" si="2496"/>
        <v>0</v>
      </c>
      <c r="DA257" s="65">
        <v>657.69722999999999</v>
      </c>
      <c r="DB257" s="7">
        <v>18892.633999999998</v>
      </c>
      <c r="DC257" s="30">
        <f t="shared" si="2497"/>
        <v>28725.427352035524</v>
      </c>
      <c r="DD257" s="65">
        <v>0.16935</v>
      </c>
      <c r="DE257" s="7">
        <v>17.457000000000001</v>
      </c>
      <c r="DF257" s="30">
        <f t="shared" si="2498"/>
        <v>103082.37378210806</v>
      </c>
      <c r="DG257" s="29">
        <v>0</v>
      </c>
      <c r="DH257" s="7">
        <v>0</v>
      </c>
      <c r="DI257" s="30">
        <f t="shared" si="2499"/>
        <v>0</v>
      </c>
      <c r="DJ257" s="29">
        <v>0</v>
      </c>
      <c r="DK257" s="7">
        <v>0</v>
      </c>
      <c r="DL257" s="30">
        <f t="shared" si="2500"/>
        <v>0</v>
      </c>
      <c r="DM257" s="65">
        <v>0.13808000000000001</v>
      </c>
      <c r="DN257" s="7">
        <v>5.875</v>
      </c>
      <c r="DO257" s="30">
        <f t="shared" si="2501"/>
        <v>42547.79837775202</v>
      </c>
      <c r="DP257" s="65">
        <v>771.45</v>
      </c>
      <c r="DQ257" s="7">
        <v>10478.296</v>
      </c>
      <c r="DR257" s="30">
        <f t="shared" si="2502"/>
        <v>13582.599001879578</v>
      </c>
      <c r="DS257" s="29">
        <v>0</v>
      </c>
      <c r="DT257" s="7">
        <v>0</v>
      </c>
      <c r="DU257" s="30">
        <f t="shared" si="2503"/>
        <v>0</v>
      </c>
      <c r="DV257" s="29">
        <v>0</v>
      </c>
      <c r="DW257" s="7">
        <v>0</v>
      </c>
      <c r="DX257" s="30">
        <f t="shared" si="2504"/>
        <v>0</v>
      </c>
      <c r="DY257" s="65">
        <v>911.42100000000005</v>
      </c>
      <c r="DZ257" s="7">
        <v>15029.764999999999</v>
      </c>
      <c r="EA257" s="30">
        <f t="shared" si="2505"/>
        <v>16490.474764132054</v>
      </c>
      <c r="EB257" s="29">
        <v>0</v>
      </c>
      <c r="EC257" s="7">
        <v>0</v>
      </c>
      <c r="ED257" s="30">
        <f t="shared" si="2506"/>
        <v>0</v>
      </c>
      <c r="EE257" s="29">
        <v>0</v>
      </c>
      <c r="EF257" s="7">
        <v>0</v>
      </c>
      <c r="EG257" s="30">
        <f t="shared" si="2507"/>
        <v>0</v>
      </c>
      <c r="EH257" s="29">
        <v>0</v>
      </c>
      <c r="EI257" s="7">
        <v>0</v>
      </c>
      <c r="EJ257" s="30">
        <f t="shared" si="2508"/>
        <v>0</v>
      </c>
      <c r="EK257" s="29">
        <v>0</v>
      </c>
      <c r="EL257" s="7">
        <v>0</v>
      </c>
      <c r="EM257" s="30">
        <f t="shared" si="2509"/>
        <v>0</v>
      </c>
      <c r="EN257" s="29">
        <v>0</v>
      </c>
      <c r="EO257" s="7">
        <v>0</v>
      </c>
      <c r="EP257" s="30">
        <f t="shared" si="2510"/>
        <v>0</v>
      </c>
      <c r="EQ257" s="29">
        <v>0</v>
      </c>
      <c r="ER257" s="7">
        <v>0</v>
      </c>
      <c r="ES257" s="30">
        <f t="shared" si="2511"/>
        <v>0</v>
      </c>
      <c r="ET257" s="29">
        <v>0</v>
      </c>
      <c r="EU257" s="7">
        <v>0</v>
      </c>
      <c r="EV257" s="30">
        <f t="shared" si="2512"/>
        <v>0</v>
      </c>
      <c r="EW257" s="29">
        <v>0</v>
      </c>
      <c r="EX257" s="7">
        <v>0</v>
      </c>
      <c r="EY257" s="30">
        <f t="shared" si="2513"/>
        <v>0</v>
      </c>
      <c r="EZ257" s="29"/>
      <c r="FA257" s="7"/>
      <c r="FB257" s="30"/>
      <c r="FC257" s="65">
        <v>28</v>
      </c>
      <c r="FD257" s="7">
        <v>378.63499999999999</v>
      </c>
      <c r="FE257" s="30">
        <f t="shared" si="2514"/>
        <v>13522.678571428571</v>
      </c>
      <c r="FF257" s="65">
        <v>1764.54748</v>
      </c>
      <c r="FG257" s="7">
        <v>28673.01</v>
      </c>
      <c r="FH257" s="30">
        <f t="shared" si="2515"/>
        <v>16249.497576568469</v>
      </c>
      <c r="FI257" s="65">
        <v>2.5999999999999999E-3</v>
      </c>
      <c r="FJ257" s="7">
        <v>1.964</v>
      </c>
      <c r="FK257" s="30">
        <f t="shared" si="2516"/>
        <v>755384.61538461538</v>
      </c>
      <c r="FL257" s="29">
        <v>0</v>
      </c>
      <c r="FM257" s="7">
        <v>0</v>
      </c>
      <c r="FN257" s="30">
        <f t="shared" si="2517"/>
        <v>0</v>
      </c>
      <c r="FO257" s="65">
        <v>29.376999999999999</v>
      </c>
      <c r="FP257" s="7">
        <v>40.213000000000001</v>
      </c>
      <c r="FQ257" s="30">
        <f t="shared" si="2518"/>
        <v>1368.8599925111482</v>
      </c>
      <c r="FR257" s="29">
        <v>0</v>
      </c>
      <c r="FS257" s="7">
        <v>0</v>
      </c>
      <c r="FT257" s="30">
        <f t="shared" si="2519"/>
        <v>0</v>
      </c>
      <c r="FU257" s="65">
        <v>0.13400000000000001</v>
      </c>
      <c r="FV257" s="7">
        <v>0.60299999999999998</v>
      </c>
      <c r="FW257" s="30">
        <f t="shared" si="2520"/>
        <v>4500</v>
      </c>
      <c r="FX257" s="29">
        <v>0</v>
      </c>
      <c r="FY257" s="7">
        <v>0</v>
      </c>
      <c r="FZ257" s="30">
        <f t="shared" si="2521"/>
        <v>0</v>
      </c>
      <c r="GA257" s="29">
        <v>0</v>
      </c>
      <c r="GB257" s="7">
        <v>0</v>
      </c>
      <c r="GC257" s="30">
        <f t="shared" si="2522"/>
        <v>0</v>
      </c>
      <c r="GD257" s="65">
        <v>7.2889999999999996E-2</v>
      </c>
      <c r="GE257" s="7">
        <v>4.9029999999999996</v>
      </c>
      <c r="GF257" s="30">
        <f t="shared" si="2523"/>
        <v>67265.742900260666</v>
      </c>
      <c r="GG257" s="29">
        <v>0</v>
      </c>
      <c r="GH257" s="7">
        <v>0</v>
      </c>
      <c r="GI257" s="30">
        <f t="shared" si="2524"/>
        <v>0</v>
      </c>
      <c r="GJ257" s="29">
        <v>0</v>
      </c>
      <c r="GK257" s="7">
        <v>0</v>
      </c>
      <c r="GL257" s="30">
        <f t="shared" si="2525"/>
        <v>0</v>
      </c>
      <c r="GM257" s="29">
        <v>0</v>
      </c>
      <c r="GN257" s="7">
        <v>0</v>
      </c>
      <c r="GO257" s="30">
        <f t="shared" si="2526"/>
        <v>0</v>
      </c>
      <c r="GP257" s="29">
        <v>0</v>
      </c>
      <c r="GQ257" s="7">
        <v>0</v>
      </c>
      <c r="GR257" s="30">
        <f t="shared" si="2527"/>
        <v>0</v>
      </c>
      <c r="GS257" s="29">
        <v>0</v>
      </c>
      <c r="GT257" s="7">
        <v>0</v>
      </c>
      <c r="GU257" s="30">
        <f t="shared" si="2528"/>
        <v>0</v>
      </c>
      <c r="GV257" s="29">
        <v>0</v>
      </c>
      <c r="GW257" s="7">
        <v>0</v>
      </c>
      <c r="GX257" s="30">
        <f t="shared" si="2529"/>
        <v>0</v>
      </c>
      <c r="GY257" s="29">
        <v>0</v>
      </c>
      <c r="GZ257" s="7">
        <v>0</v>
      </c>
      <c r="HA257" s="30">
        <f t="shared" si="2530"/>
        <v>0</v>
      </c>
      <c r="HB257" s="29">
        <v>0</v>
      </c>
      <c r="HC257" s="7">
        <v>0</v>
      </c>
      <c r="HD257" s="30">
        <f t="shared" si="2531"/>
        <v>0</v>
      </c>
      <c r="HE257" s="29">
        <v>0</v>
      </c>
      <c r="HF257" s="7">
        <v>0</v>
      </c>
      <c r="HG257" s="30">
        <f t="shared" si="2532"/>
        <v>0</v>
      </c>
      <c r="HH257" s="65">
        <v>0.98809999999999998</v>
      </c>
      <c r="HI257" s="7">
        <v>6.66</v>
      </c>
      <c r="HJ257" s="30">
        <f t="shared" si="2533"/>
        <v>6740.2084809229837</v>
      </c>
      <c r="HK257" s="65">
        <v>0.89760000000000006</v>
      </c>
      <c r="HL257" s="7">
        <v>42.75</v>
      </c>
      <c r="HM257" s="30">
        <f t="shared" si="2534"/>
        <v>47627.005347593578</v>
      </c>
      <c r="HN257" s="29">
        <v>0</v>
      </c>
      <c r="HO257" s="7">
        <v>0</v>
      </c>
      <c r="HP257" s="30">
        <f t="shared" si="2535"/>
        <v>0</v>
      </c>
      <c r="HQ257" s="29">
        <v>0</v>
      </c>
      <c r="HR257" s="7">
        <v>0</v>
      </c>
      <c r="HS257" s="30">
        <f t="shared" si="2536"/>
        <v>0</v>
      </c>
      <c r="HT257" s="65">
        <v>5.0000000000000001E-4</v>
      </c>
      <c r="HU257" s="7">
        <v>0.06</v>
      </c>
      <c r="HV257" s="30">
        <f t="shared" si="2537"/>
        <v>120000</v>
      </c>
      <c r="HW257" s="65">
        <v>390.89800000000002</v>
      </c>
      <c r="HX257" s="7">
        <v>1225.0440000000001</v>
      </c>
      <c r="HY257" s="30">
        <f t="shared" si="2538"/>
        <v>3133.9224043100758</v>
      </c>
      <c r="HZ257" s="65">
        <v>7.7800000000000005E-3</v>
      </c>
      <c r="IA257" s="7">
        <v>1.833</v>
      </c>
      <c r="IB257" s="30">
        <f t="shared" si="2539"/>
        <v>235604.11311053982</v>
      </c>
      <c r="IC257" s="29">
        <v>0</v>
      </c>
      <c r="ID257" s="7">
        <v>0</v>
      </c>
      <c r="IE257" s="30">
        <f t="shared" si="2540"/>
        <v>0</v>
      </c>
      <c r="IF257" s="65">
        <v>0.33576999999999996</v>
      </c>
      <c r="IG257" s="7">
        <v>5.9539999999999997</v>
      </c>
      <c r="IH257" s="30">
        <f t="shared" si="2541"/>
        <v>17732.376329034756</v>
      </c>
      <c r="II257" s="29">
        <v>0</v>
      </c>
      <c r="IJ257" s="7">
        <v>0</v>
      </c>
      <c r="IK257" s="30">
        <f t="shared" si="2542"/>
        <v>0</v>
      </c>
      <c r="IL257" s="65">
        <v>0.50219999999999998</v>
      </c>
      <c r="IM257" s="7">
        <v>10.105</v>
      </c>
      <c r="IN257" s="30">
        <f t="shared" si="2543"/>
        <v>20121.465551573081</v>
      </c>
      <c r="IO257" s="72">
        <f t="shared" si="2379"/>
        <v>5890.0430000000006</v>
      </c>
      <c r="IP257" s="73">
        <f t="shared" si="2380"/>
        <v>118472.628</v>
      </c>
    </row>
    <row r="258" spans="1:250" x14ac:dyDescent="0.3">
      <c r="A258" s="47">
        <v>2023</v>
      </c>
      <c r="B258" s="43" t="s">
        <v>10</v>
      </c>
      <c r="C258" s="29">
        <v>0</v>
      </c>
      <c r="D258" s="7">
        <v>0</v>
      </c>
      <c r="E258" s="30">
        <f t="shared" si="2545"/>
        <v>0</v>
      </c>
      <c r="F258" s="29">
        <v>0</v>
      </c>
      <c r="G258" s="7">
        <v>0</v>
      </c>
      <c r="H258" s="30">
        <f t="shared" si="2464"/>
        <v>0</v>
      </c>
      <c r="I258" s="29">
        <v>0</v>
      </c>
      <c r="J258" s="7">
        <v>0</v>
      </c>
      <c r="K258" s="30">
        <f t="shared" si="2465"/>
        <v>0</v>
      </c>
      <c r="L258" s="29">
        <v>0</v>
      </c>
      <c r="M258" s="7">
        <v>0</v>
      </c>
      <c r="N258" s="30">
        <f t="shared" si="2466"/>
        <v>0</v>
      </c>
      <c r="O258" s="29">
        <v>0</v>
      </c>
      <c r="P258" s="7">
        <v>0</v>
      </c>
      <c r="Q258" s="30">
        <f t="shared" si="2467"/>
        <v>0</v>
      </c>
      <c r="R258" s="29">
        <v>0</v>
      </c>
      <c r="S258" s="7">
        <v>0</v>
      </c>
      <c r="T258" s="30">
        <f t="shared" si="2468"/>
        <v>0</v>
      </c>
      <c r="U258" s="29">
        <v>0</v>
      </c>
      <c r="V258" s="7">
        <v>0</v>
      </c>
      <c r="W258" s="30">
        <f t="shared" si="2469"/>
        <v>0</v>
      </c>
      <c r="X258" s="29">
        <v>0</v>
      </c>
      <c r="Y258" s="7">
        <v>0</v>
      </c>
      <c r="Z258" s="30">
        <f t="shared" si="2470"/>
        <v>0</v>
      </c>
      <c r="AA258" s="29">
        <v>0</v>
      </c>
      <c r="AB258" s="7">
        <v>0</v>
      </c>
      <c r="AC258" s="30">
        <f t="shared" si="2471"/>
        <v>0</v>
      </c>
      <c r="AD258" s="29">
        <v>0</v>
      </c>
      <c r="AE258" s="7">
        <v>0</v>
      </c>
      <c r="AF258" s="30">
        <f t="shared" si="2472"/>
        <v>0</v>
      </c>
      <c r="AG258" s="29">
        <v>0</v>
      </c>
      <c r="AH258" s="7">
        <v>0</v>
      </c>
      <c r="AI258" s="30">
        <f t="shared" si="2473"/>
        <v>0</v>
      </c>
      <c r="AJ258" s="29">
        <v>0</v>
      </c>
      <c r="AK258" s="7">
        <v>0</v>
      </c>
      <c r="AL258" s="30">
        <f t="shared" si="2474"/>
        <v>0</v>
      </c>
      <c r="AM258" s="29">
        <v>0</v>
      </c>
      <c r="AN258" s="7">
        <v>0</v>
      </c>
      <c r="AO258" s="30">
        <f t="shared" si="2475"/>
        <v>0</v>
      </c>
      <c r="AP258" s="29">
        <v>0</v>
      </c>
      <c r="AQ258" s="7">
        <v>0</v>
      </c>
      <c r="AR258" s="30">
        <f t="shared" si="2476"/>
        <v>0</v>
      </c>
      <c r="AS258" s="65">
        <v>63.072330000000001</v>
      </c>
      <c r="AT258" s="7">
        <v>184.815</v>
      </c>
      <c r="AU258" s="30">
        <f t="shared" si="2477"/>
        <v>2930.2072715563227</v>
      </c>
      <c r="AV258" s="29">
        <v>0</v>
      </c>
      <c r="AW258" s="7">
        <v>0</v>
      </c>
      <c r="AX258" s="30">
        <f t="shared" si="2478"/>
        <v>0</v>
      </c>
      <c r="AY258" s="29">
        <v>0</v>
      </c>
      <c r="AZ258" s="7">
        <v>0</v>
      </c>
      <c r="BA258" s="30">
        <f t="shared" si="2479"/>
        <v>0</v>
      </c>
      <c r="BB258" s="29">
        <v>0</v>
      </c>
      <c r="BC258" s="7">
        <v>0</v>
      </c>
      <c r="BD258" s="30">
        <f t="shared" si="2480"/>
        <v>0</v>
      </c>
      <c r="BE258" s="29">
        <v>0</v>
      </c>
      <c r="BF258" s="7">
        <v>0</v>
      </c>
      <c r="BG258" s="30">
        <f t="shared" si="2481"/>
        <v>0</v>
      </c>
      <c r="BH258" s="29">
        <v>0</v>
      </c>
      <c r="BI258" s="7">
        <v>0</v>
      </c>
      <c r="BJ258" s="30">
        <f t="shared" si="2482"/>
        <v>0</v>
      </c>
      <c r="BK258" s="65">
        <v>1640.702</v>
      </c>
      <c r="BL258" s="7">
        <v>52298.949000000001</v>
      </c>
      <c r="BM258" s="30">
        <f t="shared" si="2483"/>
        <v>31875.958583581905</v>
      </c>
      <c r="BN258" s="29">
        <v>0</v>
      </c>
      <c r="BO258" s="7">
        <v>0</v>
      </c>
      <c r="BP258" s="30">
        <f t="shared" si="2484"/>
        <v>0</v>
      </c>
      <c r="BQ258" s="29">
        <v>0</v>
      </c>
      <c r="BR258" s="7">
        <v>0</v>
      </c>
      <c r="BS258" s="30">
        <f t="shared" si="2485"/>
        <v>0</v>
      </c>
      <c r="BT258" s="29">
        <v>0</v>
      </c>
      <c r="BU258" s="7">
        <v>0</v>
      </c>
      <c r="BV258" s="30">
        <f t="shared" si="2486"/>
        <v>0</v>
      </c>
      <c r="BW258" s="29">
        <v>0</v>
      </c>
      <c r="BX258" s="7">
        <v>0</v>
      </c>
      <c r="BY258" s="30">
        <f t="shared" si="2487"/>
        <v>0</v>
      </c>
      <c r="BZ258" s="29">
        <v>0</v>
      </c>
      <c r="CA258" s="7">
        <v>0</v>
      </c>
      <c r="CB258" s="30">
        <f t="shared" si="2488"/>
        <v>0</v>
      </c>
      <c r="CC258" s="65">
        <v>41.22</v>
      </c>
      <c r="CD258" s="7">
        <v>865.89599999999996</v>
      </c>
      <c r="CE258" s="30">
        <f t="shared" si="2489"/>
        <v>21006.695778748181</v>
      </c>
      <c r="CF258" s="29">
        <v>0</v>
      </c>
      <c r="CG258" s="7">
        <v>0</v>
      </c>
      <c r="CH258" s="30">
        <f t="shared" si="2490"/>
        <v>0</v>
      </c>
      <c r="CI258" s="29">
        <v>0</v>
      </c>
      <c r="CJ258" s="7">
        <v>0</v>
      </c>
      <c r="CK258" s="30">
        <f t="shared" si="2491"/>
        <v>0</v>
      </c>
      <c r="CL258" s="29">
        <v>0</v>
      </c>
      <c r="CM258" s="7">
        <v>0</v>
      </c>
      <c r="CN258" s="30">
        <f t="shared" si="2492"/>
        <v>0</v>
      </c>
      <c r="CO258" s="65">
        <v>0.41099999999999998</v>
      </c>
      <c r="CP258" s="7">
        <v>8.8640000000000008</v>
      </c>
      <c r="CQ258" s="30">
        <f t="shared" si="2493"/>
        <v>21566.909975669103</v>
      </c>
      <c r="CR258" s="29">
        <v>0</v>
      </c>
      <c r="CS258" s="7">
        <v>0</v>
      </c>
      <c r="CT258" s="30">
        <f t="shared" si="2494"/>
        <v>0</v>
      </c>
      <c r="CU258" s="29">
        <v>0</v>
      </c>
      <c r="CV258" s="7">
        <v>0</v>
      </c>
      <c r="CW258" s="30">
        <f t="shared" si="2495"/>
        <v>0</v>
      </c>
      <c r="CX258" s="29">
        <v>0</v>
      </c>
      <c r="CY258" s="7">
        <v>0</v>
      </c>
      <c r="CZ258" s="30">
        <f t="shared" si="2496"/>
        <v>0</v>
      </c>
      <c r="DA258" s="65">
        <v>1101.93262</v>
      </c>
      <c r="DB258" s="7">
        <v>30847.257000000001</v>
      </c>
      <c r="DC258" s="30">
        <f t="shared" si="2497"/>
        <v>27993.777877271663</v>
      </c>
      <c r="DD258" s="65">
        <v>2.3370000000000002E-2</v>
      </c>
      <c r="DE258" s="7">
        <v>3.7749999999999999</v>
      </c>
      <c r="DF258" s="30">
        <f t="shared" si="2498"/>
        <v>161531.87847667947</v>
      </c>
      <c r="DG258" s="29">
        <v>0</v>
      </c>
      <c r="DH258" s="7">
        <v>0</v>
      </c>
      <c r="DI258" s="30">
        <f t="shared" si="2499"/>
        <v>0</v>
      </c>
      <c r="DJ258" s="29">
        <v>0</v>
      </c>
      <c r="DK258" s="7">
        <v>0</v>
      </c>
      <c r="DL258" s="30">
        <f t="shared" si="2500"/>
        <v>0</v>
      </c>
      <c r="DM258" s="65">
        <v>5.4999999999999997E-3</v>
      </c>
      <c r="DN258" s="7">
        <v>0.02</v>
      </c>
      <c r="DO258" s="30">
        <f t="shared" si="2501"/>
        <v>3636.3636363636365</v>
      </c>
      <c r="DP258" s="65">
        <v>564.48</v>
      </c>
      <c r="DQ258" s="7">
        <v>7595.9070000000002</v>
      </c>
      <c r="DR258" s="30">
        <f t="shared" si="2502"/>
        <v>13456.467899659863</v>
      </c>
      <c r="DS258" s="29">
        <v>0</v>
      </c>
      <c r="DT258" s="7">
        <v>0</v>
      </c>
      <c r="DU258" s="30">
        <f t="shared" si="2503"/>
        <v>0</v>
      </c>
      <c r="DV258" s="29">
        <v>0</v>
      </c>
      <c r="DW258" s="7">
        <v>0</v>
      </c>
      <c r="DX258" s="30">
        <f t="shared" si="2504"/>
        <v>0</v>
      </c>
      <c r="DY258" s="65">
        <v>408.27199999999999</v>
      </c>
      <c r="DZ258" s="7">
        <v>7123.3149999999996</v>
      </c>
      <c r="EA258" s="30">
        <f t="shared" si="2505"/>
        <v>17447.473742994865</v>
      </c>
      <c r="EB258" s="29">
        <v>0</v>
      </c>
      <c r="EC258" s="7">
        <v>0</v>
      </c>
      <c r="ED258" s="30">
        <f t="shared" si="2506"/>
        <v>0</v>
      </c>
      <c r="EE258" s="65">
        <v>1.2</v>
      </c>
      <c r="EF258" s="7">
        <v>0.98</v>
      </c>
      <c r="EG258" s="30">
        <f t="shared" si="2507"/>
        <v>816.66666666666663</v>
      </c>
      <c r="EH258" s="65">
        <v>1E-3</v>
      </c>
      <c r="EI258" s="7">
        <v>5.8999999999999997E-2</v>
      </c>
      <c r="EJ258" s="30">
        <f t="shared" si="2508"/>
        <v>58999.999999999993</v>
      </c>
      <c r="EK258" s="29">
        <v>0</v>
      </c>
      <c r="EL258" s="7">
        <v>0</v>
      </c>
      <c r="EM258" s="30">
        <f t="shared" si="2509"/>
        <v>0</v>
      </c>
      <c r="EN258" s="29">
        <v>0</v>
      </c>
      <c r="EO258" s="7">
        <v>0</v>
      </c>
      <c r="EP258" s="30">
        <f t="shared" si="2510"/>
        <v>0</v>
      </c>
      <c r="EQ258" s="29">
        <v>0</v>
      </c>
      <c r="ER258" s="7">
        <v>0</v>
      </c>
      <c r="ES258" s="30">
        <f t="shared" si="2511"/>
        <v>0</v>
      </c>
      <c r="ET258" s="29">
        <v>0</v>
      </c>
      <c r="EU258" s="7">
        <v>0</v>
      </c>
      <c r="EV258" s="30">
        <f t="shared" si="2512"/>
        <v>0</v>
      </c>
      <c r="EW258" s="29">
        <v>0</v>
      </c>
      <c r="EX258" s="7">
        <v>0</v>
      </c>
      <c r="EY258" s="30">
        <f t="shared" si="2513"/>
        <v>0</v>
      </c>
      <c r="EZ258" s="29"/>
      <c r="FA258" s="7"/>
      <c r="FB258" s="30"/>
      <c r="FC258" s="65">
        <v>61.53</v>
      </c>
      <c r="FD258" s="7">
        <v>764.98299999999995</v>
      </c>
      <c r="FE258" s="30">
        <f t="shared" si="2514"/>
        <v>12432.683243946041</v>
      </c>
      <c r="FF258" s="65">
        <v>2392.1191400000002</v>
      </c>
      <c r="FG258" s="7">
        <v>37938.158000000003</v>
      </c>
      <c r="FH258" s="30">
        <f t="shared" si="2515"/>
        <v>15859.644014219124</v>
      </c>
      <c r="FI258" s="29">
        <v>0</v>
      </c>
      <c r="FJ258" s="7">
        <v>0</v>
      </c>
      <c r="FK258" s="30">
        <f t="shared" si="2516"/>
        <v>0</v>
      </c>
      <c r="FL258" s="29">
        <v>0</v>
      </c>
      <c r="FM258" s="7">
        <v>0</v>
      </c>
      <c r="FN258" s="30">
        <f t="shared" si="2517"/>
        <v>0</v>
      </c>
      <c r="FO258" s="65">
        <v>13.629</v>
      </c>
      <c r="FP258" s="7">
        <v>49.231999999999999</v>
      </c>
      <c r="FQ258" s="30">
        <f t="shared" si="2518"/>
        <v>3612.2973072125615</v>
      </c>
      <c r="FR258" s="29">
        <v>0</v>
      </c>
      <c r="FS258" s="7">
        <v>0</v>
      </c>
      <c r="FT258" s="30">
        <f t="shared" si="2519"/>
        <v>0</v>
      </c>
      <c r="FU258" s="65">
        <v>0.82</v>
      </c>
      <c r="FV258" s="7">
        <v>5.4320000000000004</v>
      </c>
      <c r="FW258" s="30">
        <f t="shared" si="2520"/>
        <v>6624.3902439024396</v>
      </c>
      <c r="FX258" s="29">
        <v>0</v>
      </c>
      <c r="FY258" s="7">
        <v>0</v>
      </c>
      <c r="FZ258" s="30">
        <f t="shared" si="2521"/>
        <v>0</v>
      </c>
      <c r="GA258" s="65">
        <v>67.366</v>
      </c>
      <c r="GB258" s="7">
        <v>1206.3879999999999</v>
      </c>
      <c r="GC258" s="30">
        <f t="shared" si="2522"/>
        <v>17907.965442508088</v>
      </c>
      <c r="GD258" s="29">
        <v>0</v>
      </c>
      <c r="GE258" s="7">
        <v>0</v>
      </c>
      <c r="GF258" s="30">
        <f t="shared" si="2523"/>
        <v>0</v>
      </c>
      <c r="GG258" s="29">
        <v>0</v>
      </c>
      <c r="GH258" s="7">
        <v>0</v>
      </c>
      <c r="GI258" s="30">
        <f t="shared" si="2524"/>
        <v>0</v>
      </c>
      <c r="GJ258" s="29">
        <v>0</v>
      </c>
      <c r="GK258" s="7">
        <v>0</v>
      </c>
      <c r="GL258" s="30">
        <f t="shared" si="2525"/>
        <v>0</v>
      </c>
      <c r="GM258" s="29">
        <v>0</v>
      </c>
      <c r="GN258" s="7">
        <v>0</v>
      </c>
      <c r="GO258" s="30">
        <f t="shared" si="2526"/>
        <v>0</v>
      </c>
      <c r="GP258" s="29">
        <v>0</v>
      </c>
      <c r="GQ258" s="7">
        <v>0</v>
      </c>
      <c r="GR258" s="30">
        <f t="shared" si="2527"/>
        <v>0</v>
      </c>
      <c r="GS258" s="29">
        <v>0</v>
      </c>
      <c r="GT258" s="7">
        <v>0</v>
      </c>
      <c r="GU258" s="30">
        <f t="shared" si="2528"/>
        <v>0</v>
      </c>
      <c r="GV258" s="29">
        <v>0</v>
      </c>
      <c r="GW258" s="7">
        <v>0</v>
      </c>
      <c r="GX258" s="30">
        <f t="shared" si="2529"/>
        <v>0</v>
      </c>
      <c r="GY258" s="29">
        <v>0</v>
      </c>
      <c r="GZ258" s="7">
        <v>0</v>
      </c>
      <c r="HA258" s="30">
        <f t="shared" si="2530"/>
        <v>0</v>
      </c>
      <c r="HB258" s="29">
        <v>0</v>
      </c>
      <c r="HC258" s="7">
        <v>0</v>
      </c>
      <c r="HD258" s="30">
        <f t="shared" si="2531"/>
        <v>0</v>
      </c>
      <c r="HE258" s="29">
        <v>0</v>
      </c>
      <c r="HF258" s="7">
        <v>0</v>
      </c>
      <c r="HG258" s="30">
        <f t="shared" si="2532"/>
        <v>0</v>
      </c>
      <c r="HH258" s="65">
        <v>1.6093</v>
      </c>
      <c r="HI258" s="7">
        <v>8.94</v>
      </c>
      <c r="HJ258" s="30">
        <f t="shared" si="2533"/>
        <v>5555.2103398993349</v>
      </c>
      <c r="HK258" s="29">
        <v>0</v>
      </c>
      <c r="HL258" s="7">
        <v>0</v>
      </c>
      <c r="HM258" s="30">
        <f t="shared" si="2534"/>
        <v>0</v>
      </c>
      <c r="HN258" s="29">
        <v>0</v>
      </c>
      <c r="HO258" s="7">
        <v>0</v>
      </c>
      <c r="HP258" s="30">
        <f t="shared" si="2535"/>
        <v>0</v>
      </c>
      <c r="HQ258" s="29">
        <v>0</v>
      </c>
      <c r="HR258" s="7">
        <v>0</v>
      </c>
      <c r="HS258" s="30">
        <f t="shared" si="2536"/>
        <v>0</v>
      </c>
      <c r="HT258" s="65">
        <v>26</v>
      </c>
      <c r="HU258" s="7">
        <v>28.006</v>
      </c>
      <c r="HV258" s="30">
        <f t="shared" si="2537"/>
        <v>1077.1538461538462</v>
      </c>
      <c r="HW258" s="65">
        <v>170.5</v>
      </c>
      <c r="HX258" s="7">
        <v>31.904</v>
      </c>
      <c r="HY258" s="30">
        <f t="shared" si="2538"/>
        <v>187.12023460410558</v>
      </c>
      <c r="HZ258" s="65">
        <v>1.221E-2</v>
      </c>
      <c r="IA258" s="7">
        <v>3.0619999999999998</v>
      </c>
      <c r="IB258" s="30">
        <f t="shared" si="2539"/>
        <v>250778.05077805076</v>
      </c>
      <c r="IC258" s="65">
        <v>1.91E-3</v>
      </c>
      <c r="ID258" s="7">
        <v>1.1020000000000001</v>
      </c>
      <c r="IE258" s="30">
        <f t="shared" si="2540"/>
        <v>576963.35078534042</v>
      </c>
      <c r="IF258" s="65">
        <v>1.5291199999999998</v>
      </c>
      <c r="IG258" s="7">
        <v>48.252000000000002</v>
      </c>
      <c r="IH258" s="30">
        <f t="shared" si="2541"/>
        <v>31555.404415611596</v>
      </c>
      <c r="II258" s="29">
        <v>0</v>
      </c>
      <c r="IJ258" s="7">
        <v>0</v>
      </c>
      <c r="IK258" s="30">
        <f t="shared" si="2542"/>
        <v>0</v>
      </c>
      <c r="IL258" s="29">
        <v>0</v>
      </c>
      <c r="IM258" s="7">
        <v>0</v>
      </c>
      <c r="IN258" s="30">
        <f t="shared" si="2543"/>
        <v>0</v>
      </c>
      <c r="IO258" s="72">
        <f t="shared" si="2379"/>
        <v>6556.4364999999998</v>
      </c>
      <c r="IP258" s="73">
        <f t="shared" si="2380"/>
        <v>139015.29600000003</v>
      </c>
    </row>
    <row r="259" spans="1:250" x14ac:dyDescent="0.3">
      <c r="A259" s="47">
        <v>2023</v>
      </c>
      <c r="B259" s="43" t="s">
        <v>11</v>
      </c>
      <c r="C259" s="29">
        <v>0</v>
      </c>
      <c r="D259" s="7">
        <v>0</v>
      </c>
      <c r="E259" s="30">
        <f t="shared" si="2545"/>
        <v>0</v>
      </c>
      <c r="F259" s="29">
        <v>0</v>
      </c>
      <c r="G259" s="7">
        <v>0</v>
      </c>
      <c r="H259" s="30">
        <f t="shared" si="2464"/>
        <v>0</v>
      </c>
      <c r="I259" s="29">
        <v>0</v>
      </c>
      <c r="J259" s="7">
        <v>0</v>
      </c>
      <c r="K259" s="30">
        <f t="shared" si="2465"/>
        <v>0</v>
      </c>
      <c r="L259" s="65">
        <v>6.0000000000000001E-3</v>
      </c>
      <c r="M259" s="7">
        <v>0.26100000000000001</v>
      </c>
      <c r="N259" s="30">
        <f t="shared" si="2466"/>
        <v>43500</v>
      </c>
      <c r="O259" s="29">
        <v>0</v>
      </c>
      <c r="P259" s="7">
        <v>0</v>
      </c>
      <c r="Q259" s="30">
        <f t="shared" si="2467"/>
        <v>0</v>
      </c>
      <c r="R259" s="29">
        <v>0</v>
      </c>
      <c r="S259" s="7">
        <v>0</v>
      </c>
      <c r="T259" s="30">
        <f t="shared" si="2468"/>
        <v>0</v>
      </c>
      <c r="U259" s="29">
        <v>0</v>
      </c>
      <c r="V259" s="7">
        <v>0</v>
      </c>
      <c r="W259" s="30">
        <f t="shared" si="2469"/>
        <v>0</v>
      </c>
      <c r="X259" s="29">
        <v>0</v>
      </c>
      <c r="Y259" s="7">
        <v>0</v>
      </c>
      <c r="Z259" s="30">
        <f t="shared" si="2470"/>
        <v>0</v>
      </c>
      <c r="AA259" s="29">
        <v>0</v>
      </c>
      <c r="AB259" s="7">
        <v>0</v>
      </c>
      <c r="AC259" s="30">
        <f t="shared" si="2471"/>
        <v>0</v>
      </c>
      <c r="AD259" s="29">
        <v>0</v>
      </c>
      <c r="AE259" s="7">
        <v>0</v>
      </c>
      <c r="AF259" s="30">
        <f t="shared" si="2472"/>
        <v>0</v>
      </c>
      <c r="AG259" s="29">
        <v>0</v>
      </c>
      <c r="AH259" s="7">
        <v>0</v>
      </c>
      <c r="AI259" s="30">
        <f t="shared" si="2473"/>
        <v>0</v>
      </c>
      <c r="AJ259" s="29">
        <v>0</v>
      </c>
      <c r="AK259" s="7">
        <v>0</v>
      </c>
      <c r="AL259" s="30">
        <f t="shared" si="2474"/>
        <v>0</v>
      </c>
      <c r="AM259" s="29">
        <v>0</v>
      </c>
      <c r="AN259" s="7">
        <v>0</v>
      </c>
      <c r="AO259" s="30">
        <f t="shared" si="2475"/>
        <v>0</v>
      </c>
      <c r="AP259" s="29">
        <v>0</v>
      </c>
      <c r="AQ259" s="7">
        <v>0</v>
      </c>
      <c r="AR259" s="30">
        <f t="shared" si="2476"/>
        <v>0</v>
      </c>
      <c r="AS259" s="65">
        <v>147.11443</v>
      </c>
      <c r="AT259" s="7">
        <v>311.84899999999999</v>
      </c>
      <c r="AU259" s="30">
        <f t="shared" si="2477"/>
        <v>2119.7716634595263</v>
      </c>
      <c r="AV259" s="29">
        <v>0</v>
      </c>
      <c r="AW259" s="7">
        <v>0</v>
      </c>
      <c r="AX259" s="30">
        <f t="shared" si="2478"/>
        <v>0</v>
      </c>
      <c r="AY259" s="29">
        <v>0</v>
      </c>
      <c r="AZ259" s="7">
        <v>0</v>
      </c>
      <c r="BA259" s="30">
        <f t="shared" si="2479"/>
        <v>0</v>
      </c>
      <c r="BB259" s="29">
        <v>0</v>
      </c>
      <c r="BC259" s="7">
        <v>0</v>
      </c>
      <c r="BD259" s="30">
        <f t="shared" si="2480"/>
        <v>0</v>
      </c>
      <c r="BE259" s="29">
        <v>0</v>
      </c>
      <c r="BF259" s="7">
        <v>0</v>
      </c>
      <c r="BG259" s="30">
        <f t="shared" si="2481"/>
        <v>0</v>
      </c>
      <c r="BH259" s="29">
        <v>0</v>
      </c>
      <c r="BI259" s="7">
        <v>0</v>
      </c>
      <c r="BJ259" s="30">
        <f t="shared" si="2482"/>
        <v>0</v>
      </c>
      <c r="BK259" s="65">
        <v>1544.7046</v>
      </c>
      <c r="BL259" s="7">
        <v>52687.800999999999</v>
      </c>
      <c r="BM259" s="30">
        <f t="shared" si="2483"/>
        <v>34108.658056692519</v>
      </c>
      <c r="BN259" s="29">
        <v>0</v>
      </c>
      <c r="BO259" s="7">
        <v>0</v>
      </c>
      <c r="BP259" s="30">
        <f t="shared" si="2484"/>
        <v>0</v>
      </c>
      <c r="BQ259" s="29">
        <v>0</v>
      </c>
      <c r="BR259" s="7">
        <v>0</v>
      </c>
      <c r="BS259" s="30">
        <f t="shared" si="2485"/>
        <v>0</v>
      </c>
      <c r="BT259" s="29">
        <v>0</v>
      </c>
      <c r="BU259" s="7">
        <v>0</v>
      </c>
      <c r="BV259" s="30">
        <f t="shared" si="2486"/>
        <v>0</v>
      </c>
      <c r="BW259" s="29">
        <v>0</v>
      </c>
      <c r="BX259" s="7">
        <v>0</v>
      </c>
      <c r="BY259" s="30">
        <f t="shared" si="2487"/>
        <v>0</v>
      </c>
      <c r="BZ259" s="29">
        <v>0</v>
      </c>
      <c r="CA259" s="7">
        <v>0</v>
      </c>
      <c r="CB259" s="30">
        <f t="shared" si="2488"/>
        <v>0</v>
      </c>
      <c r="CC259" s="29">
        <v>0</v>
      </c>
      <c r="CD259" s="7">
        <v>0</v>
      </c>
      <c r="CE259" s="30">
        <f t="shared" si="2489"/>
        <v>0</v>
      </c>
      <c r="CF259" s="29">
        <v>0</v>
      </c>
      <c r="CG259" s="7">
        <v>0</v>
      </c>
      <c r="CH259" s="30">
        <f t="shared" si="2490"/>
        <v>0</v>
      </c>
      <c r="CI259" s="29">
        <v>0</v>
      </c>
      <c r="CJ259" s="7">
        <v>0</v>
      </c>
      <c r="CK259" s="30">
        <f t="shared" si="2491"/>
        <v>0</v>
      </c>
      <c r="CL259" s="29">
        <v>0</v>
      </c>
      <c r="CM259" s="7">
        <v>0</v>
      </c>
      <c r="CN259" s="30">
        <f t="shared" si="2492"/>
        <v>0</v>
      </c>
      <c r="CO259" s="65">
        <v>1.6449</v>
      </c>
      <c r="CP259" s="7">
        <v>58.883000000000003</v>
      </c>
      <c r="CQ259" s="30">
        <f t="shared" si="2493"/>
        <v>35797.312906559666</v>
      </c>
      <c r="CR259" s="65">
        <v>5.0000000000000001E-3</v>
      </c>
      <c r="CS259" s="7">
        <v>7.4999999999999997E-2</v>
      </c>
      <c r="CT259" s="30">
        <f t="shared" si="2494"/>
        <v>15000</v>
      </c>
      <c r="CU259" s="29">
        <v>0</v>
      </c>
      <c r="CV259" s="7">
        <v>0</v>
      </c>
      <c r="CW259" s="30">
        <f t="shared" si="2495"/>
        <v>0</v>
      </c>
      <c r="CX259" s="29">
        <v>0</v>
      </c>
      <c r="CY259" s="7">
        <v>0</v>
      </c>
      <c r="CZ259" s="30">
        <f t="shared" si="2496"/>
        <v>0</v>
      </c>
      <c r="DA259" s="65">
        <v>993.70965000000001</v>
      </c>
      <c r="DB259" s="7">
        <v>28549.242999999999</v>
      </c>
      <c r="DC259" s="30">
        <f t="shared" si="2497"/>
        <v>28729.96453239636</v>
      </c>
      <c r="DD259" s="65">
        <v>0.18046000000000001</v>
      </c>
      <c r="DE259" s="7">
        <v>2.835</v>
      </c>
      <c r="DF259" s="30">
        <f t="shared" si="2498"/>
        <v>15709.852598913885</v>
      </c>
      <c r="DG259" s="29">
        <v>0</v>
      </c>
      <c r="DH259" s="7">
        <v>0</v>
      </c>
      <c r="DI259" s="30">
        <f t="shared" si="2499"/>
        <v>0</v>
      </c>
      <c r="DJ259" s="29">
        <v>0</v>
      </c>
      <c r="DK259" s="7">
        <v>0</v>
      </c>
      <c r="DL259" s="30">
        <f t="shared" si="2500"/>
        <v>0</v>
      </c>
      <c r="DM259" s="65">
        <v>4.7070000000000001E-2</v>
      </c>
      <c r="DN259" s="7">
        <v>1.2909999999999999</v>
      </c>
      <c r="DO259" s="30">
        <f t="shared" si="2501"/>
        <v>27427.236031442528</v>
      </c>
      <c r="DP259" s="65">
        <v>838.59849999999994</v>
      </c>
      <c r="DQ259" s="7">
        <v>11040.343000000001</v>
      </c>
      <c r="DR259" s="30">
        <f t="shared" si="2502"/>
        <v>13165.231037260384</v>
      </c>
      <c r="DS259" s="29">
        <v>0</v>
      </c>
      <c r="DT259" s="7">
        <v>0</v>
      </c>
      <c r="DU259" s="30">
        <f t="shared" si="2503"/>
        <v>0</v>
      </c>
      <c r="DV259" s="29">
        <v>0</v>
      </c>
      <c r="DW259" s="7">
        <v>0</v>
      </c>
      <c r="DX259" s="30">
        <f t="shared" si="2504"/>
        <v>0</v>
      </c>
      <c r="DY259" s="65">
        <v>356.608</v>
      </c>
      <c r="DZ259" s="7">
        <v>5663.6549999999997</v>
      </c>
      <c r="EA259" s="30">
        <f t="shared" si="2505"/>
        <v>15882.018911521895</v>
      </c>
      <c r="EB259" s="29">
        <v>0</v>
      </c>
      <c r="EC259" s="7">
        <v>0</v>
      </c>
      <c r="ED259" s="30">
        <f t="shared" si="2506"/>
        <v>0</v>
      </c>
      <c r="EE259" s="29">
        <v>0</v>
      </c>
      <c r="EF259" s="7">
        <v>0</v>
      </c>
      <c r="EG259" s="30">
        <f t="shared" si="2507"/>
        <v>0</v>
      </c>
      <c r="EH259" s="29">
        <v>0</v>
      </c>
      <c r="EI259" s="7">
        <v>0</v>
      </c>
      <c r="EJ259" s="30">
        <f t="shared" si="2508"/>
        <v>0</v>
      </c>
      <c r="EK259" s="29">
        <v>0</v>
      </c>
      <c r="EL259" s="7">
        <v>0</v>
      </c>
      <c r="EM259" s="30">
        <f t="shared" si="2509"/>
        <v>0</v>
      </c>
      <c r="EN259" s="29">
        <v>0</v>
      </c>
      <c r="EO259" s="7">
        <v>0</v>
      </c>
      <c r="EP259" s="30">
        <f t="shared" si="2510"/>
        <v>0</v>
      </c>
      <c r="EQ259" s="29">
        <v>0</v>
      </c>
      <c r="ER259" s="7">
        <v>0</v>
      </c>
      <c r="ES259" s="30">
        <f t="shared" si="2511"/>
        <v>0</v>
      </c>
      <c r="ET259" s="29">
        <v>0</v>
      </c>
      <c r="EU259" s="7">
        <v>0</v>
      </c>
      <c r="EV259" s="30">
        <f t="shared" si="2512"/>
        <v>0</v>
      </c>
      <c r="EW259" s="29">
        <v>0</v>
      </c>
      <c r="EX259" s="7">
        <v>0</v>
      </c>
      <c r="EY259" s="30">
        <f t="shared" si="2513"/>
        <v>0</v>
      </c>
      <c r="EZ259" s="29"/>
      <c r="FA259" s="7"/>
      <c r="FB259" s="30"/>
      <c r="FC259" s="65">
        <v>21.616</v>
      </c>
      <c r="FD259" s="7">
        <v>390.76100000000002</v>
      </c>
      <c r="FE259" s="30">
        <f t="shared" si="2514"/>
        <v>18077.396373056996</v>
      </c>
      <c r="FF259" s="65">
        <v>1964.0601899999999</v>
      </c>
      <c r="FG259" s="7">
        <v>31632.226999999999</v>
      </c>
      <c r="FH259" s="30">
        <f t="shared" si="2515"/>
        <v>16105.528313773317</v>
      </c>
      <c r="FI259" s="29">
        <v>0</v>
      </c>
      <c r="FJ259" s="7">
        <v>0</v>
      </c>
      <c r="FK259" s="30">
        <f t="shared" si="2516"/>
        <v>0</v>
      </c>
      <c r="FL259" s="29">
        <v>0</v>
      </c>
      <c r="FM259" s="7">
        <v>0</v>
      </c>
      <c r="FN259" s="30">
        <f t="shared" si="2517"/>
        <v>0</v>
      </c>
      <c r="FO259" s="65">
        <v>7.6340000000000003</v>
      </c>
      <c r="FP259" s="7">
        <v>12.048999999999999</v>
      </c>
      <c r="FQ259" s="30">
        <f t="shared" si="2518"/>
        <v>1578.3337699764211</v>
      </c>
      <c r="FR259" s="29">
        <v>0</v>
      </c>
      <c r="FS259" s="7">
        <v>0</v>
      </c>
      <c r="FT259" s="30">
        <f t="shared" si="2519"/>
        <v>0</v>
      </c>
      <c r="FU259" s="65">
        <v>1.0224</v>
      </c>
      <c r="FV259" s="7">
        <v>24.952000000000002</v>
      </c>
      <c r="FW259" s="30">
        <f t="shared" si="2520"/>
        <v>24405.320813771519</v>
      </c>
      <c r="FX259" s="29">
        <v>0</v>
      </c>
      <c r="FY259" s="7">
        <v>0</v>
      </c>
      <c r="FZ259" s="30">
        <f t="shared" si="2521"/>
        <v>0</v>
      </c>
      <c r="GA259" s="29">
        <v>0</v>
      </c>
      <c r="GB259" s="7">
        <v>0</v>
      </c>
      <c r="GC259" s="30">
        <f t="shared" si="2522"/>
        <v>0</v>
      </c>
      <c r="GD259" s="29">
        <v>0</v>
      </c>
      <c r="GE259" s="7">
        <v>0</v>
      </c>
      <c r="GF259" s="30">
        <f t="shared" si="2523"/>
        <v>0</v>
      </c>
      <c r="GG259" s="29">
        <v>0</v>
      </c>
      <c r="GH259" s="7">
        <v>0</v>
      </c>
      <c r="GI259" s="30">
        <f t="shared" si="2524"/>
        <v>0</v>
      </c>
      <c r="GJ259" s="29">
        <v>0</v>
      </c>
      <c r="GK259" s="7">
        <v>0</v>
      </c>
      <c r="GL259" s="30">
        <f t="shared" si="2525"/>
        <v>0</v>
      </c>
      <c r="GM259" s="29">
        <v>0</v>
      </c>
      <c r="GN259" s="7">
        <v>0</v>
      </c>
      <c r="GO259" s="30">
        <f t="shared" si="2526"/>
        <v>0</v>
      </c>
      <c r="GP259" s="65">
        <v>1E-3</v>
      </c>
      <c r="GQ259" s="7">
        <v>0.02</v>
      </c>
      <c r="GR259" s="30">
        <f t="shared" si="2527"/>
        <v>20000</v>
      </c>
      <c r="GS259" s="29">
        <v>0</v>
      </c>
      <c r="GT259" s="7">
        <v>0</v>
      </c>
      <c r="GU259" s="30">
        <f t="shared" si="2528"/>
        <v>0</v>
      </c>
      <c r="GV259" s="29">
        <v>0</v>
      </c>
      <c r="GW259" s="7">
        <v>0</v>
      </c>
      <c r="GX259" s="30">
        <f t="shared" si="2529"/>
        <v>0</v>
      </c>
      <c r="GY259" s="29">
        <v>0</v>
      </c>
      <c r="GZ259" s="7">
        <v>0</v>
      </c>
      <c r="HA259" s="30">
        <f t="shared" si="2530"/>
        <v>0</v>
      </c>
      <c r="HB259" s="65">
        <v>0.76800000000000002</v>
      </c>
      <c r="HC259" s="7">
        <v>73.855000000000004</v>
      </c>
      <c r="HD259" s="30">
        <f t="shared" si="2531"/>
        <v>96165.364583333343</v>
      </c>
      <c r="HE259" s="29">
        <v>0</v>
      </c>
      <c r="HF259" s="7">
        <v>0</v>
      </c>
      <c r="HG259" s="30">
        <f t="shared" si="2532"/>
        <v>0</v>
      </c>
      <c r="HH259" s="65">
        <v>13.191319999999999</v>
      </c>
      <c r="HI259" s="7">
        <v>22.056999999999999</v>
      </c>
      <c r="HJ259" s="30">
        <f t="shared" si="2533"/>
        <v>1672.084370631597</v>
      </c>
      <c r="HK259" s="65">
        <v>6.468</v>
      </c>
      <c r="HL259" s="7">
        <v>96.162999999999997</v>
      </c>
      <c r="HM259" s="30">
        <f t="shared" si="2534"/>
        <v>14867.501546072974</v>
      </c>
      <c r="HN259" s="29">
        <v>0</v>
      </c>
      <c r="HO259" s="7">
        <v>0</v>
      </c>
      <c r="HP259" s="30">
        <f t="shared" si="2535"/>
        <v>0</v>
      </c>
      <c r="HQ259" s="29">
        <v>0</v>
      </c>
      <c r="HR259" s="7">
        <v>0</v>
      </c>
      <c r="HS259" s="30">
        <f t="shared" si="2536"/>
        <v>0</v>
      </c>
      <c r="HT259" s="65">
        <v>0.01</v>
      </c>
      <c r="HU259" s="7">
        <v>0.20599999999999999</v>
      </c>
      <c r="HV259" s="30">
        <f t="shared" si="2537"/>
        <v>20599.999999999996</v>
      </c>
      <c r="HW259" s="65">
        <v>199.72</v>
      </c>
      <c r="HX259" s="7">
        <v>35.892000000000003</v>
      </c>
      <c r="HY259" s="30">
        <f t="shared" si="2538"/>
        <v>179.71159623472863</v>
      </c>
      <c r="HZ259" s="65">
        <v>5.0000000000000001E-4</v>
      </c>
      <c r="IA259" s="7">
        <v>0.14699999999999999</v>
      </c>
      <c r="IB259" s="30">
        <f t="shared" si="2539"/>
        <v>294000</v>
      </c>
      <c r="IC259" s="65">
        <v>1.1799999999999998E-3</v>
      </c>
      <c r="ID259" s="7">
        <v>0.45300000000000001</v>
      </c>
      <c r="IE259" s="30">
        <f t="shared" si="2540"/>
        <v>383898.30508474581</v>
      </c>
      <c r="IF259" s="65">
        <v>0.42161999999999999</v>
      </c>
      <c r="IG259" s="7">
        <v>10.643000000000001</v>
      </c>
      <c r="IH259" s="30">
        <f t="shared" si="2541"/>
        <v>25243.109909397088</v>
      </c>
      <c r="II259" s="29">
        <v>0</v>
      </c>
      <c r="IJ259" s="7">
        <v>0</v>
      </c>
      <c r="IK259" s="30">
        <f t="shared" si="2542"/>
        <v>0</v>
      </c>
      <c r="IL259" s="29">
        <v>0</v>
      </c>
      <c r="IM259" s="7">
        <v>0</v>
      </c>
      <c r="IN259" s="30">
        <f t="shared" si="2543"/>
        <v>0</v>
      </c>
      <c r="IO259" s="72">
        <f t="shared" si="2379"/>
        <v>6097.5328200000013</v>
      </c>
      <c r="IP259" s="73">
        <f t="shared" si="2380"/>
        <v>130615.66100000001</v>
      </c>
    </row>
    <row r="260" spans="1:250" x14ac:dyDescent="0.3">
      <c r="A260" s="47">
        <v>2023</v>
      </c>
      <c r="B260" s="43" t="s">
        <v>12</v>
      </c>
      <c r="C260" s="29">
        <v>0</v>
      </c>
      <c r="D260" s="7">
        <v>0</v>
      </c>
      <c r="E260" s="30">
        <f t="shared" si="2545"/>
        <v>0</v>
      </c>
      <c r="F260" s="29">
        <v>0</v>
      </c>
      <c r="G260" s="7">
        <v>0</v>
      </c>
      <c r="H260" s="30">
        <f t="shared" si="2464"/>
        <v>0</v>
      </c>
      <c r="I260" s="29">
        <v>0</v>
      </c>
      <c r="J260" s="7">
        <v>0</v>
      </c>
      <c r="K260" s="30">
        <f t="shared" si="2465"/>
        <v>0</v>
      </c>
      <c r="L260" s="29">
        <v>0</v>
      </c>
      <c r="M260" s="7">
        <v>0</v>
      </c>
      <c r="N260" s="30">
        <f t="shared" si="2466"/>
        <v>0</v>
      </c>
      <c r="O260" s="29">
        <v>0</v>
      </c>
      <c r="P260" s="7">
        <v>0</v>
      </c>
      <c r="Q260" s="30">
        <f t="shared" si="2467"/>
        <v>0</v>
      </c>
      <c r="R260" s="29">
        <v>0</v>
      </c>
      <c r="S260" s="7">
        <v>0</v>
      </c>
      <c r="T260" s="30">
        <f t="shared" si="2468"/>
        <v>0</v>
      </c>
      <c r="U260" s="29">
        <v>0</v>
      </c>
      <c r="V260" s="7">
        <v>0</v>
      </c>
      <c r="W260" s="30">
        <f t="shared" si="2469"/>
        <v>0</v>
      </c>
      <c r="X260" s="29">
        <v>0</v>
      </c>
      <c r="Y260" s="7">
        <v>0</v>
      </c>
      <c r="Z260" s="30">
        <f t="shared" si="2470"/>
        <v>0</v>
      </c>
      <c r="AA260" s="29">
        <v>0</v>
      </c>
      <c r="AB260" s="7">
        <v>0</v>
      </c>
      <c r="AC260" s="30">
        <f t="shared" si="2471"/>
        <v>0</v>
      </c>
      <c r="AD260" s="29">
        <v>0</v>
      </c>
      <c r="AE260" s="7">
        <v>0</v>
      </c>
      <c r="AF260" s="30">
        <f t="shared" si="2472"/>
        <v>0</v>
      </c>
      <c r="AG260" s="29">
        <v>0</v>
      </c>
      <c r="AH260" s="7">
        <v>0</v>
      </c>
      <c r="AI260" s="30">
        <f t="shared" si="2473"/>
        <v>0</v>
      </c>
      <c r="AJ260" s="29">
        <v>0</v>
      </c>
      <c r="AK260" s="7">
        <v>0</v>
      </c>
      <c r="AL260" s="30">
        <f t="shared" si="2474"/>
        <v>0</v>
      </c>
      <c r="AM260" s="29">
        <v>0</v>
      </c>
      <c r="AN260" s="7">
        <v>0</v>
      </c>
      <c r="AO260" s="30">
        <f t="shared" si="2475"/>
        <v>0</v>
      </c>
      <c r="AP260" s="29">
        <v>0</v>
      </c>
      <c r="AQ260" s="7">
        <v>0</v>
      </c>
      <c r="AR260" s="30">
        <f t="shared" si="2476"/>
        <v>0</v>
      </c>
      <c r="AS260" s="65">
        <v>93.410579999999996</v>
      </c>
      <c r="AT260" s="7">
        <v>280.61799999999999</v>
      </c>
      <c r="AU260" s="30">
        <f t="shared" si="2477"/>
        <v>3004.1350776325339</v>
      </c>
      <c r="AV260" s="29">
        <v>0</v>
      </c>
      <c r="AW260" s="7">
        <v>0</v>
      </c>
      <c r="AX260" s="30">
        <f t="shared" si="2478"/>
        <v>0</v>
      </c>
      <c r="AY260" s="29">
        <v>0</v>
      </c>
      <c r="AZ260" s="7">
        <v>0</v>
      </c>
      <c r="BA260" s="30">
        <f t="shared" si="2479"/>
        <v>0</v>
      </c>
      <c r="BB260" s="29">
        <v>0</v>
      </c>
      <c r="BC260" s="7">
        <v>0</v>
      </c>
      <c r="BD260" s="30">
        <f t="shared" si="2480"/>
        <v>0</v>
      </c>
      <c r="BE260" s="29">
        <v>0</v>
      </c>
      <c r="BF260" s="7">
        <v>0</v>
      </c>
      <c r="BG260" s="30">
        <f t="shared" si="2481"/>
        <v>0</v>
      </c>
      <c r="BH260" s="29">
        <v>0</v>
      </c>
      <c r="BI260" s="7">
        <v>0</v>
      </c>
      <c r="BJ260" s="30">
        <f t="shared" si="2482"/>
        <v>0</v>
      </c>
      <c r="BK260" s="65">
        <v>1755.107</v>
      </c>
      <c r="BL260" s="7">
        <v>55665.095999999998</v>
      </c>
      <c r="BM260" s="30">
        <f t="shared" si="2483"/>
        <v>31716.06973250064</v>
      </c>
      <c r="BN260" s="29">
        <v>0</v>
      </c>
      <c r="BO260" s="7">
        <v>0</v>
      </c>
      <c r="BP260" s="30">
        <f t="shared" si="2484"/>
        <v>0</v>
      </c>
      <c r="BQ260" s="29">
        <v>0</v>
      </c>
      <c r="BR260" s="7">
        <v>0</v>
      </c>
      <c r="BS260" s="30">
        <f t="shared" si="2485"/>
        <v>0</v>
      </c>
      <c r="BT260" s="29">
        <v>0</v>
      </c>
      <c r="BU260" s="7">
        <v>0</v>
      </c>
      <c r="BV260" s="30">
        <f t="shared" si="2486"/>
        <v>0</v>
      </c>
      <c r="BW260" s="29">
        <v>0</v>
      </c>
      <c r="BX260" s="7">
        <v>0</v>
      </c>
      <c r="BY260" s="30">
        <f t="shared" si="2487"/>
        <v>0</v>
      </c>
      <c r="BZ260" s="29">
        <v>0</v>
      </c>
      <c r="CA260" s="7">
        <v>0</v>
      </c>
      <c r="CB260" s="30">
        <f t="shared" si="2488"/>
        <v>0</v>
      </c>
      <c r="CC260" s="65">
        <v>24.6</v>
      </c>
      <c r="CD260" s="7">
        <v>470.41300000000001</v>
      </c>
      <c r="CE260" s="30">
        <f t="shared" si="2489"/>
        <v>19122.479674796748</v>
      </c>
      <c r="CF260" s="29">
        <v>0</v>
      </c>
      <c r="CG260" s="7">
        <v>0</v>
      </c>
      <c r="CH260" s="30">
        <f t="shared" si="2490"/>
        <v>0</v>
      </c>
      <c r="CI260" s="65">
        <v>2.2490000000000001</v>
      </c>
      <c r="CJ260" s="7">
        <v>82.21</v>
      </c>
      <c r="CK260" s="30">
        <f t="shared" si="2491"/>
        <v>36554.024010671405</v>
      </c>
      <c r="CL260" s="29">
        <v>0</v>
      </c>
      <c r="CM260" s="7">
        <v>0</v>
      </c>
      <c r="CN260" s="30">
        <f t="shared" si="2492"/>
        <v>0</v>
      </c>
      <c r="CO260" s="65">
        <v>2.4689999999999999</v>
      </c>
      <c r="CP260" s="7">
        <v>56.514000000000003</v>
      </c>
      <c r="CQ260" s="30">
        <f t="shared" si="2493"/>
        <v>22889.428918590525</v>
      </c>
      <c r="CR260" s="29">
        <v>0</v>
      </c>
      <c r="CS260" s="7">
        <v>0</v>
      </c>
      <c r="CT260" s="30">
        <f t="shared" si="2494"/>
        <v>0</v>
      </c>
      <c r="CU260" s="29">
        <v>0</v>
      </c>
      <c r="CV260" s="7">
        <v>0</v>
      </c>
      <c r="CW260" s="30">
        <f t="shared" si="2495"/>
        <v>0</v>
      </c>
      <c r="CX260" s="29">
        <v>0</v>
      </c>
      <c r="CY260" s="7">
        <v>0</v>
      </c>
      <c r="CZ260" s="30">
        <f t="shared" si="2496"/>
        <v>0</v>
      </c>
      <c r="DA260" s="65">
        <v>761.29405000000008</v>
      </c>
      <c r="DB260" s="7">
        <v>22777.277999999998</v>
      </c>
      <c r="DC260" s="30">
        <f t="shared" si="2497"/>
        <v>29919.15935767526</v>
      </c>
      <c r="DD260" s="65">
        <v>5.2300000000000003E-3</v>
      </c>
      <c r="DE260" s="7">
        <v>1.23</v>
      </c>
      <c r="DF260" s="30">
        <f t="shared" si="2498"/>
        <v>235181.64435946461</v>
      </c>
      <c r="DG260" s="29">
        <v>0</v>
      </c>
      <c r="DH260" s="7">
        <v>0</v>
      </c>
      <c r="DI260" s="30">
        <f t="shared" si="2499"/>
        <v>0</v>
      </c>
      <c r="DJ260" s="29">
        <v>0</v>
      </c>
      <c r="DK260" s="7">
        <v>0</v>
      </c>
      <c r="DL260" s="30">
        <f t="shared" si="2500"/>
        <v>0</v>
      </c>
      <c r="DM260" s="65">
        <v>0.31508999999999998</v>
      </c>
      <c r="DN260" s="7">
        <v>16.850000000000001</v>
      </c>
      <c r="DO260" s="30">
        <f t="shared" si="2501"/>
        <v>53476.784410803266</v>
      </c>
      <c r="DP260" s="65">
        <v>1074.2189699999999</v>
      </c>
      <c r="DQ260" s="7">
        <v>13732.761</v>
      </c>
      <c r="DR260" s="30">
        <f t="shared" si="2502"/>
        <v>12783.949440028975</v>
      </c>
      <c r="DS260" s="29">
        <v>0</v>
      </c>
      <c r="DT260" s="7">
        <v>0</v>
      </c>
      <c r="DU260" s="30">
        <f t="shared" si="2503"/>
        <v>0</v>
      </c>
      <c r="DV260" s="29">
        <v>0</v>
      </c>
      <c r="DW260" s="7">
        <v>0</v>
      </c>
      <c r="DX260" s="30">
        <f t="shared" si="2504"/>
        <v>0</v>
      </c>
      <c r="DY260" s="65">
        <v>353.21600000000001</v>
      </c>
      <c r="DZ260" s="7">
        <v>4922.6040000000003</v>
      </c>
      <c r="EA260" s="30">
        <f t="shared" si="2505"/>
        <v>13936.526091683278</v>
      </c>
      <c r="EB260" s="29">
        <v>0</v>
      </c>
      <c r="EC260" s="7">
        <v>0</v>
      </c>
      <c r="ED260" s="30">
        <f t="shared" si="2506"/>
        <v>0</v>
      </c>
      <c r="EE260" s="29">
        <v>0</v>
      </c>
      <c r="EF260" s="7">
        <v>0</v>
      </c>
      <c r="EG260" s="30">
        <f t="shared" si="2507"/>
        <v>0</v>
      </c>
      <c r="EH260" s="29">
        <v>0</v>
      </c>
      <c r="EI260" s="7">
        <v>0</v>
      </c>
      <c r="EJ260" s="30">
        <f t="shared" si="2508"/>
        <v>0</v>
      </c>
      <c r="EK260" s="29">
        <v>0</v>
      </c>
      <c r="EL260" s="7">
        <v>0</v>
      </c>
      <c r="EM260" s="30">
        <f t="shared" si="2509"/>
        <v>0</v>
      </c>
      <c r="EN260" s="29">
        <v>0</v>
      </c>
      <c r="EO260" s="7">
        <v>0</v>
      </c>
      <c r="EP260" s="30">
        <f t="shared" si="2510"/>
        <v>0</v>
      </c>
      <c r="EQ260" s="29">
        <v>0</v>
      </c>
      <c r="ER260" s="7">
        <v>0</v>
      </c>
      <c r="ES260" s="30">
        <f t="shared" si="2511"/>
        <v>0</v>
      </c>
      <c r="ET260" s="65">
        <v>23.542999999999999</v>
      </c>
      <c r="EU260" s="7">
        <v>687.99</v>
      </c>
      <c r="EV260" s="30">
        <f t="shared" si="2512"/>
        <v>29222.698891390224</v>
      </c>
      <c r="EW260" s="29">
        <v>0</v>
      </c>
      <c r="EX260" s="7">
        <v>0</v>
      </c>
      <c r="EY260" s="30">
        <f t="shared" si="2513"/>
        <v>0</v>
      </c>
      <c r="EZ260" s="29"/>
      <c r="FA260" s="7"/>
      <c r="FB260" s="30"/>
      <c r="FC260" s="65">
        <v>539.46400000000006</v>
      </c>
      <c r="FD260" s="7">
        <v>2961.8609999999999</v>
      </c>
      <c r="FE260" s="30">
        <f t="shared" si="2514"/>
        <v>5490.37748580072</v>
      </c>
      <c r="FF260" s="65">
        <v>911.83444999999995</v>
      </c>
      <c r="FG260" s="7">
        <v>14838.156000000001</v>
      </c>
      <c r="FH260" s="30">
        <f t="shared" si="2515"/>
        <v>16272.861811702771</v>
      </c>
      <c r="FI260" s="29">
        <v>0</v>
      </c>
      <c r="FJ260" s="7">
        <v>0</v>
      </c>
      <c r="FK260" s="30">
        <f t="shared" si="2516"/>
        <v>0</v>
      </c>
      <c r="FL260" s="29">
        <v>0</v>
      </c>
      <c r="FM260" s="7">
        <v>0</v>
      </c>
      <c r="FN260" s="30">
        <f t="shared" si="2517"/>
        <v>0</v>
      </c>
      <c r="FO260" s="65">
        <v>23.5245</v>
      </c>
      <c r="FP260" s="7">
        <v>45.478999999999999</v>
      </c>
      <c r="FQ260" s="30">
        <f t="shared" si="2518"/>
        <v>1933.2610682479967</v>
      </c>
      <c r="FR260" s="29">
        <v>0</v>
      </c>
      <c r="FS260" s="7">
        <v>0</v>
      </c>
      <c r="FT260" s="30">
        <f t="shared" si="2519"/>
        <v>0</v>
      </c>
      <c r="FU260" s="65">
        <v>3.2620399999999998</v>
      </c>
      <c r="FV260" s="7">
        <v>40.420999999999999</v>
      </c>
      <c r="FW260" s="30">
        <f t="shared" si="2520"/>
        <v>12391.325673504924</v>
      </c>
      <c r="FX260" s="65">
        <v>9.4500000000000001E-2</v>
      </c>
      <c r="FY260" s="7">
        <v>2.3620000000000001</v>
      </c>
      <c r="FZ260" s="30">
        <f t="shared" si="2521"/>
        <v>24994.708994708995</v>
      </c>
      <c r="GA260" s="29">
        <v>0</v>
      </c>
      <c r="GB260" s="7">
        <v>0</v>
      </c>
      <c r="GC260" s="30">
        <f t="shared" si="2522"/>
        <v>0</v>
      </c>
      <c r="GD260" s="29">
        <v>0</v>
      </c>
      <c r="GE260" s="7">
        <v>0</v>
      </c>
      <c r="GF260" s="30">
        <f t="shared" si="2523"/>
        <v>0</v>
      </c>
      <c r="GG260" s="29">
        <v>0</v>
      </c>
      <c r="GH260" s="7">
        <v>0</v>
      </c>
      <c r="GI260" s="30">
        <f t="shared" si="2524"/>
        <v>0</v>
      </c>
      <c r="GJ260" s="29">
        <v>0</v>
      </c>
      <c r="GK260" s="7">
        <v>0</v>
      </c>
      <c r="GL260" s="30">
        <f t="shared" si="2525"/>
        <v>0</v>
      </c>
      <c r="GM260" s="29">
        <v>0</v>
      </c>
      <c r="GN260" s="7">
        <v>0</v>
      </c>
      <c r="GO260" s="30">
        <f t="shared" si="2526"/>
        <v>0</v>
      </c>
      <c r="GP260" s="29">
        <v>0</v>
      </c>
      <c r="GQ260" s="7">
        <v>0</v>
      </c>
      <c r="GR260" s="30">
        <f t="shared" si="2527"/>
        <v>0</v>
      </c>
      <c r="GS260" s="29">
        <v>0</v>
      </c>
      <c r="GT260" s="7">
        <v>0</v>
      </c>
      <c r="GU260" s="30">
        <f t="shared" si="2528"/>
        <v>0</v>
      </c>
      <c r="GV260" s="29">
        <v>0</v>
      </c>
      <c r="GW260" s="7">
        <v>0</v>
      </c>
      <c r="GX260" s="30">
        <f t="shared" si="2529"/>
        <v>0</v>
      </c>
      <c r="GY260" s="29">
        <v>0</v>
      </c>
      <c r="GZ260" s="7">
        <v>0</v>
      </c>
      <c r="HA260" s="30">
        <f t="shared" si="2530"/>
        <v>0</v>
      </c>
      <c r="HB260" s="65">
        <v>0.67200000000000004</v>
      </c>
      <c r="HC260" s="7">
        <v>60.753999999999998</v>
      </c>
      <c r="HD260" s="30">
        <f t="shared" si="2531"/>
        <v>90407.738095238092</v>
      </c>
      <c r="HE260" s="29">
        <v>0</v>
      </c>
      <c r="HF260" s="7">
        <v>0</v>
      </c>
      <c r="HG260" s="30">
        <f t="shared" si="2532"/>
        <v>0</v>
      </c>
      <c r="HH260" s="29">
        <v>0</v>
      </c>
      <c r="HI260" s="7">
        <v>0</v>
      </c>
      <c r="HJ260" s="30">
        <f t="shared" si="2533"/>
        <v>0</v>
      </c>
      <c r="HK260" s="65">
        <v>3.5148800000000002</v>
      </c>
      <c r="HL260" s="7">
        <v>95.525999999999996</v>
      </c>
      <c r="HM260" s="30">
        <f t="shared" si="2534"/>
        <v>27177.599235251273</v>
      </c>
      <c r="HN260" s="29">
        <v>0</v>
      </c>
      <c r="HO260" s="7">
        <v>0</v>
      </c>
      <c r="HP260" s="30">
        <f t="shared" si="2535"/>
        <v>0</v>
      </c>
      <c r="HQ260" s="29">
        <v>0</v>
      </c>
      <c r="HR260" s="7">
        <v>0</v>
      </c>
      <c r="HS260" s="30">
        <f t="shared" si="2536"/>
        <v>0</v>
      </c>
      <c r="HT260" s="29">
        <v>0</v>
      </c>
      <c r="HU260" s="7">
        <v>0</v>
      </c>
      <c r="HV260" s="30">
        <f t="shared" si="2537"/>
        <v>0</v>
      </c>
      <c r="HW260" s="65">
        <v>124.765</v>
      </c>
      <c r="HX260" s="7">
        <v>424.71499999999997</v>
      </c>
      <c r="HY260" s="30">
        <f t="shared" si="2538"/>
        <v>3404.1197451208268</v>
      </c>
      <c r="HZ260" s="65">
        <v>6.4800000000000005E-3</v>
      </c>
      <c r="IA260" s="7">
        <v>1.978</v>
      </c>
      <c r="IB260" s="30">
        <f t="shared" si="2539"/>
        <v>305246.91358024691</v>
      </c>
      <c r="IC260" s="65">
        <v>1.7860000000000001E-2</v>
      </c>
      <c r="ID260" s="7">
        <v>8.1839999999999993</v>
      </c>
      <c r="IE260" s="30">
        <f t="shared" si="2540"/>
        <v>458230.68309070542</v>
      </c>
      <c r="IF260" s="65">
        <v>32.030540000000002</v>
      </c>
      <c r="IG260" s="7">
        <v>437.72199999999998</v>
      </c>
      <c r="IH260" s="30">
        <f t="shared" si="2541"/>
        <v>13665.770230536231</v>
      </c>
      <c r="II260" s="29">
        <v>0</v>
      </c>
      <c r="IJ260" s="7">
        <v>0</v>
      </c>
      <c r="IK260" s="30">
        <f t="shared" si="2542"/>
        <v>0</v>
      </c>
      <c r="IL260" s="29">
        <v>0</v>
      </c>
      <c r="IM260" s="7">
        <v>0</v>
      </c>
      <c r="IN260" s="30">
        <f t="shared" si="2543"/>
        <v>0</v>
      </c>
      <c r="IO260" s="72">
        <f t="shared" si="2379"/>
        <v>5729.6141699999998</v>
      </c>
      <c r="IP260" s="73">
        <f t="shared" si="2380"/>
        <v>117610.72200000001</v>
      </c>
    </row>
    <row r="261" spans="1:250" x14ac:dyDescent="0.3">
      <c r="A261" s="47">
        <v>2023</v>
      </c>
      <c r="B261" s="43" t="s">
        <v>13</v>
      </c>
      <c r="C261" s="29">
        <v>0</v>
      </c>
      <c r="D261" s="7">
        <v>0</v>
      </c>
      <c r="E261" s="30">
        <f t="shared" si="2545"/>
        <v>0</v>
      </c>
      <c r="F261" s="29">
        <v>0</v>
      </c>
      <c r="G261" s="7">
        <v>0</v>
      </c>
      <c r="H261" s="30">
        <f t="shared" si="2464"/>
        <v>0</v>
      </c>
      <c r="I261" s="29">
        <v>0</v>
      </c>
      <c r="J261" s="7">
        <v>0</v>
      </c>
      <c r="K261" s="30">
        <f t="shared" si="2465"/>
        <v>0</v>
      </c>
      <c r="L261" s="65">
        <v>0.34</v>
      </c>
      <c r="M261" s="7">
        <v>24.914999999999999</v>
      </c>
      <c r="N261" s="30">
        <f t="shared" si="2466"/>
        <v>73279.411764705874</v>
      </c>
      <c r="O261" s="29">
        <v>0</v>
      </c>
      <c r="P261" s="7">
        <v>0</v>
      </c>
      <c r="Q261" s="30">
        <f t="shared" si="2467"/>
        <v>0</v>
      </c>
      <c r="R261" s="29">
        <v>0</v>
      </c>
      <c r="S261" s="7">
        <v>0</v>
      </c>
      <c r="T261" s="30">
        <f t="shared" si="2468"/>
        <v>0</v>
      </c>
      <c r="U261" s="65">
        <v>0.36</v>
      </c>
      <c r="V261" s="7">
        <v>1.214</v>
      </c>
      <c r="W261" s="30">
        <f t="shared" si="2469"/>
        <v>3372.2222222222222</v>
      </c>
      <c r="X261" s="29">
        <v>0</v>
      </c>
      <c r="Y261" s="7">
        <v>0</v>
      </c>
      <c r="Z261" s="30">
        <f t="shared" si="2470"/>
        <v>0</v>
      </c>
      <c r="AA261" s="29">
        <v>0</v>
      </c>
      <c r="AB261" s="7">
        <v>0</v>
      </c>
      <c r="AC261" s="30">
        <f t="shared" si="2471"/>
        <v>0</v>
      </c>
      <c r="AD261" s="29">
        <v>0</v>
      </c>
      <c r="AE261" s="7">
        <v>0</v>
      </c>
      <c r="AF261" s="30">
        <f t="shared" si="2472"/>
        <v>0</v>
      </c>
      <c r="AG261" s="29">
        <v>0</v>
      </c>
      <c r="AH261" s="7">
        <v>0</v>
      </c>
      <c r="AI261" s="30">
        <f t="shared" si="2473"/>
        <v>0</v>
      </c>
      <c r="AJ261" s="29">
        <v>0</v>
      </c>
      <c r="AK261" s="7">
        <v>0</v>
      </c>
      <c r="AL261" s="30">
        <f t="shared" si="2474"/>
        <v>0</v>
      </c>
      <c r="AM261" s="29">
        <v>0</v>
      </c>
      <c r="AN261" s="7">
        <v>0</v>
      </c>
      <c r="AO261" s="30">
        <f t="shared" si="2475"/>
        <v>0</v>
      </c>
      <c r="AP261" s="29">
        <v>0</v>
      </c>
      <c r="AQ261" s="7">
        <v>0</v>
      </c>
      <c r="AR261" s="30">
        <f t="shared" si="2476"/>
        <v>0</v>
      </c>
      <c r="AS261" s="65">
        <v>174.07643999999999</v>
      </c>
      <c r="AT261" s="7">
        <v>360.51900000000001</v>
      </c>
      <c r="AU261" s="30">
        <f t="shared" si="2477"/>
        <v>2071.0384472476576</v>
      </c>
      <c r="AV261" s="29">
        <v>0</v>
      </c>
      <c r="AW261" s="7">
        <v>0</v>
      </c>
      <c r="AX261" s="30">
        <f t="shared" si="2478"/>
        <v>0</v>
      </c>
      <c r="AY261" s="29">
        <v>0</v>
      </c>
      <c r="AZ261" s="7">
        <v>0</v>
      </c>
      <c r="BA261" s="30">
        <f t="shared" si="2479"/>
        <v>0</v>
      </c>
      <c r="BB261" s="29">
        <v>0</v>
      </c>
      <c r="BC261" s="7">
        <v>0</v>
      </c>
      <c r="BD261" s="30">
        <f t="shared" si="2480"/>
        <v>0</v>
      </c>
      <c r="BE261" s="29">
        <v>0</v>
      </c>
      <c r="BF261" s="7">
        <v>0</v>
      </c>
      <c r="BG261" s="30">
        <f t="shared" si="2481"/>
        <v>0</v>
      </c>
      <c r="BH261" s="29">
        <v>0</v>
      </c>
      <c r="BI261" s="7">
        <v>0</v>
      </c>
      <c r="BJ261" s="30">
        <f t="shared" si="2482"/>
        <v>0</v>
      </c>
      <c r="BK261" s="65">
        <v>1684.6215</v>
      </c>
      <c r="BL261" s="7">
        <v>58511.468000000001</v>
      </c>
      <c r="BM261" s="30">
        <f t="shared" si="2483"/>
        <v>34732.708801353896</v>
      </c>
      <c r="BN261" s="29">
        <v>0</v>
      </c>
      <c r="BO261" s="7">
        <v>0</v>
      </c>
      <c r="BP261" s="30">
        <f t="shared" si="2484"/>
        <v>0</v>
      </c>
      <c r="BQ261" s="29">
        <v>0</v>
      </c>
      <c r="BR261" s="7">
        <v>0</v>
      </c>
      <c r="BS261" s="30">
        <f t="shared" si="2485"/>
        <v>0</v>
      </c>
      <c r="BT261" s="29">
        <v>0</v>
      </c>
      <c r="BU261" s="7">
        <v>0</v>
      </c>
      <c r="BV261" s="30">
        <f t="shared" si="2486"/>
        <v>0</v>
      </c>
      <c r="BW261" s="29">
        <v>0</v>
      </c>
      <c r="BX261" s="7">
        <v>0</v>
      </c>
      <c r="BY261" s="30">
        <f t="shared" si="2487"/>
        <v>0</v>
      </c>
      <c r="BZ261" s="29">
        <v>0</v>
      </c>
      <c r="CA261" s="7">
        <v>0</v>
      </c>
      <c r="CB261" s="30">
        <f t="shared" si="2488"/>
        <v>0</v>
      </c>
      <c r="CC261" s="29">
        <v>0</v>
      </c>
      <c r="CD261" s="7">
        <v>0</v>
      </c>
      <c r="CE261" s="30">
        <f t="shared" si="2489"/>
        <v>0</v>
      </c>
      <c r="CF261" s="29">
        <v>0</v>
      </c>
      <c r="CG261" s="7">
        <v>0</v>
      </c>
      <c r="CH261" s="30">
        <f t="shared" si="2490"/>
        <v>0</v>
      </c>
      <c r="CI261" s="29">
        <v>0</v>
      </c>
      <c r="CJ261" s="7">
        <v>0</v>
      </c>
      <c r="CK261" s="30">
        <f t="shared" si="2491"/>
        <v>0</v>
      </c>
      <c r="CL261" s="29">
        <v>0</v>
      </c>
      <c r="CM261" s="7">
        <v>0</v>
      </c>
      <c r="CN261" s="30">
        <f t="shared" si="2492"/>
        <v>0</v>
      </c>
      <c r="CO261" s="65">
        <v>6.7336999999999998</v>
      </c>
      <c r="CP261" s="7">
        <v>124.527</v>
      </c>
      <c r="CQ261" s="30">
        <f t="shared" si="2493"/>
        <v>18493.10186078976</v>
      </c>
      <c r="CR261" s="29">
        <v>0</v>
      </c>
      <c r="CS261" s="7">
        <v>0</v>
      </c>
      <c r="CT261" s="30">
        <f t="shared" si="2494"/>
        <v>0</v>
      </c>
      <c r="CU261" s="29">
        <v>0</v>
      </c>
      <c r="CV261" s="7">
        <v>0</v>
      </c>
      <c r="CW261" s="30">
        <f t="shared" si="2495"/>
        <v>0</v>
      </c>
      <c r="CX261" s="29">
        <v>0</v>
      </c>
      <c r="CY261" s="7">
        <v>0</v>
      </c>
      <c r="CZ261" s="30">
        <f t="shared" si="2496"/>
        <v>0</v>
      </c>
      <c r="DA261" s="65">
        <v>439.96654999999998</v>
      </c>
      <c r="DB261" s="7">
        <v>13030.411</v>
      </c>
      <c r="DC261" s="30">
        <f t="shared" si="2497"/>
        <v>29616.822006127513</v>
      </c>
      <c r="DD261" s="65">
        <v>0.45511000000000001</v>
      </c>
      <c r="DE261" s="7">
        <v>8.6660000000000004</v>
      </c>
      <c r="DF261" s="30">
        <f t="shared" si="2498"/>
        <v>19041.550394410144</v>
      </c>
      <c r="DG261" s="29">
        <v>0</v>
      </c>
      <c r="DH261" s="7">
        <v>0</v>
      </c>
      <c r="DI261" s="30">
        <f t="shared" si="2499"/>
        <v>0</v>
      </c>
      <c r="DJ261" s="29">
        <v>0</v>
      </c>
      <c r="DK261" s="7">
        <v>0</v>
      </c>
      <c r="DL261" s="30">
        <f t="shared" si="2500"/>
        <v>0</v>
      </c>
      <c r="DM261" s="65">
        <v>2E-3</v>
      </c>
      <c r="DN261" s="7">
        <v>1.6259999999999999</v>
      </c>
      <c r="DO261" s="30">
        <f t="shared" si="2501"/>
        <v>812999.99999999988</v>
      </c>
      <c r="DP261" s="65">
        <v>549.73</v>
      </c>
      <c r="DQ261" s="7">
        <v>7067.1719999999996</v>
      </c>
      <c r="DR261" s="30">
        <f t="shared" si="2502"/>
        <v>12855.714623542464</v>
      </c>
      <c r="DS261" s="29">
        <v>0</v>
      </c>
      <c r="DT261" s="7">
        <v>0</v>
      </c>
      <c r="DU261" s="30">
        <f t="shared" si="2503"/>
        <v>0</v>
      </c>
      <c r="DV261" s="29">
        <v>0</v>
      </c>
      <c r="DW261" s="7">
        <v>0</v>
      </c>
      <c r="DX261" s="30">
        <f t="shared" si="2504"/>
        <v>0</v>
      </c>
      <c r="DY261" s="65">
        <v>287.87200000000001</v>
      </c>
      <c r="DZ261" s="7">
        <v>4360.0540000000001</v>
      </c>
      <c r="EA261" s="30">
        <f t="shared" si="2505"/>
        <v>15145.807859048466</v>
      </c>
      <c r="EB261" s="29">
        <v>0</v>
      </c>
      <c r="EC261" s="7">
        <v>0</v>
      </c>
      <c r="ED261" s="30">
        <f t="shared" si="2506"/>
        <v>0</v>
      </c>
      <c r="EE261" s="29">
        <v>0</v>
      </c>
      <c r="EF261" s="7">
        <v>0</v>
      </c>
      <c r="EG261" s="30">
        <f t="shared" si="2507"/>
        <v>0</v>
      </c>
      <c r="EH261" s="29">
        <v>0</v>
      </c>
      <c r="EI261" s="7">
        <v>0</v>
      </c>
      <c r="EJ261" s="30">
        <f t="shared" si="2508"/>
        <v>0</v>
      </c>
      <c r="EK261" s="29">
        <v>0</v>
      </c>
      <c r="EL261" s="7">
        <v>0</v>
      </c>
      <c r="EM261" s="30">
        <f t="shared" si="2509"/>
        <v>0</v>
      </c>
      <c r="EN261" s="29">
        <v>0</v>
      </c>
      <c r="EO261" s="7">
        <v>0</v>
      </c>
      <c r="EP261" s="30">
        <f t="shared" si="2510"/>
        <v>0</v>
      </c>
      <c r="EQ261" s="29">
        <v>0</v>
      </c>
      <c r="ER261" s="7">
        <v>0</v>
      </c>
      <c r="ES261" s="30">
        <f t="shared" si="2511"/>
        <v>0</v>
      </c>
      <c r="ET261" s="29">
        <v>0</v>
      </c>
      <c r="EU261" s="7">
        <v>0</v>
      </c>
      <c r="EV261" s="30">
        <f t="shared" si="2512"/>
        <v>0</v>
      </c>
      <c r="EW261" s="29">
        <v>0</v>
      </c>
      <c r="EX261" s="7">
        <v>0</v>
      </c>
      <c r="EY261" s="30">
        <f t="shared" si="2513"/>
        <v>0</v>
      </c>
      <c r="EZ261" s="29"/>
      <c r="FA261" s="7"/>
      <c r="FB261" s="30"/>
      <c r="FC261" s="65">
        <v>229.21600000000001</v>
      </c>
      <c r="FD261" s="7">
        <v>3135.991</v>
      </c>
      <c r="FE261" s="30">
        <f t="shared" si="2514"/>
        <v>13681.37913583694</v>
      </c>
      <c r="FF261" s="65">
        <v>1362.0716599999998</v>
      </c>
      <c r="FG261" s="7">
        <v>22223.046999999999</v>
      </c>
      <c r="FH261" s="30">
        <f t="shared" si="2515"/>
        <v>16315.622483474915</v>
      </c>
      <c r="FI261" s="29">
        <v>0</v>
      </c>
      <c r="FJ261" s="7">
        <v>0</v>
      </c>
      <c r="FK261" s="30">
        <f t="shared" si="2516"/>
        <v>0</v>
      </c>
      <c r="FL261" s="29">
        <v>0</v>
      </c>
      <c r="FM261" s="7">
        <v>0</v>
      </c>
      <c r="FN261" s="30">
        <f t="shared" si="2517"/>
        <v>0</v>
      </c>
      <c r="FO261" s="65">
        <v>5.4126799999999999</v>
      </c>
      <c r="FP261" s="7">
        <v>10.46</v>
      </c>
      <c r="FQ261" s="30">
        <f t="shared" si="2518"/>
        <v>1932.4992425194175</v>
      </c>
      <c r="FR261" s="29">
        <v>0</v>
      </c>
      <c r="FS261" s="7">
        <v>0</v>
      </c>
      <c r="FT261" s="30">
        <f t="shared" si="2519"/>
        <v>0</v>
      </c>
      <c r="FU261" s="29">
        <v>0</v>
      </c>
      <c r="FV261" s="7">
        <v>0</v>
      </c>
      <c r="FW261" s="30">
        <f t="shared" si="2520"/>
        <v>0</v>
      </c>
      <c r="FX261" s="29">
        <v>0</v>
      </c>
      <c r="FY261" s="7">
        <v>0</v>
      </c>
      <c r="FZ261" s="30">
        <f t="shared" si="2521"/>
        <v>0</v>
      </c>
      <c r="GA261" s="29">
        <v>0</v>
      </c>
      <c r="GB261" s="7">
        <v>0</v>
      </c>
      <c r="GC261" s="30">
        <f t="shared" si="2522"/>
        <v>0</v>
      </c>
      <c r="GD261" s="65">
        <v>4.0991299999999997</v>
      </c>
      <c r="GE261" s="7">
        <v>176.49199999999999</v>
      </c>
      <c r="GF261" s="30">
        <f t="shared" si="2523"/>
        <v>43055.965534149924</v>
      </c>
      <c r="GG261" s="29">
        <v>0</v>
      </c>
      <c r="GH261" s="7">
        <v>0</v>
      </c>
      <c r="GI261" s="30">
        <f t="shared" si="2524"/>
        <v>0</v>
      </c>
      <c r="GJ261" s="65">
        <v>17.670000000000002</v>
      </c>
      <c r="GK261" s="7">
        <v>650.35799999999995</v>
      </c>
      <c r="GL261" s="30">
        <f t="shared" si="2525"/>
        <v>36805.772495755511</v>
      </c>
      <c r="GM261" s="29">
        <v>0</v>
      </c>
      <c r="GN261" s="7">
        <v>0</v>
      </c>
      <c r="GO261" s="30">
        <f t="shared" si="2526"/>
        <v>0</v>
      </c>
      <c r="GP261" s="65">
        <v>8.9999999999999993E-3</v>
      </c>
      <c r="GQ261" s="7">
        <v>0.58099999999999996</v>
      </c>
      <c r="GR261" s="30">
        <f t="shared" si="2527"/>
        <v>64555.555555555555</v>
      </c>
      <c r="GS261" s="29">
        <v>0</v>
      </c>
      <c r="GT261" s="7">
        <v>0</v>
      </c>
      <c r="GU261" s="30">
        <f t="shared" si="2528"/>
        <v>0</v>
      </c>
      <c r="GV261" s="29">
        <v>0</v>
      </c>
      <c r="GW261" s="7">
        <v>0</v>
      </c>
      <c r="GX261" s="30">
        <f t="shared" si="2529"/>
        <v>0</v>
      </c>
      <c r="GY261" s="29">
        <v>0</v>
      </c>
      <c r="GZ261" s="7">
        <v>0</v>
      </c>
      <c r="HA261" s="30">
        <f t="shared" si="2530"/>
        <v>0</v>
      </c>
      <c r="HB261" s="29">
        <v>0</v>
      </c>
      <c r="HC261" s="7">
        <v>0</v>
      </c>
      <c r="HD261" s="30">
        <f t="shared" si="2531"/>
        <v>0</v>
      </c>
      <c r="HE261" s="29">
        <v>0</v>
      </c>
      <c r="HF261" s="7">
        <v>0</v>
      </c>
      <c r="HG261" s="30">
        <f t="shared" si="2532"/>
        <v>0</v>
      </c>
      <c r="HH261" s="65">
        <v>2.7521399999999998</v>
      </c>
      <c r="HI261" s="7">
        <v>12.786</v>
      </c>
      <c r="HJ261" s="30">
        <f t="shared" si="2533"/>
        <v>4645.8392378294711</v>
      </c>
      <c r="HK261" s="65">
        <v>0.624</v>
      </c>
      <c r="HL261" s="7">
        <v>44.837000000000003</v>
      </c>
      <c r="HM261" s="30">
        <f t="shared" si="2534"/>
        <v>71854.166666666672</v>
      </c>
      <c r="HN261" s="29">
        <v>0</v>
      </c>
      <c r="HO261" s="7">
        <v>0</v>
      </c>
      <c r="HP261" s="30">
        <f t="shared" si="2535"/>
        <v>0</v>
      </c>
      <c r="HQ261" s="29">
        <v>0</v>
      </c>
      <c r="HR261" s="7">
        <v>0</v>
      </c>
      <c r="HS261" s="30">
        <f t="shared" si="2536"/>
        <v>0</v>
      </c>
      <c r="HT261" s="29">
        <v>0</v>
      </c>
      <c r="HU261" s="7">
        <v>0</v>
      </c>
      <c r="HV261" s="30">
        <f t="shared" si="2537"/>
        <v>0</v>
      </c>
      <c r="HW261" s="29">
        <v>0</v>
      </c>
      <c r="HX261" s="7">
        <v>0</v>
      </c>
      <c r="HY261" s="30">
        <f t="shared" si="2538"/>
        <v>0</v>
      </c>
      <c r="HZ261" s="29">
        <v>0</v>
      </c>
      <c r="IA261" s="7">
        <v>0</v>
      </c>
      <c r="IB261" s="30">
        <f t="shared" si="2539"/>
        <v>0</v>
      </c>
      <c r="IC261" s="65">
        <v>3.6700000000000001E-3</v>
      </c>
      <c r="ID261" s="7">
        <v>0.77300000000000002</v>
      </c>
      <c r="IE261" s="30">
        <f t="shared" si="2540"/>
        <v>210626.70299727519</v>
      </c>
      <c r="IF261" s="65">
        <v>0.50211000000000006</v>
      </c>
      <c r="IG261" s="7">
        <v>13.263</v>
      </c>
      <c r="IH261" s="30">
        <f t="shared" si="2541"/>
        <v>26414.530680528165</v>
      </c>
      <c r="II261" s="29">
        <v>0</v>
      </c>
      <c r="IJ261" s="7">
        <v>0</v>
      </c>
      <c r="IK261" s="30">
        <f t="shared" si="2542"/>
        <v>0</v>
      </c>
      <c r="IL261" s="29">
        <v>0</v>
      </c>
      <c r="IM261" s="7">
        <v>0</v>
      </c>
      <c r="IN261" s="30">
        <f t="shared" si="2543"/>
        <v>0</v>
      </c>
      <c r="IO261" s="72">
        <f t="shared" si="2379"/>
        <v>4766.5176899999988</v>
      </c>
      <c r="IP261" s="73">
        <f t="shared" si="2380"/>
        <v>109759.16000000002</v>
      </c>
    </row>
    <row r="262" spans="1:250" x14ac:dyDescent="0.3">
      <c r="A262" s="47">
        <v>2023</v>
      </c>
      <c r="B262" s="43" t="s">
        <v>14</v>
      </c>
      <c r="C262" s="29">
        <v>0</v>
      </c>
      <c r="D262" s="7">
        <v>0</v>
      </c>
      <c r="E262" s="30">
        <f t="shared" si="2545"/>
        <v>0</v>
      </c>
      <c r="F262" s="29">
        <v>0</v>
      </c>
      <c r="G262" s="7">
        <v>0</v>
      </c>
      <c r="H262" s="30">
        <f t="shared" si="2464"/>
        <v>0</v>
      </c>
      <c r="I262" s="29">
        <v>0</v>
      </c>
      <c r="J262" s="7">
        <v>0</v>
      </c>
      <c r="K262" s="30">
        <f t="shared" si="2465"/>
        <v>0</v>
      </c>
      <c r="L262" s="65">
        <v>3.3</v>
      </c>
      <c r="M262" s="7">
        <v>153.946</v>
      </c>
      <c r="N262" s="30">
        <f t="shared" si="2466"/>
        <v>46650.303030303039</v>
      </c>
      <c r="O262" s="29">
        <v>0</v>
      </c>
      <c r="P262" s="7">
        <v>0</v>
      </c>
      <c r="Q262" s="30">
        <f t="shared" si="2467"/>
        <v>0</v>
      </c>
      <c r="R262" s="29">
        <v>0</v>
      </c>
      <c r="S262" s="7">
        <v>0</v>
      </c>
      <c r="T262" s="30">
        <f t="shared" si="2468"/>
        <v>0</v>
      </c>
      <c r="U262" s="29">
        <v>0</v>
      </c>
      <c r="V262" s="7">
        <v>0</v>
      </c>
      <c r="W262" s="30">
        <f t="shared" si="2469"/>
        <v>0</v>
      </c>
      <c r="X262" s="29">
        <v>0</v>
      </c>
      <c r="Y262" s="7">
        <v>0</v>
      </c>
      <c r="Z262" s="30">
        <f t="shared" si="2470"/>
        <v>0</v>
      </c>
      <c r="AA262" s="29">
        <v>0</v>
      </c>
      <c r="AB262" s="7">
        <v>0</v>
      </c>
      <c r="AC262" s="30">
        <f t="shared" si="2471"/>
        <v>0</v>
      </c>
      <c r="AD262" s="29">
        <v>0</v>
      </c>
      <c r="AE262" s="7">
        <v>0</v>
      </c>
      <c r="AF262" s="30">
        <f t="shared" si="2472"/>
        <v>0</v>
      </c>
      <c r="AG262" s="29">
        <v>0</v>
      </c>
      <c r="AH262" s="7">
        <v>0</v>
      </c>
      <c r="AI262" s="30">
        <f t="shared" si="2473"/>
        <v>0</v>
      </c>
      <c r="AJ262" s="29">
        <v>0</v>
      </c>
      <c r="AK262" s="7">
        <v>0</v>
      </c>
      <c r="AL262" s="30">
        <f t="shared" si="2474"/>
        <v>0</v>
      </c>
      <c r="AM262" s="29">
        <v>0</v>
      </c>
      <c r="AN262" s="7">
        <v>0</v>
      </c>
      <c r="AO262" s="30">
        <f t="shared" si="2475"/>
        <v>0</v>
      </c>
      <c r="AP262" s="29">
        <v>0</v>
      </c>
      <c r="AQ262" s="7">
        <v>0</v>
      </c>
      <c r="AR262" s="30">
        <f t="shared" si="2476"/>
        <v>0</v>
      </c>
      <c r="AS262" s="65">
        <v>325.238</v>
      </c>
      <c r="AT262" s="7">
        <v>482.91699999999997</v>
      </c>
      <c r="AU262" s="30">
        <f t="shared" si="2477"/>
        <v>1484.8111229315145</v>
      </c>
      <c r="AV262" s="29">
        <v>0</v>
      </c>
      <c r="AW262" s="7">
        <v>0</v>
      </c>
      <c r="AX262" s="30">
        <f t="shared" si="2478"/>
        <v>0</v>
      </c>
      <c r="AY262" s="29">
        <v>0</v>
      </c>
      <c r="AZ262" s="7">
        <v>0</v>
      </c>
      <c r="BA262" s="30">
        <f t="shared" si="2479"/>
        <v>0</v>
      </c>
      <c r="BB262" s="29">
        <v>0</v>
      </c>
      <c r="BC262" s="7">
        <v>0</v>
      </c>
      <c r="BD262" s="30">
        <f t="shared" si="2480"/>
        <v>0</v>
      </c>
      <c r="BE262" s="29">
        <v>0</v>
      </c>
      <c r="BF262" s="7">
        <v>0</v>
      </c>
      <c r="BG262" s="30">
        <f t="shared" si="2481"/>
        <v>0</v>
      </c>
      <c r="BH262" s="29">
        <v>0</v>
      </c>
      <c r="BI262" s="7">
        <v>0</v>
      </c>
      <c r="BJ262" s="30">
        <f t="shared" si="2482"/>
        <v>0</v>
      </c>
      <c r="BK262" s="65">
        <v>1879.615</v>
      </c>
      <c r="BL262" s="7">
        <v>64999.286999999997</v>
      </c>
      <c r="BM262" s="30">
        <f t="shared" si="2483"/>
        <v>34581.170612066824</v>
      </c>
      <c r="BN262" s="29">
        <v>0</v>
      </c>
      <c r="BO262" s="7">
        <v>0</v>
      </c>
      <c r="BP262" s="30">
        <f t="shared" si="2484"/>
        <v>0</v>
      </c>
      <c r="BQ262" s="29">
        <v>0</v>
      </c>
      <c r="BR262" s="7">
        <v>0</v>
      </c>
      <c r="BS262" s="30">
        <f t="shared" si="2485"/>
        <v>0</v>
      </c>
      <c r="BT262" s="29">
        <v>0</v>
      </c>
      <c r="BU262" s="7">
        <v>0</v>
      </c>
      <c r="BV262" s="30">
        <f t="shared" si="2486"/>
        <v>0</v>
      </c>
      <c r="BW262" s="29">
        <v>0</v>
      </c>
      <c r="BX262" s="7">
        <v>0</v>
      </c>
      <c r="BY262" s="30">
        <f t="shared" si="2487"/>
        <v>0</v>
      </c>
      <c r="BZ262" s="29">
        <v>0</v>
      </c>
      <c r="CA262" s="7">
        <v>0</v>
      </c>
      <c r="CB262" s="30">
        <f t="shared" si="2488"/>
        <v>0</v>
      </c>
      <c r="CC262" s="65">
        <v>47.195999999999998</v>
      </c>
      <c r="CD262" s="7">
        <v>884.62099999999998</v>
      </c>
      <c r="CE262" s="30">
        <f t="shared" si="2489"/>
        <v>18743.558776167472</v>
      </c>
      <c r="CF262" s="29">
        <v>0</v>
      </c>
      <c r="CG262" s="7">
        <v>0</v>
      </c>
      <c r="CH262" s="30">
        <f t="shared" si="2490"/>
        <v>0</v>
      </c>
      <c r="CI262" s="29">
        <v>0</v>
      </c>
      <c r="CJ262" s="7">
        <v>0</v>
      </c>
      <c r="CK262" s="30">
        <f t="shared" si="2491"/>
        <v>0</v>
      </c>
      <c r="CL262" s="29">
        <v>0</v>
      </c>
      <c r="CM262" s="7">
        <v>0</v>
      </c>
      <c r="CN262" s="30">
        <f t="shared" si="2492"/>
        <v>0</v>
      </c>
      <c r="CO262" s="65">
        <v>1.4405999999999999</v>
      </c>
      <c r="CP262" s="7">
        <v>35.896000000000001</v>
      </c>
      <c r="CQ262" s="30">
        <f t="shared" si="2493"/>
        <v>24917.395529640431</v>
      </c>
      <c r="CR262" s="29">
        <v>0</v>
      </c>
      <c r="CS262" s="7">
        <v>0</v>
      </c>
      <c r="CT262" s="30">
        <f t="shared" si="2494"/>
        <v>0</v>
      </c>
      <c r="CU262" s="29">
        <v>0</v>
      </c>
      <c r="CV262" s="7">
        <v>0</v>
      </c>
      <c r="CW262" s="30">
        <f t="shared" si="2495"/>
        <v>0</v>
      </c>
      <c r="CX262" s="29">
        <v>0</v>
      </c>
      <c r="CY262" s="7">
        <v>0</v>
      </c>
      <c r="CZ262" s="30">
        <f t="shared" si="2496"/>
        <v>0</v>
      </c>
      <c r="DA262" s="65">
        <v>1183.6726299999998</v>
      </c>
      <c r="DB262" s="7">
        <v>30319.251</v>
      </c>
      <c r="DC262" s="30">
        <f t="shared" si="2497"/>
        <v>25614.557802185562</v>
      </c>
      <c r="DD262" s="65">
        <v>1.2159</v>
      </c>
      <c r="DE262" s="7">
        <v>13.196</v>
      </c>
      <c r="DF262" s="30">
        <f t="shared" si="2498"/>
        <v>10852.866189653754</v>
      </c>
      <c r="DG262" s="29">
        <v>0</v>
      </c>
      <c r="DH262" s="7">
        <v>0</v>
      </c>
      <c r="DI262" s="30">
        <f t="shared" si="2499"/>
        <v>0</v>
      </c>
      <c r="DJ262" s="29">
        <v>0</v>
      </c>
      <c r="DK262" s="7">
        <v>0</v>
      </c>
      <c r="DL262" s="30">
        <f t="shared" si="2500"/>
        <v>0</v>
      </c>
      <c r="DM262" s="65">
        <v>1.222E-2</v>
      </c>
      <c r="DN262" s="7">
        <v>0.69</v>
      </c>
      <c r="DO262" s="30">
        <f t="shared" si="2501"/>
        <v>56464.811783960715</v>
      </c>
      <c r="DP262" s="65">
        <v>1109.4100000000001</v>
      </c>
      <c r="DQ262" s="7">
        <v>14189.093999999999</v>
      </c>
      <c r="DR262" s="30">
        <f t="shared" si="2502"/>
        <v>12789.765731334672</v>
      </c>
      <c r="DS262" s="29">
        <v>0</v>
      </c>
      <c r="DT262" s="7">
        <v>0</v>
      </c>
      <c r="DU262" s="30">
        <f t="shared" si="2503"/>
        <v>0</v>
      </c>
      <c r="DV262" s="29">
        <v>0</v>
      </c>
      <c r="DW262" s="7">
        <v>0</v>
      </c>
      <c r="DX262" s="30">
        <f t="shared" si="2504"/>
        <v>0</v>
      </c>
      <c r="DY262" s="65">
        <v>500.76400000000001</v>
      </c>
      <c r="DZ262" s="7">
        <v>8015.9049999999997</v>
      </c>
      <c r="EA262" s="30">
        <f t="shared" si="2505"/>
        <v>16007.350768026456</v>
      </c>
      <c r="EB262" s="29">
        <v>0</v>
      </c>
      <c r="EC262" s="7">
        <v>0</v>
      </c>
      <c r="ED262" s="30">
        <f t="shared" si="2506"/>
        <v>0</v>
      </c>
      <c r="EE262" s="29">
        <v>0</v>
      </c>
      <c r="EF262" s="7">
        <v>0</v>
      </c>
      <c r="EG262" s="30">
        <f t="shared" si="2507"/>
        <v>0</v>
      </c>
      <c r="EH262" s="29">
        <v>0</v>
      </c>
      <c r="EI262" s="7">
        <v>0</v>
      </c>
      <c r="EJ262" s="30">
        <f t="shared" si="2508"/>
        <v>0</v>
      </c>
      <c r="EK262" s="29">
        <v>0</v>
      </c>
      <c r="EL262" s="7">
        <v>0</v>
      </c>
      <c r="EM262" s="30">
        <f t="shared" si="2509"/>
        <v>0</v>
      </c>
      <c r="EN262" s="29">
        <v>0</v>
      </c>
      <c r="EO262" s="7">
        <v>0</v>
      </c>
      <c r="EP262" s="30">
        <f t="shared" si="2510"/>
        <v>0</v>
      </c>
      <c r="EQ262" s="29">
        <v>0</v>
      </c>
      <c r="ER262" s="7">
        <v>0</v>
      </c>
      <c r="ES262" s="30">
        <f t="shared" si="2511"/>
        <v>0</v>
      </c>
      <c r="ET262" s="29">
        <v>0</v>
      </c>
      <c r="EU262" s="7">
        <v>0</v>
      </c>
      <c r="EV262" s="30">
        <f t="shared" si="2512"/>
        <v>0</v>
      </c>
      <c r="EW262" s="29">
        <v>0</v>
      </c>
      <c r="EX262" s="7">
        <v>0</v>
      </c>
      <c r="EY262" s="30">
        <f t="shared" si="2513"/>
        <v>0</v>
      </c>
      <c r="EZ262" s="29"/>
      <c r="FA262" s="7"/>
      <c r="FB262" s="30"/>
      <c r="FC262" s="65">
        <v>196.26400000000001</v>
      </c>
      <c r="FD262" s="7">
        <v>2371.1979999999999</v>
      </c>
      <c r="FE262" s="30">
        <f t="shared" si="2514"/>
        <v>12081.675702115517</v>
      </c>
      <c r="FF262" s="65">
        <v>1372.1089199999999</v>
      </c>
      <c r="FG262" s="7">
        <v>22619.303</v>
      </c>
      <c r="FH262" s="30">
        <f t="shared" si="2515"/>
        <v>16485.063736776814</v>
      </c>
      <c r="FI262" s="29">
        <v>0</v>
      </c>
      <c r="FJ262" s="7">
        <v>0</v>
      </c>
      <c r="FK262" s="30">
        <f t="shared" si="2516"/>
        <v>0</v>
      </c>
      <c r="FL262" s="29">
        <v>0</v>
      </c>
      <c r="FM262" s="7">
        <v>0</v>
      </c>
      <c r="FN262" s="30">
        <f t="shared" si="2517"/>
        <v>0</v>
      </c>
      <c r="FO262" s="65">
        <v>11.592000000000001</v>
      </c>
      <c r="FP262" s="7">
        <v>22.39</v>
      </c>
      <c r="FQ262" s="30">
        <f t="shared" si="2518"/>
        <v>1931.5044858523117</v>
      </c>
      <c r="FR262" s="29">
        <v>0</v>
      </c>
      <c r="FS262" s="7">
        <v>0</v>
      </c>
      <c r="FT262" s="30">
        <f t="shared" si="2519"/>
        <v>0</v>
      </c>
      <c r="FU262" s="65">
        <v>1.4199600000000001</v>
      </c>
      <c r="FV262" s="7">
        <v>15.444000000000001</v>
      </c>
      <c r="FW262" s="30">
        <f t="shared" si="2520"/>
        <v>10876.362714442659</v>
      </c>
      <c r="FX262" s="29">
        <v>0</v>
      </c>
      <c r="FY262" s="7">
        <v>0</v>
      </c>
      <c r="FZ262" s="30">
        <f t="shared" si="2521"/>
        <v>0</v>
      </c>
      <c r="GA262" s="29">
        <v>0</v>
      </c>
      <c r="GB262" s="7">
        <v>0</v>
      </c>
      <c r="GC262" s="30">
        <f t="shared" si="2522"/>
        <v>0</v>
      </c>
      <c r="GD262" s="29">
        <v>0</v>
      </c>
      <c r="GE262" s="7">
        <v>0</v>
      </c>
      <c r="GF262" s="30">
        <f t="shared" si="2523"/>
        <v>0</v>
      </c>
      <c r="GG262" s="29">
        <v>0</v>
      </c>
      <c r="GH262" s="7">
        <v>0</v>
      </c>
      <c r="GI262" s="30">
        <f t="shared" si="2524"/>
        <v>0</v>
      </c>
      <c r="GJ262" s="65">
        <v>21.36</v>
      </c>
      <c r="GK262" s="7">
        <v>647.55899999999997</v>
      </c>
      <c r="GL262" s="30">
        <f t="shared" si="2525"/>
        <v>30316.432584269663</v>
      </c>
      <c r="GM262" s="29">
        <v>0</v>
      </c>
      <c r="GN262" s="7">
        <v>0</v>
      </c>
      <c r="GO262" s="30">
        <f t="shared" si="2526"/>
        <v>0</v>
      </c>
      <c r="GP262" s="65">
        <v>8.9999999999999993E-3</v>
      </c>
      <c r="GQ262" s="7">
        <v>0.58099999999999996</v>
      </c>
      <c r="GR262" s="30">
        <f t="shared" si="2527"/>
        <v>64555.555555555555</v>
      </c>
      <c r="GS262" s="29">
        <v>0</v>
      </c>
      <c r="GT262" s="7">
        <v>0</v>
      </c>
      <c r="GU262" s="30">
        <f t="shared" si="2528"/>
        <v>0</v>
      </c>
      <c r="GV262" s="29">
        <v>0</v>
      </c>
      <c r="GW262" s="7">
        <v>0</v>
      </c>
      <c r="GX262" s="30">
        <f t="shared" si="2529"/>
        <v>0</v>
      </c>
      <c r="GY262" s="29">
        <v>0</v>
      </c>
      <c r="GZ262" s="7">
        <v>0</v>
      </c>
      <c r="HA262" s="30">
        <f t="shared" si="2530"/>
        <v>0</v>
      </c>
      <c r="HB262" s="29">
        <v>0</v>
      </c>
      <c r="HC262" s="7">
        <v>0</v>
      </c>
      <c r="HD262" s="30">
        <f t="shared" si="2531"/>
        <v>0</v>
      </c>
      <c r="HE262" s="29">
        <v>0</v>
      </c>
      <c r="HF262" s="7">
        <v>0</v>
      </c>
      <c r="HG262" s="30">
        <f t="shared" si="2532"/>
        <v>0</v>
      </c>
      <c r="HH262" s="65">
        <v>1.19207</v>
      </c>
      <c r="HI262" s="7">
        <v>5.0629999999999997</v>
      </c>
      <c r="HJ262" s="30">
        <f t="shared" si="2533"/>
        <v>4247.2338033840288</v>
      </c>
      <c r="HK262" s="65">
        <v>16.611849999999997</v>
      </c>
      <c r="HL262" s="7">
        <v>54.219000000000001</v>
      </c>
      <c r="HM262" s="30">
        <f t="shared" si="2534"/>
        <v>3263.8748844951051</v>
      </c>
      <c r="HN262" s="29">
        <v>0</v>
      </c>
      <c r="HO262" s="7">
        <v>0</v>
      </c>
      <c r="HP262" s="30">
        <f t="shared" si="2535"/>
        <v>0</v>
      </c>
      <c r="HQ262" s="29">
        <v>0</v>
      </c>
      <c r="HR262" s="7">
        <v>0</v>
      </c>
      <c r="HS262" s="30">
        <f t="shared" si="2536"/>
        <v>0</v>
      </c>
      <c r="HT262" s="29">
        <v>0</v>
      </c>
      <c r="HU262" s="7">
        <v>0</v>
      </c>
      <c r="HV262" s="30">
        <f t="shared" si="2537"/>
        <v>0</v>
      </c>
      <c r="HW262" s="29">
        <v>0</v>
      </c>
      <c r="HX262" s="7">
        <v>0</v>
      </c>
      <c r="HY262" s="30">
        <f t="shared" si="2538"/>
        <v>0</v>
      </c>
      <c r="HZ262" s="65">
        <v>7.5599999999999999E-3</v>
      </c>
      <c r="IA262" s="7">
        <v>2.06</v>
      </c>
      <c r="IB262" s="30">
        <f t="shared" si="2539"/>
        <v>272486.7724867725</v>
      </c>
      <c r="IC262" s="65">
        <v>1.3710000000000002E-2</v>
      </c>
      <c r="ID262" s="7">
        <v>2.4420000000000002</v>
      </c>
      <c r="IE262" s="30">
        <f t="shared" si="2540"/>
        <v>178118.16192560174</v>
      </c>
      <c r="IF262" s="65">
        <v>0.43779000000000001</v>
      </c>
      <c r="IG262" s="7">
        <v>8.343</v>
      </c>
      <c r="IH262" s="30">
        <f t="shared" si="2541"/>
        <v>19057.082162680737</v>
      </c>
      <c r="II262" s="65">
        <v>2.9463000000000004</v>
      </c>
      <c r="IJ262" s="7">
        <v>108.71899999999999</v>
      </c>
      <c r="IK262" s="30">
        <f t="shared" si="2542"/>
        <v>36900.179886637474</v>
      </c>
      <c r="IL262" s="65">
        <v>0.66500000000000004</v>
      </c>
      <c r="IM262" s="7">
        <v>9.4039999999999999</v>
      </c>
      <c r="IN262" s="30">
        <f t="shared" si="2543"/>
        <v>14141.353383458645</v>
      </c>
      <c r="IO262" s="72">
        <f t="shared" si="2379"/>
        <v>6676.49251</v>
      </c>
      <c r="IP262" s="73">
        <f t="shared" si="2380"/>
        <v>144961.52800000005</v>
      </c>
    </row>
    <row r="263" spans="1:250" x14ac:dyDescent="0.3">
      <c r="A263" s="47">
        <v>2023</v>
      </c>
      <c r="B263" s="30" t="s">
        <v>15</v>
      </c>
      <c r="C263" s="29">
        <v>0</v>
      </c>
      <c r="D263" s="7">
        <v>0</v>
      </c>
      <c r="E263" s="30">
        <f t="shared" si="2545"/>
        <v>0</v>
      </c>
      <c r="F263" s="29">
        <v>0</v>
      </c>
      <c r="G263" s="7">
        <v>0</v>
      </c>
      <c r="H263" s="30">
        <f t="shared" si="2464"/>
        <v>0</v>
      </c>
      <c r="I263" s="29">
        <v>0</v>
      </c>
      <c r="J263" s="7">
        <v>0</v>
      </c>
      <c r="K263" s="30">
        <f t="shared" si="2465"/>
        <v>0</v>
      </c>
      <c r="L263" s="29">
        <v>0</v>
      </c>
      <c r="M263" s="7">
        <v>0</v>
      </c>
      <c r="N263" s="30">
        <f t="shared" si="2466"/>
        <v>0</v>
      </c>
      <c r="O263" s="29">
        <v>0</v>
      </c>
      <c r="P263" s="7">
        <v>0</v>
      </c>
      <c r="Q263" s="30">
        <f t="shared" si="2467"/>
        <v>0</v>
      </c>
      <c r="R263" s="65">
        <v>3.6</v>
      </c>
      <c r="S263" s="7">
        <v>74.123000000000005</v>
      </c>
      <c r="T263" s="30">
        <f t="shared" si="2468"/>
        <v>20589.722222222226</v>
      </c>
      <c r="U263" s="29">
        <v>0</v>
      </c>
      <c r="V263" s="7">
        <v>0</v>
      </c>
      <c r="W263" s="30">
        <f t="shared" si="2469"/>
        <v>0</v>
      </c>
      <c r="X263" s="29">
        <v>0</v>
      </c>
      <c r="Y263" s="7">
        <v>0</v>
      </c>
      <c r="Z263" s="30">
        <f t="shared" si="2470"/>
        <v>0</v>
      </c>
      <c r="AA263" s="29">
        <v>0</v>
      </c>
      <c r="AB263" s="7">
        <v>0</v>
      </c>
      <c r="AC263" s="30">
        <f t="shared" si="2471"/>
        <v>0</v>
      </c>
      <c r="AD263" s="29">
        <v>0</v>
      </c>
      <c r="AE263" s="7">
        <v>0</v>
      </c>
      <c r="AF263" s="30">
        <f t="shared" si="2472"/>
        <v>0</v>
      </c>
      <c r="AG263" s="29">
        <v>0</v>
      </c>
      <c r="AH263" s="7">
        <v>0</v>
      </c>
      <c r="AI263" s="30">
        <f t="shared" si="2473"/>
        <v>0</v>
      </c>
      <c r="AJ263" s="29">
        <v>0</v>
      </c>
      <c r="AK263" s="7">
        <v>0</v>
      </c>
      <c r="AL263" s="30">
        <f t="shared" si="2474"/>
        <v>0</v>
      </c>
      <c r="AM263" s="29">
        <v>0</v>
      </c>
      <c r="AN263" s="7">
        <v>0</v>
      </c>
      <c r="AO263" s="30">
        <f t="shared" si="2475"/>
        <v>0</v>
      </c>
      <c r="AP263" s="29">
        <v>0</v>
      </c>
      <c r="AQ263" s="7">
        <v>0</v>
      </c>
      <c r="AR263" s="30">
        <f t="shared" si="2476"/>
        <v>0</v>
      </c>
      <c r="AS263" s="65">
        <v>59.705289999999998</v>
      </c>
      <c r="AT263" s="7">
        <v>162.79</v>
      </c>
      <c r="AU263" s="30">
        <f t="shared" si="2477"/>
        <v>2726.5590703939297</v>
      </c>
      <c r="AV263" s="29">
        <v>0</v>
      </c>
      <c r="AW263" s="7">
        <v>0</v>
      </c>
      <c r="AX263" s="30">
        <f t="shared" si="2478"/>
        <v>0</v>
      </c>
      <c r="AY263" s="29">
        <v>0</v>
      </c>
      <c r="AZ263" s="7">
        <v>0</v>
      </c>
      <c r="BA263" s="30">
        <f t="shared" si="2479"/>
        <v>0</v>
      </c>
      <c r="BB263" s="29">
        <v>0</v>
      </c>
      <c r="BC263" s="7">
        <v>0</v>
      </c>
      <c r="BD263" s="30">
        <f t="shared" si="2480"/>
        <v>0</v>
      </c>
      <c r="BE263" s="29">
        <v>0</v>
      </c>
      <c r="BF263" s="7">
        <v>0</v>
      </c>
      <c r="BG263" s="30">
        <f t="shared" si="2481"/>
        <v>0</v>
      </c>
      <c r="BH263" s="29">
        <v>0</v>
      </c>
      <c r="BI263" s="7">
        <v>0</v>
      </c>
      <c r="BJ263" s="30">
        <f t="shared" si="2482"/>
        <v>0</v>
      </c>
      <c r="BK263" s="65">
        <v>1923.7331999999999</v>
      </c>
      <c r="BL263" s="7">
        <v>67206.191000000006</v>
      </c>
      <c r="BM263" s="30">
        <f t="shared" si="2483"/>
        <v>34935.297160749738</v>
      </c>
      <c r="BN263" s="29">
        <v>0</v>
      </c>
      <c r="BO263" s="7">
        <v>0</v>
      </c>
      <c r="BP263" s="30">
        <f t="shared" si="2484"/>
        <v>0</v>
      </c>
      <c r="BQ263" s="65">
        <v>5.0999999999999997E-2</v>
      </c>
      <c r="BR263" s="7">
        <v>7.7869999999999999</v>
      </c>
      <c r="BS263" s="30">
        <f t="shared" si="2485"/>
        <v>152686.27450980392</v>
      </c>
      <c r="BT263" s="29">
        <v>0</v>
      </c>
      <c r="BU263" s="7">
        <v>0</v>
      </c>
      <c r="BV263" s="30">
        <f t="shared" si="2486"/>
        <v>0</v>
      </c>
      <c r="BW263" s="65">
        <v>5.774E-2</v>
      </c>
      <c r="BX263" s="7">
        <v>5.0629999999999997</v>
      </c>
      <c r="BY263" s="30">
        <f t="shared" si="2487"/>
        <v>87686.179425008653</v>
      </c>
      <c r="BZ263" s="29">
        <v>0</v>
      </c>
      <c r="CA263" s="7">
        <v>0</v>
      </c>
      <c r="CB263" s="30">
        <f t="shared" si="2488"/>
        <v>0</v>
      </c>
      <c r="CC263" s="29">
        <v>0</v>
      </c>
      <c r="CD263" s="7">
        <v>0</v>
      </c>
      <c r="CE263" s="30">
        <f t="shared" si="2489"/>
        <v>0</v>
      </c>
      <c r="CF263" s="29">
        <v>0</v>
      </c>
      <c r="CG263" s="7">
        <v>0</v>
      </c>
      <c r="CH263" s="30">
        <f t="shared" si="2490"/>
        <v>0</v>
      </c>
      <c r="CI263" s="29">
        <v>0</v>
      </c>
      <c r="CJ263" s="7">
        <v>0</v>
      </c>
      <c r="CK263" s="30">
        <f t="shared" si="2491"/>
        <v>0</v>
      </c>
      <c r="CL263" s="29">
        <v>0</v>
      </c>
      <c r="CM263" s="7">
        <v>0</v>
      </c>
      <c r="CN263" s="30">
        <f t="shared" si="2492"/>
        <v>0</v>
      </c>
      <c r="CO263" s="65">
        <v>10.294739999999999</v>
      </c>
      <c r="CP263" s="7">
        <v>151.30199999999999</v>
      </c>
      <c r="CQ263" s="30">
        <f t="shared" si="2493"/>
        <v>14697.020031588949</v>
      </c>
      <c r="CR263" s="29">
        <v>0</v>
      </c>
      <c r="CS263" s="7">
        <v>0</v>
      </c>
      <c r="CT263" s="30">
        <f t="shared" si="2494"/>
        <v>0</v>
      </c>
      <c r="CU263" s="29">
        <v>0</v>
      </c>
      <c r="CV263" s="7">
        <v>0</v>
      </c>
      <c r="CW263" s="30">
        <f t="shared" si="2495"/>
        <v>0</v>
      </c>
      <c r="CX263" s="29">
        <v>0</v>
      </c>
      <c r="CY263" s="7">
        <v>0</v>
      </c>
      <c r="CZ263" s="30">
        <f t="shared" si="2496"/>
        <v>0</v>
      </c>
      <c r="DA263" s="65">
        <v>629.66684999999995</v>
      </c>
      <c r="DB263" s="7">
        <v>23507.705999999998</v>
      </c>
      <c r="DC263" s="30">
        <f t="shared" si="2497"/>
        <v>37333.561390440038</v>
      </c>
      <c r="DD263" s="65">
        <v>9.1699999999999993E-3</v>
      </c>
      <c r="DE263" s="7">
        <v>1.363</v>
      </c>
      <c r="DF263" s="30">
        <f t="shared" si="2498"/>
        <v>148636.85932388224</v>
      </c>
      <c r="DG263" s="29">
        <v>0</v>
      </c>
      <c r="DH263" s="7">
        <v>0</v>
      </c>
      <c r="DI263" s="30">
        <f t="shared" si="2499"/>
        <v>0</v>
      </c>
      <c r="DJ263" s="29">
        <v>0</v>
      </c>
      <c r="DK263" s="7">
        <v>0</v>
      </c>
      <c r="DL263" s="30">
        <f t="shared" si="2500"/>
        <v>0</v>
      </c>
      <c r="DM263" s="29">
        <v>0</v>
      </c>
      <c r="DN263" s="7">
        <v>0</v>
      </c>
      <c r="DO263" s="30">
        <f t="shared" si="2501"/>
        <v>0</v>
      </c>
      <c r="DP263" s="65">
        <v>1199.5523999999998</v>
      </c>
      <c r="DQ263" s="7">
        <v>15410.365</v>
      </c>
      <c r="DR263" s="30">
        <f t="shared" si="2502"/>
        <v>12846.762675811413</v>
      </c>
      <c r="DS263" s="29">
        <v>0</v>
      </c>
      <c r="DT263" s="7">
        <v>0</v>
      </c>
      <c r="DU263" s="30">
        <f t="shared" si="2503"/>
        <v>0</v>
      </c>
      <c r="DV263" s="29">
        <v>0</v>
      </c>
      <c r="DW263" s="7">
        <v>0</v>
      </c>
      <c r="DX263" s="30">
        <f t="shared" si="2504"/>
        <v>0</v>
      </c>
      <c r="DY263" s="65">
        <v>477.76</v>
      </c>
      <c r="DZ263" s="7">
        <v>7167.9049999999997</v>
      </c>
      <c r="EA263" s="30">
        <f t="shared" si="2505"/>
        <v>15003.150117213665</v>
      </c>
      <c r="EB263" s="29">
        <v>0</v>
      </c>
      <c r="EC263" s="7">
        <v>0</v>
      </c>
      <c r="ED263" s="30">
        <f t="shared" si="2506"/>
        <v>0</v>
      </c>
      <c r="EE263" s="29">
        <v>0</v>
      </c>
      <c r="EF263" s="7">
        <v>0</v>
      </c>
      <c r="EG263" s="30">
        <f t="shared" si="2507"/>
        <v>0</v>
      </c>
      <c r="EH263" s="29">
        <v>0</v>
      </c>
      <c r="EI263" s="7">
        <v>0</v>
      </c>
      <c r="EJ263" s="30">
        <f t="shared" si="2508"/>
        <v>0</v>
      </c>
      <c r="EK263" s="65">
        <v>3.9299999999999995E-2</v>
      </c>
      <c r="EL263" s="7">
        <v>0.65</v>
      </c>
      <c r="EM263" s="30">
        <f t="shared" si="2509"/>
        <v>16539.440203562343</v>
      </c>
      <c r="EN263" s="29">
        <v>0</v>
      </c>
      <c r="EO263" s="7">
        <v>0</v>
      </c>
      <c r="EP263" s="30">
        <f t="shared" si="2510"/>
        <v>0</v>
      </c>
      <c r="EQ263" s="29">
        <v>0</v>
      </c>
      <c r="ER263" s="7">
        <v>0</v>
      </c>
      <c r="ES263" s="30">
        <f t="shared" si="2511"/>
        <v>0</v>
      </c>
      <c r="ET263" s="65">
        <v>20.015999999999998</v>
      </c>
      <c r="EU263" s="7">
        <v>267.50799999999998</v>
      </c>
      <c r="EV263" s="30">
        <f t="shared" si="2512"/>
        <v>13364.70823341327</v>
      </c>
      <c r="EW263" s="29">
        <v>0</v>
      </c>
      <c r="EX263" s="7">
        <v>0</v>
      </c>
      <c r="EY263" s="30">
        <f t="shared" si="2513"/>
        <v>0</v>
      </c>
      <c r="EZ263" s="29"/>
      <c r="FA263" s="7"/>
      <c r="FB263" s="30"/>
      <c r="FC263" s="65">
        <v>150.67599999999999</v>
      </c>
      <c r="FD263" s="7">
        <v>1486.441</v>
      </c>
      <c r="FE263" s="30">
        <f t="shared" si="2514"/>
        <v>9865.1477342111557</v>
      </c>
      <c r="FF263" s="65">
        <v>1564.00846</v>
      </c>
      <c r="FG263" s="7">
        <v>25726.094000000001</v>
      </c>
      <c r="FH263" s="30">
        <f t="shared" si="2515"/>
        <v>16448.820232084934</v>
      </c>
      <c r="FI263" s="65">
        <v>0.11281999999999999</v>
      </c>
      <c r="FJ263" s="7">
        <v>7.8079999999999998</v>
      </c>
      <c r="FK263" s="30">
        <f t="shared" si="2516"/>
        <v>69207.587307215043</v>
      </c>
      <c r="FL263" s="29">
        <v>0</v>
      </c>
      <c r="FM263" s="7">
        <v>0</v>
      </c>
      <c r="FN263" s="30">
        <f t="shared" si="2517"/>
        <v>0</v>
      </c>
      <c r="FO263" s="65">
        <v>2.91</v>
      </c>
      <c r="FP263" s="7">
        <v>19.312000000000001</v>
      </c>
      <c r="FQ263" s="30">
        <f t="shared" si="2518"/>
        <v>6636.4261168384883</v>
      </c>
      <c r="FR263" s="29">
        <v>0</v>
      </c>
      <c r="FS263" s="7">
        <v>0</v>
      </c>
      <c r="FT263" s="30">
        <f t="shared" si="2519"/>
        <v>0</v>
      </c>
      <c r="FU263" s="65">
        <v>1.0968</v>
      </c>
      <c r="FV263" s="7">
        <v>25.687999999999999</v>
      </c>
      <c r="FW263" s="30">
        <f t="shared" si="2520"/>
        <v>23420.860685630923</v>
      </c>
      <c r="FX263" s="29">
        <v>0</v>
      </c>
      <c r="FY263" s="7">
        <v>0</v>
      </c>
      <c r="FZ263" s="30">
        <f t="shared" si="2521"/>
        <v>0</v>
      </c>
      <c r="GA263" s="65">
        <v>45.386499999999998</v>
      </c>
      <c r="GB263" s="7">
        <v>800.58199999999999</v>
      </c>
      <c r="GC263" s="30">
        <f t="shared" si="2522"/>
        <v>17639.209897216133</v>
      </c>
      <c r="GD263" s="65">
        <v>0.6226799999999999</v>
      </c>
      <c r="GE263" s="7">
        <v>49.203000000000003</v>
      </c>
      <c r="GF263" s="30">
        <f t="shared" si="2523"/>
        <v>79018.115243784952</v>
      </c>
      <c r="GG263" s="29">
        <v>0</v>
      </c>
      <c r="GH263" s="7">
        <v>0</v>
      </c>
      <c r="GI263" s="30">
        <f t="shared" si="2524"/>
        <v>0</v>
      </c>
      <c r="GJ263" s="65">
        <v>18.48</v>
      </c>
      <c r="GK263" s="7">
        <v>608.24800000000005</v>
      </c>
      <c r="GL263" s="30">
        <f t="shared" si="2525"/>
        <v>32913.852813852813</v>
      </c>
      <c r="GM263" s="29">
        <v>0</v>
      </c>
      <c r="GN263" s="7">
        <v>0</v>
      </c>
      <c r="GO263" s="30">
        <f t="shared" si="2526"/>
        <v>0</v>
      </c>
      <c r="GP263" s="29">
        <v>0</v>
      </c>
      <c r="GQ263" s="7">
        <v>0</v>
      </c>
      <c r="GR263" s="30">
        <f t="shared" si="2527"/>
        <v>0</v>
      </c>
      <c r="GS263" s="65">
        <v>4.7009999999999996E-2</v>
      </c>
      <c r="GT263" s="7">
        <v>4.5369999999999999</v>
      </c>
      <c r="GU263" s="30">
        <f t="shared" si="2528"/>
        <v>96511.380557328244</v>
      </c>
      <c r="GV263" s="29">
        <v>0</v>
      </c>
      <c r="GW263" s="7">
        <v>0</v>
      </c>
      <c r="GX263" s="30">
        <f t="shared" si="2529"/>
        <v>0</v>
      </c>
      <c r="GY263" s="29">
        <v>0</v>
      </c>
      <c r="GZ263" s="7">
        <v>0</v>
      </c>
      <c r="HA263" s="30">
        <f t="shared" si="2530"/>
        <v>0</v>
      </c>
      <c r="HB263" s="29">
        <v>0</v>
      </c>
      <c r="HC263" s="7">
        <v>0</v>
      </c>
      <c r="HD263" s="30">
        <f t="shared" si="2531"/>
        <v>0</v>
      </c>
      <c r="HE263" s="29">
        <v>0</v>
      </c>
      <c r="HF263" s="7">
        <v>0</v>
      </c>
      <c r="HG263" s="30">
        <f t="shared" si="2532"/>
        <v>0</v>
      </c>
      <c r="HH263" s="65">
        <v>1.2907</v>
      </c>
      <c r="HI263" s="7">
        <v>8.6020000000000003</v>
      </c>
      <c r="HJ263" s="30">
        <f t="shared" si="2533"/>
        <v>6664.6006043232355</v>
      </c>
      <c r="HK263" s="65">
        <v>0.24</v>
      </c>
      <c r="HL263" s="7">
        <v>11.901999999999999</v>
      </c>
      <c r="HM263" s="30">
        <f t="shared" si="2534"/>
        <v>49591.666666666672</v>
      </c>
      <c r="HN263" s="29">
        <v>0</v>
      </c>
      <c r="HO263" s="7">
        <v>0</v>
      </c>
      <c r="HP263" s="30">
        <f t="shared" si="2535"/>
        <v>0</v>
      </c>
      <c r="HQ263" s="29">
        <v>0</v>
      </c>
      <c r="HR263" s="7">
        <v>0</v>
      </c>
      <c r="HS263" s="30">
        <f t="shared" si="2536"/>
        <v>0</v>
      </c>
      <c r="HT263" s="29">
        <v>0</v>
      </c>
      <c r="HU263" s="7">
        <v>0</v>
      </c>
      <c r="HV263" s="30">
        <f t="shared" si="2537"/>
        <v>0</v>
      </c>
      <c r="HW263" s="29">
        <v>0</v>
      </c>
      <c r="HX263" s="7">
        <v>0</v>
      </c>
      <c r="HY263" s="30">
        <f t="shared" si="2538"/>
        <v>0</v>
      </c>
      <c r="HZ263" s="65">
        <v>6.8999999999999997E-4</v>
      </c>
      <c r="IA263" s="7">
        <v>0.71599999999999997</v>
      </c>
      <c r="IB263" s="30">
        <f t="shared" si="2539"/>
        <v>1037681.1594202898</v>
      </c>
      <c r="IC263" s="65">
        <v>2.8210000000000002E-2</v>
      </c>
      <c r="ID263" s="7">
        <v>3.5880000000000001</v>
      </c>
      <c r="IE263" s="30">
        <f t="shared" si="2540"/>
        <v>127188.9400921659</v>
      </c>
      <c r="IF263" s="65">
        <v>0.17386000000000001</v>
      </c>
      <c r="IG263" s="7">
        <v>4.0650000000000004</v>
      </c>
      <c r="IH263" s="30">
        <f t="shared" si="2541"/>
        <v>23380.88116875647</v>
      </c>
      <c r="II263" s="29">
        <v>0</v>
      </c>
      <c r="IJ263" s="7">
        <v>0</v>
      </c>
      <c r="IK263" s="30">
        <f t="shared" si="2542"/>
        <v>0</v>
      </c>
      <c r="IL263" s="29">
        <v>0</v>
      </c>
      <c r="IM263" s="7">
        <v>0</v>
      </c>
      <c r="IN263" s="30">
        <f t="shared" si="2543"/>
        <v>0</v>
      </c>
      <c r="IO263" s="72">
        <f t="shared" si="2379"/>
        <v>6109.5594199999996</v>
      </c>
      <c r="IP263" s="73">
        <f t="shared" si="2380"/>
        <v>142719.53899999999</v>
      </c>
    </row>
    <row r="264" spans="1:250" x14ac:dyDescent="0.3">
      <c r="A264" s="47">
        <v>2023</v>
      </c>
      <c r="B264" s="43" t="s">
        <v>16</v>
      </c>
      <c r="C264" s="29">
        <v>0</v>
      </c>
      <c r="D264" s="7">
        <v>0</v>
      </c>
      <c r="E264" s="30">
        <f t="shared" si="2545"/>
        <v>0</v>
      </c>
      <c r="F264" s="29">
        <v>0</v>
      </c>
      <c r="G264" s="7">
        <v>0</v>
      </c>
      <c r="H264" s="30">
        <f t="shared" si="2464"/>
        <v>0</v>
      </c>
      <c r="I264" s="29">
        <v>0</v>
      </c>
      <c r="J264" s="7">
        <v>0</v>
      </c>
      <c r="K264" s="30">
        <f t="shared" si="2465"/>
        <v>0</v>
      </c>
      <c r="L264" s="29">
        <v>0</v>
      </c>
      <c r="M264" s="7">
        <v>0</v>
      </c>
      <c r="N264" s="30">
        <f t="shared" si="2466"/>
        <v>0</v>
      </c>
      <c r="O264" s="29">
        <v>0</v>
      </c>
      <c r="P264" s="7">
        <v>0</v>
      </c>
      <c r="Q264" s="30">
        <f t="shared" si="2467"/>
        <v>0</v>
      </c>
      <c r="R264" s="29">
        <v>0</v>
      </c>
      <c r="S264" s="7">
        <v>0</v>
      </c>
      <c r="T264" s="30">
        <f t="shared" si="2468"/>
        <v>0</v>
      </c>
      <c r="U264" s="65">
        <v>1.1120000000000001</v>
      </c>
      <c r="V264" s="7">
        <v>12.167</v>
      </c>
      <c r="W264" s="30">
        <f t="shared" si="2469"/>
        <v>10941.546762589925</v>
      </c>
      <c r="X264" s="29">
        <v>0</v>
      </c>
      <c r="Y264" s="7">
        <v>0</v>
      </c>
      <c r="Z264" s="30">
        <f t="shared" si="2470"/>
        <v>0</v>
      </c>
      <c r="AA264" s="29">
        <v>0</v>
      </c>
      <c r="AB264" s="7">
        <v>0</v>
      </c>
      <c r="AC264" s="30">
        <f t="shared" si="2471"/>
        <v>0</v>
      </c>
      <c r="AD264" s="29">
        <v>0</v>
      </c>
      <c r="AE264" s="7">
        <v>0</v>
      </c>
      <c r="AF264" s="30">
        <f t="shared" si="2472"/>
        <v>0</v>
      </c>
      <c r="AG264" s="29">
        <v>0</v>
      </c>
      <c r="AH264" s="7">
        <v>0</v>
      </c>
      <c r="AI264" s="30">
        <f t="shared" si="2473"/>
        <v>0</v>
      </c>
      <c r="AJ264" s="29">
        <v>0</v>
      </c>
      <c r="AK264" s="7">
        <v>0</v>
      </c>
      <c r="AL264" s="30">
        <f t="shared" si="2474"/>
        <v>0</v>
      </c>
      <c r="AM264" s="29">
        <v>0</v>
      </c>
      <c r="AN264" s="7">
        <v>0</v>
      </c>
      <c r="AO264" s="30">
        <f t="shared" si="2475"/>
        <v>0</v>
      </c>
      <c r="AP264" s="29">
        <v>0</v>
      </c>
      <c r="AQ264" s="7">
        <v>0</v>
      </c>
      <c r="AR264" s="30">
        <f t="shared" si="2476"/>
        <v>0</v>
      </c>
      <c r="AS264" s="65">
        <v>116.2407</v>
      </c>
      <c r="AT264" s="7">
        <v>253.274</v>
      </c>
      <c r="AU264" s="30">
        <f t="shared" si="2477"/>
        <v>2178.875385299641</v>
      </c>
      <c r="AV264" s="29">
        <v>0</v>
      </c>
      <c r="AW264" s="7">
        <v>0</v>
      </c>
      <c r="AX264" s="30">
        <f t="shared" si="2478"/>
        <v>0</v>
      </c>
      <c r="AY264" s="29">
        <v>0</v>
      </c>
      <c r="AZ264" s="7">
        <v>0</v>
      </c>
      <c r="BA264" s="30">
        <f t="shared" si="2479"/>
        <v>0</v>
      </c>
      <c r="BB264" s="29">
        <v>0</v>
      </c>
      <c r="BC264" s="7">
        <v>0</v>
      </c>
      <c r="BD264" s="30">
        <f t="shared" si="2480"/>
        <v>0</v>
      </c>
      <c r="BE264" s="29">
        <v>0</v>
      </c>
      <c r="BF264" s="7">
        <v>0</v>
      </c>
      <c r="BG264" s="30">
        <f t="shared" si="2481"/>
        <v>0</v>
      </c>
      <c r="BH264" s="29">
        <v>0</v>
      </c>
      <c r="BI264" s="7">
        <v>0</v>
      </c>
      <c r="BJ264" s="30">
        <f t="shared" si="2482"/>
        <v>0</v>
      </c>
      <c r="BK264" s="65">
        <v>1368.80575</v>
      </c>
      <c r="BL264" s="7">
        <v>42555.266000000003</v>
      </c>
      <c r="BM264" s="30">
        <f t="shared" si="2483"/>
        <v>31089.33900957094</v>
      </c>
      <c r="BN264" s="29">
        <v>0</v>
      </c>
      <c r="BO264" s="7">
        <v>0</v>
      </c>
      <c r="BP264" s="30">
        <f t="shared" si="2484"/>
        <v>0</v>
      </c>
      <c r="BQ264" s="29">
        <v>0</v>
      </c>
      <c r="BR264" s="7">
        <v>0</v>
      </c>
      <c r="BS264" s="30">
        <f t="shared" si="2485"/>
        <v>0</v>
      </c>
      <c r="BT264" s="29">
        <v>0</v>
      </c>
      <c r="BU264" s="7">
        <v>0</v>
      </c>
      <c r="BV264" s="30">
        <f t="shared" si="2486"/>
        <v>0</v>
      </c>
      <c r="BW264" s="29">
        <v>0</v>
      </c>
      <c r="BX264" s="7">
        <v>0</v>
      </c>
      <c r="BY264" s="30">
        <f t="shared" si="2487"/>
        <v>0</v>
      </c>
      <c r="BZ264" s="65">
        <v>1.05</v>
      </c>
      <c r="CA264" s="7">
        <v>5.0270000000000001</v>
      </c>
      <c r="CB264" s="30">
        <f t="shared" si="2488"/>
        <v>4787.6190476190477</v>
      </c>
      <c r="CC264" s="65">
        <v>30.986249999999998</v>
      </c>
      <c r="CD264" s="7">
        <v>593.27599999999995</v>
      </c>
      <c r="CE264" s="30">
        <f t="shared" si="2489"/>
        <v>19146.42785106297</v>
      </c>
      <c r="CF264" s="29">
        <v>0</v>
      </c>
      <c r="CG264" s="7">
        <v>0</v>
      </c>
      <c r="CH264" s="30">
        <f t="shared" si="2490"/>
        <v>0</v>
      </c>
      <c r="CI264" s="29">
        <v>0</v>
      </c>
      <c r="CJ264" s="7">
        <v>0</v>
      </c>
      <c r="CK264" s="30">
        <f t="shared" si="2491"/>
        <v>0</v>
      </c>
      <c r="CL264" s="29">
        <v>0</v>
      </c>
      <c r="CM264" s="7">
        <v>0</v>
      </c>
      <c r="CN264" s="30">
        <f t="shared" si="2492"/>
        <v>0</v>
      </c>
      <c r="CO264" s="65">
        <v>0.59499999999999997</v>
      </c>
      <c r="CP264" s="7">
        <v>22.452000000000002</v>
      </c>
      <c r="CQ264" s="30">
        <f t="shared" si="2493"/>
        <v>37734.45378151261</v>
      </c>
      <c r="CR264" s="65">
        <v>9.8499999999999994E-3</v>
      </c>
      <c r="CS264" s="7">
        <v>1.0049999999999999</v>
      </c>
      <c r="CT264" s="30">
        <f t="shared" si="2494"/>
        <v>102030.45685279187</v>
      </c>
      <c r="CU264" s="29">
        <v>0</v>
      </c>
      <c r="CV264" s="7">
        <v>0</v>
      </c>
      <c r="CW264" s="30">
        <f t="shared" si="2495"/>
        <v>0</v>
      </c>
      <c r="CX264" s="29">
        <v>0</v>
      </c>
      <c r="CY264" s="7">
        <v>0</v>
      </c>
      <c r="CZ264" s="30">
        <f t="shared" si="2496"/>
        <v>0</v>
      </c>
      <c r="DA264" s="65">
        <v>576.0139200000001</v>
      </c>
      <c r="DB264" s="7">
        <v>16774.035</v>
      </c>
      <c r="DC264" s="30">
        <f t="shared" si="2497"/>
        <v>29120.884786950977</v>
      </c>
      <c r="DD264" s="65">
        <v>0.81065999999999994</v>
      </c>
      <c r="DE264" s="7">
        <v>15.757999999999999</v>
      </c>
      <c r="DF264" s="30">
        <f t="shared" si="2498"/>
        <v>19438.482224360399</v>
      </c>
      <c r="DG264" s="29">
        <v>0</v>
      </c>
      <c r="DH264" s="7">
        <v>0</v>
      </c>
      <c r="DI264" s="30">
        <f t="shared" si="2499"/>
        <v>0</v>
      </c>
      <c r="DJ264" s="29">
        <v>0</v>
      </c>
      <c r="DK264" s="7">
        <v>0</v>
      </c>
      <c r="DL264" s="30">
        <f t="shared" si="2500"/>
        <v>0</v>
      </c>
      <c r="DM264" s="65">
        <v>9.1E-4</v>
      </c>
      <c r="DN264" s="7">
        <v>0.377</v>
      </c>
      <c r="DO264" s="30">
        <f t="shared" si="2501"/>
        <v>414285.71428571426</v>
      </c>
      <c r="DP264" s="65">
        <v>1288.0033000000001</v>
      </c>
      <c r="DQ264" s="7">
        <v>16993.530999999999</v>
      </c>
      <c r="DR264" s="30">
        <f t="shared" si="2502"/>
        <v>13193.70144470903</v>
      </c>
      <c r="DS264" s="29">
        <v>0</v>
      </c>
      <c r="DT264" s="7">
        <v>0</v>
      </c>
      <c r="DU264" s="30">
        <f t="shared" si="2503"/>
        <v>0</v>
      </c>
      <c r="DV264" s="29">
        <v>0</v>
      </c>
      <c r="DW264" s="7">
        <v>0</v>
      </c>
      <c r="DX264" s="30">
        <f t="shared" si="2504"/>
        <v>0</v>
      </c>
      <c r="DY264" s="65">
        <v>291.19600000000003</v>
      </c>
      <c r="DZ264" s="7">
        <v>4134.6210000000001</v>
      </c>
      <c r="EA264" s="30">
        <f t="shared" si="2505"/>
        <v>14198.756164233026</v>
      </c>
      <c r="EB264" s="29">
        <v>0</v>
      </c>
      <c r="EC264" s="7">
        <v>0</v>
      </c>
      <c r="ED264" s="30">
        <f t="shared" si="2506"/>
        <v>0</v>
      </c>
      <c r="EE264" s="29">
        <v>0</v>
      </c>
      <c r="EF264" s="7">
        <v>0</v>
      </c>
      <c r="EG264" s="30">
        <f t="shared" si="2507"/>
        <v>0</v>
      </c>
      <c r="EH264" s="29">
        <v>0</v>
      </c>
      <c r="EI264" s="7">
        <v>0</v>
      </c>
      <c r="EJ264" s="30">
        <f t="shared" si="2508"/>
        <v>0</v>
      </c>
      <c r="EK264" s="29">
        <v>0</v>
      </c>
      <c r="EL264" s="7">
        <v>0</v>
      </c>
      <c r="EM264" s="30">
        <f t="shared" si="2509"/>
        <v>0</v>
      </c>
      <c r="EN264" s="29">
        <v>0</v>
      </c>
      <c r="EO264" s="7">
        <v>0</v>
      </c>
      <c r="EP264" s="30">
        <f t="shared" si="2510"/>
        <v>0</v>
      </c>
      <c r="EQ264" s="29">
        <v>0</v>
      </c>
      <c r="ER264" s="7">
        <v>0</v>
      </c>
      <c r="ES264" s="30">
        <f t="shared" si="2511"/>
        <v>0</v>
      </c>
      <c r="ET264" s="65">
        <v>1.0199999999999999E-2</v>
      </c>
      <c r="EU264" s="7">
        <v>0.27800000000000002</v>
      </c>
      <c r="EV264" s="30">
        <f t="shared" si="2512"/>
        <v>27254.901960784318</v>
      </c>
      <c r="EW264" s="29">
        <v>0</v>
      </c>
      <c r="EX264" s="7">
        <v>0</v>
      </c>
      <c r="EY264" s="30">
        <f t="shared" si="2513"/>
        <v>0</v>
      </c>
      <c r="EZ264" s="29"/>
      <c r="FA264" s="7"/>
      <c r="FB264" s="30"/>
      <c r="FC264" s="65">
        <v>90.270499999999998</v>
      </c>
      <c r="FD264" s="7">
        <v>1350.2429999999999</v>
      </c>
      <c r="FE264" s="30">
        <f t="shared" si="2514"/>
        <v>14957.743670412814</v>
      </c>
      <c r="FF264" s="65">
        <v>1781.2808400000001</v>
      </c>
      <c r="FG264" s="7">
        <v>28840.136999999999</v>
      </c>
      <c r="FH264" s="30">
        <f t="shared" si="2515"/>
        <v>16190.673785050087</v>
      </c>
      <c r="FI264" s="65">
        <v>7.9000000000000001E-4</v>
      </c>
      <c r="FJ264" s="7">
        <v>0.28999999999999998</v>
      </c>
      <c r="FK264" s="30">
        <f t="shared" si="2516"/>
        <v>367088.60759493668</v>
      </c>
      <c r="FL264" s="29">
        <v>0</v>
      </c>
      <c r="FM264" s="7">
        <v>0</v>
      </c>
      <c r="FN264" s="30">
        <f t="shared" si="2517"/>
        <v>0</v>
      </c>
      <c r="FO264" s="65">
        <v>18.66656</v>
      </c>
      <c r="FP264" s="7">
        <v>48.673000000000002</v>
      </c>
      <c r="FQ264" s="30">
        <f t="shared" si="2518"/>
        <v>2607.4970428402448</v>
      </c>
      <c r="FR264" s="29">
        <v>0</v>
      </c>
      <c r="FS264" s="7">
        <v>0</v>
      </c>
      <c r="FT264" s="30">
        <f t="shared" si="2519"/>
        <v>0</v>
      </c>
      <c r="FU264" s="65">
        <v>15.86</v>
      </c>
      <c r="FV264" s="7">
        <v>161.57900000000001</v>
      </c>
      <c r="FW264" s="30">
        <f t="shared" si="2520"/>
        <v>10187.83102143758</v>
      </c>
      <c r="FX264" s="29">
        <v>0</v>
      </c>
      <c r="FY264" s="7">
        <v>0</v>
      </c>
      <c r="FZ264" s="30">
        <f t="shared" si="2521"/>
        <v>0</v>
      </c>
      <c r="GA264" s="29">
        <v>0</v>
      </c>
      <c r="GB264" s="7">
        <v>0</v>
      </c>
      <c r="GC264" s="30">
        <f t="shared" si="2522"/>
        <v>0</v>
      </c>
      <c r="GD264" s="29">
        <v>0</v>
      </c>
      <c r="GE264" s="7">
        <v>0</v>
      </c>
      <c r="GF264" s="30">
        <f t="shared" si="2523"/>
        <v>0</v>
      </c>
      <c r="GG264" s="29">
        <v>0</v>
      </c>
      <c r="GH264" s="7">
        <v>0</v>
      </c>
      <c r="GI264" s="30">
        <f t="shared" si="2524"/>
        <v>0</v>
      </c>
      <c r="GJ264" s="65">
        <v>21.36</v>
      </c>
      <c r="GK264" s="7">
        <v>626.51900000000001</v>
      </c>
      <c r="GL264" s="30">
        <f t="shared" si="2525"/>
        <v>29331.413857677904</v>
      </c>
      <c r="GM264" s="29">
        <v>0</v>
      </c>
      <c r="GN264" s="7">
        <v>0</v>
      </c>
      <c r="GO264" s="30">
        <f t="shared" si="2526"/>
        <v>0</v>
      </c>
      <c r="GP264" s="29">
        <v>0</v>
      </c>
      <c r="GQ264" s="7">
        <v>0</v>
      </c>
      <c r="GR264" s="30">
        <f t="shared" si="2527"/>
        <v>0</v>
      </c>
      <c r="GS264" s="29">
        <v>0</v>
      </c>
      <c r="GT264" s="7">
        <v>0</v>
      </c>
      <c r="GU264" s="30">
        <f t="shared" si="2528"/>
        <v>0</v>
      </c>
      <c r="GV264" s="29">
        <v>0</v>
      </c>
      <c r="GW264" s="7">
        <v>0</v>
      </c>
      <c r="GX264" s="30">
        <f t="shared" si="2529"/>
        <v>0</v>
      </c>
      <c r="GY264" s="29">
        <v>0</v>
      </c>
      <c r="GZ264" s="7">
        <v>0</v>
      </c>
      <c r="HA264" s="30">
        <f t="shared" si="2530"/>
        <v>0</v>
      </c>
      <c r="HB264" s="29">
        <v>0</v>
      </c>
      <c r="HC264" s="7">
        <v>0</v>
      </c>
      <c r="HD264" s="30">
        <f t="shared" si="2531"/>
        <v>0</v>
      </c>
      <c r="HE264" s="29">
        <v>0</v>
      </c>
      <c r="HF264" s="7">
        <v>0</v>
      </c>
      <c r="HG264" s="30">
        <f t="shared" si="2532"/>
        <v>0</v>
      </c>
      <c r="HH264" s="65">
        <v>19.56823</v>
      </c>
      <c r="HI264" s="7">
        <v>114.45699999999999</v>
      </c>
      <c r="HJ264" s="30">
        <f t="shared" si="2533"/>
        <v>5849.1238093583324</v>
      </c>
      <c r="HK264" s="29">
        <v>0</v>
      </c>
      <c r="HL264" s="7">
        <v>0</v>
      </c>
      <c r="HM264" s="30">
        <f t="shared" si="2534"/>
        <v>0</v>
      </c>
      <c r="HN264" s="29">
        <v>0</v>
      </c>
      <c r="HO264" s="7">
        <v>0</v>
      </c>
      <c r="HP264" s="30">
        <f t="shared" si="2535"/>
        <v>0</v>
      </c>
      <c r="HQ264" s="29">
        <v>0</v>
      </c>
      <c r="HR264" s="7">
        <v>0</v>
      </c>
      <c r="HS264" s="30">
        <f t="shared" si="2536"/>
        <v>0</v>
      </c>
      <c r="HT264" s="65">
        <v>5.0000000000000001E-4</v>
      </c>
      <c r="HU264" s="7">
        <v>1.9E-2</v>
      </c>
      <c r="HV264" s="30">
        <f t="shared" si="2537"/>
        <v>38000</v>
      </c>
      <c r="HW264" s="65">
        <v>62.530999999999999</v>
      </c>
      <c r="HX264" s="7">
        <v>606.27</v>
      </c>
      <c r="HY264" s="30">
        <f t="shared" si="2538"/>
        <v>9695.5110265308413</v>
      </c>
      <c r="HZ264" s="29">
        <v>0</v>
      </c>
      <c r="IA264" s="7">
        <v>0</v>
      </c>
      <c r="IB264" s="30">
        <f t="shared" si="2539"/>
        <v>0</v>
      </c>
      <c r="IC264" s="65">
        <v>8.1999999999999998E-4</v>
      </c>
      <c r="ID264" s="7">
        <v>8.5999999999999993E-2</v>
      </c>
      <c r="IE264" s="30">
        <f t="shared" si="2540"/>
        <v>104878.04878048781</v>
      </c>
      <c r="IF264" s="65">
        <v>0.18724000000000002</v>
      </c>
      <c r="IG264" s="7">
        <v>3.9790000000000001</v>
      </c>
      <c r="IH264" s="30">
        <f t="shared" si="2541"/>
        <v>21250.801110873745</v>
      </c>
      <c r="II264" s="29">
        <v>0</v>
      </c>
      <c r="IJ264" s="7">
        <v>0</v>
      </c>
      <c r="IK264" s="30">
        <f t="shared" si="2542"/>
        <v>0</v>
      </c>
      <c r="IL264" s="29">
        <v>0</v>
      </c>
      <c r="IM264" s="7">
        <v>0</v>
      </c>
      <c r="IN264" s="30">
        <f t="shared" si="2543"/>
        <v>0</v>
      </c>
      <c r="IO264" s="72">
        <f t="shared" si="2379"/>
        <v>5684.5610200000001</v>
      </c>
      <c r="IP264" s="73">
        <f t="shared" si="2380"/>
        <v>113113.31899999999</v>
      </c>
    </row>
    <row r="265" spans="1:250" ht="15" thickBot="1" x14ac:dyDescent="0.35">
      <c r="A265" s="44"/>
      <c r="B265" s="45" t="s">
        <v>17</v>
      </c>
      <c r="C265" s="32">
        <f t="shared" ref="C265:D265" si="2546">SUM(C253:C264)</f>
        <v>0</v>
      </c>
      <c r="D265" s="22">
        <f t="shared" si="2546"/>
        <v>0</v>
      </c>
      <c r="E265" s="33"/>
      <c r="F265" s="32">
        <f t="shared" ref="F265:G265" si="2547">SUM(F253:F264)</f>
        <v>0</v>
      </c>
      <c r="G265" s="22">
        <f t="shared" si="2547"/>
        <v>0</v>
      </c>
      <c r="H265" s="33"/>
      <c r="I265" s="32">
        <f t="shared" ref="I265:J265" si="2548">SUM(I253:I264)</f>
        <v>0</v>
      </c>
      <c r="J265" s="22">
        <f t="shared" si="2548"/>
        <v>0</v>
      </c>
      <c r="K265" s="33"/>
      <c r="L265" s="32">
        <f t="shared" ref="L265:M265" si="2549">SUM(L253:L264)</f>
        <v>10.245999999999999</v>
      </c>
      <c r="M265" s="22">
        <f t="shared" si="2549"/>
        <v>434.87700000000007</v>
      </c>
      <c r="N265" s="33"/>
      <c r="O265" s="32">
        <f t="shared" ref="O265:P265" si="2550">SUM(O253:O264)</f>
        <v>0</v>
      </c>
      <c r="P265" s="22">
        <f t="shared" si="2550"/>
        <v>0</v>
      </c>
      <c r="Q265" s="33"/>
      <c r="R265" s="32">
        <f t="shared" ref="R265:S265" si="2551">SUM(R253:R264)</f>
        <v>3.6</v>
      </c>
      <c r="S265" s="22">
        <f t="shared" si="2551"/>
        <v>74.123000000000005</v>
      </c>
      <c r="T265" s="33"/>
      <c r="U265" s="32">
        <f t="shared" ref="U265:V265" si="2552">SUM(U253:U264)</f>
        <v>5.9900000000000011</v>
      </c>
      <c r="V265" s="22">
        <f t="shared" si="2552"/>
        <v>117.45400000000001</v>
      </c>
      <c r="W265" s="33"/>
      <c r="X265" s="32">
        <f t="shared" ref="X265:Y265" si="2553">SUM(X253:X264)</f>
        <v>0</v>
      </c>
      <c r="Y265" s="22">
        <f t="shared" si="2553"/>
        <v>0</v>
      </c>
      <c r="Z265" s="33"/>
      <c r="AA265" s="32">
        <f t="shared" ref="AA265:AB265" si="2554">SUM(AA253:AA264)</f>
        <v>0</v>
      </c>
      <c r="AB265" s="22">
        <f t="shared" si="2554"/>
        <v>0</v>
      </c>
      <c r="AC265" s="33"/>
      <c r="AD265" s="32">
        <f t="shared" ref="AD265:AE265" si="2555">SUM(AD253:AD264)</f>
        <v>0</v>
      </c>
      <c r="AE265" s="22">
        <f t="shared" si="2555"/>
        <v>0</v>
      </c>
      <c r="AF265" s="33"/>
      <c r="AG265" s="32">
        <f t="shared" ref="AG265:AH265" si="2556">SUM(AG253:AG264)</f>
        <v>0</v>
      </c>
      <c r="AH265" s="22">
        <f t="shared" si="2556"/>
        <v>0</v>
      </c>
      <c r="AI265" s="33"/>
      <c r="AJ265" s="32">
        <f t="shared" ref="AJ265:AK265" si="2557">SUM(AJ253:AJ264)</f>
        <v>0</v>
      </c>
      <c r="AK265" s="22">
        <f t="shared" si="2557"/>
        <v>0</v>
      </c>
      <c r="AL265" s="33"/>
      <c r="AM265" s="32">
        <f t="shared" ref="AM265:AN265" si="2558">SUM(AM253:AM264)</f>
        <v>0.874</v>
      </c>
      <c r="AN265" s="22">
        <f t="shared" si="2558"/>
        <v>1.3029999999999999</v>
      </c>
      <c r="AO265" s="33"/>
      <c r="AP265" s="32">
        <f t="shared" ref="AP265:AQ265" si="2559">SUM(AP253:AP264)</f>
        <v>6.4999999999999997E-4</v>
      </c>
      <c r="AQ265" s="22">
        <f t="shared" si="2559"/>
        <v>0.43099999999999999</v>
      </c>
      <c r="AR265" s="33"/>
      <c r="AS265" s="32">
        <f t="shared" ref="AS265:AT265" si="2560">SUM(AS253:AS264)</f>
        <v>1329.2629100000001</v>
      </c>
      <c r="AT265" s="22">
        <f t="shared" si="2560"/>
        <v>3088.9519999999998</v>
      </c>
      <c r="AU265" s="33"/>
      <c r="AV265" s="32">
        <f t="shared" ref="AV265:AW265" si="2561">SUM(AV253:AV264)</f>
        <v>0</v>
      </c>
      <c r="AW265" s="22">
        <f t="shared" si="2561"/>
        <v>0</v>
      </c>
      <c r="AX265" s="33"/>
      <c r="AY265" s="32">
        <f t="shared" ref="AY265:AZ265" si="2562">SUM(AY253:AY264)</f>
        <v>0</v>
      </c>
      <c r="AZ265" s="22">
        <f t="shared" si="2562"/>
        <v>0</v>
      </c>
      <c r="BA265" s="33"/>
      <c r="BB265" s="32">
        <f t="shared" ref="BB265:BC265" si="2563">SUM(BB253:BB264)</f>
        <v>0</v>
      </c>
      <c r="BC265" s="22">
        <f t="shared" si="2563"/>
        <v>0</v>
      </c>
      <c r="BD265" s="33"/>
      <c r="BE265" s="32">
        <f t="shared" ref="BE265:BF265" si="2564">SUM(BE253:BE264)</f>
        <v>0</v>
      </c>
      <c r="BF265" s="22">
        <f t="shared" si="2564"/>
        <v>0</v>
      </c>
      <c r="BG265" s="33"/>
      <c r="BH265" s="32">
        <f t="shared" ref="BH265:BI265" si="2565">SUM(BH253:BH264)</f>
        <v>0</v>
      </c>
      <c r="BI265" s="22">
        <f t="shared" si="2565"/>
        <v>0</v>
      </c>
      <c r="BJ265" s="33"/>
      <c r="BK265" s="32">
        <f t="shared" ref="BK265:BL265" si="2566">SUM(BK253:BK264)</f>
        <v>17196.286050000002</v>
      </c>
      <c r="BL265" s="22">
        <f t="shared" si="2566"/>
        <v>577101.57700000005</v>
      </c>
      <c r="BM265" s="33"/>
      <c r="BN265" s="32">
        <f t="shared" ref="BN265:BO265" si="2567">SUM(BN253:BN264)</f>
        <v>0</v>
      </c>
      <c r="BO265" s="22">
        <f t="shared" si="2567"/>
        <v>0</v>
      </c>
      <c r="BP265" s="33"/>
      <c r="BQ265" s="32">
        <f t="shared" ref="BQ265:BR265" si="2568">SUM(BQ253:BQ264)</f>
        <v>0.14859999999999998</v>
      </c>
      <c r="BR265" s="22">
        <f t="shared" si="2568"/>
        <v>13.853999999999999</v>
      </c>
      <c r="BS265" s="33"/>
      <c r="BT265" s="32">
        <f t="shared" ref="BT265:BU265" si="2569">SUM(BT253:BT264)</f>
        <v>0</v>
      </c>
      <c r="BU265" s="22">
        <f t="shared" si="2569"/>
        <v>0</v>
      </c>
      <c r="BV265" s="33"/>
      <c r="BW265" s="32">
        <f t="shared" ref="BW265:BX265" si="2570">SUM(BW253:BW264)</f>
        <v>0.18401000000000001</v>
      </c>
      <c r="BX265" s="22">
        <f t="shared" si="2570"/>
        <v>12.213000000000001</v>
      </c>
      <c r="BY265" s="33"/>
      <c r="BZ265" s="32">
        <f t="shared" ref="BZ265:CA265" si="2571">SUM(BZ253:BZ264)</f>
        <v>7.3999999999999995</v>
      </c>
      <c r="CA265" s="22">
        <f t="shared" si="2571"/>
        <v>11.951000000000001</v>
      </c>
      <c r="CB265" s="33"/>
      <c r="CC265" s="32">
        <f t="shared" ref="CC265:CD265" si="2572">SUM(CC253:CC264)</f>
        <v>316.04832999999996</v>
      </c>
      <c r="CD265" s="22">
        <f t="shared" si="2572"/>
        <v>6221.8859999999995</v>
      </c>
      <c r="CE265" s="33"/>
      <c r="CF265" s="32">
        <f t="shared" ref="CF265:CG265" si="2573">SUM(CF253:CF264)</f>
        <v>0</v>
      </c>
      <c r="CG265" s="22">
        <f t="shared" si="2573"/>
        <v>0</v>
      </c>
      <c r="CH265" s="33"/>
      <c r="CI265" s="32">
        <f t="shared" ref="CI265:CJ265" si="2574">SUM(CI253:CI264)</f>
        <v>2.2490000000000001</v>
      </c>
      <c r="CJ265" s="22">
        <f t="shared" si="2574"/>
        <v>82.21</v>
      </c>
      <c r="CK265" s="33"/>
      <c r="CL265" s="32">
        <f t="shared" ref="CL265:CM265" si="2575">SUM(CL253:CL264)</f>
        <v>0</v>
      </c>
      <c r="CM265" s="22">
        <f t="shared" si="2575"/>
        <v>0</v>
      </c>
      <c r="CN265" s="33"/>
      <c r="CO265" s="32">
        <f t="shared" ref="CO265:CP265" si="2576">SUM(CO253:CO264)</f>
        <v>36.973319999999994</v>
      </c>
      <c r="CP265" s="22">
        <f t="shared" si="2576"/>
        <v>597.81799999999998</v>
      </c>
      <c r="CQ265" s="33"/>
      <c r="CR265" s="32">
        <f t="shared" ref="CR265:CS265" si="2577">SUM(CR253:CR264)</f>
        <v>1.4849999999999999E-2</v>
      </c>
      <c r="CS265" s="22">
        <f t="shared" si="2577"/>
        <v>1.0799999999999998</v>
      </c>
      <c r="CT265" s="33"/>
      <c r="CU265" s="32">
        <f t="shared" ref="CU265:CV265" si="2578">SUM(CU253:CU264)</f>
        <v>0</v>
      </c>
      <c r="CV265" s="22">
        <f t="shared" si="2578"/>
        <v>0</v>
      </c>
      <c r="CW265" s="33"/>
      <c r="CX265" s="32">
        <f t="shared" ref="CX265:CY265" si="2579">SUM(CX253:CX264)</f>
        <v>0</v>
      </c>
      <c r="CY265" s="22">
        <f t="shared" si="2579"/>
        <v>0</v>
      </c>
      <c r="CZ265" s="33"/>
      <c r="DA265" s="32">
        <f t="shared" ref="DA265:DB265" si="2580">SUM(DA253:DA264)</f>
        <v>9778.8288599999978</v>
      </c>
      <c r="DB265" s="22">
        <f t="shared" si="2580"/>
        <v>275455.359</v>
      </c>
      <c r="DC265" s="33"/>
      <c r="DD265" s="32">
        <f t="shared" ref="DD265:DE265" si="2581">SUM(DD253:DD264)</f>
        <v>6.2031499999999991</v>
      </c>
      <c r="DE265" s="22">
        <f t="shared" si="2581"/>
        <v>104.46099999999998</v>
      </c>
      <c r="DF265" s="33"/>
      <c r="DG265" s="32">
        <f t="shared" ref="DG265:DH265" si="2582">SUM(DG253:DG264)</f>
        <v>0</v>
      </c>
      <c r="DH265" s="22">
        <f t="shared" si="2582"/>
        <v>0</v>
      </c>
      <c r="DI265" s="33"/>
      <c r="DJ265" s="32">
        <f t="shared" ref="DJ265:DK265" si="2583">SUM(DJ253:DJ264)</f>
        <v>0</v>
      </c>
      <c r="DK265" s="22">
        <f t="shared" si="2583"/>
        <v>0</v>
      </c>
      <c r="DL265" s="33"/>
      <c r="DM265" s="32">
        <f t="shared" ref="DM265:DN265" si="2584">SUM(DM253:DM264)</f>
        <v>7.3278399999999992</v>
      </c>
      <c r="DN265" s="22">
        <f t="shared" si="2584"/>
        <v>79.516000000000005</v>
      </c>
      <c r="DO265" s="33"/>
      <c r="DP265" s="32">
        <f t="shared" ref="DP265:DQ265" si="2585">SUM(DP253:DP264)</f>
        <v>10037.265170000001</v>
      </c>
      <c r="DQ265" s="22">
        <f t="shared" si="2585"/>
        <v>131835.46800000002</v>
      </c>
      <c r="DR265" s="33"/>
      <c r="DS265" s="32">
        <f t="shared" ref="DS265:DT265" si="2586">SUM(DS253:DS264)</f>
        <v>0</v>
      </c>
      <c r="DT265" s="22">
        <f t="shared" si="2586"/>
        <v>0</v>
      </c>
      <c r="DU265" s="33"/>
      <c r="DV265" s="32">
        <f t="shared" ref="DV265:DW265" si="2587">SUM(DV253:DV264)</f>
        <v>0</v>
      </c>
      <c r="DW265" s="22">
        <f t="shared" si="2587"/>
        <v>0</v>
      </c>
      <c r="DX265" s="33"/>
      <c r="DY265" s="32">
        <f t="shared" ref="DY265:DZ265" si="2588">SUM(DY253:DY264)</f>
        <v>5210.29198</v>
      </c>
      <c r="DZ265" s="22">
        <f t="shared" si="2588"/>
        <v>82375.964999999997</v>
      </c>
      <c r="EA265" s="33"/>
      <c r="EB265" s="32">
        <f t="shared" ref="EB265:EC265" si="2589">SUM(EB253:EB264)</f>
        <v>0</v>
      </c>
      <c r="EC265" s="22">
        <f t="shared" si="2589"/>
        <v>0</v>
      </c>
      <c r="ED265" s="33"/>
      <c r="EE265" s="32">
        <f t="shared" ref="EE265:EF265" si="2590">SUM(EE253:EE264)</f>
        <v>1.2</v>
      </c>
      <c r="EF265" s="22">
        <f t="shared" si="2590"/>
        <v>0.98</v>
      </c>
      <c r="EG265" s="33"/>
      <c r="EH265" s="32">
        <f t="shared" ref="EH265:EI265" si="2591">SUM(EH253:EH264)</f>
        <v>1E-3</v>
      </c>
      <c r="EI265" s="22">
        <f t="shared" si="2591"/>
        <v>5.8999999999999997E-2</v>
      </c>
      <c r="EJ265" s="33"/>
      <c r="EK265" s="32">
        <f t="shared" ref="EK265:EL265" si="2592">SUM(EK253:EK264)</f>
        <v>3.9299999999999995E-2</v>
      </c>
      <c r="EL265" s="22">
        <f t="shared" si="2592"/>
        <v>0.65</v>
      </c>
      <c r="EM265" s="33"/>
      <c r="EN265" s="32">
        <f t="shared" ref="EN265:EO265" si="2593">SUM(EN253:EN264)</f>
        <v>0</v>
      </c>
      <c r="EO265" s="22">
        <f t="shared" si="2593"/>
        <v>0</v>
      </c>
      <c r="EP265" s="33"/>
      <c r="EQ265" s="32">
        <f t="shared" ref="EQ265:ER265" si="2594">SUM(EQ253:EQ264)</f>
        <v>0</v>
      </c>
      <c r="ER265" s="22">
        <f t="shared" si="2594"/>
        <v>0</v>
      </c>
      <c r="ES265" s="33"/>
      <c r="ET265" s="32">
        <f t="shared" ref="ET265:EU265" si="2595">SUM(ET253:ET264)</f>
        <v>85.236199999999997</v>
      </c>
      <c r="EU265" s="22">
        <f t="shared" si="2595"/>
        <v>2369.8089999999997</v>
      </c>
      <c r="EV265" s="33"/>
      <c r="EW265" s="32">
        <f t="shared" ref="EW265:EX265" si="2596">SUM(EW253:EW264)</f>
        <v>0</v>
      </c>
      <c r="EX265" s="22">
        <f t="shared" si="2596"/>
        <v>0</v>
      </c>
      <c r="EY265" s="33"/>
      <c r="EZ265" s="32"/>
      <c r="FA265" s="22"/>
      <c r="FB265" s="33"/>
      <c r="FC265" s="32">
        <f t="shared" ref="FC265:FD265" si="2597">SUM(FC253:FC264)</f>
        <v>1417.3102900000001</v>
      </c>
      <c r="FD265" s="22">
        <f t="shared" si="2597"/>
        <v>14248.664000000001</v>
      </c>
      <c r="FE265" s="33"/>
      <c r="FF265" s="32">
        <f t="shared" ref="FF265:FG265" si="2598">SUM(FF253:FF264)</f>
        <v>19279.777689999999</v>
      </c>
      <c r="FG265" s="22">
        <f t="shared" si="2598"/>
        <v>305621.54599999997</v>
      </c>
      <c r="FH265" s="33"/>
      <c r="FI265" s="32">
        <f t="shared" ref="FI265:FJ265" si="2599">SUM(FI253:FI264)</f>
        <v>0.24101</v>
      </c>
      <c r="FJ265" s="22">
        <f t="shared" si="2599"/>
        <v>14.383999999999999</v>
      </c>
      <c r="FK265" s="33"/>
      <c r="FL265" s="32">
        <f t="shared" ref="FL265:FM265" si="2600">SUM(FL253:FL264)</f>
        <v>0</v>
      </c>
      <c r="FM265" s="22">
        <f t="shared" si="2600"/>
        <v>0</v>
      </c>
      <c r="FN265" s="33"/>
      <c r="FO265" s="32">
        <f t="shared" ref="FO265:FP265" si="2601">SUM(FO253:FO264)</f>
        <v>358.47574000000009</v>
      </c>
      <c r="FP265" s="22">
        <f t="shared" si="2601"/>
        <v>430.79099999999994</v>
      </c>
      <c r="FQ265" s="33"/>
      <c r="FR265" s="32">
        <f t="shared" ref="FR265:FS265" si="2602">SUM(FR253:FR264)</f>
        <v>0</v>
      </c>
      <c r="FS265" s="22">
        <f t="shared" si="2602"/>
        <v>0</v>
      </c>
      <c r="FT265" s="33"/>
      <c r="FU265" s="32">
        <f t="shared" ref="FU265:FV265" si="2603">SUM(FU253:FU264)</f>
        <v>46.123429999999999</v>
      </c>
      <c r="FV265" s="22">
        <f t="shared" si="2603"/>
        <v>656.947</v>
      </c>
      <c r="FW265" s="33"/>
      <c r="FX265" s="32">
        <f t="shared" ref="FX265:FY265" si="2604">SUM(FX253:FX264)</f>
        <v>0.29503000000000001</v>
      </c>
      <c r="FY265" s="22">
        <f t="shared" si="2604"/>
        <v>10.583</v>
      </c>
      <c r="FZ265" s="33"/>
      <c r="GA265" s="32">
        <f t="shared" ref="GA265:GB265" si="2605">SUM(GA253:GA264)</f>
        <v>112.7525</v>
      </c>
      <c r="GB265" s="22">
        <f t="shared" si="2605"/>
        <v>2006.9699999999998</v>
      </c>
      <c r="GC265" s="33"/>
      <c r="GD265" s="32">
        <f t="shared" ref="GD265:GE265" si="2606">SUM(GD253:GD264)</f>
        <v>5.5990099999999998</v>
      </c>
      <c r="GE265" s="22">
        <f t="shared" si="2606"/>
        <v>289.91999999999996</v>
      </c>
      <c r="GF265" s="33"/>
      <c r="GG265" s="32">
        <f t="shared" ref="GG265:GH265" si="2607">SUM(GG253:GG264)</f>
        <v>0</v>
      </c>
      <c r="GH265" s="22">
        <f t="shared" si="2607"/>
        <v>0</v>
      </c>
      <c r="GI265" s="33"/>
      <c r="GJ265" s="32">
        <f t="shared" ref="GJ265:GK265" si="2608">SUM(GJ253:GJ264)</f>
        <v>137.67000000000002</v>
      </c>
      <c r="GK265" s="22">
        <f t="shared" si="2608"/>
        <v>4229.0559999999996</v>
      </c>
      <c r="GL265" s="33"/>
      <c r="GM265" s="32">
        <f t="shared" ref="GM265:GN265" si="2609">SUM(GM253:GM264)</f>
        <v>0</v>
      </c>
      <c r="GN265" s="22">
        <f t="shared" si="2609"/>
        <v>0</v>
      </c>
      <c r="GO265" s="33"/>
      <c r="GP265" s="32">
        <f t="shared" ref="GP265:GQ265" si="2610">SUM(GP253:GP264)</f>
        <v>3.0219999999999998</v>
      </c>
      <c r="GQ265" s="22">
        <f t="shared" si="2610"/>
        <v>2.3860000000000001</v>
      </c>
      <c r="GR265" s="33"/>
      <c r="GS265" s="32">
        <f t="shared" ref="GS265:GT265" si="2611">SUM(GS253:GS264)</f>
        <v>4.7009999999999996E-2</v>
      </c>
      <c r="GT265" s="22">
        <f t="shared" si="2611"/>
        <v>4.5369999999999999</v>
      </c>
      <c r="GU265" s="33"/>
      <c r="GV265" s="32">
        <f t="shared" ref="GV265:GW265" si="2612">SUM(GV253:GV264)</f>
        <v>0</v>
      </c>
      <c r="GW265" s="22">
        <f t="shared" si="2612"/>
        <v>0</v>
      </c>
      <c r="GX265" s="33"/>
      <c r="GY265" s="32">
        <f t="shared" ref="GY265:GZ265" si="2613">SUM(GY253:GY264)</f>
        <v>0</v>
      </c>
      <c r="GZ265" s="22">
        <f t="shared" si="2613"/>
        <v>0</v>
      </c>
      <c r="HA265" s="33"/>
      <c r="HB265" s="32">
        <f t="shared" ref="HB265:HC265" si="2614">SUM(HB253:HB264)</f>
        <v>1.44</v>
      </c>
      <c r="HC265" s="22">
        <f t="shared" si="2614"/>
        <v>134.60900000000001</v>
      </c>
      <c r="HD265" s="33"/>
      <c r="HE265" s="32">
        <f t="shared" ref="HE265:HF265" si="2615">SUM(HE253:HE264)</f>
        <v>0</v>
      </c>
      <c r="HF265" s="22">
        <f t="shared" si="2615"/>
        <v>0</v>
      </c>
      <c r="HG265" s="33"/>
      <c r="HH265" s="32">
        <f t="shared" ref="HH265:HI265" si="2616">SUM(HH253:HH264)</f>
        <v>52.525169999999996</v>
      </c>
      <c r="HI265" s="22">
        <f t="shared" si="2616"/>
        <v>249.88</v>
      </c>
      <c r="HJ265" s="33"/>
      <c r="HK265" s="32">
        <f t="shared" ref="HK265:HL265" si="2617">SUM(HK253:HK264)</f>
        <v>38.128250000000001</v>
      </c>
      <c r="HL265" s="22">
        <f t="shared" si="2617"/>
        <v>672.7170000000001</v>
      </c>
      <c r="HM265" s="33"/>
      <c r="HN265" s="32">
        <f t="shared" ref="HN265:HO265" si="2618">SUM(HN253:HN264)</f>
        <v>0</v>
      </c>
      <c r="HO265" s="22">
        <f t="shared" si="2618"/>
        <v>0</v>
      </c>
      <c r="HP265" s="33"/>
      <c r="HQ265" s="32">
        <f t="shared" ref="HQ265:HR265" si="2619">SUM(HQ253:HQ264)</f>
        <v>0</v>
      </c>
      <c r="HR265" s="22">
        <f t="shared" si="2619"/>
        <v>0</v>
      </c>
      <c r="HS265" s="33"/>
      <c r="HT265" s="32">
        <f t="shared" ref="HT265:HU265" si="2620">SUM(HT253:HT264)</f>
        <v>26.010999999999999</v>
      </c>
      <c r="HU265" s="22">
        <f t="shared" si="2620"/>
        <v>28.290999999999997</v>
      </c>
      <c r="HV265" s="33"/>
      <c r="HW265" s="32">
        <f t="shared" ref="HW265:HX265" si="2621">SUM(HW253:HW264)</f>
        <v>1501.8084400000002</v>
      </c>
      <c r="HX265" s="22">
        <f t="shared" si="2621"/>
        <v>2424.5219999999999</v>
      </c>
      <c r="HY265" s="33"/>
      <c r="HZ265" s="32">
        <f t="shared" ref="HZ265:IA265" si="2622">SUM(HZ253:HZ264)</f>
        <v>18.211320000000001</v>
      </c>
      <c r="IA265" s="22">
        <f t="shared" si="2622"/>
        <v>1262.009</v>
      </c>
      <c r="IB265" s="33"/>
      <c r="IC265" s="32">
        <f t="shared" ref="IC265:ID265" si="2623">SUM(IC253:IC264)</f>
        <v>0.10324000000000001</v>
      </c>
      <c r="ID265" s="22">
        <f t="shared" si="2623"/>
        <v>22.678000000000001</v>
      </c>
      <c r="IE265" s="33"/>
      <c r="IF265" s="32">
        <f t="shared" ref="IF265:IG265" si="2624">SUM(IF253:IF264)</f>
        <v>38.668370000000003</v>
      </c>
      <c r="IG265" s="22">
        <f t="shared" si="2624"/>
        <v>618.13900000000012</v>
      </c>
      <c r="IH265" s="33"/>
      <c r="II265" s="32">
        <f t="shared" ref="II265:IJ265" si="2625">SUM(II253:II264)</f>
        <v>2.9463000000000004</v>
      </c>
      <c r="IJ265" s="22">
        <f t="shared" si="2625"/>
        <v>108.71899999999999</v>
      </c>
      <c r="IK265" s="33"/>
      <c r="IL265" s="32">
        <f t="shared" ref="IL265:IM265" si="2626">SUM(IL253:IL264)</f>
        <v>1.3672</v>
      </c>
      <c r="IM265" s="22">
        <f t="shared" si="2626"/>
        <v>25.585000000000001</v>
      </c>
      <c r="IN265" s="33"/>
      <c r="IO265" s="83">
        <f t="shared" si="2379"/>
        <v>67078.19421999999</v>
      </c>
      <c r="IP265" s="84">
        <f t="shared" si="2380"/>
        <v>1413044.9289999998</v>
      </c>
    </row>
    <row r="266" spans="1:250" x14ac:dyDescent="0.3">
      <c r="A266" s="47">
        <v>2024</v>
      </c>
      <c r="B266" s="43" t="s">
        <v>5</v>
      </c>
      <c r="C266" s="29">
        <v>0</v>
      </c>
      <c r="D266" s="7">
        <v>0</v>
      </c>
      <c r="E266" s="30">
        <f>IF(C266=0,0,D266/C266*1000)</f>
        <v>0</v>
      </c>
      <c r="F266" s="29">
        <v>0</v>
      </c>
      <c r="G266" s="7">
        <v>0</v>
      </c>
      <c r="H266" s="30">
        <f t="shared" ref="H266:H277" si="2627">IF(F266=0,0,G266/F266*1000)</f>
        <v>0</v>
      </c>
      <c r="I266" s="29">
        <v>0</v>
      </c>
      <c r="J266" s="7">
        <v>0</v>
      </c>
      <c r="K266" s="30">
        <f t="shared" ref="K266:K277" si="2628">IF(I266=0,0,J266/I266*1000)</f>
        <v>0</v>
      </c>
      <c r="L266" s="85">
        <v>3.3</v>
      </c>
      <c r="M266" s="86">
        <v>165.05</v>
      </c>
      <c r="N266" s="30">
        <f t="shared" ref="N266:N277" si="2629">IF(L266=0,0,M266/L266*1000)</f>
        <v>50015.15151515152</v>
      </c>
      <c r="O266" s="29">
        <v>0</v>
      </c>
      <c r="P266" s="7">
        <v>0</v>
      </c>
      <c r="Q266" s="30">
        <f t="shared" ref="Q266:Q277" si="2630">IF(O266=0,0,P266/O266*1000)</f>
        <v>0</v>
      </c>
      <c r="R266" s="29">
        <v>0</v>
      </c>
      <c r="S266" s="7">
        <v>0</v>
      </c>
      <c r="T266" s="30">
        <f t="shared" ref="T266:T277" si="2631">IF(R266=0,0,S266/R266*1000)</f>
        <v>0</v>
      </c>
      <c r="U266" s="85">
        <v>0.23400000000000001</v>
      </c>
      <c r="V266" s="86">
        <v>6.3029999999999999</v>
      </c>
      <c r="W266" s="30">
        <f t="shared" ref="W266:W277" si="2632">IF(U266=0,0,V266/U266*1000)</f>
        <v>26935.897435897434</v>
      </c>
      <c r="X266" s="85">
        <v>22.253700000000002</v>
      </c>
      <c r="Y266" s="86">
        <v>672.29600000000005</v>
      </c>
      <c r="Z266" s="30">
        <f t="shared" ref="Z266:Z277" si="2633">IF(X266=0,0,Y266/X266*1000)</f>
        <v>30210.526788803658</v>
      </c>
      <c r="AA266" s="29">
        <v>0</v>
      </c>
      <c r="AB266" s="7">
        <v>0</v>
      </c>
      <c r="AC266" s="30">
        <f t="shared" ref="AC266:AC277" si="2634">IF(AA266=0,0,AB266/AA266*1000)</f>
        <v>0</v>
      </c>
      <c r="AD266" s="29">
        <v>0</v>
      </c>
      <c r="AE266" s="7">
        <v>0</v>
      </c>
      <c r="AF266" s="30">
        <f t="shared" ref="AF266:AF277" si="2635">IF(AD266=0,0,AE266/AD266*1000)</f>
        <v>0</v>
      </c>
      <c r="AG266" s="29">
        <v>0</v>
      </c>
      <c r="AH266" s="7">
        <v>0</v>
      </c>
      <c r="AI266" s="30">
        <f t="shared" ref="AI266:AI277" si="2636">IF(AG266=0,0,AH266/AG266*1000)</f>
        <v>0</v>
      </c>
      <c r="AJ266" s="29">
        <v>0</v>
      </c>
      <c r="AK266" s="7">
        <v>0</v>
      </c>
      <c r="AL266" s="30">
        <f t="shared" ref="AL266:AL277" si="2637">IF(AJ266=0,0,AK266/AJ266*1000)</f>
        <v>0</v>
      </c>
      <c r="AM266" s="29">
        <v>0</v>
      </c>
      <c r="AN266" s="7">
        <v>0</v>
      </c>
      <c r="AO266" s="30">
        <f t="shared" ref="AO266:AO277" si="2638">IF(AM266=0,0,AN266/AM266*1000)</f>
        <v>0</v>
      </c>
      <c r="AP266" s="29">
        <v>0</v>
      </c>
      <c r="AQ266" s="7">
        <v>0</v>
      </c>
      <c r="AR266" s="30">
        <f t="shared" ref="AR266:AR277" si="2639">IF(AP266=0,0,AQ266/AP266*1000)</f>
        <v>0</v>
      </c>
      <c r="AS266" s="85">
        <v>208.56501999999998</v>
      </c>
      <c r="AT266" s="86">
        <v>696.07899999999995</v>
      </c>
      <c r="AU266" s="30">
        <f t="shared" ref="AU266:AU277" si="2640">IF(AS266=0,0,AT266/AS266*1000)</f>
        <v>3337.4676156145456</v>
      </c>
      <c r="AV266" s="29">
        <v>0</v>
      </c>
      <c r="AW266" s="7">
        <v>0</v>
      </c>
      <c r="AX266" s="30">
        <f t="shared" ref="AX266:AX277" si="2641">IF(AV266=0,0,AW266/AV266*1000)</f>
        <v>0</v>
      </c>
      <c r="AY266" s="29">
        <v>0</v>
      </c>
      <c r="AZ266" s="7">
        <v>0</v>
      </c>
      <c r="BA266" s="30">
        <f t="shared" ref="BA266:BA277" si="2642">IF(AY266=0,0,AZ266/AY266*1000)</f>
        <v>0</v>
      </c>
      <c r="BB266" s="29">
        <v>0</v>
      </c>
      <c r="BC266" s="7">
        <v>0</v>
      </c>
      <c r="BD266" s="30">
        <f t="shared" ref="BD266:BD277" si="2643">IF(BB266=0,0,BC266/BB266*1000)</f>
        <v>0</v>
      </c>
      <c r="BE266" s="29">
        <v>0</v>
      </c>
      <c r="BF266" s="7">
        <v>0</v>
      </c>
      <c r="BG266" s="30">
        <f t="shared" ref="BG266:BG277" si="2644">IF(BE266=0,0,BF266/BE266*1000)</f>
        <v>0</v>
      </c>
      <c r="BH266" s="29">
        <v>0</v>
      </c>
      <c r="BI266" s="7">
        <v>0</v>
      </c>
      <c r="BJ266" s="30">
        <f t="shared" ref="BJ266:BJ277" si="2645">IF(BH266=0,0,BI266/BH266*1000)</f>
        <v>0</v>
      </c>
      <c r="BK266" s="85">
        <v>1494.92</v>
      </c>
      <c r="BL266" s="86">
        <v>51368.39</v>
      </c>
      <c r="BM266" s="30">
        <f t="shared" ref="BM266:BM277" si="2646">IF(BK266=0,0,BL266/BK266*1000)</f>
        <v>34361.965857704759</v>
      </c>
      <c r="BN266" s="29">
        <v>0</v>
      </c>
      <c r="BO266" s="7">
        <v>0</v>
      </c>
      <c r="BP266" s="30">
        <f t="shared" ref="BP266:BP277" si="2647">IF(BN266=0,0,BO266/BN266*1000)</f>
        <v>0</v>
      </c>
      <c r="BQ266" s="29">
        <v>0</v>
      </c>
      <c r="BR266" s="7">
        <v>0</v>
      </c>
      <c r="BS266" s="30">
        <f t="shared" ref="BS266:BS277" si="2648">IF(BQ266=0,0,BR266/BQ266*1000)</f>
        <v>0</v>
      </c>
      <c r="BT266" s="29">
        <v>0</v>
      </c>
      <c r="BU266" s="7">
        <v>0</v>
      </c>
      <c r="BV266" s="30">
        <f t="shared" ref="BV266:BV277" si="2649">IF(BT266=0,0,BU266/BT266*1000)</f>
        <v>0</v>
      </c>
      <c r="BW266" s="29">
        <v>0</v>
      </c>
      <c r="BX266" s="7">
        <v>0</v>
      </c>
      <c r="BY266" s="30">
        <f t="shared" ref="BY266:BY277" si="2650">IF(BW266=0,0,BX266/BW266*1000)</f>
        <v>0</v>
      </c>
      <c r="BZ266" s="85">
        <v>4.75</v>
      </c>
      <c r="CA266" s="86">
        <v>4.4260000000000002</v>
      </c>
      <c r="CB266" s="30">
        <f t="shared" ref="CB266:CB277" si="2651">IF(BZ266=0,0,CA266/BZ266*1000)</f>
        <v>931.78947368421063</v>
      </c>
      <c r="CC266" s="85">
        <v>44.076000000000001</v>
      </c>
      <c r="CD266" s="86">
        <v>822.68799999999999</v>
      </c>
      <c r="CE266" s="30">
        <f t="shared" ref="CE266:CE277" si="2652">IF(CC266=0,0,CD266/CC266*1000)</f>
        <v>18665.214629276703</v>
      </c>
      <c r="CF266" s="29">
        <v>0</v>
      </c>
      <c r="CG266" s="7">
        <v>0</v>
      </c>
      <c r="CH266" s="30">
        <f t="shared" ref="CH266:CH277" si="2653">IF(CF266=0,0,CG266/CF266*1000)</f>
        <v>0</v>
      </c>
      <c r="CI266" s="29">
        <v>0</v>
      </c>
      <c r="CJ266" s="7">
        <v>0</v>
      </c>
      <c r="CK266" s="30">
        <f t="shared" ref="CK266:CK277" si="2654">IF(CI266=0,0,CJ266/CI266*1000)</f>
        <v>0</v>
      </c>
      <c r="CL266" s="29">
        <v>0</v>
      </c>
      <c r="CM266" s="7">
        <v>0</v>
      </c>
      <c r="CN266" s="30">
        <f t="shared" ref="CN266:CN277" si="2655">IF(CL266=0,0,CM266/CL266*1000)</f>
        <v>0</v>
      </c>
      <c r="CO266" s="85">
        <v>12.40385</v>
      </c>
      <c r="CP266" s="86">
        <v>243.255</v>
      </c>
      <c r="CQ266" s="30">
        <f t="shared" ref="CQ266:CQ277" si="2656">IF(CO266=0,0,CP266/CO266*1000)</f>
        <v>19611.24973294582</v>
      </c>
      <c r="CR266" s="29">
        <v>0</v>
      </c>
      <c r="CS266" s="7">
        <v>0</v>
      </c>
      <c r="CT266" s="30">
        <f t="shared" ref="CT266:CT277" si="2657">IF(CR266=0,0,CS266/CR266*1000)</f>
        <v>0</v>
      </c>
      <c r="CU266" s="29">
        <v>0</v>
      </c>
      <c r="CV266" s="7">
        <v>0</v>
      </c>
      <c r="CW266" s="30">
        <f t="shared" ref="CW266:CW277" si="2658">IF(CU266=0,0,CV266/CU266*1000)</f>
        <v>0</v>
      </c>
      <c r="CX266" s="29">
        <v>0</v>
      </c>
      <c r="CY266" s="7">
        <v>0</v>
      </c>
      <c r="CZ266" s="30">
        <f t="shared" ref="CZ266:CZ277" si="2659">IF(CX266=0,0,CY266/CX266*1000)</f>
        <v>0</v>
      </c>
      <c r="DA266" s="85">
        <v>1123.67463</v>
      </c>
      <c r="DB266" s="86">
        <v>31495.213</v>
      </c>
      <c r="DC266" s="30">
        <f t="shared" ref="DC266:DC277" si="2660">IF(DA266=0,0,DB266/DA266*1000)</f>
        <v>28028.765764694715</v>
      </c>
      <c r="DD266" s="85">
        <v>1.6559999999999998E-2</v>
      </c>
      <c r="DE266" s="86">
        <v>2.6970000000000001</v>
      </c>
      <c r="DF266" s="30">
        <f t="shared" ref="DF266:DF277" si="2661">IF(DD266=0,0,DE266/DD266*1000)</f>
        <v>162862.31884057971</v>
      </c>
      <c r="DG266" s="29">
        <v>0</v>
      </c>
      <c r="DH266" s="7">
        <v>0</v>
      </c>
      <c r="DI266" s="30">
        <f t="shared" ref="DI266:DI277" si="2662">IF(DG266=0,0,DH266/DG266*1000)</f>
        <v>0</v>
      </c>
      <c r="DJ266" s="29">
        <v>0</v>
      </c>
      <c r="DK266" s="7">
        <v>0</v>
      </c>
      <c r="DL266" s="30">
        <f t="shared" ref="DL266:DL277" si="2663">IF(DJ266=0,0,DK266/DJ266*1000)</f>
        <v>0</v>
      </c>
      <c r="DM266" s="85">
        <v>0.35079000000000005</v>
      </c>
      <c r="DN266" s="86">
        <v>12.271000000000001</v>
      </c>
      <c r="DO266" s="30">
        <f t="shared" ref="DO266:DO277" si="2664">IF(DM266=0,0,DN266/DM266*1000)</f>
        <v>34981.042789133098</v>
      </c>
      <c r="DP266" s="85">
        <v>372.71</v>
      </c>
      <c r="DQ266" s="86">
        <v>4512.5969999999998</v>
      </c>
      <c r="DR266" s="30">
        <f t="shared" ref="DR266:DR277" si="2665">IF(DP266=0,0,DQ266/DP266*1000)</f>
        <v>12107.528641571194</v>
      </c>
      <c r="DS266" s="29">
        <v>0</v>
      </c>
      <c r="DT266" s="7">
        <v>0</v>
      </c>
      <c r="DU266" s="30">
        <f t="shared" ref="DU266:DU277" si="2666">IF(DS266=0,0,DT266/DS266*1000)</f>
        <v>0</v>
      </c>
      <c r="DV266" s="29">
        <v>0</v>
      </c>
      <c r="DW266" s="7">
        <v>0</v>
      </c>
      <c r="DX266" s="30">
        <f t="shared" ref="DX266:DX277" si="2667">IF(DV266=0,0,DW266/DV266*1000)</f>
        <v>0</v>
      </c>
      <c r="DY266" s="85">
        <v>397.738</v>
      </c>
      <c r="DZ266" s="86">
        <v>5463.8289999999997</v>
      </c>
      <c r="EA266" s="30">
        <f t="shared" ref="EA266:EA277" si="2668">IF(DY266=0,0,DZ266/DY266*1000)</f>
        <v>13737.25668656251</v>
      </c>
      <c r="EB266" s="29">
        <v>0</v>
      </c>
      <c r="EC266" s="7">
        <v>0</v>
      </c>
      <c r="ED266" s="30">
        <f t="shared" ref="ED266:ED277" si="2669">IF(EB266=0,0,EC266/EB266*1000)</f>
        <v>0</v>
      </c>
      <c r="EE266" s="29">
        <v>0</v>
      </c>
      <c r="EF266" s="7">
        <v>0</v>
      </c>
      <c r="EG266" s="30">
        <f t="shared" ref="EG266:EG277" si="2670">IF(EE266=0,0,EF266/EE266*1000)</f>
        <v>0</v>
      </c>
      <c r="EH266" s="29">
        <v>0</v>
      </c>
      <c r="EI266" s="7">
        <v>0</v>
      </c>
      <c r="EJ266" s="30">
        <f t="shared" ref="EJ266:EJ277" si="2671">IF(EH266=0,0,EI266/EH266*1000)</f>
        <v>0</v>
      </c>
      <c r="EK266" s="29">
        <v>0</v>
      </c>
      <c r="EL266" s="7">
        <v>0</v>
      </c>
      <c r="EM266" s="30">
        <f t="shared" ref="EM266:EM277" si="2672">IF(EK266=0,0,EL266/EK266*1000)</f>
        <v>0</v>
      </c>
      <c r="EN266" s="29">
        <v>0</v>
      </c>
      <c r="EO266" s="7">
        <v>0</v>
      </c>
      <c r="EP266" s="30">
        <f t="shared" ref="EP266:EP277" si="2673">IF(EN266=0,0,EO266/EN266*1000)</f>
        <v>0</v>
      </c>
      <c r="EQ266" s="29">
        <v>0</v>
      </c>
      <c r="ER266" s="7">
        <v>0</v>
      </c>
      <c r="ES266" s="30">
        <f t="shared" ref="ES266:ES277" si="2674">IF(EQ266=0,0,ER266/EQ266*1000)</f>
        <v>0</v>
      </c>
      <c r="ET266" s="85">
        <v>11.927</v>
      </c>
      <c r="EU266" s="86">
        <v>347.89400000000001</v>
      </c>
      <c r="EV266" s="30">
        <f t="shared" ref="EV266:EV277" si="2675">IF(ET266=0,0,EU266/ET266*1000)</f>
        <v>29168.609038316426</v>
      </c>
      <c r="EW266" s="29">
        <v>0</v>
      </c>
      <c r="EX266" s="7">
        <v>0</v>
      </c>
      <c r="EY266" s="30">
        <f t="shared" ref="EY266:EY277" si="2676">IF(EW266=0,0,EX266/EW266*1000)</f>
        <v>0</v>
      </c>
      <c r="EZ266" s="29">
        <v>0</v>
      </c>
      <c r="FA266" s="7">
        <v>0</v>
      </c>
      <c r="FB266" s="30">
        <f t="shared" ref="FB266:FB277" si="2677">IF(EZ266=0,0,FA266/EZ266*1000)</f>
        <v>0</v>
      </c>
      <c r="FC266" s="85">
        <v>79</v>
      </c>
      <c r="FD266" s="86">
        <v>776.42700000000002</v>
      </c>
      <c r="FE266" s="30">
        <f t="shared" ref="FE266:FE277" si="2678">IF(FC266=0,0,FD266/FC266*1000)</f>
        <v>9828.189873417723</v>
      </c>
      <c r="FF266" s="85">
        <v>1499.0646999999999</v>
      </c>
      <c r="FG266" s="86">
        <v>24371.327000000001</v>
      </c>
      <c r="FH266" s="30">
        <f t="shared" ref="FH266:FH277" si="2679">IF(FF266=0,0,FG266/FF266*1000)</f>
        <v>16257.688544063509</v>
      </c>
      <c r="FI266" s="29">
        <v>0</v>
      </c>
      <c r="FJ266" s="7">
        <v>0</v>
      </c>
      <c r="FK266" s="30">
        <f t="shared" ref="FK266:FK277" si="2680">IF(FI266=0,0,FJ266/FI266*1000)</f>
        <v>0</v>
      </c>
      <c r="FL266" s="29">
        <v>0</v>
      </c>
      <c r="FM266" s="7">
        <v>0</v>
      </c>
      <c r="FN266" s="30">
        <f t="shared" ref="FN266:FN277" si="2681">IF(FL266=0,0,FM266/FL266*1000)</f>
        <v>0</v>
      </c>
      <c r="FO266" s="85">
        <v>1.875</v>
      </c>
      <c r="FP266" s="86">
        <v>4.4980000000000002</v>
      </c>
      <c r="FQ266" s="30">
        <f t="shared" ref="FQ266:FQ277" si="2682">IF(FO266=0,0,FP266/FO266*1000)</f>
        <v>2398.9333333333334</v>
      </c>
      <c r="FR266" s="29">
        <v>0</v>
      </c>
      <c r="FS266" s="7">
        <v>0</v>
      </c>
      <c r="FT266" s="30">
        <f t="shared" ref="FT266:FT277" si="2683">IF(FR266=0,0,FS266/FR266*1000)</f>
        <v>0</v>
      </c>
      <c r="FU266" s="85">
        <v>9.8487000000000009</v>
      </c>
      <c r="FV266" s="86">
        <v>224.96799999999999</v>
      </c>
      <c r="FW266" s="30">
        <f t="shared" ref="FW266:FW277" si="2684">IF(FU266=0,0,FV266/FU266*1000)</f>
        <v>22842.405596677734</v>
      </c>
      <c r="FX266" s="29">
        <v>0</v>
      </c>
      <c r="FY266" s="7">
        <v>0</v>
      </c>
      <c r="FZ266" s="30">
        <f t="shared" ref="FZ266:FZ277" si="2685">IF(FX266=0,0,FY266/FX266*1000)</f>
        <v>0</v>
      </c>
      <c r="GA266" s="85">
        <v>91.2</v>
      </c>
      <c r="GB266" s="86">
        <v>1602.3820000000001</v>
      </c>
      <c r="GC266" s="30">
        <f t="shared" ref="GC266:GC277" si="2686">IF(GA266=0,0,GB266/GA266*1000)</f>
        <v>17569.978070175439</v>
      </c>
      <c r="GD266" s="85">
        <v>156.72</v>
      </c>
      <c r="GE266" s="86">
        <v>2849.511</v>
      </c>
      <c r="GF266" s="30">
        <f t="shared" ref="GF266:GF277" si="2687">IF(GD266=0,0,GE266/GD266*1000)</f>
        <v>18182.17840735069</v>
      </c>
      <c r="GG266" s="29">
        <v>0</v>
      </c>
      <c r="GH266" s="7">
        <v>0</v>
      </c>
      <c r="GI266" s="30">
        <f t="shared" ref="GI266:GI277" si="2688">IF(GG266=0,0,GH266/GG266*1000)</f>
        <v>0</v>
      </c>
      <c r="GJ266" s="85">
        <v>10.1</v>
      </c>
      <c r="GK266" s="86">
        <v>444.29399999999998</v>
      </c>
      <c r="GL266" s="30">
        <f t="shared" ref="GL266:GL277" si="2689">IF(GJ266=0,0,GK266/GJ266*1000)</f>
        <v>43989.504950495044</v>
      </c>
      <c r="GM266" s="29">
        <v>0</v>
      </c>
      <c r="GN266" s="7">
        <v>0</v>
      </c>
      <c r="GO266" s="30">
        <f t="shared" ref="GO266:GO277" si="2690">IF(GM266=0,0,GN266/GM266*1000)</f>
        <v>0</v>
      </c>
      <c r="GP266" s="29">
        <v>0</v>
      </c>
      <c r="GQ266" s="7">
        <v>0</v>
      </c>
      <c r="GR266" s="30">
        <f t="shared" ref="GR266:GR277" si="2691">IF(GP266=0,0,GQ266/GP266*1000)</f>
        <v>0</v>
      </c>
      <c r="GS266" s="29">
        <v>0</v>
      </c>
      <c r="GT266" s="7">
        <v>0</v>
      </c>
      <c r="GU266" s="30">
        <f t="shared" ref="GU266:GU277" si="2692">IF(GS266=0,0,GT266/GS266*1000)</f>
        <v>0</v>
      </c>
      <c r="GV266" s="29">
        <v>0</v>
      </c>
      <c r="GW266" s="7">
        <v>0</v>
      </c>
      <c r="GX266" s="30">
        <f t="shared" ref="GX266:GX277" si="2693">IF(GV266=0,0,GW266/GV266*1000)</f>
        <v>0</v>
      </c>
      <c r="GY266" s="29">
        <v>0</v>
      </c>
      <c r="GZ266" s="7">
        <v>0</v>
      </c>
      <c r="HA266" s="30">
        <f t="shared" ref="HA266:HA277" si="2694">IF(GY266=0,0,GZ266/GY266*1000)</f>
        <v>0</v>
      </c>
      <c r="HB266" s="29">
        <v>0</v>
      </c>
      <c r="HC266" s="7">
        <v>0</v>
      </c>
      <c r="HD266" s="30">
        <f t="shared" ref="HD266:HD277" si="2695">IF(HB266=0,0,HC266/HB266*1000)</f>
        <v>0</v>
      </c>
      <c r="HE266" s="29">
        <v>0</v>
      </c>
      <c r="HF266" s="7">
        <v>0</v>
      </c>
      <c r="HG266" s="30">
        <f t="shared" ref="HG266:HG277" si="2696">IF(HE266=0,0,HF266/HE266*1000)</f>
        <v>0</v>
      </c>
      <c r="HH266" s="85">
        <v>0.99779999999999991</v>
      </c>
      <c r="HI266" s="86">
        <v>17.359000000000002</v>
      </c>
      <c r="HJ266" s="30">
        <f t="shared" ref="HJ266:HJ277" si="2697">IF(HH266=0,0,HI266/HH266*1000)</f>
        <v>17397.274002806178</v>
      </c>
      <c r="HK266" s="85">
        <v>7.82</v>
      </c>
      <c r="HL266" s="86">
        <v>80.391999999999996</v>
      </c>
      <c r="HM266" s="30">
        <f t="shared" ref="HM266:HM277" si="2698">IF(HK266=0,0,HL266/HK266*1000)</f>
        <v>10280.306905370842</v>
      </c>
      <c r="HN266" s="29">
        <v>0</v>
      </c>
      <c r="HO266" s="7">
        <v>0</v>
      </c>
      <c r="HP266" s="30">
        <f t="shared" ref="HP266:HP277" si="2699">IF(HN266=0,0,HO266/HN266*1000)</f>
        <v>0</v>
      </c>
      <c r="HQ266" s="29">
        <v>0</v>
      </c>
      <c r="HR266" s="7">
        <v>0</v>
      </c>
      <c r="HS266" s="30">
        <f t="shared" ref="HS266:HS277" si="2700">IF(HQ266=0,0,HR266/HQ266*1000)</f>
        <v>0</v>
      </c>
      <c r="HT266" s="29">
        <v>0</v>
      </c>
      <c r="HU266" s="7">
        <v>0</v>
      </c>
      <c r="HV266" s="30">
        <f t="shared" ref="HV266:HV277" si="2701">IF(HT266=0,0,HU266/HT266*1000)</f>
        <v>0</v>
      </c>
      <c r="HW266" s="29">
        <v>0</v>
      </c>
      <c r="HX266" s="7">
        <v>0</v>
      </c>
      <c r="HY266" s="30">
        <f t="shared" ref="HY266:HY277" si="2702">IF(HW266=0,0,HX266/HW266*1000)</f>
        <v>0</v>
      </c>
      <c r="HZ266" s="85">
        <v>2.325E-2</v>
      </c>
      <c r="IA266" s="86">
        <v>3.61</v>
      </c>
      <c r="IB266" s="30">
        <f t="shared" ref="IB266:IB277" si="2703">IF(HZ266=0,0,IA266/HZ266*1000)</f>
        <v>155268.81720430107</v>
      </c>
      <c r="IC266" s="85">
        <v>8.7000000000000001E-4</v>
      </c>
      <c r="ID266" s="86">
        <v>0.36299999999999999</v>
      </c>
      <c r="IE266" s="30">
        <f t="shared" ref="IE266:IE277" si="2704">IF(IC266=0,0,ID266/IC266*1000)</f>
        <v>417241.37931034481</v>
      </c>
      <c r="IF266" s="85">
        <v>0.22334999999999999</v>
      </c>
      <c r="IG266" s="86">
        <v>4.4429999999999996</v>
      </c>
      <c r="IH266" s="30">
        <f t="shared" ref="IH266:IH277" si="2705">IF(IF266=0,0,IG266/IF266*1000)</f>
        <v>19892.545332437876</v>
      </c>
      <c r="II266" s="29">
        <v>0</v>
      </c>
      <c r="IJ266" s="7">
        <v>0</v>
      </c>
      <c r="IK266" s="30">
        <f t="shared" ref="IK266:IK277" si="2706">IF(II266=0,0,IJ266/II266*1000)</f>
        <v>0</v>
      </c>
      <c r="IL266" s="85">
        <v>0.875</v>
      </c>
      <c r="IM266" s="86">
        <v>32.957000000000001</v>
      </c>
      <c r="IN266" s="30">
        <f t="shared" ref="IN266:IN277" si="2707">IF(IL266=0,0,IM266/IL266*1000)</f>
        <v>37665.142857142862</v>
      </c>
      <c r="IO266" s="72">
        <f t="shared" ref="IO266:IO278" si="2708">SUMIF($C$5:$IN$5,"Ton",C266:IN266)</f>
        <v>5554.6682199999996</v>
      </c>
      <c r="IP266" s="73">
        <f t="shared" ref="IP266:IP278" si="2709">SUMIF($C$5:$IN$5,"F*",C266:IN266)</f>
        <v>126225.51899999997</v>
      </c>
    </row>
    <row r="267" spans="1:250" x14ac:dyDescent="0.3">
      <c r="A267" s="47">
        <v>2024</v>
      </c>
      <c r="B267" s="43" t="s">
        <v>6</v>
      </c>
      <c r="C267" s="29">
        <v>0</v>
      </c>
      <c r="D267" s="7">
        <v>0</v>
      </c>
      <c r="E267" s="30">
        <f t="shared" ref="E267:E268" si="2710">IF(C267=0,0,D267/C267*1000)</f>
        <v>0</v>
      </c>
      <c r="F267" s="29">
        <v>0</v>
      </c>
      <c r="G267" s="7">
        <v>0</v>
      </c>
      <c r="H267" s="30">
        <f t="shared" si="2627"/>
        <v>0</v>
      </c>
      <c r="I267" s="29">
        <v>0</v>
      </c>
      <c r="J267" s="7">
        <v>0</v>
      </c>
      <c r="K267" s="30">
        <f t="shared" si="2628"/>
        <v>0</v>
      </c>
      <c r="L267" s="29">
        <v>0</v>
      </c>
      <c r="M267" s="7">
        <v>0</v>
      </c>
      <c r="N267" s="30">
        <f t="shared" si="2629"/>
        <v>0</v>
      </c>
      <c r="O267" s="29">
        <v>0</v>
      </c>
      <c r="P267" s="7">
        <v>0</v>
      </c>
      <c r="Q267" s="30">
        <f t="shared" si="2630"/>
        <v>0</v>
      </c>
      <c r="R267" s="29">
        <v>0</v>
      </c>
      <c r="S267" s="7">
        <v>0</v>
      </c>
      <c r="T267" s="30">
        <f t="shared" si="2631"/>
        <v>0</v>
      </c>
      <c r="U267" s="65">
        <v>1.5840000000000001</v>
      </c>
      <c r="V267" s="7">
        <v>25.219000000000001</v>
      </c>
      <c r="W267" s="30">
        <f t="shared" si="2632"/>
        <v>15921.085858585859</v>
      </c>
      <c r="X267" s="29">
        <v>0</v>
      </c>
      <c r="Y267" s="7">
        <v>0</v>
      </c>
      <c r="Z267" s="30">
        <f t="shared" si="2633"/>
        <v>0</v>
      </c>
      <c r="AA267" s="29">
        <v>0</v>
      </c>
      <c r="AB267" s="7">
        <v>0</v>
      </c>
      <c r="AC267" s="30">
        <f t="shared" si="2634"/>
        <v>0</v>
      </c>
      <c r="AD267" s="29">
        <v>0</v>
      </c>
      <c r="AE267" s="7">
        <v>0</v>
      </c>
      <c r="AF267" s="30">
        <f t="shared" si="2635"/>
        <v>0</v>
      </c>
      <c r="AG267" s="29">
        <v>0</v>
      </c>
      <c r="AH267" s="7">
        <v>0</v>
      </c>
      <c r="AI267" s="30">
        <f t="shared" si="2636"/>
        <v>0</v>
      </c>
      <c r="AJ267" s="29">
        <v>0</v>
      </c>
      <c r="AK267" s="7">
        <v>0</v>
      </c>
      <c r="AL267" s="30">
        <f t="shared" si="2637"/>
        <v>0</v>
      </c>
      <c r="AM267" s="29">
        <v>0</v>
      </c>
      <c r="AN267" s="7">
        <v>0</v>
      </c>
      <c r="AO267" s="30">
        <f t="shared" si="2638"/>
        <v>0</v>
      </c>
      <c r="AP267" s="29">
        <v>0</v>
      </c>
      <c r="AQ267" s="7">
        <v>0</v>
      </c>
      <c r="AR267" s="30">
        <f t="shared" si="2639"/>
        <v>0</v>
      </c>
      <c r="AS267" s="65">
        <v>137.12551000000002</v>
      </c>
      <c r="AT267" s="7">
        <v>347.63200000000001</v>
      </c>
      <c r="AU267" s="30">
        <f t="shared" si="2640"/>
        <v>2535.1373351318798</v>
      </c>
      <c r="AV267" s="29">
        <v>0</v>
      </c>
      <c r="AW267" s="7">
        <v>0</v>
      </c>
      <c r="AX267" s="30">
        <f t="shared" si="2641"/>
        <v>0</v>
      </c>
      <c r="AY267" s="29">
        <v>0</v>
      </c>
      <c r="AZ267" s="7">
        <v>0</v>
      </c>
      <c r="BA267" s="30">
        <f t="shared" si="2642"/>
        <v>0</v>
      </c>
      <c r="BB267" s="29">
        <v>0</v>
      </c>
      <c r="BC267" s="7">
        <v>0</v>
      </c>
      <c r="BD267" s="30">
        <f t="shared" si="2643"/>
        <v>0</v>
      </c>
      <c r="BE267" s="29">
        <v>0</v>
      </c>
      <c r="BF267" s="7">
        <v>0</v>
      </c>
      <c r="BG267" s="30">
        <f t="shared" si="2644"/>
        <v>0</v>
      </c>
      <c r="BH267" s="29">
        <v>0</v>
      </c>
      <c r="BI267" s="7">
        <v>0</v>
      </c>
      <c r="BJ267" s="30">
        <f t="shared" si="2645"/>
        <v>0</v>
      </c>
      <c r="BK267" s="65">
        <v>1648.2934</v>
      </c>
      <c r="BL267" s="7">
        <v>57383.841999999997</v>
      </c>
      <c r="BM267" s="30">
        <f t="shared" si="2646"/>
        <v>34814.094383924603</v>
      </c>
      <c r="BN267" s="29">
        <v>0</v>
      </c>
      <c r="BO267" s="7">
        <v>0</v>
      </c>
      <c r="BP267" s="30">
        <f t="shared" si="2647"/>
        <v>0</v>
      </c>
      <c r="BQ267" s="29">
        <v>0</v>
      </c>
      <c r="BR267" s="7">
        <v>0</v>
      </c>
      <c r="BS267" s="30">
        <f t="shared" si="2648"/>
        <v>0</v>
      </c>
      <c r="BT267" s="29">
        <v>0</v>
      </c>
      <c r="BU267" s="7">
        <v>0</v>
      </c>
      <c r="BV267" s="30">
        <f t="shared" si="2649"/>
        <v>0</v>
      </c>
      <c r="BW267" s="29">
        <v>0</v>
      </c>
      <c r="BX267" s="7">
        <v>0</v>
      </c>
      <c r="BY267" s="30">
        <f t="shared" si="2650"/>
        <v>0</v>
      </c>
      <c r="BZ267" s="65">
        <v>2.375</v>
      </c>
      <c r="CA267" s="7">
        <v>8.3350000000000009</v>
      </c>
      <c r="CB267" s="30">
        <f t="shared" si="2651"/>
        <v>3509.4736842105267</v>
      </c>
      <c r="CC267" s="65">
        <v>48</v>
      </c>
      <c r="CD267" s="7">
        <v>907.29300000000001</v>
      </c>
      <c r="CE267" s="30">
        <f t="shared" si="2652"/>
        <v>18901.9375</v>
      </c>
      <c r="CF267" s="29">
        <v>0</v>
      </c>
      <c r="CG267" s="7">
        <v>0</v>
      </c>
      <c r="CH267" s="30">
        <f t="shared" si="2653"/>
        <v>0</v>
      </c>
      <c r="CI267" s="29">
        <v>0</v>
      </c>
      <c r="CJ267" s="7">
        <v>0</v>
      </c>
      <c r="CK267" s="30">
        <f t="shared" si="2654"/>
        <v>0</v>
      </c>
      <c r="CL267" s="29">
        <v>0</v>
      </c>
      <c r="CM267" s="7">
        <v>0</v>
      </c>
      <c r="CN267" s="30">
        <f t="shared" si="2655"/>
        <v>0</v>
      </c>
      <c r="CO267" s="65">
        <v>1.1128</v>
      </c>
      <c r="CP267" s="7">
        <v>48.792000000000002</v>
      </c>
      <c r="CQ267" s="30">
        <f t="shared" si="2656"/>
        <v>43846.153846153844</v>
      </c>
      <c r="CR267" s="29">
        <v>0</v>
      </c>
      <c r="CS267" s="7">
        <v>0</v>
      </c>
      <c r="CT267" s="30">
        <f t="shared" si="2657"/>
        <v>0</v>
      </c>
      <c r="CU267" s="29">
        <v>0</v>
      </c>
      <c r="CV267" s="7">
        <v>0</v>
      </c>
      <c r="CW267" s="30">
        <f t="shared" si="2658"/>
        <v>0</v>
      </c>
      <c r="CX267" s="29">
        <v>0</v>
      </c>
      <c r="CY267" s="7">
        <v>0</v>
      </c>
      <c r="CZ267" s="30">
        <f t="shared" si="2659"/>
        <v>0</v>
      </c>
      <c r="DA267" s="65">
        <v>931.20540000000005</v>
      </c>
      <c r="DB267" s="7">
        <v>23056.137999999999</v>
      </c>
      <c r="DC267" s="30">
        <f t="shared" si="2660"/>
        <v>24759.454788385032</v>
      </c>
      <c r="DD267" s="65">
        <v>0.96396000000000004</v>
      </c>
      <c r="DE267" s="7">
        <v>8.9499999999999993</v>
      </c>
      <c r="DF267" s="30">
        <f t="shared" si="2661"/>
        <v>9284.617618988339</v>
      </c>
      <c r="DG267" s="29">
        <v>0</v>
      </c>
      <c r="DH267" s="7">
        <v>0</v>
      </c>
      <c r="DI267" s="30">
        <f t="shared" si="2662"/>
        <v>0</v>
      </c>
      <c r="DJ267" s="29">
        <v>0</v>
      </c>
      <c r="DK267" s="7">
        <v>0</v>
      </c>
      <c r="DL267" s="30">
        <f t="shared" si="2663"/>
        <v>0</v>
      </c>
      <c r="DM267" s="29">
        <v>0</v>
      </c>
      <c r="DN267" s="7">
        <v>0</v>
      </c>
      <c r="DO267" s="30">
        <f t="shared" si="2664"/>
        <v>0</v>
      </c>
      <c r="DP267" s="65">
        <v>369.28</v>
      </c>
      <c r="DQ267" s="7">
        <v>4505.2820000000002</v>
      </c>
      <c r="DR267" s="30">
        <f t="shared" si="2665"/>
        <v>12200.178726169845</v>
      </c>
      <c r="DS267" s="29">
        <v>0</v>
      </c>
      <c r="DT267" s="7">
        <v>0</v>
      </c>
      <c r="DU267" s="30">
        <f t="shared" si="2666"/>
        <v>0</v>
      </c>
      <c r="DV267" s="29">
        <v>0</v>
      </c>
      <c r="DW267" s="7">
        <v>0</v>
      </c>
      <c r="DX267" s="30">
        <f t="shared" si="2667"/>
        <v>0</v>
      </c>
      <c r="DY267" s="65">
        <v>334.065</v>
      </c>
      <c r="DZ267" s="7">
        <v>4729.4290000000001</v>
      </c>
      <c r="EA267" s="30">
        <f t="shared" si="2668"/>
        <v>14157.21191983596</v>
      </c>
      <c r="EB267" s="29">
        <v>0</v>
      </c>
      <c r="EC267" s="7">
        <v>0</v>
      </c>
      <c r="ED267" s="30">
        <f t="shared" si="2669"/>
        <v>0</v>
      </c>
      <c r="EE267" s="29">
        <v>0</v>
      </c>
      <c r="EF267" s="7">
        <v>0</v>
      </c>
      <c r="EG267" s="30">
        <f t="shared" si="2670"/>
        <v>0</v>
      </c>
      <c r="EH267" s="29">
        <v>0</v>
      </c>
      <c r="EI267" s="7">
        <v>0</v>
      </c>
      <c r="EJ267" s="30">
        <f t="shared" si="2671"/>
        <v>0</v>
      </c>
      <c r="EK267" s="29">
        <v>0</v>
      </c>
      <c r="EL267" s="7">
        <v>0</v>
      </c>
      <c r="EM267" s="30">
        <f t="shared" si="2672"/>
        <v>0</v>
      </c>
      <c r="EN267" s="29">
        <v>0</v>
      </c>
      <c r="EO267" s="7">
        <v>0</v>
      </c>
      <c r="EP267" s="30">
        <f t="shared" si="2673"/>
        <v>0</v>
      </c>
      <c r="EQ267" s="29">
        <v>0</v>
      </c>
      <c r="ER267" s="7">
        <v>0</v>
      </c>
      <c r="ES267" s="30">
        <f t="shared" si="2674"/>
        <v>0</v>
      </c>
      <c r="ET267" s="29">
        <v>0</v>
      </c>
      <c r="EU267" s="7">
        <v>0</v>
      </c>
      <c r="EV267" s="30">
        <f t="shared" si="2675"/>
        <v>0</v>
      </c>
      <c r="EW267" s="29">
        <v>0</v>
      </c>
      <c r="EX267" s="7">
        <v>0</v>
      </c>
      <c r="EY267" s="30">
        <f t="shared" si="2676"/>
        <v>0</v>
      </c>
      <c r="EZ267" s="29">
        <v>0</v>
      </c>
      <c r="FA267" s="7">
        <v>0</v>
      </c>
      <c r="FB267" s="30">
        <f t="shared" si="2677"/>
        <v>0</v>
      </c>
      <c r="FC267" s="65">
        <v>102.72</v>
      </c>
      <c r="FD267" s="7">
        <v>758.73400000000004</v>
      </c>
      <c r="FE267" s="30">
        <f t="shared" si="2678"/>
        <v>7386.4291277258571</v>
      </c>
      <c r="FF267" s="65">
        <v>902.58195999999998</v>
      </c>
      <c r="FG267" s="7">
        <v>15203.529</v>
      </c>
      <c r="FH267" s="30">
        <f t="shared" si="2679"/>
        <v>16844.485790520346</v>
      </c>
      <c r="FI267" s="29">
        <v>0</v>
      </c>
      <c r="FJ267" s="7">
        <v>0</v>
      </c>
      <c r="FK267" s="30">
        <f t="shared" si="2680"/>
        <v>0</v>
      </c>
      <c r="FL267" s="29">
        <v>0</v>
      </c>
      <c r="FM267" s="7">
        <v>0</v>
      </c>
      <c r="FN267" s="30">
        <f t="shared" si="2681"/>
        <v>0</v>
      </c>
      <c r="FO267" s="29">
        <v>0</v>
      </c>
      <c r="FP267" s="7">
        <v>0</v>
      </c>
      <c r="FQ267" s="30">
        <f t="shared" si="2682"/>
        <v>0</v>
      </c>
      <c r="FR267" s="29">
        <v>0</v>
      </c>
      <c r="FS267" s="7">
        <v>0</v>
      </c>
      <c r="FT267" s="30">
        <f t="shared" si="2683"/>
        <v>0</v>
      </c>
      <c r="FU267" s="65">
        <v>23.425000000000001</v>
      </c>
      <c r="FV267" s="7">
        <v>413.74700000000001</v>
      </c>
      <c r="FW267" s="30">
        <f t="shared" si="2684"/>
        <v>17662.625400213448</v>
      </c>
      <c r="FX267" s="29">
        <v>0</v>
      </c>
      <c r="FY267" s="7">
        <v>0</v>
      </c>
      <c r="FZ267" s="30">
        <f t="shared" si="2685"/>
        <v>0</v>
      </c>
      <c r="GA267" s="29">
        <v>0</v>
      </c>
      <c r="GB267" s="7">
        <v>0</v>
      </c>
      <c r="GC267" s="30">
        <f t="shared" si="2686"/>
        <v>0</v>
      </c>
      <c r="GD267" s="29">
        <v>0</v>
      </c>
      <c r="GE267" s="7">
        <v>0</v>
      </c>
      <c r="GF267" s="30">
        <f t="shared" si="2687"/>
        <v>0</v>
      </c>
      <c r="GG267" s="29">
        <v>0</v>
      </c>
      <c r="GH267" s="7">
        <v>0</v>
      </c>
      <c r="GI267" s="30">
        <f t="shared" si="2688"/>
        <v>0</v>
      </c>
      <c r="GJ267" s="29">
        <v>0</v>
      </c>
      <c r="GK267" s="7">
        <v>0</v>
      </c>
      <c r="GL267" s="30">
        <f t="shared" si="2689"/>
        <v>0</v>
      </c>
      <c r="GM267" s="29">
        <v>0</v>
      </c>
      <c r="GN267" s="7">
        <v>0</v>
      </c>
      <c r="GO267" s="30">
        <f t="shared" si="2690"/>
        <v>0</v>
      </c>
      <c r="GP267" s="29">
        <v>0</v>
      </c>
      <c r="GQ267" s="7">
        <v>0</v>
      </c>
      <c r="GR267" s="30">
        <f t="shared" si="2691"/>
        <v>0</v>
      </c>
      <c r="GS267" s="29">
        <v>0</v>
      </c>
      <c r="GT267" s="7">
        <v>0</v>
      </c>
      <c r="GU267" s="30">
        <f t="shared" si="2692"/>
        <v>0</v>
      </c>
      <c r="GV267" s="29">
        <v>0</v>
      </c>
      <c r="GW267" s="7">
        <v>0</v>
      </c>
      <c r="GX267" s="30">
        <f t="shared" si="2693"/>
        <v>0</v>
      </c>
      <c r="GY267" s="29">
        <v>0</v>
      </c>
      <c r="GZ267" s="7">
        <v>0</v>
      </c>
      <c r="HA267" s="30">
        <f t="shared" si="2694"/>
        <v>0</v>
      </c>
      <c r="HB267" s="29">
        <v>0</v>
      </c>
      <c r="HC267" s="7">
        <v>0</v>
      </c>
      <c r="HD267" s="30">
        <f t="shared" si="2695"/>
        <v>0</v>
      </c>
      <c r="HE267" s="29">
        <v>0</v>
      </c>
      <c r="HF267" s="7">
        <v>0</v>
      </c>
      <c r="HG267" s="30">
        <f t="shared" si="2696"/>
        <v>0</v>
      </c>
      <c r="HH267" s="65">
        <v>0.28399999999999997</v>
      </c>
      <c r="HI267" s="7">
        <v>2.137</v>
      </c>
      <c r="HJ267" s="30">
        <f t="shared" si="2697"/>
        <v>7524.6478873239439</v>
      </c>
      <c r="HK267" s="29">
        <v>0</v>
      </c>
      <c r="HL267" s="7">
        <v>0</v>
      </c>
      <c r="HM267" s="30">
        <f t="shared" si="2698"/>
        <v>0</v>
      </c>
      <c r="HN267" s="29">
        <v>0</v>
      </c>
      <c r="HO267" s="7">
        <v>0</v>
      </c>
      <c r="HP267" s="30">
        <f t="shared" si="2699"/>
        <v>0</v>
      </c>
      <c r="HQ267" s="29">
        <v>0</v>
      </c>
      <c r="HR267" s="7">
        <v>0</v>
      </c>
      <c r="HS267" s="30">
        <f t="shared" si="2700"/>
        <v>0</v>
      </c>
      <c r="HT267" s="29">
        <v>0</v>
      </c>
      <c r="HU267" s="7">
        <v>0</v>
      </c>
      <c r="HV267" s="30">
        <f t="shared" si="2701"/>
        <v>0</v>
      </c>
      <c r="HW267" s="29">
        <v>0</v>
      </c>
      <c r="HX267" s="7">
        <v>0</v>
      </c>
      <c r="HY267" s="30">
        <f t="shared" si="2702"/>
        <v>0</v>
      </c>
      <c r="HZ267" s="65">
        <v>1.141E-2</v>
      </c>
      <c r="IA267" s="7">
        <v>2.645</v>
      </c>
      <c r="IB267" s="30">
        <f t="shared" si="2703"/>
        <v>231814.19807186679</v>
      </c>
      <c r="IC267" s="65">
        <v>6.7300000000000007E-3</v>
      </c>
      <c r="ID267" s="7">
        <v>1.014</v>
      </c>
      <c r="IE267" s="30">
        <f t="shared" si="2704"/>
        <v>150668.64784546802</v>
      </c>
      <c r="IF267" s="65">
        <v>0.17076</v>
      </c>
      <c r="IG267" s="7">
        <v>4.3259999999999996</v>
      </c>
      <c r="IH267" s="30">
        <f t="shared" si="2705"/>
        <v>25333.80182712579</v>
      </c>
      <c r="II267" s="29">
        <v>0</v>
      </c>
      <c r="IJ267" s="7">
        <v>0</v>
      </c>
      <c r="IK267" s="30">
        <f t="shared" si="2706"/>
        <v>0</v>
      </c>
      <c r="IL267" s="29">
        <v>0</v>
      </c>
      <c r="IM267" s="7">
        <v>0</v>
      </c>
      <c r="IN267" s="30">
        <f t="shared" si="2707"/>
        <v>0</v>
      </c>
      <c r="IO267" s="72">
        <f t="shared" si="2708"/>
        <v>4503.2049299999999</v>
      </c>
      <c r="IP267" s="73">
        <f t="shared" si="2709"/>
        <v>107407.04399999999</v>
      </c>
    </row>
    <row r="268" spans="1:250" x14ac:dyDescent="0.3">
      <c r="A268" s="47">
        <v>2024</v>
      </c>
      <c r="B268" s="43" t="s">
        <v>7</v>
      </c>
      <c r="C268" s="29">
        <v>0</v>
      </c>
      <c r="D268" s="7">
        <v>0</v>
      </c>
      <c r="E268" s="30">
        <f t="shared" si="2710"/>
        <v>0</v>
      </c>
      <c r="F268" s="29">
        <v>0</v>
      </c>
      <c r="G268" s="7">
        <v>0</v>
      </c>
      <c r="H268" s="30">
        <f t="shared" si="2627"/>
        <v>0</v>
      </c>
      <c r="I268" s="29">
        <v>0</v>
      </c>
      <c r="J268" s="7">
        <v>0</v>
      </c>
      <c r="K268" s="30">
        <f t="shared" si="2628"/>
        <v>0</v>
      </c>
      <c r="L268" s="65">
        <v>3.3</v>
      </c>
      <c r="M268" s="7">
        <v>159.779</v>
      </c>
      <c r="N268" s="30">
        <f t="shared" si="2629"/>
        <v>48417.878787878792</v>
      </c>
      <c r="O268" s="29">
        <v>0</v>
      </c>
      <c r="P268" s="7">
        <v>0</v>
      </c>
      <c r="Q268" s="30">
        <f t="shared" si="2630"/>
        <v>0</v>
      </c>
      <c r="R268" s="29">
        <v>0</v>
      </c>
      <c r="S268" s="7">
        <v>0</v>
      </c>
      <c r="T268" s="30">
        <f t="shared" si="2631"/>
        <v>0</v>
      </c>
      <c r="U268" s="65">
        <v>2.4</v>
      </c>
      <c r="V268" s="7">
        <v>62.457000000000001</v>
      </c>
      <c r="W268" s="30">
        <f t="shared" si="2632"/>
        <v>26023.75</v>
      </c>
      <c r="X268" s="29">
        <v>0</v>
      </c>
      <c r="Y268" s="7">
        <v>0</v>
      </c>
      <c r="Z268" s="30">
        <f t="shared" si="2633"/>
        <v>0</v>
      </c>
      <c r="AA268" s="29">
        <v>0</v>
      </c>
      <c r="AB268" s="7">
        <v>0</v>
      </c>
      <c r="AC268" s="30">
        <f t="shared" si="2634"/>
        <v>0</v>
      </c>
      <c r="AD268" s="29">
        <v>0</v>
      </c>
      <c r="AE268" s="7">
        <v>0</v>
      </c>
      <c r="AF268" s="30">
        <f t="shared" si="2635"/>
        <v>0</v>
      </c>
      <c r="AG268" s="29">
        <v>0</v>
      </c>
      <c r="AH268" s="7">
        <v>0</v>
      </c>
      <c r="AI268" s="30">
        <f t="shared" si="2636"/>
        <v>0</v>
      </c>
      <c r="AJ268" s="29">
        <v>0</v>
      </c>
      <c r="AK268" s="7">
        <v>0</v>
      </c>
      <c r="AL268" s="30">
        <f t="shared" si="2637"/>
        <v>0</v>
      </c>
      <c r="AM268" s="29">
        <v>0</v>
      </c>
      <c r="AN268" s="7">
        <v>0</v>
      </c>
      <c r="AO268" s="30">
        <f t="shared" si="2638"/>
        <v>0</v>
      </c>
      <c r="AP268" s="29">
        <v>0</v>
      </c>
      <c r="AQ268" s="7">
        <v>0</v>
      </c>
      <c r="AR268" s="30">
        <f t="shared" si="2639"/>
        <v>0</v>
      </c>
      <c r="AS268" s="65">
        <v>146.87803</v>
      </c>
      <c r="AT268" s="7">
        <v>627.83199999999999</v>
      </c>
      <c r="AU268" s="30">
        <f t="shared" si="2640"/>
        <v>4274.5126687769434</v>
      </c>
      <c r="AV268" s="29">
        <v>0</v>
      </c>
      <c r="AW268" s="7">
        <v>0</v>
      </c>
      <c r="AX268" s="30">
        <f t="shared" si="2641"/>
        <v>0</v>
      </c>
      <c r="AY268" s="29">
        <v>0</v>
      </c>
      <c r="AZ268" s="7">
        <v>0</v>
      </c>
      <c r="BA268" s="30">
        <f t="shared" si="2642"/>
        <v>0</v>
      </c>
      <c r="BB268" s="29">
        <v>0</v>
      </c>
      <c r="BC268" s="7">
        <v>0</v>
      </c>
      <c r="BD268" s="30">
        <f t="shared" si="2643"/>
        <v>0</v>
      </c>
      <c r="BE268" s="29">
        <v>0</v>
      </c>
      <c r="BF268" s="7">
        <v>0</v>
      </c>
      <c r="BG268" s="30">
        <f t="shared" si="2644"/>
        <v>0</v>
      </c>
      <c r="BH268" s="29">
        <v>0</v>
      </c>
      <c r="BI268" s="7">
        <v>0</v>
      </c>
      <c r="BJ268" s="30">
        <f t="shared" si="2645"/>
        <v>0</v>
      </c>
      <c r="BK268" s="65">
        <v>1666.4095</v>
      </c>
      <c r="BL268" s="7">
        <v>57138.427000000003</v>
      </c>
      <c r="BM268" s="30">
        <f t="shared" si="2646"/>
        <v>34288.34689192543</v>
      </c>
      <c r="BN268" s="29">
        <v>0</v>
      </c>
      <c r="BO268" s="7">
        <v>0</v>
      </c>
      <c r="BP268" s="30">
        <f t="shared" si="2647"/>
        <v>0</v>
      </c>
      <c r="BQ268" s="29">
        <v>0</v>
      </c>
      <c r="BR268" s="7">
        <v>0</v>
      </c>
      <c r="BS268" s="30">
        <f t="shared" si="2648"/>
        <v>0</v>
      </c>
      <c r="BT268" s="29">
        <v>0</v>
      </c>
      <c r="BU268" s="7">
        <v>0</v>
      </c>
      <c r="BV268" s="30">
        <f t="shared" si="2649"/>
        <v>0</v>
      </c>
      <c r="BW268" s="65">
        <v>1.7780000000000001E-2</v>
      </c>
      <c r="BX268" s="7">
        <v>0.61299999999999999</v>
      </c>
      <c r="BY268" s="30">
        <f t="shared" si="2650"/>
        <v>34476.940382452194</v>
      </c>
      <c r="BZ268" s="65">
        <v>6.9249999999999998</v>
      </c>
      <c r="CA268" s="7">
        <v>19.544</v>
      </c>
      <c r="CB268" s="30">
        <f t="shared" si="2651"/>
        <v>2822.2382671480145</v>
      </c>
      <c r="CC268" s="65">
        <v>34.419069999999998</v>
      </c>
      <c r="CD268" s="7">
        <v>820.19299999999998</v>
      </c>
      <c r="CE268" s="30">
        <f t="shared" si="2652"/>
        <v>23829.609573994883</v>
      </c>
      <c r="CF268" s="29">
        <v>0</v>
      </c>
      <c r="CG268" s="7">
        <v>0</v>
      </c>
      <c r="CH268" s="30">
        <f t="shared" si="2653"/>
        <v>0</v>
      </c>
      <c r="CI268" s="29">
        <v>0</v>
      </c>
      <c r="CJ268" s="7">
        <v>0</v>
      </c>
      <c r="CK268" s="30">
        <f t="shared" si="2654"/>
        <v>0</v>
      </c>
      <c r="CL268" s="29">
        <v>0</v>
      </c>
      <c r="CM268" s="7">
        <v>0</v>
      </c>
      <c r="CN268" s="30">
        <f t="shared" si="2655"/>
        <v>0</v>
      </c>
      <c r="CO268" s="65">
        <v>0.3246</v>
      </c>
      <c r="CP268" s="7">
        <v>14.805999999999999</v>
      </c>
      <c r="CQ268" s="30">
        <f t="shared" si="2656"/>
        <v>45613.062230437456</v>
      </c>
      <c r="CR268" s="29">
        <v>0</v>
      </c>
      <c r="CS268" s="7">
        <v>0</v>
      </c>
      <c r="CT268" s="30">
        <f t="shared" si="2657"/>
        <v>0</v>
      </c>
      <c r="CU268" s="29">
        <v>0</v>
      </c>
      <c r="CV268" s="7">
        <v>0</v>
      </c>
      <c r="CW268" s="30">
        <f t="shared" si="2658"/>
        <v>0</v>
      </c>
      <c r="CX268" s="29">
        <v>0</v>
      </c>
      <c r="CY268" s="7">
        <v>0</v>
      </c>
      <c r="CZ268" s="30">
        <f t="shared" si="2659"/>
        <v>0</v>
      </c>
      <c r="DA268" s="65">
        <v>982.54918999999995</v>
      </c>
      <c r="DB268" s="7">
        <v>26406.163</v>
      </c>
      <c r="DC268" s="30">
        <f t="shared" si="2660"/>
        <v>26875.156245358059</v>
      </c>
      <c r="DD268" s="65">
        <v>1.63354</v>
      </c>
      <c r="DE268" s="7">
        <v>4.1269999999999998</v>
      </c>
      <c r="DF268" s="30">
        <f t="shared" si="2661"/>
        <v>2526.4150250376479</v>
      </c>
      <c r="DG268" s="29">
        <v>0</v>
      </c>
      <c r="DH268" s="7">
        <v>0</v>
      </c>
      <c r="DI268" s="30">
        <f t="shared" si="2662"/>
        <v>0</v>
      </c>
      <c r="DJ268" s="29">
        <v>0</v>
      </c>
      <c r="DK268" s="7">
        <v>0</v>
      </c>
      <c r="DL268" s="30">
        <f t="shared" si="2663"/>
        <v>0</v>
      </c>
      <c r="DM268" s="65">
        <v>0.4</v>
      </c>
      <c r="DN268" s="7">
        <v>4.5750000000000002</v>
      </c>
      <c r="DO268" s="30">
        <f t="shared" si="2664"/>
        <v>11437.5</v>
      </c>
      <c r="DP268" s="65">
        <v>570.67999999999995</v>
      </c>
      <c r="DQ268" s="7">
        <v>6801.7550000000001</v>
      </c>
      <c r="DR268" s="30">
        <f t="shared" si="2665"/>
        <v>11918.68472699236</v>
      </c>
      <c r="DS268" s="29">
        <v>0</v>
      </c>
      <c r="DT268" s="7">
        <v>0</v>
      </c>
      <c r="DU268" s="30">
        <f t="shared" si="2666"/>
        <v>0</v>
      </c>
      <c r="DV268" s="29">
        <v>0</v>
      </c>
      <c r="DW268" s="7">
        <v>0</v>
      </c>
      <c r="DX268" s="30">
        <f t="shared" si="2667"/>
        <v>0</v>
      </c>
      <c r="DY268" s="65">
        <v>155.136</v>
      </c>
      <c r="DZ268" s="7">
        <v>2316.183</v>
      </c>
      <c r="EA268" s="30">
        <f t="shared" si="2668"/>
        <v>14930.01624381188</v>
      </c>
      <c r="EB268" s="29">
        <v>0</v>
      </c>
      <c r="EC268" s="7">
        <v>0</v>
      </c>
      <c r="ED268" s="30">
        <f t="shared" si="2669"/>
        <v>0</v>
      </c>
      <c r="EE268" s="29">
        <v>0</v>
      </c>
      <c r="EF268" s="7">
        <v>0</v>
      </c>
      <c r="EG268" s="30">
        <f t="shared" si="2670"/>
        <v>0</v>
      </c>
      <c r="EH268" s="29">
        <v>0</v>
      </c>
      <c r="EI268" s="7">
        <v>0</v>
      </c>
      <c r="EJ268" s="30">
        <f t="shared" si="2671"/>
        <v>0</v>
      </c>
      <c r="EK268" s="29">
        <v>0</v>
      </c>
      <c r="EL268" s="7">
        <v>0</v>
      </c>
      <c r="EM268" s="30">
        <f t="shared" si="2672"/>
        <v>0</v>
      </c>
      <c r="EN268" s="29">
        <v>0</v>
      </c>
      <c r="EO268" s="7">
        <v>0</v>
      </c>
      <c r="EP268" s="30">
        <f t="shared" si="2673"/>
        <v>0</v>
      </c>
      <c r="EQ268" s="29">
        <v>0</v>
      </c>
      <c r="ER268" s="7">
        <v>0</v>
      </c>
      <c r="ES268" s="30">
        <f t="shared" si="2674"/>
        <v>0</v>
      </c>
      <c r="ET268" s="65">
        <v>21.864000000000001</v>
      </c>
      <c r="EU268" s="7">
        <v>292.43200000000002</v>
      </c>
      <c r="EV268" s="30">
        <f t="shared" si="2675"/>
        <v>13375.045737285034</v>
      </c>
      <c r="EW268" s="29">
        <v>0</v>
      </c>
      <c r="EX268" s="7">
        <v>0</v>
      </c>
      <c r="EY268" s="30">
        <f t="shared" si="2676"/>
        <v>0</v>
      </c>
      <c r="EZ268" s="29">
        <v>0</v>
      </c>
      <c r="FA268" s="7">
        <v>0</v>
      </c>
      <c r="FB268" s="30">
        <f t="shared" si="2677"/>
        <v>0</v>
      </c>
      <c r="FC268" s="65">
        <v>112</v>
      </c>
      <c r="FD268" s="7">
        <v>858.80700000000002</v>
      </c>
      <c r="FE268" s="30">
        <f t="shared" si="2678"/>
        <v>7667.9196428571431</v>
      </c>
      <c r="FF268" s="65">
        <v>1749.82268</v>
      </c>
      <c r="FG268" s="7">
        <v>28189.331999999999</v>
      </c>
      <c r="FH268" s="30">
        <f t="shared" si="2679"/>
        <v>16109.8220535123</v>
      </c>
      <c r="FI268" s="29">
        <v>0</v>
      </c>
      <c r="FJ268" s="7">
        <v>0</v>
      </c>
      <c r="FK268" s="30">
        <f t="shared" si="2680"/>
        <v>0</v>
      </c>
      <c r="FL268" s="29">
        <v>0</v>
      </c>
      <c r="FM268" s="7">
        <v>0</v>
      </c>
      <c r="FN268" s="30">
        <f t="shared" si="2681"/>
        <v>0</v>
      </c>
      <c r="FO268" s="65">
        <v>96.865499999999997</v>
      </c>
      <c r="FP268" s="7">
        <v>93.480999999999995</v>
      </c>
      <c r="FQ268" s="30">
        <f t="shared" si="2682"/>
        <v>965.05979941258761</v>
      </c>
      <c r="FR268" s="29">
        <v>0</v>
      </c>
      <c r="FS268" s="7">
        <v>0</v>
      </c>
      <c r="FT268" s="30">
        <f t="shared" si="2683"/>
        <v>0</v>
      </c>
      <c r="FU268" s="65">
        <v>3.1349999999999998</v>
      </c>
      <c r="FV268" s="7">
        <v>57.652000000000001</v>
      </c>
      <c r="FW268" s="30">
        <f t="shared" si="2684"/>
        <v>18389.792663476874</v>
      </c>
      <c r="FX268" s="65">
        <v>5.5170000000000004E-2</v>
      </c>
      <c r="FY268" s="7">
        <v>1.998</v>
      </c>
      <c r="FZ268" s="30">
        <f t="shared" si="2685"/>
        <v>36215.334420880914</v>
      </c>
      <c r="GA268" s="29">
        <v>0</v>
      </c>
      <c r="GB268" s="7">
        <v>0</v>
      </c>
      <c r="GC268" s="30">
        <f t="shared" si="2686"/>
        <v>0</v>
      </c>
      <c r="GD268" s="65">
        <v>133.33111</v>
      </c>
      <c r="GE268" s="7">
        <v>2457.5970000000002</v>
      </c>
      <c r="GF268" s="30">
        <f t="shared" si="2687"/>
        <v>18432.284858350016</v>
      </c>
      <c r="GG268" s="29">
        <v>0</v>
      </c>
      <c r="GH268" s="7">
        <v>0</v>
      </c>
      <c r="GI268" s="30">
        <f t="shared" si="2688"/>
        <v>0</v>
      </c>
      <c r="GJ268" s="29">
        <v>0</v>
      </c>
      <c r="GK268" s="7">
        <v>0</v>
      </c>
      <c r="GL268" s="30">
        <f t="shared" si="2689"/>
        <v>0</v>
      </c>
      <c r="GM268" s="29">
        <v>0</v>
      </c>
      <c r="GN268" s="7">
        <v>0</v>
      </c>
      <c r="GO268" s="30">
        <f t="shared" si="2690"/>
        <v>0</v>
      </c>
      <c r="GP268" s="65">
        <v>4.3400000000000001E-3</v>
      </c>
      <c r="GQ268" s="7">
        <v>0.748</v>
      </c>
      <c r="GR268" s="30">
        <f t="shared" si="2691"/>
        <v>172350.23041474653</v>
      </c>
      <c r="GS268" s="29">
        <v>0</v>
      </c>
      <c r="GT268" s="7">
        <v>0</v>
      </c>
      <c r="GU268" s="30">
        <f t="shared" si="2692"/>
        <v>0</v>
      </c>
      <c r="GV268" s="29">
        <v>0</v>
      </c>
      <c r="GW268" s="7">
        <v>0</v>
      </c>
      <c r="GX268" s="30">
        <f t="shared" si="2693"/>
        <v>0</v>
      </c>
      <c r="GY268" s="65">
        <v>24</v>
      </c>
      <c r="GZ268" s="7">
        <v>343.964</v>
      </c>
      <c r="HA268" s="30">
        <f t="shared" si="2694"/>
        <v>14331.833333333334</v>
      </c>
      <c r="HB268" s="29">
        <v>0</v>
      </c>
      <c r="HC268" s="7">
        <v>0</v>
      </c>
      <c r="HD268" s="30">
        <f t="shared" si="2695"/>
        <v>0</v>
      </c>
      <c r="HE268" s="29">
        <v>0</v>
      </c>
      <c r="HF268" s="7">
        <v>0</v>
      </c>
      <c r="HG268" s="30">
        <f t="shared" si="2696"/>
        <v>0</v>
      </c>
      <c r="HH268" s="29">
        <v>0</v>
      </c>
      <c r="HI268" s="7">
        <v>0</v>
      </c>
      <c r="HJ268" s="30">
        <f t="shared" si="2697"/>
        <v>0</v>
      </c>
      <c r="HK268" s="65">
        <v>0.76454</v>
      </c>
      <c r="HL268" s="7">
        <v>13.728999999999999</v>
      </c>
      <c r="HM268" s="30">
        <f t="shared" si="2698"/>
        <v>17957.203024040598</v>
      </c>
      <c r="HN268" s="29">
        <v>0</v>
      </c>
      <c r="HO268" s="7">
        <v>0</v>
      </c>
      <c r="HP268" s="30">
        <f t="shared" si="2699"/>
        <v>0</v>
      </c>
      <c r="HQ268" s="29">
        <v>0</v>
      </c>
      <c r="HR268" s="7">
        <v>0</v>
      </c>
      <c r="HS268" s="30">
        <f t="shared" si="2700"/>
        <v>0</v>
      </c>
      <c r="HT268" s="29">
        <v>0</v>
      </c>
      <c r="HU268" s="7">
        <v>0</v>
      </c>
      <c r="HV268" s="30">
        <f t="shared" si="2701"/>
        <v>0</v>
      </c>
      <c r="HW268" s="29">
        <v>0</v>
      </c>
      <c r="HX268" s="7">
        <v>0</v>
      </c>
      <c r="HY268" s="30">
        <f t="shared" si="2702"/>
        <v>0</v>
      </c>
      <c r="HZ268" s="65">
        <v>1.5710000000000002E-2</v>
      </c>
      <c r="IA268" s="7">
        <v>4.569</v>
      </c>
      <c r="IB268" s="30">
        <f t="shared" si="2703"/>
        <v>290833.86378103116</v>
      </c>
      <c r="IC268" s="65">
        <v>0.33188999999999996</v>
      </c>
      <c r="ID268" s="7">
        <v>25.73</v>
      </c>
      <c r="IE268" s="30">
        <f t="shared" si="2704"/>
        <v>77525.686221338401</v>
      </c>
      <c r="IF268" s="65">
        <v>0.24037</v>
      </c>
      <c r="IG268" s="7">
        <v>5.0650000000000004</v>
      </c>
      <c r="IH268" s="30">
        <f t="shared" si="2705"/>
        <v>21071.681158214422</v>
      </c>
      <c r="II268" s="29">
        <v>0</v>
      </c>
      <c r="IJ268" s="7">
        <v>0</v>
      </c>
      <c r="IK268" s="30">
        <f t="shared" si="2706"/>
        <v>0</v>
      </c>
      <c r="IL268" s="29">
        <v>0</v>
      </c>
      <c r="IM268" s="7">
        <v>0</v>
      </c>
      <c r="IN268" s="30">
        <f t="shared" si="2707"/>
        <v>0</v>
      </c>
      <c r="IO268" s="72">
        <f t="shared" si="2708"/>
        <v>5713.5030200000001</v>
      </c>
      <c r="IP268" s="73">
        <f t="shared" si="2709"/>
        <v>126721.55800000002</v>
      </c>
    </row>
    <row r="269" spans="1:250" x14ac:dyDescent="0.3">
      <c r="A269" s="47">
        <v>2024</v>
      </c>
      <c r="B269" s="43" t="s">
        <v>8</v>
      </c>
      <c r="C269" s="29">
        <v>0</v>
      </c>
      <c r="D269" s="7">
        <v>0</v>
      </c>
      <c r="E269" s="30">
        <f>IF(C269=0,0,D269/C269*1000)</f>
        <v>0</v>
      </c>
      <c r="F269" s="29">
        <v>0</v>
      </c>
      <c r="G269" s="7">
        <v>0</v>
      </c>
      <c r="H269" s="30">
        <f t="shared" si="2627"/>
        <v>0</v>
      </c>
      <c r="I269" s="29">
        <v>0</v>
      </c>
      <c r="J269" s="7">
        <v>0</v>
      </c>
      <c r="K269" s="30">
        <f t="shared" si="2628"/>
        <v>0</v>
      </c>
      <c r="L269" s="65">
        <v>6.601</v>
      </c>
      <c r="M269" s="7">
        <v>292.68</v>
      </c>
      <c r="N269" s="30">
        <f t="shared" si="2629"/>
        <v>44338.736555067415</v>
      </c>
      <c r="O269" s="29">
        <v>0</v>
      </c>
      <c r="P269" s="7">
        <v>0</v>
      </c>
      <c r="Q269" s="30">
        <f t="shared" si="2630"/>
        <v>0</v>
      </c>
      <c r="R269" s="29">
        <v>0</v>
      </c>
      <c r="S269" s="7">
        <v>0</v>
      </c>
      <c r="T269" s="30">
        <f t="shared" si="2631"/>
        <v>0</v>
      </c>
      <c r="U269" s="65">
        <v>0.28799999999999998</v>
      </c>
      <c r="V269" s="7">
        <v>0.995</v>
      </c>
      <c r="W269" s="30">
        <f t="shared" si="2632"/>
        <v>3454.8611111111113</v>
      </c>
      <c r="X269" s="29">
        <v>0</v>
      </c>
      <c r="Y269" s="7">
        <v>0</v>
      </c>
      <c r="Z269" s="30">
        <f t="shared" si="2633"/>
        <v>0</v>
      </c>
      <c r="AA269" s="29">
        <v>0</v>
      </c>
      <c r="AB269" s="7">
        <v>0</v>
      </c>
      <c r="AC269" s="30">
        <f t="shared" si="2634"/>
        <v>0</v>
      </c>
      <c r="AD269" s="29">
        <v>0</v>
      </c>
      <c r="AE269" s="7">
        <v>0</v>
      </c>
      <c r="AF269" s="30">
        <f t="shared" si="2635"/>
        <v>0</v>
      </c>
      <c r="AG269" s="29">
        <v>0</v>
      </c>
      <c r="AH269" s="7">
        <v>0</v>
      </c>
      <c r="AI269" s="30">
        <f t="shared" si="2636"/>
        <v>0</v>
      </c>
      <c r="AJ269" s="29">
        <v>0</v>
      </c>
      <c r="AK269" s="7">
        <v>0</v>
      </c>
      <c r="AL269" s="30">
        <f t="shared" si="2637"/>
        <v>0</v>
      </c>
      <c r="AM269" s="29">
        <v>0</v>
      </c>
      <c r="AN269" s="7">
        <v>0</v>
      </c>
      <c r="AO269" s="30">
        <f t="shared" si="2638"/>
        <v>0</v>
      </c>
      <c r="AP269" s="29">
        <v>0</v>
      </c>
      <c r="AQ269" s="7">
        <v>0</v>
      </c>
      <c r="AR269" s="30">
        <f t="shared" si="2639"/>
        <v>0</v>
      </c>
      <c r="AS269" s="65">
        <v>145.91824</v>
      </c>
      <c r="AT269" s="7">
        <v>285.27499999999998</v>
      </c>
      <c r="AU269" s="30">
        <f t="shared" si="2640"/>
        <v>1955.0331747422392</v>
      </c>
      <c r="AV269" s="29">
        <v>0</v>
      </c>
      <c r="AW269" s="7">
        <v>0</v>
      </c>
      <c r="AX269" s="30">
        <f t="shared" si="2641"/>
        <v>0</v>
      </c>
      <c r="AY269" s="29">
        <v>0</v>
      </c>
      <c r="AZ269" s="7">
        <v>0</v>
      </c>
      <c r="BA269" s="30">
        <f t="shared" si="2642"/>
        <v>0</v>
      </c>
      <c r="BB269" s="29">
        <v>0</v>
      </c>
      <c r="BC269" s="7">
        <v>0</v>
      </c>
      <c r="BD269" s="30">
        <f t="shared" si="2643"/>
        <v>0</v>
      </c>
      <c r="BE269" s="29">
        <v>0</v>
      </c>
      <c r="BF269" s="7">
        <v>0</v>
      </c>
      <c r="BG269" s="30">
        <f t="shared" si="2644"/>
        <v>0</v>
      </c>
      <c r="BH269" s="29">
        <v>0</v>
      </c>
      <c r="BI269" s="7">
        <v>0</v>
      </c>
      <c r="BJ269" s="30">
        <f t="shared" si="2645"/>
        <v>0</v>
      </c>
      <c r="BK269" s="65">
        <v>1734.2135800000001</v>
      </c>
      <c r="BL269" s="7">
        <v>59658.233999999997</v>
      </c>
      <c r="BM269" s="30">
        <f t="shared" si="2646"/>
        <v>34400.742035476389</v>
      </c>
      <c r="BN269" s="29">
        <v>0</v>
      </c>
      <c r="BO269" s="7">
        <v>0</v>
      </c>
      <c r="BP269" s="30">
        <f t="shared" si="2647"/>
        <v>0</v>
      </c>
      <c r="BQ269" s="29">
        <v>0</v>
      </c>
      <c r="BR269" s="7">
        <v>0</v>
      </c>
      <c r="BS269" s="30">
        <f t="shared" si="2648"/>
        <v>0</v>
      </c>
      <c r="BT269" s="29">
        <v>0</v>
      </c>
      <c r="BU269" s="7">
        <v>0</v>
      </c>
      <c r="BV269" s="30">
        <f t="shared" si="2649"/>
        <v>0</v>
      </c>
      <c r="BW269" s="65">
        <v>0.90400000000000003</v>
      </c>
      <c r="BX269" s="7">
        <v>43.93</v>
      </c>
      <c r="BY269" s="30">
        <f t="shared" si="2650"/>
        <v>48595.132743362832</v>
      </c>
      <c r="BZ269" s="29">
        <v>0</v>
      </c>
      <c r="CA269" s="7">
        <v>0</v>
      </c>
      <c r="CB269" s="30">
        <f t="shared" si="2651"/>
        <v>0</v>
      </c>
      <c r="CC269" s="65">
        <v>22.488</v>
      </c>
      <c r="CD269" s="7">
        <v>435.81200000000001</v>
      </c>
      <c r="CE269" s="30">
        <f t="shared" si="2652"/>
        <v>19379.758093205266</v>
      </c>
      <c r="CF269" s="29">
        <v>0</v>
      </c>
      <c r="CG269" s="7">
        <v>0</v>
      </c>
      <c r="CH269" s="30">
        <f t="shared" si="2653"/>
        <v>0</v>
      </c>
      <c r="CI269" s="29">
        <v>0</v>
      </c>
      <c r="CJ269" s="7">
        <v>0</v>
      </c>
      <c r="CK269" s="30">
        <f t="shared" si="2654"/>
        <v>0</v>
      </c>
      <c r="CL269" s="29">
        <v>0</v>
      </c>
      <c r="CM269" s="7">
        <v>0</v>
      </c>
      <c r="CN269" s="30">
        <f t="shared" si="2655"/>
        <v>0</v>
      </c>
      <c r="CO269" s="65">
        <v>6.8597000000000001</v>
      </c>
      <c r="CP269" s="7">
        <v>71.397000000000006</v>
      </c>
      <c r="CQ269" s="30">
        <f t="shared" si="2656"/>
        <v>10408.181115792237</v>
      </c>
      <c r="CR269" s="65">
        <v>3.3650000000000002</v>
      </c>
      <c r="CS269" s="7">
        <v>29.667000000000002</v>
      </c>
      <c r="CT269" s="30">
        <f t="shared" si="2657"/>
        <v>8816.3447251114412</v>
      </c>
      <c r="CU269" s="29">
        <v>0</v>
      </c>
      <c r="CV269" s="7">
        <v>0</v>
      </c>
      <c r="CW269" s="30">
        <f t="shared" si="2658"/>
        <v>0</v>
      </c>
      <c r="CX269" s="65">
        <v>8.7129999999999999E-2</v>
      </c>
      <c r="CY269" s="7">
        <v>20.236000000000001</v>
      </c>
      <c r="CZ269" s="30">
        <f t="shared" si="2659"/>
        <v>232250.65993343282</v>
      </c>
      <c r="DA269" s="65">
        <v>982.91143</v>
      </c>
      <c r="DB269" s="7">
        <v>27549.81</v>
      </c>
      <c r="DC269" s="30">
        <f t="shared" si="2660"/>
        <v>28028.781799800618</v>
      </c>
      <c r="DD269" s="65">
        <v>3.4723699999999997</v>
      </c>
      <c r="DE269" s="7">
        <v>13.128</v>
      </c>
      <c r="DF269" s="30">
        <f t="shared" si="2661"/>
        <v>3780.7030932763505</v>
      </c>
      <c r="DG269" s="29">
        <v>0</v>
      </c>
      <c r="DH269" s="7">
        <v>0</v>
      </c>
      <c r="DI269" s="30">
        <f t="shared" si="2662"/>
        <v>0</v>
      </c>
      <c r="DJ269" s="29">
        <v>0</v>
      </c>
      <c r="DK269" s="7">
        <v>0</v>
      </c>
      <c r="DL269" s="30">
        <f t="shared" si="2663"/>
        <v>0</v>
      </c>
      <c r="DM269" s="65">
        <v>6.5599999999999999E-3</v>
      </c>
      <c r="DN269" s="7">
        <v>0.22800000000000001</v>
      </c>
      <c r="DO269" s="30">
        <f t="shared" si="2664"/>
        <v>34756.097560975613</v>
      </c>
      <c r="DP269" s="65">
        <v>827.07065</v>
      </c>
      <c r="DQ269" s="7">
        <v>11704.227000000001</v>
      </c>
      <c r="DR269" s="30">
        <f t="shared" si="2665"/>
        <v>14151.423460619719</v>
      </c>
      <c r="DS269" s="29">
        <v>0</v>
      </c>
      <c r="DT269" s="7">
        <v>0</v>
      </c>
      <c r="DU269" s="30">
        <f t="shared" si="2666"/>
        <v>0</v>
      </c>
      <c r="DV269" s="29">
        <v>0</v>
      </c>
      <c r="DW269" s="7">
        <v>0</v>
      </c>
      <c r="DX269" s="30">
        <f t="shared" si="2667"/>
        <v>0</v>
      </c>
      <c r="DY269" s="65">
        <v>432.57600000000002</v>
      </c>
      <c r="DZ269" s="7">
        <v>6589.8639999999996</v>
      </c>
      <c r="EA269" s="30">
        <f t="shared" si="2668"/>
        <v>15234.002811066723</v>
      </c>
      <c r="EB269" s="29">
        <v>0</v>
      </c>
      <c r="EC269" s="7">
        <v>0</v>
      </c>
      <c r="ED269" s="30">
        <f t="shared" si="2669"/>
        <v>0</v>
      </c>
      <c r="EE269" s="29">
        <v>0</v>
      </c>
      <c r="EF269" s="7">
        <v>0</v>
      </c>
      <c r="EG269" s="30">
        <f t="shared" si="2670"/>
        <v>0</v>
      </c>
      <c r="EH269" s="29">
        <v>0</v>
      </c>
      <c r="EI269" s="7">
        <v>0</v>
      </c>
      <c r="EJ269" s="30">
        <f t="shared" si="2671"/>
        <v>0</v>
      </c>
      <c r="EK269" s="29">
        <v>0</v>
      </c>
      <c r="EL269" s="7">
        <v>0</v>
      </c>
      <c r="EM269" s="30">
        <f t="shared" si="2672"/>
        <v>0</v>
      </c>
      <c r="EN269" s="29">
        <v>0</v>
      </c>
      <c r="EO269" s="7">
        <v>0</v>
      </c>
      <c r="EP269" s="30">
        <f t="shared" si="2673"/>
        <v>0</v>
      </c>
      <c r="EQ269" s="29">
        <v>0</v>
      </c>
      <c r="ER269" s="7">
        <v>0</v>
      </c>
      <c r="ES269" s="30">
        <f t="shared" si="2674"/>
        <v>0</v>
      </c>
      <c r="ET269" s="65">
        <v>22.337</v>
      </c>
      <c r="EU269" s="7">
        <v>703.03800000000001</v>
      </c>
      <c r="EV269" s="30">
        <f t="shared" si="2675"/>
        <v>31474.14603572548</v>
      </c>
      <c r="EW269" s="29">
        <v>0</v>
      </c>
      <c r="EX269" s="7">
        <v>0</v>
      </c>
      <c r="EY269" s="30">
        <f t="shared" si="2676"/>
        <v>0</v>
      </c>
      <c r="EZ269" s="65">
        <v>55.31</v>
      </c>
      <c r="FA269" s="7">
        <v>266.83100000000002</v>
      </c>
      <c r="FB269" s="30">
        <f t="shared" si="2677"/>
        <v>4824.281323449648</v>
      </c>
      <c r="FC269" s="65">
        <v>56</v>
      </c>
      <c r="FD269" s="7">
        <v>421.17399999999998</v>
      </c>
      <c r="FE269" s="30">
        <f t="shared" si="2678"/>
        <v>7520.9642857142853</v>
      </c>
      <c r="FF269" s="65">
        <v>1692.27495</v>
      </c>
      <c r="FG269" s="7">
        <v>26853.616999999998</v>
      </c>
      <c r="FH269" s="30">
        <f t="shared" si="2679"/>
        <v>15868.353425665255</v>
      </c>
      <c r="FI269" s="29">
        <v>0</v>
      </c>
      <c r="FJ269" s="7">
        <v>0</v>
      </c>
      <c r="FK269" s="30">
        <f t="shared" si="2680"/>
        <v>0</v>
      </c>
      <c r="FL269" s="29">
        <v>0</v>
      </c>
      <c r="FM269" s="7">
        <v>0</v>
      </c>
      <c r="FN269" s="30">
        <f t="shared" si="2681"/>
        <v>0</v>
      </c>
      <c r="FO269" s="65">
        <v>28.073</v>
      </c>
      <c r="FP269" s="7">
        <v>69.837000000000003</v>
      </c>
      <c r="FQ269" s="30">
        <f t="shared" si="2682"/>
        <v>2487.6928009119083</v>
      </c>
      <c r="FR269" s="29">
        <v>0</v>
      </c>
      <c r="FS269" s="7">
        <v>0</v>
      </c>
      <c r="FT269" s="30">
        <f t="shared" si="2683"/>
        <v>0</v>
      </c>
      <c r="FU269" s="65">
        <v>0.16200000000000001</v>
      </c>
      <c r="FV269" s="7">
        <v>4.1180000000000003</v>
      </c>
      <c r="FW269" s="30">
        <f t="shared" si="2684"/>
        <v>25419.753086419754</v>
      </c>
      <c r="FX269" s="29">
        <v>0</v>
      </c>
      <c r="FY269" s="7">
        <v>0</v>
      </c>
      <c r="FZ269" s="30">
        <f t="shared" si="2685"/>
        <v>0</v>
      </c>
      <c r="GA269" s="65">
        <v>23.231999999999999</v>
      </c>
      <c r="GB269" s="7">
        <v>447.40800000000002</v>
      </c>
      <c r="GC269" s="30">
        <f t="shared" si="2686"/>
        <v>19258.264462809919</v>
      </c>
      <c r="GD269" s="29">
        <v>0</v>
      </c>
      <c r="GE269" s="7">
        <v>0</v>
      </c>
      <c r="GF269" s="30">
        <f t="shared" si="2687"/>
        <v>0</v>
      </c>
      <c r="GG269" s="29">
        <v>0</v>
      </c>
      <c r="GH269" s="7">
        <v>0</v>
      </c>
      <c r="GI269" s="30">
        <f t="shared" si="2688"/>
        <v>0</v>
      </c>
      <c r="GJ269" s="29">
        <v>0</v>
      </c>
      <c r="GK269" s="7">
        <v>0</v>
      </c>
      <c r="GL269" s="30">
        <f t="shared" si="2689"/>
        <v>0</v>
      </c>
      <c r="GM269" s="29">
        <v>0</v>
      </c>
      <c r="GN269" s="7">
        <v>0</v>
      </c>
      <c r="GO269" s="30">
        <f t="shared" si="2690"/>
        <v>0</v>
      </c>
      <c r="GP269" s="29">
        <v>0</v>
      </c>
      <c r="GQ269" s="7">
        <v>0</v>
      </c>
      <c r="GR269" s="30">
        <f t="shared" si="2691"/>
        <v>0</v>
      </c>
      <c r="GS269" s="29">
        <v>0</v>
      </c>
      <c r="GT269" s="7">
        <v>0</v>
      </c>
      <c r="GU269" s="30">
        <f t="shared" si="2692"/>
        <v>0</v>
      </c>
      <c r="GV269" s="29">
        <v>0</v>
      </c>
      <c r="GW269" s="7">
        <v>0</v>
      </c>
      <c r="GX269" s="30">
        <f t="shared" si="2693"/>
        <v>0</v>
      </c>
      <c r="GY269" s="29">
        <v>0</v>
      </c>
      <c r="GZ269" s="7">
        <v>0</v>
      </c>
      <c r="HA269" s="30">
        <f t="shared" si="2694"/>
        <v>0</v>
      </c>
      <c r="HB269" s="65">
        <v>0.2802</v>
      </c>
      <c r="HC269" s="7">
        <v>17.815000000000001</v>
      </c>
      <c r="HD269" s="30">
        <f t="shared" si="2695"/>
        <v>63579.586009992869</v>
      </c>
      <c r="HE269" s="29">
        <v>0</v>
      </c>
      <c r="HF269" s="7">
        <v>0</v>
      </c>
      <c r="HG269" s="30">
        <f t="shared" si="2696"/>
        <v>0</v>
      </c>
      <c r="HH269" s="65">
        <v>5.7410399999999999</v>
      </c>
      <c r="HI269" s="7">
        <v>16.437999999999999</v>
      </c>
      <c r="HJ269" s="30">
        <f t="shared" si="2697"/>
        <v>2863.2442902331286</v>
      </c>
      <c r="HK269" s="29">
        <v>0</v>
      </c>
      <c r="HL269" s="7">
        <v>0</v>
      </c>
      <c r="HM269" s="30">
        <f t="shared" si="2698"/>
        <v>0</v>
      </c>
      <c r="HN269" s="29">
        <v>0</v>
      </c>
      <c r="HO269" s="7">
        <v>0</v>
      </c>
      <c r="HP269" s="30">
        <f t="shared" si="2699"/>
        <v>0</v>
      </c>
      <c r="HQ269" s="29">
        <v>0</v>
      </c>
      <c r="HR269" s="7">
        <v>0</v>
      </c>
      <c r="HS269" s="30">
        <f t="shared" si="2700"/>
        <v>0</v>
      </c>
      <c r="HT269" s="29">
        <v>0</v>
      </c>
      <c r="HU269" s="7">
        <v>0</v>
      </c>
      <c r="HV269" s="30">
        <f t="shared" si="2701"/>
        <v>0</v>
      </c>
      <c r="HW269" s="65">
        <v>79.614999999999995</v>
      </c>
      <c r="HX269" s="7">
        <v>722.81799999999998</v>
      </c>
      <c r="HY269" s="30">
        <f t="shared" si="2702"/>
        <v>9078.9172894555049</v>
      </c>
      <c r="HZ269" s="65">
        <v>8.8999999999999999E-3</v>
      </c>
      <c r="IA269" s="7">
        <v>1.835</v>
      </c>
      <c r="IB269" s="30">
        <f t="shared" si="2703"/>
        <v>206179.77528089887</v>
      </c>
      <c r="IC269" s="65">
        <v>3.8E-3</v>
      </c>
      <c r="ID269" s="7">
        <v>1.137</v>
      </c>
      <c r="IE269" s="30">
        <f t="shared" si="2704"/>
        <v>299210.5263157895</v>
      </c>
      <c r="IF269" s="65">
        <v>0.27032</v>
      </c>
      <c r="IG269" s="7">
        <v>19.887</v>
      </c>
      <c r="IH269" s="30">
        <f t="shared" si="2705"/>
        <v>73568.363421130518</v>
      </c>
      <c r="II269" s="29">
        <v>0</v>
      </c>
      <c r="IJ269" s="7">
        <v>0</v>
      </c>
      <c r="IK269" s="30">
        <f t="shared" si="2706"/>
        <v>0</v>
      </c>
      <c r="IL269" s="29">
        <v>0</v>
      </c>
      <c r="IM269" s="7">
        <v>0</v>
      </c>
      <c r="IN269" s="30">
        <f t="shared" si="2707"/>
        <v>0</v>
      </c>
      <c r="IO269" s="72">
        <f t="shared" si="2708"/>
        <v>6130.0698700000012</v>
      </c>
      <c r="IP269" s="73">
        <f t="shared" si="2709"/>
        <v>136241.43599999993</v>
      </c>
    </row>
    <row r="270" spans="1:250" x14ac:dyDescent="0.3">
      <c r="A270" s="47">
        <v>2024</v>
      </c>
      <c r="B270" s="30" t="s">
        <v>9</v>
      </c>
      <c r="C270" s="29">
        <v>0</v>
      </c>
      <c r="D270" s="7">
        <v>0</v>
      </c>
      <c r="E270" s="30">
        <f t="shared" ref="E270:E277" si="2711">IF(C270=0,0,D270/C270*1000)</f>
        <v>0</v>
      </c>
      <c r="F270" s="29">
        <v>0</v>
      </c>
      <c r="G270" s="7">
        <v>0</v>
      </c>
      <c r="H270" s="30">
        <f t="shared" si="2627"/>
        <v>0</v>
      </c>
      <c r="I270" s="29">
        <v>0</v>
      </c>
      <c r="J270" s="7">
        <v>0</v>
      </c>
      <c r="K270" s="30">
        <f t="shared" si="2628"/>
        <v>0</v>
      </c>
      <c r="L270" s="65">
        <v>3.63</v>
      </c>
      <c r="M270" s="7">
        <v>180.08600000000001</v>
      </c>
      <c r="N270" s="30">
        <f t="shared" si="2629"/>
        <v>49610.46831955923</v>
      </c>
      <c r="O270" s="29">
        <v>0</v>
      </c>
      <c r="P270" s="7">
        <v>0</v>
      </c>
      <c r="Q270" s="30">
        <f t="shared" si="2630"/>
        <v>0</v>
      </c>
      <c r="R270" s="29">
        <v>0</v>
      </c>
      <c r="S270" s="7">
        <v>0</v>
      </c>
      <c r="T270" s="30">
        <f t="shared" si="2631"/>
        <v>0</v>
      </c>
      <c r="U270" s="29">
        <v>0</v>
      </c>
      <c r="V270" s="7">
        <v>0</v>
      </c>
      <c r="W270" s="30">
        <f t="shared" si="2632"/>
        <v>0</v>
      </c>
      <c r="X270" s="29">
        <v>0</v>
      </c>
      <c r="Y270" s="7">
        <v>0</v>
      </c>
      <c r="Z270" s="30">
        <f t="shared" si="2633"/>
        <v>0</v>
      </c>
      <c r="AA270" s="29">
        <v>0</v>
      </c>
      <c r="AB270" s="7">
        <v>0</v>
      </c>
      <c r="AC270" s="30">
        <f t="shared" si="2634"/>
        <v>0</v>
      </c>
      <c r="AD270" s="29">
        <v>0</v>
      </c>
      <c r="AE270" s="7">
        <v>0</v>
      </c>
      <c r="AF270" s="30">
        <f t="shared" si="2635"/>
        <v>0</v>
      </c>
      <c r="AG270" s="29">
        <v>0</v>
      </c>
      <c r="AH270" s="7">
        <v>0</v>
      </c>
      <c r="AI270" s="30">
        <f t="shared" si="2636"/>
        <v>0</v>
      </c>
      <c r="AJ270" s="29">
        <v>0</v>
      </c>
      <c r="AK270" s="7">
        <v>0</v>
      </c>
      <c r="AL270" s="30">
        <f t="shared" si="2637"/>
        <v>0</v>
      </c>
      <c r="AM270" s="29">
        <v>0</v>
      </c>
      <c r="AN270" s="7">
        <v>0</v>
      </c>
      <c r="AO270" s="30">
        <f t="shared" si="2638"/>
        <v>0</v>
      </c>
      <c r="AP270" s="29">
        <v>0</v>
      </c>
      <c r="AQ270" s="7">
        <v>0</v>
      </c>
      <c r="AR270" s="30">
        <f t="shared" si="2639"/>
        <v>0</v>
      </c>
      <c r="AS270" s="65">
        <v>195.81638000000001</v>
      </c>
      <c r="AT270" s="7">
        <v>1352.3219999999999</v>
      </c>
      <c r="AU270" s="30">
        <f t="shared" si="2640"/>
        <v>6906.0719026671813</v>
      </c>
      <c r="AV270" s="29">
        <v>0</v>
      </c>
      <c r="AW270" s="7">
        <v>0</v>
      </c>
      <c r="AX270" s="30">
        <f t="shared" si="2641"/>
        <v>0</v>
      </c>
      <c r="AY270" s="29">
        <v>0</v>
      </c>
      <c r="AZ270" s="7">
        <v>0</v>
      </c>
      <c r="BA270" s="30">
        <f t="shared" si="2642"/>
        <v>0</v>
      </c>
      <c r="BB270" s="29">
        <v>0</v>
      </c>
      <c r="BC270" s="7">
        <v>0</v>
      </c>
      <c r="BD270" s="30">
        <f t="shared" si="2643"/>
        <v>0</v>
      </c>
      <c r="BE270" s="29">
        <v>0</v>
      </c>
      <c r="BF270" s="7">
        <v>0</v>
      </c>
      <c r="BG270" s="30">
        <f t="shared" si="2644"/>
        <v>0</v>
      </c>
      <c r="BH270" s="29">
        <v>0</v>
      </c>
      <c r="BI270" s="7">
        <v>0</v>
      </c>
      <c r="BJ270" s="30">
        <f t="shared" si="2645"/>
        <v>0</v>
      </c>
      <c r="BK270" s="65">
        <v>1822.95544</v>
      </c>
      <c r="BL270" s="7">
        <v>58117.47</v>
      </c>
      <c r="BM270" s="30">
        <f t="shared" si="2646"/>
        <v>31880.905437820249</v>
      </c>
      <c r="BN270" s="29">
        <v>0</v>
      </c>
      <c r="BO270" s="7">
        <v>0</v>
      </c>
      <c r="BP270" s="30">
        <f t="shared" si="2647"/>
        <v>0</v>
      </c>
      <c r="BQ270" s="29">
        <v>0</v>
      </c>
      <c r="BR270" s="7">
        <v>0</v>
      </c>
      <c r="BS270" s="30">
        <f t="shared" si="2648"/>
        <v>0</v>
      </c>
      <c r="BT270" s="29">
        <v>0</v>
      </c>
      <c r="BU270" s="7">
        <v>0</v>
      </c>
      <c r="BV270" s="30">
        <f t="shared" si="2649"/>
        <v>0</v>
      </c>
      <c r="BW270" s="29">
        <v>0</v>
      </c>
      <c r="BX270" s="7">
        <v>0</v>
      </c>
      <c r="BY270" s="30">
        <f t="shared" si="2650"/>
        <v>0</v>
      </c>
      <c r="BZ270" s="29">
        <v>0</v>
      </c>
      <c r="CA270" s="7">
        <v>0</v>
      </c>
      <c r="CB270" s="30">
        <f t="shared" si="2651"/>
        <v>0</v>
      </c>
      <c r="CC270" s="65">
        <v>78.487220000000008</v>
      </c>
      <c r="CD270" s="7">
        <v>1539.5730000000001</v>
      </c>
      <c r="CE270" s="30">
        <f t="shared" si="2652"/>
        <v>19615.588372221617</v>
      </c>
      <c r="CF270" s="29">
        <v>0</v>
      </c>
      <c r="CG270" s="7">
        <v>0</v>
      </c>
      <c r="CH270" s="30">
        <f t="shared" si="2653"/>
        <v>0</v>
      </c>
      <c r="CI270" s="65">
        <v>11.022</v>
      </c>
      <c r="CJ270" s="7">
        <v>33.366999999999997</v>
      </c>
      <c r="CK270" s="30">
        <f t="shared" si="2654"/>
        <v>3027.3090183269819</v>
      </c>
      <c r="CL270" s="29">
        <v>0</v>
      </c>
      <c r="CM270" s="7">
        <v>0</v>
      </c>
      <c r="CN270" s="30">
        <f t="shared" si="2655"/>
        <v>0</v>
      </c>
      <c r="CO270" s="65">
        <v>2.7051999999999996</v>
      </c>
      <c r="CP270" s="7">
        <v>55.609000000000002</v>
      </c>
      <c r="CQ270" s="30">
        <f t="shared" si="2656"/>
        <v>20556.335945586281</v>
      </c>
      <c r="CR270" s="29">
        <v>0</v>
      </c>
      <c r="CS270" s="7">
        <v>0</v>
      </c>
      <c r="CT270" s="30">
        <f t="shared" si="2657"/>
        <v>0</v>
      </c>
      <c r="CU270" s="29">
        <v>0</v>
      </c>
      <c r="CV270" s="7">
        <v>0</v>
      </c>
      <c r="CW270" s="30">
        <f t="shared" si="2658"/>
        <v>0</v>
      </c>
      <c r="CX270" s="29">
        <v>0</v>
      </c>
      <c r="CY270" s="7">
        <v>0</v>
      </c>
      <c r="CZ270" s="30">
        <f t="shared" si="2659"/>
        <v>0</v>
      </c>
      <c r="DA270" s="65">
        <v>1391.2171899999998</v>
      </c>
      <c r="DB270" s="7">
        <v>38384.103999999999</v>
      </c>
      <c r="DC270" s="30">
        <f t="shared" si="2660"/>
        <v>27590.30313591798</v>
      </c>
      <c r="DD270" s="65">
        <v>1.69452</v>
      </c>
      <c r="DE270" s="7">
        <v>28.02</v>
      </c>
      <c r="DF270" s="30">
        <f t="shared" si="2661"/>
        <v>16535.656115006019</v>
      </c>
      <c r="DG270" s="29">
        <v>0</v>
      </c>
      <c r="DH270" s="7">
        <v>0</v>
      </c>
      <c r="DI270" s="30">
        <f t="shared" si="2662"/>
        <v>0</v>
      </c>
      <c r="DJ270" s="29">
        <v>0</v>
      </c>
      <c r="DK270" s="7">
        <v>0</v>
      </c>
      <c r="DL270" s="30">
        <f t="shared" si="2663"/>
        <v>0</v>
      </c>
      <c r="DM270" s="29">
        <v>0</v>
      </c>
      <c r="DN270" s="7">
        <v>0</v>
      </c>
      <c r="DO270" s="30">
        <f t="shared" si="2664"/>
        <v>0</v>
      </c>
      <c r="DP270" s="65">
        <v>1160.81</v>
      </c>
      <c r="DQ270" s="7">
        <v>14890.295</v>
      </c>
      <c r="DR270" s="30">
        <f t="shared" si="2665"/>
        <v>12827.504070433577</v>
      </c>
      <c r="DS270" s="29">
        <v>0</v>
      </c>
      <c r="DT270" s="7">
        <v>0</v>
      </c>
      <c r="DU270" s="30">
        <f t="shared" si="2666"/>
        <v>0</v>
      </c>
      <c r="DV270" s="29">
        <v>0</v>
      </c>
      <c r="DW270" s="7">
        <v>0</v>
      </c>
      <c r="DX270" s="30">
        <f t="shared" si="2667"/>
        <v>0</v>
      </c>
      <c r="DY270" s="65">
        <v>531.69664</v>
      </c>
      <c r="DZ270" s="7">
        <v>7692.7520000000004</v>
      </c>
      <c r="EA270" s="30">
        <f t="shared" si="2668"/>
        <v>14468.31035080455</v>
      </c>
      <c r="EB270" s="29">
        <v>0</v>
      </c>
      <c r="EC270" s="7">
        <v>0</v>
      </c>
      <c r="ED270" s="30">
        <f t="shared" si="2669"/>
        <v>0</v>
      </c>
      <c r="EE270" s="29">
        <v>0</v>
      </c>
      <c r="EF270" s="7">
        <v>0</v>
      </c>
      <c r="EG270" s="30">
        <f t="shared" si="2670"/>
        <v>0</v>
      </c>
      <c r="EH270" s="29">
        <v>0</v>
      </c>
      <c r="EI270" s="7">
        <v>0</v>
      </c>
      <c r="EJ270" s="30">
        <f t="shared" si="2671"/>
        <v>0</v>
      </c>
      <c r="EK270" s="29">
        <v>0</v>
      </c>
      <c r="EL270" s="7">
        <v>0</v>
      </c>
      <c r="EM270" s="30">
        <f t="shared" si="2672"/>
        <v>0</v>
      </c>
      <c r="EN270" s="29">
        <v>0</v>
      </c>
      <c r="EO270" s="7">
        <v>0</v>
      </c>
      <c r="EP270" s="30">
        <f t="shared" si="2673"/>
        <v>0</v>
      </c>
      <c r="EQ270" s="29">
        <v>0</v>
      </c>
      <c r="ER270" s="7">
        <v>0</v>
      </c>
      <c r="ES270" s="30">
        <f t="shared" si="2674"/>
        <v>0</v>
      </c>
      <c r="ET270" s="65">
        <v>11.984999999999999</v>
      </c>
      <c r="EU270" s="7">
        <v>361.01</v>
      </c>
      <c r="EV270" s="30">
        <f t="shared" si="2675"/>
        <v>30121.818940342095</v>
      </c>
      <c r="EW270" s="29">
        <v>0</v>
      </c>
      <c r="EX270" s="7">
        <v>0</v>
      </c>
      <c r="EY270" s="30">
        <f t="shared" si="2676"/>
        <v>0</v>
      </c>
      <c r="EZ270" s="65">
        <v>52.347699999999996</v>
      </c>
      <c r="FA270" s="7">
        <v>266.65499999999997</v>
      </c>
      <c r="FB270" s="30">
        <f t="shared" si="2677"/>
        <v>5093.9200767177927</v>
      </c>
      <c r="FC270" s="65">
        <v>122.57599999999999</v>
      </c>
      <c r="FD270" s="7">
        <v>1260.318</v>
      </c>
      <c r="FE270" s="30">
        <f t="shared" si="2678"/>
        <v>10281.931210024801</v>
      </c>
      <c r="FF270" s="65">
        <v>1611.4653400000002</v>
      </c>
      <c r="FG270" s="7">
        <v>26559.55</v>
      </c>
      <c r="FH270" s="30">
        <f t="shared" si="2679"/>
        <v>16481.614181040964</v>
      </c>
      <c r="FI270" s="65">
        <v>5.8999999999999997E-2</v>
      </c>
      <c r="FJ270" s="7">
        <v>2.9079999999999999</v>
      </c>
      <c r="FK270" s="30">
        <f t="shared" si="2680"/>
        <v>49288.135593220337</v>
      </c>
      <c r="FL270" s="29">
        <v>0</v>
      </c>
      <c r="FM270" s="7">
        <v>0</v>
      </c>
      <c r="FN270" s="30">
        <f t="shared" si="2681"/>
        <v>0</v>
      </c>
      <c r="FO270" s="65">
        <v>1.5</v>
      </c>
      <c r="FP270" s="7">
        <v>2.7629999999999999</v>
      </c>
      <c r="FQ270" s="30">
        <f t="shared" si="2682"/>
        <v>1841.9999999999998</v>
      </c>
      <c r="FR270" s="29">
        <v>0</v>
      </c>
      <c r="FS270" s="7">
        <v>0</v>
      </c>
      <c r="FT270" s="30">
        <f t="shared" si="2683"/>
        <v>0</v>
      </c>
      <c r="FU270" s="65">
        <v>0.75600000000000001</v>
      </c>
      <c r="FV270" s="7">
        <v>19.064</v>
      </c>
      <c r="FW270" s="30">
        <f t="shared" si="2684"/>
        <v>25216.931216931218</v>
      </c>
      <c r="FX270" s="29">
        <v>0</v>
      </c>
      <c r="FY270" s="7">
        <v>0</v>
      </c>
      <c r="FZ270" s="30">
        <f t="shared" si="2685"/>
        <v>0</v>
      </c>
      <c r="GA270" s="29">
        <v>0</v>
      </c>
      <c r="GB270" s="7">
        <v>0</v>
      </c>
      <c r="GC270" s="30">
        <f t="shared" si="2686"/>
        <v>0</v>
      </c>
      <c r="GD270" s="29">
        <v>0</v>
      </c>
      <c r="GE270" s="7">
        <v>0</v>
      </c>
      <c r="GF270" s="30">
        <f t="shared" si="2687"/>
        <v>0</v>
      </c>
      <c r="GG270" s="29">
        <v>0</v>
      </c>
      <c r="GH270" s="7">
        <v>0</v>
      </c>
      <c r="GI270" s="30">
        <f t="shared" si="2688"/>
        <v>0</v>
      </c>
      <c r="GJ270" s="65">
        <v>54.42</v>
      </c>
      <c r="GK270" s="7">
        <v>2275.692</v>
      </c>
      <c r="GL270" s="30">
        <f t="shared" si="2689"/>
        <v>41817.199558985667</v>
      </c>
      <c r="GM270" s="29">
        <v>0</v>
      </c>
      <c r="GN270" s="7">
        <v>0</v>
      </c>
      <c r="GO270" s="30">
        <f t="shared" si="2690"/>
        <v>0</v>
      </c>
      <c r="GP270" s="29">
        <v>0</v>
      </c>
      <c r="GQ270" s="7">
        <v>0</v>
      </c>
      <c r="GR270" s="30">
        <f t="shared" si="2691"/>
        <v>0</v>
      </c>
      <c r="GS270" s="29">
        <v>0</v>
      </c>
      <c r="GT270" s="7">
        <v>0</v>
      </c>
      <c r="GU270" s="30">
        <f t="shared" si="2692"/>
        <v>0</v>
      </c>
      <c r="GV270" s="29">
        <v>0</v>
      </c>
      <c r="GW270" s="7">
        <v>0</v>
      </c>
      <c r="GX270" s="30">
        <f t="shared" si="2693"/>
        <v>0</v>
      </c>
      <c r="GY270" s="29">
        <v>0</v>
      </c>
      <c r="GZ270" s="7">
        <v>0</v>
      </c>
      <c r="HA270" s="30">
        <f t="shared" si="2694"/>
        <v>0</v>
      </c>
      <c r="HB270" s="29">
        <v>0</v>
      </c>
      <c r="HC270" s="7">
        <v>0</v>
      </c>
      <c r="HD270" s="30">
        <f t="shared" si="2695"/>
        <v>0</v>
      </c>
      <c r="HE270" s="29">
        <v>0</v>
      </c>
      <c r="HF270" s="7">
        <v>0</v>
      </c>
      <c r="HG270" s="30">
        <f t="shared" si="2696"/>
        <v>0</v>
      </c>
      <c r="HH270" s="29">
        <v>0</v>
      </c>
      <c r="HI270" s="7">
        <v>0</v>
      </c>
      <c r="HJ270" s="30">
        <f t="shared" si="2697"/>
        <v>0</v>
      </c>
      <c r="HK270" s="65">
        <v>0.48630000000000001</v>
      </c>
      <c r="HL270" s="7">
        <v>33.011000000000003</v>
      </c>
      <c r="HM270" s="30">
        <f t="shared" si="2698"/>
        <v>67881.965864692582</v>
      </c>
      <c r="HN270" s="29">
        <v>0</v>
      </c>
      <c r="HO270" s="7">
        <v>0</v>
      </c>
      <c r="HP270" s="30">
        <f t="shared" si="2699"/>
        <v>0</v>
      </c>
      <c r="HQ270" s="29">
        <v>0</v>
      </c>
      <c r="HR270" s="7">
        <v>0</v>
      </c>
      <c r="HS270" s="30">
        <f t="shared" si="2700"/>
        <v>0</v>
      </c>
      <c r="HT270" s="29">
        <v>0</v>
      </c>
      <c r="HU270" s="7">
        <v>0</v>
      </c>
      <c r="HV270" s="30">
        <f t="shared" si="2701"/>
        <v>0</v>
      </c>
      <c r="HW270" s="65">
        <v>14.164999999999999</v>
      </c>
      <c r="HX270" s="7">
        <v>220.035</v>
      </c>
      <c r="HY270" s="30">
        <f t="shared" si="2702"/>
        <v>15533.709848217437</v>
      </c>
      <c r="HZ270" s="65">
        <v>3.1039999999999998E-2</v>
      </c>
      <c r="IA270" s="7">
        <v>6.9649999999999999</v>
      </c>
      <c r="IB270" s="30">
        <f t="shared" si="2703"/>
        <v>224387.88659793814</v>
      </c>
      <c r="IC270" s="65">
        <v>7.2199999999999999E-3</v>
      </c>
      <c r="ID270" s="7">
        <v>1.8560000000000001</v>
      </c>
      <c r="IE270" s="30">
        <f t="shared" si="2704"/>
        <v>257063.71191135736</v>
      </c>
      <c r="IF270" s="65">
        <v>0.83862000000000003</v>
      </c>
      <c r="IG270" s="7">
        <v>9.5269999999999992</v>
      </c>
      <c r="IH270" s="30">
        <f t="shared" si="2705"/>
        <v>11360.330066060909</v>
      </c>
      <c r="II270" s="29">
        <v>0</v>
      </c>
      <c r="IJ270" s="7">
        <v>0</v>
      </c>
      <c r="IK270" s="30">
        <f t="shared" si="2706"/>
        <v>0</v>
      </c>
      <c r="IL270" s="29">
        <v>0</v>
      </c>
      <c r="IM270" s="7">
        <v>0</v>
      </c>
      <c r="IN270" s="30">
        <f t="shared" si="2707"/>
        <v>0</v>
      </c>
      <c r="IO270" s="72">
        <f t="shared" si="2708"/>
        <v>7070.6718100000007</v>
      </c>
      <c r="IP270" s="73">
        <f t="shared" si="2709"/>
        <v>153292.95200000002</v>
      </c>
    </row>
    <row r="271" spans="1:250" x14ac:dyDescent="0.3">
      <c r="A271" s="47">
        <v>2024</v>
      </c>
      <c r="B271" s="43" t="s">
        <v>10</v>
      </c>
      <c r="C271" s="29">
        <v>0</v>
      </c>
      <c r="D271" s="7">
        <v>0</v>
      </c>
      <c r="E271" s="30">
        <f t="shared" si="2711"/>
        <v>0</v>
      </c>
      <c r="F271" s="29">
        <v>0</v>
      </c>
      <c r="G271" s="7">
        <v>0</v>
      </c>
      <c r="H271" s="30">
        <f t="shared" si="2627"/>
        <v>0</v>
      </c>
      <c r="I271" s="29">
        <v>0</v>
      </c>
      <c r="J271" s="7">
        <v>0</v>
      </c>
      <c r="K271" s="30">
        <f t="shared" si="2628"/>
        <v>0</v>
      </c>
      <c r="L271" s="29">
        <v>0</v>
      </c>
      <c r="M271" s="7">
        <v>0</v>
      </c>
      <c r="N271" s="30">
        <f t="shared" si="2629"/>
        <v>0</v>
      </c>
      <c r="O271" s="29">
        <v>0</v>
      </c>
      <c r="P271" s="7">
        <v>0</v>
      </c>
      <c r="Q271" s="30">
        <f t="shared" si="2630"/>
        <v>0</v>
      </c>
      <c r="R271" s="29">
        <v>0</v>
      </c>
      <c r="S271" s="7">
        <v>0</v>
      </c>
      <c r="T271" s="30">
        <f t="shared" si="2631"/>
        <v>0</v>
      </c>
      <c r="U271" s="29">
        <v>0</v>
      </c>
      <c r="V271" s="7">
        <v>0</v>
      </c>
      <c r="W271" s="30">
        <f t="shared" si="2632"/>
        <v>0</v>
      </c>
      <c r="X271" s="29">
        <v>0</v>
      </c>
      <c r="Y271" s="7">
        <v>0</v>
      </c>
      <c r="Z271" s="30">
        <f t="shared" si="2633"/>
        <v>0</v>
      </c>
      <c r="AA271" s="29">
        <v>0</v>
      </c>
      <c r="AB271" s="7">
        <v>0</v>
      </c>
      <c r="AC271" s="30">
        <f t="shared" si="2634"/>
        <v>0</v>
      </c>
      <c r="AD271" s="29">
        <v>0</v>
      </c>
      <c r="AE271" s="7">
        <v>0</v>
      </c>
      <c r="AF271" s="30">
        <f t="shared" si="2635"/>
        <v>0</v>
      </c>
      <c r="AG271" s="29">
        <v>0</v>
      </c>
      <c r="AH271" s="7">
        <v>0</v>
      </c>
      <c r="AI271" s="30">
        <f t="shared" si="2636"/>
        <v>0</v>
      </c>
      <c r="AJ271" s="29">
        <v>0</v>
      </c>
      <c r="AK271" s="7">
        <v>0</v>
      </c>
      <c r="AL271" s="30">
        <f t="shared" si="2637"/>
        <v>0</v>
      </c>
      <c r="AM271" s="29">
        <v>0</v>
      </c>
      <c r="AN271" s="7">
        <v>0</v>
      </c>
      <c r="AO271" s="30">
        <f t="shared" si="2638"/>
        <v>0</v>
      </c>
      <c r="AP271" s="29">
        <v>0</v>
      </c>
      <c r="AQ271" s="7">
        <v>0</v>
      </c>
      <c r="AR271" s="30">
        <f t="shared" si="2639"/>
        <v>0</v>
      </c>
      <c r="AS271" s="65">
        <v>145.75420000000003</v>
      </c>
      <c r="AT271" s="7">
        <v>429.30700000000002</v>
      </c>
      <c r="AU271" s="30">
        <f t="shared" si="2640"/>
        <v>2945.4176963682689</v>
      </c>
      <c r="AV271" s="29">
        <v>0</v>
      </c>
      <c r="AW271" s="7">
        <v>0</v>
      </c>
      <c r="AX271" s="30">
        <f t="shared" si="2641"/>
        <v>0</v>
      </c>
      <c r="AY271" s="29">
        <v>0</v>
      </c>
      <c r="AZ271" s="7">
        <v>0</v>
      </c>
      <c r="BA271" s="30">
        <f t="shared" si="2642"/>
        <v>0</v>
      </c>
      <c r="BB271" s="29">
        <v>0</v>
      </c>
      <c r="BC271" s="7">
        <v>0</v>
      </c>
      <c r="BD271" s="30">
        <f t="shared" si="2643"/>
        <v>0</v>
      </c>
      <c r="BE271" s="29">
        <v>0</v>
      </c>
      <c r="BF271" s="7">
        <v>0</v>
      </c>
      <c r="BG271" s="30">
        <f t="shared" si="2644"/>
        <v>0</v>
      </c>
      <c r="BH271" s="29">
        <v>0</v>
      </c>
      <c r="BI271" s="7">
        <v>0</v>
      </c>
      <c r="BJ271" s="30">
        <f t="shared" si="2645"/>
        <v>0</v>
      </c>
      <c r="BK271" s="65">
        <v>1587.2401599999998</v>
      </c>
      <c r="BL271" s="7">
        <v>54868.89</v>
      </c>
      <c r="BM271" s="30">
        <f t="shared" si="2646"/>
        <v>34568.738482524292</v>
      </c>
      <c r="BN271" s="29">
        <v>0</v>
      </c>
      <c r="BO271" s="7">
        <v>0</v>
      </c>
      <c r="BP271" s="30">
        <f t="shared" si="2647"/>
        <v>0</v>
      </c>
      <c r="BQ271" s="29">
        <v>0</v>
      </c>
      <c r="BR271" s="7">
        <v>0</v>
      </c>
      <c r="BS271" s="30">
        <f t="shared" si="2648"/>
        <v>0</v>
      </c>
      <c r="BT271" s="29">
        <v>0</v>
      </c>
      <c r="BU271" s="7">
        <v>0</v>
      </c>
      <c r="BV271" s="30">
        <f t="shared" si="2649"/>
        <v>0</v>
      </c>
      <c r="BW271" s="29">
        <v>0</v>
      </c>
      <c r="BX271" s="7">
        <v>0</v>
      </c>
      <c r="BY271" s="30">
        <f t="shared" si="2650"/>
        <v>0</v>
      </c>
      <c r="BZ271" s="29">
        <v>0</v>
      </c>
      <c r="CA271" s="7">
        <v>0</v>
      </c>
      <c r="CB271" s="30">
        <f t="shared" si="2651"/>
        <v>0</v>
      </c>
      <c r="CC271" s="65">
        <v>70.116009999999989</v>
      </c>
      <c r="CD271" s="7">
        <v>1317.7940000000001</v>
      </c>
      <c r="CE271" s="30">
        <f t="shared" si="2652"/>
        <v>18794.480746979189</v>
      </c>
      <c r="CF271" s="29">
        <v>0</v>
      </c>
      <c r="CG271" s="7">
        <v>0</v>
      </c>
      <c r="CH271" s="30">
        <f t="shared" si="2653"/>
        <v>0</v>
      </c>
      <c r="CI271" s="65">
        <v>9.702</v>
      </c>
      <c r="CJ271" s="7">
        <v>28.64</v>
      </c>
      <c r="CK271" s="30">
        <f t="shared" si="2654"/>
        <v>2951.9686662543804</v>
      </c>
      <c r="CL271" s="29">
        <v>0</v>
      </c>
      <c r="CM271" s="7">
        <v>0</v>
      </c>
      <c r="CN271" s="30">
        <f t="shared" si="2655"/>
        <v>0</v>
      </c>
      <c r="CO271" s="65">
        <v>24.733900000000002</v>
      </c>
      <c r="CP271" s="7">
        <v>503.30599999999998</v>
      </c>
      <c r="CQ271" s="30">
        <f t="shared" si="2656"/>
        <v>20348.832978220173</v>
      </c>
      <c r="CR271" s="29">
        <v>0</v>
      </c>
      <c r="CS271" s="7">
        <v>0</v>
      </c>
      <c r="CT271" s="30">
        <f t="shared" si="2657"/>
        <v>0</v>
      </c>
      <c r="CU271" s="29">
        <v>0</v>
      </c>
      <c r="CV271" s="7">
        <v>0</v>
      </c>
      <c r="CW271" s="30">
        <f t="shared" si="2658"/>
        <v>0</v>
      </c>
      <c r="CX271" s="29">
        <v>0</v>
      </c>
      <c r="CY271" s="7">
        <v>0</v>
      </c>
      <c r="CZ271" s="30">
        <f t="shared" si="2659"/>
        <v>0</v>
      </c>
      <c r="DA271" s="65">
        <v>768.82563000000005</v>
      </c>
      <c r="DB271" s="7">
        <v>20897.179</v>
      </c>
      <c r="DC271" s="30">
        <f t="shared" si="2660"/>
        <v>27180.648230990944</v>
      </c>
      <c r="DD271" s="65">
        <v>3.3293699999999999</v>
      </c>
      <c r="DE271" s="7">
        <v>37.302</v>
      </c>
      <c r="DF271" s="30">
        <f t="shared" si="2661"/>
        <v>11203.921462619053</v>
      </c>
      <c r="DG271" s="29">
        <v>0</v>
      </c>
      <c r="DH271" s="7">
        <v>0</v>
      </c>
      <c r="DI271" s="30">
        <f t="shared" si="2662"/>
        <v>0</v>
      </c>
      <c r="DJ271" s="29">
        <v>0</v>
      </c>
      <c r="DK271" s="7">
        <v>0</v>
      </c>
      <c r="DL271" s="30">
        <f t="shared" si="2663"/>
        <v>0</v>
      </c>
      <c r="DM271" s="65">
        <v>3.823E-2</v>
      </c>
      <c r="DN271" s="7">
        <v>3.484</v>
      </c>
      <c r="DO271" s="30">
        <f t="shared" si="2664"/>
        <v>91132.618362542504</v>
      </c>
      <c r="DP271" s="65">
        <v>642.95000000000005</v>
      </c>
      <c r="DQ271" s="7">
        <v>8303.0990000000002</v>
      </c>
      <c r="DR271" s="30">
        <f t="shared" si="2665"/>
        <v>12914.066412629285</v>
      </c>
      <c r="DS271" s="29">
        <v>0</v>
      </c>
      <c r="DT271" s="7">
        <v>0</v>
      </c>
      <c r="DU271" s="30">
        <f t="shared" si="2666"/>
        <v>0</v>
      </c>
      <c r="DV271" s="29">
        <v>0</v>
      </c>
      <c r="DW271" s="7">
        <v>0</v>
      </c>
      <c r="DX271" s="30">
        <f t="shared" si="2667"/>
        <v>0</v>
      </c>
      <c r="DY271" s="65">
        <v>436.73599999999999</v>
      </c>
      <c r="DZ271" s="7">
        <v>6240.049</v>
      </c>
      <c r="EA271" s="30">
        <f t="shared" si="2668"/>
        <v>14287.919933323565</v>
      </c>
      <c r="EB271" s="29">
        <v>0</v>
      </c>
      <c r="EC271" s="7">
        <v>0</v>
      </c>
      <c r="ED271" s="30">
        <f t="shared" si="2669"/>
        <v>0</v>
      </c>
      <c r="EE271" s="29">
        <v>0</v>
      </c>
      <c r="EF271" s="7">
        <v>0</v>
      </c>
      <c r="EG271" s="30">
        <f t="shared" si="2670"/>
        <v>0</v>
      </c>
      <c r="EH271" s="29">
        <v>0</v>
      </c>
      <c r="EI271" s="7">
        <v>0</v>
      </c>
      <c r="EJ271" s="30">
        <f t="shared" si="2671"/>
        <v>0</v>
      </c>
      <c r="EK271" s="29">
        <v>0</v>
      </c>
      <c r="EL271" s="7">
        <v>0</v>
      </c>
      <c r="EM271" s="30">
        <f t="shared" si="2672"/>
        <v>0</v>
      </c>
      <c r="EN271" s="29">
        <v>0</v>
      </c>
      <c r="EO271" s="7">
        <v>0</v>
      </c>
      <c r="EP271" s="30">
        <f t="shared" si="2673"/>
        <v>0</v>
      </c>
      <c r="EQ271" s="29">
        <v>0</v>
      </c>
      <c r="ER271" s="7">
        <v>0</v>
      </c>
      <c r="ES271" s="30">
        <f t="shared" si="2674"/>
        <v>0</v>
      </c>
      <c r="ET271" s="65">
        <v>13.86</v>
      </c>
      <c r="EU271" s="7">
        <v>445.5</v>
      </c>
      <c r="EV271" s="30">
        <f t="shared" si="2675"/>
        <v>32142.857142857145</v>
      </c>
      <c r="EW271" s="29">
        <v>0</v>
      </c>
      <c r="EX271" s="7">
        <v>0</v>
      </c>
      <c r="EY271" s="30">
        <f t="shared" si="2676"/>
        <v>0</v>
      </c>
      <c r="EZ271" s="29">
        <v>0</v>
      </c>
      <c r="FA271" s="7">
        <v>0</v>
      </c>
      <c r="FB271" s="30">
        <f t="shared" si="2677"/>
        <v>0</v>
      </c>
      <c r="FC271" s="65">
        <v>170.44</v>
      </c>
      <c r="FD271" s="7">
        <v>1649.7840000000001</v>
      </c>
      <c r="FE271" s="30">
        <f t="shared" si="2678"/>
        <v>9679.5587890166644</v>
      </c>
      <c r="FF271" s="65">
        <v>1347.8521499999999</v>
      </c>
      <c r="FG271" s="7">
        <v>21824.421999999999</v>
      </c>
      <c r="FH271" s="30">
        <f t="shared" si="2679"/>
        <v>16191.999990503407</v>
      </c>
      <c r="FI271" s="29">
        <v>0</v>
      </c>
      <c r="FJ271" s="7">
        <v>0</v>
      </c>
      <c r="FK271" s="30">
        <f t="shared" si="2680"/>
        <v>0</v>
      </c>
      <c r="FL271" s="29">
        <v>0</v>
      </c>
      <c r="FM271" s="7">
        <v>0</v>
      </c>
      <c r="FN271" s="30">
        <f t="shared" si="2681"/>
        <v>0</v>
      </c>
      <c r="FO271" s="65">
        <v>5.4260000000000002</v>
      </c>
      <c r="FP271" s="7">
        <v>42.127000000000002</v>
      </c>
      <c r="FQ271" s="30">
        <f t="shared" si="2682"/>
        <v>7763.9144858090676</v>
      </c>
      <c r="FR271" s="29">
        <v>0</v>
      </c>
      <c r="FS271" s="7">
        <v>0</v>
      </c>
      <c r="FT271" s="30">
        <f t="shared" si="2683"/>
        <v>0</v>
      </c>
      <c r="FU271" s="65">
        <v>0.59399999999999997</v>
      </c>
      <c r="FV271" s="7">
        <v>14.744999999999999</v>
      </c>
      <c r="FW271" s="30">
        <f t="shared" si="2684"/>
        <v>24823.232323232322</v>
      </c>
      <c r="FX271" s="29">
        <v>0</v>
      </c>
      <c r="FY271" s="7">
        <v>0</v>
      </c>
      <c r="FZ271" s="30">
        <f t="shared" si="2685"/>
        <v>0</v>
      </c>
      <c r="GA271" s="29">
        <v>0</v>
      </c>
      <c r="GB271" s="7">
        <v>0</v>
      </c>
      <c r="GC271" s="30">
        <f t="shared" si="2686"/>
        <v>0</v>
      </c>
      <c r="GD271" s="65">
        <v>0.66205999999999998</v>
      </c>
      <c r="GE271" s="7">
        <v>36.470999999999997</v>
      </c>
      <c r="GF271" s="30">
        <f t="shared" si="2687"/>
        <v>55087.152221853001</v>
      </c>
      <c r="GG271" s="29">
        <v>0</v>
      </c>
      <c r="GH271" s="7">
        <v>0</v>
      </c>
      <c r="GI271" s="30">
        <f t="shared" si="2688"/>
        <v>0</v>
      </c>
      <c r="GJ271" s="29">
        <v>0</v>
      </c>
      <c r="GK271" s="7">
        <v>0</v>
      </c>
      <c r="GL271" s="30">
        <f t="shared" si="2689"/>
        <v>0</v>
      </c>
      <c r="GM271" s="29">
        <v>0</v>
      </c>
      <c r="GN271" s="7">
        <v>0</v>
      </c>
      <c r="GO271" s="30">
        <f t="shared" si="2690"/>
        <v>0</v>
      </c>
      <c r="GP271" s="29">
        <v>0</v>
      </c>
      <c r="GQ271" s="7">
        <v>0</v>
      </c>
      <c r="GR271" s="30">
        <f t="shared" si="2691"/>
        <v>0</v>
      </c>
      <c r="GS271" s="29">
        <v>0</v>
      </c>
      <c r="GT271" s="7">
        <v>0</v>
      </c>
      <c r="GU271" s="30">
        <f t="shared" si="2692"/>
        <v>0</v>
      </c>
      <c r="GV271" s="29">
        <v>0</v>
      </c>
      <c r="GW271" s="7">
        <v>0</v>
      </c>
      <c r="GX271" s="30">
        <f t="shared" si="2693"/>
        <v>0</v>
      </c>
      <c r="GY271" s="29">
        <v>0</v>
      </c>
      <c r="GZ271" s="7">
        <v>0</v>
      </c>
      <c r="HA271" s="30">
        <f t="shared" si="2694"/>
        <v>0</v>
      </c>
      <c r="HB271" s="29">
        <v>0</v>
      </c>
      <c r="HC271" s="7">
        <v>0</v>
      </c>
      <c r="HD271" s="30">
        <f t="shared" si="2695"/>
        <v>0</v>
      </c>
      <c r="HE271" s="29">
        <v>0</v>
      </c>
      <c r="HF271" s="7">
        <v>0</v>
      </c>
      <c r="HG271" s="30">
        <f t="shared" si="2696"/>
        <v>0</v>
      </c>
      <c r="HH271" s="65">
        <v>0.98850000000000005</v>
      </c>
      <c r="HI271" s="7">
        <v>10.422000000000001</v>
      </c>
      <c r="HJ271" s="30">
        <f t="shared" si="2697"/>
        <v>10543.247344461304</v>
      </c>
      <c r="HK271" s="65">
        <v>6.72</v>
      </c>
      <c r="HL271" s="7">
        <v>205.208</v>
      </c>
      <c r="HM271" s="30">
        <f t="shared" si="2698"/>
        <v>30536.90476190476</v>
      </c>
      <c r="HN271" s="29">
        <v>0</v>
      </c>
      <c r="HO271" s="7">
        <v>0</v>
      </c>
      <c r="HP271" s="30">
        <f t="shared" si="2699"/>
        <v>0</v>
      </c>
      <c r="HQ271" s="29">
        <v>0</v>
      </c>
      <c r="HR271" s="7">
        <v>0</v>
      </c>
      <c r="HS271" s="30">
        <f t="shared" si="2700"/>
        <v>0</v>
      </c>
      <c r="HT271" s="29">
        <v>0</v>
      </c>
      <c r="HU271" s="7">
        <v>0</v>
      </c>
      <c r="HV271" s="30">
        <f t="shared" si="2701"/>
        <v>0</v>
      </c>
      <c r="HW271" s="29">
        <v>0</v>
      </c>
      <c r="HX271" s="7">
        <v>0</v>
      </c>
      <c r="HY271" s="30">
        <f t="shared" si="2702"/>
        <v>0</v>
      </c>
      <c r="HZ271" s="65">
        <v>8.9000000000000006E-4</v>
      </c>
      <c r="IA271" s="7">
        <v>0.877</v>
      </c>
      <c r="IB271" s="30">
        <f t="shared" si="2703"/>
        <v>985393.25842696626</v>
      </c>
      <c r="IC271" s="65">
        <v>1.5400000000000001E-3</v>
      </c>
      <c r="ID271" s="7">
        <v>4.6719999999999997</v>
      </c>
      <c r="IE271" s="30">
        <f t="shared" si="2704"/>
        <v>3033766.2337662331</v>
      </c>
      <c r="IF271" s="65">
        <v>0.20352999999999999</v>
      </c>
      <c r="IG271" s="7">
        <v>3.8290000000000002</v>
      </c>
      <c r="IH271" s="30">
        <f t="shared" si="2705"/>
        <v>18812.951407654891</v>
      </c>
      <c r="II271" s="29">
        <v>0</v>
      </c>
      <c r="IJ271" s="7">
        <v>0</v>
      </c>
      <c r="IK271" s="30">
        <f t="shared" si="2706"/>
        <v>0</v>
      </c>
      <c r="IL271" s="65">
        <v>5.5199999999999997E-3</v>
      </c>
      <c r="IM271" s="7">
        <v>0.85799999999999998</v>
      </c>
      <c r="IN271" s="30">
        <f t="shared" si="2707"/>
        <v>155434.78260869565</v>
      </c>
      <c r="IO271" s="72">
        <f t="shared" si="2708"/>
        <v>5236.1796900000008</v>
      </c>
      <c r="IP271" s="73">
        <f t="shared" si="2709"/>
        <v>116867.96499999998</v>
      </c>
    </row>
    <row r="272" spans="1:250" x14ac:dyDescent="0.3">
      <c r="A272" s="47">
        <v>2024</v>
      </c>
      <c r="B272" s="43" t="s">
        <v>11</v>
      </c>
      <c r="C272" s="29">
        <v>0</v>
      </c>
      <c r="D272" s="7">
        <v>0</v>
      </c>
      <c r="E272" s="30">
        <f t="shared" si="2711"/>
        <v>0</v>
      </c>
      <c r="F272" s="29">
        <v>0</v>
      </c>
      <c r="G272" s="7">
        <v>0</v>
      </c>
      <c r="H272" s="30">
        <f t="shared" si="2627"/>
        <v>0</v>
      </c>
      <c r="I272" s="29">
        <v>0</v>
      </c>
      <c r="J272" s="7">
        <v>0</v>
      </c>
      <c r="K272" s="30">
        <f t="shared" si="2628"/>
        <v>0</v>
      </c>
      <c r="L272" s="29">
        <v>0</v>
      </c>
      <c r="M272" s="7">
        <v>0</v>
      </c>
      <c r="N272" s="30">
        <f t="shared" si="2629"/>
        <v>0</v>
      </c>
      <c r="O272" s="29">
        <v>0</v>
      </c>
      <c r="P272" s="7">
        <v>0</v>
      </c>
      <c r="Q272" s="30">
        <f t="shared" si="2630"/>
        <v>0</v>
      </c>
      <c r="R272" s="29">
        <v>0</v>
      </c>
      <c r="S272" s="7">
        <v>0</v>
      </c>
      <c r="T272" s="30">
        <f t="shared" si="2631"/>
        <v>0</v>
      </c>
      <c r="U272" s="29">
        <v>0</v>
      </c>
      <c r="V272" s="7">
        <v>0</v>
      </c>
      <c r="W272" s="30">
        <f t="shared" si="2632"/>
        <v>0</v>
      </c>
      <c r="X272" s="29">
        <v>0</v>
      </c>
      <c r="Y272" s="7">
        <v>0</v>
      </c>
      <c r="Z272" s="30">
        <f t="shared" si="2633"/>
        <v>0</v>
      </c>
      <c r="AA272" s="29">
        <v>0</v>
      </c>
      <c r="AB272" s="7">
        <v>0</v>
      </c>
      <c r="AC272" s="30">
        <f t="shared" si="2634"/>
        <v>0</v>
      </c>
      <c r="AD272" s="29">
        <v>0</v>
      </c>
      <c r="AE272" s="7">
        <v>0</v>
      </c>
      <c r="AF272" s="30">
        <f t="shared" si="2635"/>
        <v>0</v>
      </c>
      <c r="AG272" s="29">
        <v>0</v>
      </c>
      <c r="AH272" s="7">
        <v>0</v>
      </c>
      <c r="AI272" s="30">
        <f t="shared" si="2636"/>
        <v>0</v>
      </c>
      <c r="AJ272" s="29">
        <v>0</v>
      </c>
      <c r="AK272" s="7">
        <v>0</v>
      </c>
      <c r="AL272" s="30">
        <f t="shared" si="2637"/>
        <v>0</v>
      </c>
      <c r="AM272" s="29">
        <v>0</v>
      </c>
      <c r="AN272" s="7">
        <v>0</v>
      </c>
      <c r="AO272" s="30">
        <f t="shared" si="2638"/>
        <v>0</v>
      </c>
      <c r="AP272" s="29">
        <v>0</v>
      </c>
      <c r="AQ272" s="7">
        <v>0</v>
      </c>
      <c r="AR272" s="30">
        <f t="shared" si="2639"/>
        <v>0</v>
      </c>
      <c r="AS272" s="65">
        <v>153.69672</v>
      </c>
      <c r="AT272" s="101">
        <v>430.42099999999999</v>
      </c>
      <c r="AU272" s="30">
        <f t="shared" si="2640"/>
        <v>2800.4566395431211</v>
      </c>
      <c r="AV272" s="29">
        <v>0</v>
      </c>
      <c r="AW272" s="7">
        <v>0</v>
      </c>
      <c r="AX272" s="30">
        <f t="shared" si="2641"/>
        <v>0</v>
      </c>
      <c r="AY272" s="29">
        <v>0</v>
      </c>
      <c r="AZ272" s="7">
        <v>0</v>
      </c>
      <c r="BA272" s="30">
        <f t="shared" si="2642"/>
        <v>0</v>
      </c>
      <c r="BB272" s="29">
        <v>0</v>
      </c>
      <c r="BC272" s="7">
        <v>0</v>
      </c>
      <c r="BD272" s="30">
        <f t="shared" si="2643"/>
        <v>0</v>
      </c>
      <c r="BE272" s="29">
        <v>0</v>
      </c>
      <c r="BF272" s="7">
        <v>0</v>
      </c>
      <c r="BG272" s="30">
        <f t="shared" si="2644"/>
        <v>0</v>
      </c>
      <c r="BH272" s="29">
        <v>0</v>
      </c>
      <c r="BI272" s="7">
        <v>0</v>
      </c>
      <c r="BJ272" s="30">
        <f t="shared" si="2645"/>
        <v>0</v>
      </c>
      <c r="BK272" s="65">
        <v>1567.5713999999998</v>
      </c>
      <c r="BL272" s="101">
        <v>55015.481</v>
      </c>
      <c r="BM272" s="30">
        <f t="shared" si="2646"/>
        <v>35095.996903235158</v>
      </c>
      <c r="BN272" s="29">
        <v>0</v>
      </c>
      <c r="BO272" s="7">
        <v>0</v>
      </c>
      <c r="BP272" s="30">
        <f t="shared" si="2647"/>
        <v>0</v>
      </c>
      <c r="BQ272" s="29">
        <v>0</v>
      </c>
      <c r="BR272" s="7">
        <v>0</v>
      </c>
      <c r="BS272" s="30">
        <f t="shared" si="2648"/>
        <v>0</v>
      </c>
      <c r="BT272" s="29">
        <v>0</v>
      </c>
      <c r="BU272" s="7">
        <v>0</v>
      </c>
      <c r="BV272" s="30">
        <f t="shared" si="2649"/>
        <v>0</v>
      </c>
      <c r="BW272" s="29">
        <v>0</v>
      </c>
      <c r="BX272" s="7">
        <v>0</v>
      </c>
      <c r="BY272" s="30">
        <f t="shared" si="2650"/>
        <v>0</v>
      </c>
      <c r="BZ272" s="29">
        <v>0</v>
      </c>
      <c r="CA272" s="7">
        <v>0</v>
      </c>
      <c r="CB272" s="30">
        <f t="shared" si="2651"/>
        <v>0</v>
      </c>
      <c r="CC272" s="65">
        <v>24</v>
      </c>
      <c r="CD272" s="101">
        <v>451.09500000000003</v>
      </c>
      <c r="CE272" s="30">
        <f t="shared" si="2652"/>
        <v>18795.625</v>
      </c>
      <c r="CF272" s="29">
        <v>0</v>
      </c>
      <c r="CG272" s="7">
        <v>0</v>
      </c>
      <c r="CH272" s="30">
        <f t="shared" si="2653"/>
        <v>0</v>
      </c>
      <c r="CI272" s="29">
        <v>0</v>
      </c>
      <c r="CJ272" s="7">
        <v>0</v>
      </c>
      <c r="CK272" s="30">
        <f t="shared" si="2654"/>
        <v>0</v>
      </c>
      <c r="CL272" s="29">
        <v>0</v>
      </c>
      <c r="CM272" s="7">
        <v>0</v>
      </c>
      <c r="CN272" s="30">
        <f t="shared" si="2655"/>
        <v>0</v>
      </c>
      <c r="CO272" s="65">
        <v>0.23019999999999999</v>
      </c>
      <c r="CP272" s="101">
        <v>8.2029999999999994</v>
      </c>
      <c r="CQ272" s="30">
        <f t="shared" si="2656"/>
        <v>35634.23110338836</v>
      </c>
      <c r="CR272" s="29">
        <v>0</v>
      </c>
      <c r="CS272" s="7">
        <v>0</v>
      </c>
      <c r="CT272" s="30">
        <f t="shared" si="2657"/>
        <v>0</v>
      </c>
      <c r="CU272" s="29">
        <v>0</v>
      </c>
      <c r="CV272" s="7">
        <v>0</v>
      </c>
      <c r="CW272" s="30">
        <f t="shared" si="2658"/>
        <v>0</v>
      </c>
      <c r="CX272" s="29">
        <v>0</v>
      </c>
      <c r="CY272" s="7">
        <v>0</v>
      </c>
      <c r="CZ272" s="30">
        <f t="shared" si="2659"/>
        <v>0</v>
      </c>
      <c r="DA272" s="65">
        <v>911.40343999999993</v>
      </c>
      <c r="DB272" s="101">
        <v>23920.202000000001</v>
      </c>
      <c r="DC272" s="30">
        <f t="shared" si="2660"/>
        <v>26245.459420254112</v>
      </c>
      <c r="DD272" s="65">
        <v>7.2199999999999999E-3</v>
      </c>
      <c r="DE272" s="101">
        <v>2.5219999999999998</v>
      </c>
      <c r="DF272" s="30">
        <f t="shared" si="2661"/>
        <v>349307.47922437673</v>
      </c>
      <c r="DG272" s="29">
        <v>0</v>
      </c>
      <c r="DH272" s="7">
        <v>0</v>
      </c>
      <c r="DI272" s="30">
        <f t="shared" si="2662"/>
        <v>0</v>
      </c>
      <c r="DJ272" s="29">
        <v>0</v>
      </c>
      <c r="DK272" s="7">
        <v>0</v>
      </c>
      <c r="DL272" s="30">
        <f t="shared" si="2663"/>
        <v>0</v>
      </c>
      <c r="DM272" s="29">
        <v>0</v>
      </c>
      <c r="DN272" s="7">
        <v>0</v>
      </c>
      <c r="DO272" s="30">
        <f t="shared" si="2664"/>
        <v>0</v>
      </c>
      <c r="DP272" s="65">
        <v>746.84199999999998</v>
      </c>
      <c r="DQ272" s="101">
        <v>9248.4429999999993</v>
      </c>
      <c r="DR272" s="30">
        <f t="shared" si="2665"/>
        <v>12383.399701677195</v>
      </c>
      <c r="DS272" s="29">
        <v>0</v>
      </c>
      <c r="DT272" s="7">
        <v>0</v>
      </c>
      <c r="DU272" s="30">
        <f t="shared" si="2666"/>
        <v>0</v>
      </c>
      <c r="DV272" s="29">
        <v>0</v>
      </c>
      <c r="DW272" s="7">
        <v>0</v>
      </c>
      <c r="DX272" s="30">
        <f t="shared" si="2667"/>
        <v>0</v>
      </c>
      <c r="DY272" s="65">
        <v>527.93600000000004</v>
      </c>
      <c r="DZ272" s="101">
        <v>8404.5609999999997</v>
      </c>
      <c r="EA272" s="30">
        <f t="shared" si="2668"/>
        <v>15919.658822281488</v>
      </c>
      <c r="EB272" s="29">
        <v>0</v>
      </c>
      <c r="EC272" s="7">
        <v>0</v>
      </c>
      <c r="ED272" s="30">
        <f t="shared" si="2669"/>
        <v>0</v>
      </c>
      <c r="EE272" s="29">
        <v>0</v>
      </c>
      <c r="EF272" s="7">
        <v>0</v>
      </c>
      <c r="EG272" s="30">
        <f t="shared" si="2670"/>
        <v>0</v>
      </c>
      <c r="EH272" s="29">
        <v>0</v>
      </c>
      <c r="EI272" s="7">
        <v>0</v>
      </c>
      <c r="EJ272" s="30">
        <f t="shared" si="2671"/>
        <v>0</v>
      </c>
      <c r="EK272" s="29">
        <v>0</v>
      </c>
      <c r="EL272" s="7">
        <v>0</v>
      </c>
      <c r="EM272" s="30">
        <f t="shared" si="2672"/>
        <v>0</v>
      </c>
      <c r="EN272" s="29">
        <v>0</v>
      </c>
      <c r="EO272" s="7">
        <v>0</v>
      </c>
      <c r="EP272" s="30">
        <f t="shared" si="2673"/>
        <v>0</v>
      </c>
      <c r="EQ272" s="29">
        <v>0</v>
      </c>
      <c r="ER272" s="7">
        <v>0</v>
      </c>
      <c r="ES272" s="30">
        <f t="shared" si="2674"/>
        <v>0</v>
      </c>
      <c r="ET272" s="65">
        <v>18.462</v>
      </c>
      <c r="EU272" s="101">
        <v>551.654</v>
      </c>
      <c r="EV272" s="30">
        <f t="shared" si="2675"/>
        <v>29880.511320550318</v>
      </c>
      <c r="EW272" s="29">
        <v>0</v>
      </c>
      <c r="EX272" s="7">
        <v>0</v>
      </c>
      <c r="EY272" s="30">
        <f t="shared" si="2676"/>
        <v>0</v>
      </c>
      <c r="EZ272" s="29">
        <v>0</v>
      </c>
      <c r="FA272" s="7">
        <v>0</v>
      </c>
      <c r="FB272" s="30">
        <f t="shared" si="2677"/>
        <v>0</v>
      </c>
      <c r="FC272" s="65">
        <v>156.47999999999999</v>
      </c>
      <c r="FD272" s="101">
        <v>1566.51</v>
      </c>
      <c r="FE272" s="30">
        <f t="shared" si="2678"/>
        <v>10010.927914110431</v>
      </c>
      <c r="FF272" s="65">
        <v>2043.9605300000001</v>
      </c>
      <c r="FG272" s="101">
        <v>32308.2</v>
      </c>
      <c r="FH272" s="30">
        <f t="shared" si="2679"/>
        <v>15806.665307768933</v>
      </c>
      <c r="FI272" s="29">
        <v>0</v>
      </c>
      <c r="FJ272" s="7">
        <v>0</v>
      </c>
      <c r="FK272" s="30">
        <f t="shared" si="2680"/>
        <v>0</v>
      </c>
      <c r="FL272" s="29">
        <v>0</v>
      </c>
      <c r="FM272" s="7">
        <v>0</v>
      </c>
      <c r="FN272" s="30">
        <f t="shared" si="2681"/>
        <v>0</v>
      </c>
      <c r="FO272" s="65">
        <v>7.532</v>
      </c>
      <c r="FP272" s="101">
        <v>15.638</v>
      </c>
      <c r="FQ272" s="30">
        <f t="shared" si="2682"/>
        <v>2076.2081784386619</v>
      </c>
      <c r="FR272" s="29">
        <v>0</v>
      </c>
      <c r="FS272" s="7">
        <v>0</v>
      </c>
      <c r="FT272" s="30">
        <f t="shared" si="2683"/>
        <v>0</v>
      </c>
      <c r="FU272" s="65">
        <v>5.4358900000000006</v>
      </c>
      <c r="FV272" s="101">
        <v>65.082999999999998</v>
      </c>
      <c r="FW272" s="30">
        <f t="shared" si="2684"/>
        <v>11972.832415666982</v>
      </c>
      <c r="FX272" s="29">
        <v>0</v>
      </c>
      <c r="FY272" s="7">
        <v>0</v>
      </c>
      <c r="FZ272" s="30">
        <f t="shared" si="2685"/>
        <v>0</v>
      </c>
      <c r="GA272" s="29">
        <v>0</v>
      </c>
      <c r="GB272" s="7">
        <v>0</v>
      </c>
      <c r="GC272" s="30">
        <f t="shared" si="2686"/>
        <v>0</v>
      </c>
      <c r="GD272" s="65">
        <v>0.32641000000000003</v>
      </c>
      <c r="GE272" s="101">
        <v>25.791</v>
      </c>
      <c r="GF272" s="30">
        <f t="shared" si="2687"/>
        <v>79014.123341809376</v>
      </c>
      <c r="GG272" s="29">
        <v>0</v>
      </c>
      <c r="GH272" s="7">
        <v>0</v>
      </c>
      <c r="GI272" s="30">
        <f t="shared" si="2688"/>
        <v>0</v>
      </c>
      <c r="GJ272" s="65">
        <v>22.529589999999999</v>
      </c>
      <c r="GK272" s="101">
        <v>776.92499999999995</v>
      </c>
      <c r="GL272" s="30">
        <f t="shared" si="2689"/>
        <v>34484.64885512786</v>
      </c>
      <c r="GM272" s="29">
        <v>0</v>
      </c>
      <c r="GN272" s="7">
        <v>0</v>
      </c>
      <c r="GO272" s="30">
        <f t="shared" si="2690"/>
        <v>0</v>
      </c>
      <c r="GP272" s="29">
        <v>0</v>
      </c>
      <c r="GQ272" s="7">
        <v>0</v>
      </c>
      <c r="GR272" s="30">
        <f t="shared" si="2691"/>
        <v>0</v>
      </c>
      <c r="GS272" s="29">
        <v>0</v>
      </c>
      <c r="GT272" s="7">
        <v>0</v>
      </c>
      <c r="GU272" s="30">
        <f t="shared" si="2692"/>
        <v>0</v>
      </c>
      <c r="GV272" s="29">
        <v>0</v>
      </c>
      <c r="GW272" s="7">
        <v>0</v>
      </c>
      <c r="GX272" s="30">
        <f t="shared" si="2693"/>
        <v>0</v>
      </c>
      <c r="GY272" s="65">
        <v>1.25E-3</v>
      </c>
      <c r="GZ272" s="101">
        <v>0.05</v>
      </c>
      <c r="HA272" s="30">
        <f t="shared" si="2694"/>
        <v>40000</v>
      </c>
      <c r="HB272" s="29">
        <v>0</v>
      </c>
      <c r="HC272" s="7">
        <v>0</v>
      </c>
      <c r="HD272" s="30">
        <f t="shared" si="2695"/>
        <v>0</v>
      </c>
      <c r="HE272" s="29">
        <v>0</v>
      </c>
      <c r="HF272" s="7">
        <v>0</v>
      </c>
      <c r="HG272" s="30">
        <f t="shared" si="2696"/>
        <v>0</v>
      </c>
      <c r="HH272" s="65">
        <v>3.0274999999999999</v>
      </c>
      <c r="HI272" s="101">
        <v>6.7750000000000004</v>
      </c>
      <c r="HJ272" s="30">
        <f t="shared" si="2697"/>
        <v>2237.8199834847233</v>
      </c>
      <c r="HK272" s="65">
        <v>0.24</v>
      </c>
      <c r="HL272" s="101">
        <v>11.927</v>
      </c>
      <c r="HM272" s="30">
        <f t="shared" si="2698"/>
        <v>49695.833333333336</v>
      </c>
      <c r="HN272" s="29">
        <v>0</v>
      </c>
      <c r="HO272" s="7">
        <v>0</v>
      </c>
      <c r="HP272" s="30">
        <f t="shared" si="2699"/>
        <v>0</v>
      </c>
      <c r="HQ272" s="29">
        <v>0</v>
      </c>
      <c r="HR272" s="7">
        <v>0</v>
      </c>
      <c r="HS272" s="30">
        <f t="shared" si="2700"/>
        <v>0</v>
      </c>
      <c r="HT272" s="29">
        <v>0</v>
      </c>
      <c r="HU272" s="7">
        <v>0</v>
      </c>
      <c r="HV272" s="30">
        <f t="shared" si="2701"/>
        <v>0</v>
      </c>
      <c r="HW272" s="65">
        <v>163.67500000000001</v>
      </c>
      <c r="HX272" s="101">
        <v>1548.269</v>
      </c>
      <c r="HY272" s="30">
        <f t="shared" si="2702"/>
        <v>9459.4104169848779</v>
      </c>
      <c r="HZ272" s="65">
        <v>4.3200000000000001E-3</v>
      </c>
      <c r="IA272" s="101">
        <v>1.4359999999999999</v>
      </c>
      <c r="IB272" s="30">
        <f t="shared" si="2703"/>
        <v>332407.40740740742</v>
      </c>
      <c r="IC272" s="29">
        <v>0</v>
      </c>
      <c r="ID272" s="7">
        <v>0</v>
      </c>
      <c r="IE272" s="30">
        <f t="shared" si="2704"/>
        <v>0</v>
      </c>
      <c r="IF272" s="29">
        <v>17.59835</v>
      </c>
      <c r="IG272" s="7">
        <v>533.375</v>
      </c>
      <c r="IH272" s="30">
        <f t="shared" si="2705"/>
        <v>30308.23912469067</v>
      </c>
      <c r="II272" s="29">
        <v>0</v>
      </c>
      <c r="IJ272" s="7">
        <v>0</v>
      </c>
      <c r="IK272" s="30">
        <f t="shared" si="2706"/>
        <v>0</v>
      </c>
      <c r="IL272" s="65">
        <v>0.5</v>
      </c>
      <c r="IM272" s="101">
        <v>18.463999999999999</v>
      </c>
      <c r="IN272" s="30">
        <f t="shared" si="2707"/>
        <v>36928</v>
      </c>
      <c r="IO272" s="72">
        <f t="shared" si="2708"/>
        <v>6371.45982</v>
      </c>
      <c r="IP272" s="73">
        <f t="shared" si="2709"/>
        <v>134911.02499999997</v>
      </c>
    </row>
    <row r="273" spans="1:250" x14ac:dyDescent="0.3">
      <c r="A273" s="47">
        <v>2024</v>
      </c>
      <c r="B273" s="43" t="s">
        <v>12</v>
      </c>
      <c r="C273" s="29">
        <v>0</v>
      </c>
      <c r="D273" s="7">
        <v>0</v>
      </c>
      <c r="E273" s="30">
        <f t="shared" si="2711"/>
        <v>0</v>
      </c>
      <c r="F273" s="29">
        <v>0</v>
      </c>
      <c r="G273" s="7">
        <v>0</v>
      </c>
      <c r="H273" s="30">
        <f t="shared" si="2627"/>
        <v>0</v>
      </c>
      <c r="I273" s="29">
        <v>0</v>
      </c>
      <c r="J273" s="7">
        <v>0</v>
      </c>
      <c r="K273" s="30">
        <f t="shared" si="2628"/>
        <v>0</v>
      </c>
      <c r="L273" s="29">
        <v>0</v>
      </c>
      <c r="M273" s="7">
        <v>0</v>
      </c>
      <c r="N273" s="30">
        <f t="shared" si="2629"/>
        <v>0</v>
      </c>
      <c r="O273" s="29">
        <v>0</v>
      </c>
      <c r="P273" s="7">
        <v>0</v>
      </c>
      <c r="Q273" s="30">
        <f t="shared" si="2630"/>
        <v>0</v>
      </c>
      <c r="R273" s="29">
        <v>0</v>
      </c>
      <c r="S273" s="7">
        <v>0</v>
      </c>
      <c r="T273" s="30">
        <f t="shared" si="2631"/>
        <v>0</v>
      </c>
      <c r="U273" s="29">
        <v>0</v>
      </c>
      <c r="V273" s="7">
        <v>0</v>
      </c>
      <c r="W273" s="30">
        <f t="shared" si="2632"/>
        <v>0</v>
      </c>
      <c r="X273" s="29">
        <v>0</v>
      </c>
      <c r="Y273" s="7">
        <v>0</v>
      </c>
      <c r="Z273" s="30">
        <f t="shared" si="2633"/>
        <v>0</v>
      </c>
      <c r="AA273" s="29">
        <v>0</v>
      </c>
      <c r="AB273" s="7">
        <v>0</v>
      </c>
      <c r="AC273" s="30">
        <f t="shared" si="2634"/>
        <v>0</v>
      </c>
      <c r="AD273" s="29">
        <v>0</v>
      </c>
      <c r="AE273" s="7">
        <v>0</v>
      </c>
      <c r="AF273" s="30">
        <f t="shared" si="2635"/>
        <v>0</v>
      </c>
      <c r="AG273" s="29">
        <v>0</v>
      </c>
      <c r="AH273" s="7">
        <v>0</v>
      </c>
      <c r="AI273" s="30">
        <f t="shared" si="2636"/>
        <v>0</v>
      </c>
      <c r="AJ273" s="29">
        <v>0</v>
      </c>
      <c r="AK273" s="7">
        <v>0</v>
      </c>
      <c r="AL273" s="30">
        <f t="shared" si="2637"/>
        <v>0</v>
      </c>
      <c r="AM273" s="29">
        <v>0</v>
      </c>
      <c r="AN273" s="7">
        <v>0</v>
      </c>
      <c r="AO273" s="30">
        <f t="shared" si="2638"/>
        <v>0</v>
      </c>
      <c r="AP273" s="29">
        <v>0</v>
      </c>
      <c r="AQ273" s="7">
        <v>0</v>
      </c>
      <c r="AR273" s="30">
        <f t="shared" si="2639"/>
        <v>0</v>
      </c>
      <c r="AS273" s="29">
        <v>0</v>
      </c>
      <c r="AT273" s="7">
        <v>0</v>
      </c>
      <c r="AU273" s="30">
        <f t="shared" si="2640"/>
        <v>0</v>
      </c>
      <c r="AV273" s="29">
        <v>0</v>
      </c>
      <c r="AW273" s="7">
        <v>0</v>
      </c>
      <c r="AX273" s="30">
        <f t="shared" si="2641"/>
        <v>0</v>
      </c>
      <c r="AY273" s="29">
        <v>0</v>
      </c>
      <c r="AZ273" s="7">
        <v>0</v>
      </c>
      <c r="BA273" s="30">
        <f t="shared" si="2642"/>
        <v>0</v>
      </c>
      <c r="BB273" s="29">
        <v>0</v>
      </c>
      <c r="BC273" s="7">
        <v>0</v>
      </c>
      <c r="BD273" s="30">
        <f t="shared" si="2643"/>
        <v>0</v>
      </c>
      <c r="BE273" s="29">
        <v>0</v>
      </c>
      <c r="BF273" s="7">
        <v>0</v>
      </c>
      <c r="BG273" s="30">
        <f t="shared" si="2644"/>
        <v>0</v>
      </c>
      <c r="BH273" s="29">
        <v>0</v>
      </c>
      <c r="BI273" s="7">
        <v>0</v>
      </c>
      <c r="BJ273" s="30">
        <f t="shared" si="2645"/>
        <v>0</v>
      </c>
      <c r="BK273" s="29">
        <v>0</v>
      </c>
      <c r="BL273" s="7">
        <v>0</v>
      </c>
      <c r="BM273" s="30">
        <f t="shared" si="2646"/>
        <v>0</v>
      </c>
      <c r="BN273" s="29">
        <v>0</v>
      </c>
      <c r="BO273" s="7">
        <v>0</v>
      </c>
      <c r="BP273" s="30">
        <f t="shared" si="2647"/>
        <v>0</v>
      </c>
      <c r="BQ273" s="29">
        <v>0</v>
      </c>
      <c r="BR273" s="7">
        <v>0</v>
      </c>
      <c r="BS273" s="30">
        <f t="shared" si="2648"/>
        <v>0</v>
      </c>
      <c r="BT273" s="29">
        <v>0</v>
      </c>
      <c r="BU273" s="7">
        <v>0</v>
      </c>
      <c r="BV273" s="30">
        <f t="shared" si="2649"/>
        <v>0</v>
      </c>
      <c r="BW273" s="29">
        <v>0</v>
      </c>
      <c r="BX273" s="7">
        <v>0</v>
      </c>
      <c r="BY273" s="30">
        <f t="shared" si="2650"/>
        <v>0</v>
      </c>
      <c r="BZ273" s="29">
        <v>0</v>
      </c>
      <c r="CA273" s="7">
        <v>0</v>
      </c>
      <c r="CB273" s="30">
        <f t="shared" si="2651"/>
        <v>0</v>
      </c>
      <c r="CC273" s="29">
        <v>0</v>
      </c>
      <c r="CD273" s="7">
        <v>0</v>
      </c>
      <c r="CE273" s="30">
        <f t="shared" si="2652"/>
        <v>0</v>
      </c>
      <c r="CF273" s="29">
        <v>0</v>
      </c>
      <c r="CG273" s="7">
        <v>0</v>
      </c>
      <c r="CH273" s="30">
        <f t="shared" si="2653"/>
        <v>0</v>
      </c>
      <c r="CI273" s="29">
        <v>0</v>
      </c>
      <c r="CJ273" s="7">
        <v>0</v>
      </c>
      <c r="CK273" s="30">
        <f t="shared" si="2654"/>
        <v>0</v>
      </c>
      <c r="CL273" s="29">
        <v>0</v>
      </c>
      <c r="CM273" s="7">
        <v>0</v>
      </c>
      <c r="CN273" s="30">
        <f t="shared" si="2655"/>
        <v>0</v>
      </c>
      <c r="CO273" s="29">
        <v>0</v>
      </c>
      <c r="CP273" s="7">
        <v>0</v>
      </c>
      <c r="CQ273" s="30">
        <f t="shared" si="2656"/>
        <v>0</v>
      </c>
      <c r="CR273" s="29">
        <v>0</v>
      </c>
      <c r="CS273" s="7">
        <v>0</v>
      </c>
      <c r="CT273" s="30">
        <f t="shared" si="2657"/>
        <v>0</v>
      </c>
      <c r="CU273" s="29">
        <v>0</v>
      </c>
      <c r="CV273" s="7">
        <v>0</v>
      </c>
      <c r="CW273" s="30">
        <f t="shared" si="2658"/>
        <v>0</v>
      </c>
      <c r="CX273" s="29">
        <v>0</v>
      </c>
      <c r="CY273" s="7">
        <v>0</v>
      </c>
      <c r="CZ273" s="30">
        <f t="shared" si="2659"/>
        <v>0</v>
      </c>
      <c r="DA273" s="29">
        <v>0</v>
      </c>
      <c r="DB273" s="7">
        <v>0</v>
      </c>
      <c r="DC273" s="30">
        <f t="shared" si="2660"/>
        <v>0</v>
      </c>
      <c r="DD273" s="29">
        <v>0</v>
      </c>
      <c r="DE273" s="7">
        <v>0</v>
      </c>
      <c r="DF273" s="30">
        <f t="shared" si="2661"/>
        <v>0</v>
      </c>
      <c r="DG273" s="29">
        <v>0</v>
      </c>
      <c r="DH273" s="7">
        <v>0</v>
      </c>
      <c r="DI273" s="30">
        <f t="shared" si="2662"/>
        <v>0</v>
      </c>
      <c r="DJ273" s="29">
        <v>0</v>
      </c>
      <c r="DK273" s="7">
        <v>0</v>
      </c>
      <c r="DL273" s="30">
        <f t="shared" si="2663"/>
        <v>0</v>
      </c>
      <c r="DM273" s="29">
        <v>0</v>
      </c>
      <c r="DN273" s="7">
        <v>0</v>
      </c>
      <c r="DO273" s="30">
        <f t="shared" si="2664"/>
        <v>0</v>
      </c>
      <c r="DP273" s="29">
        <v>0</v>
      </c>
      <c r="DQ273" s="7">
        <v>0</v>
      </c>
      <c r="DR273" s="30">
        <f t="shared" si="2665"/>
        <v>0</v>
      </c>
      <c r="DS273" s="29">
        <v>0</v>
      </c>
      <c r="DT273" s="7">
        <v>0</v>
      </c>
      <c r="DU273" s="30">
        <f t="shared" si="2666"/>
        <v>0</v>
      </c>
      <c r="DV273" s="29">
        <v>0</v>
      </c>
      <c r="DW273" s="7">
        <v>0</v>
      </c>
      <c r="DX273" s="30">
        <f t="shared" si="2667"/>
        <v>0</v>
      </c>
      <c r="DY273" s="29">
        <v>0</v>
      </c>
      <c r="DZ273" s="7">
        <v>0</v>
      </c>
      <c r="EA273" s="30">
        <f t="shared" si="2668"/>
        <v>0</v>
      </c>
      <c r="EB273" s="29">
        <v>0</v>
      </c>
      <c r="EC273" s="7">
        <v>0</v>
      </c>
      <c r="ED273" s="30">
        <f t="shared" si="2669"/>
        <v>0</v>
      </c>
      <c r="EE273" s="29">
        <v>0</v>
      </c>
      <c r="EF273" s="7">
        <v>0</v>
      </c>
      <c r="EG273" s="30">
        <f t="shared" si="2670"/>
        <v>0</v>
      </c>
      <c r="EH273" s="29">
        <v>0</v>
      </c>
      <c r="EI273" s="7">
        <v>0</v>
      </c>
      <c r="EJ273" s="30">
        <f t="shared" si="2671"/>
        <v>0</v>
      </c>
      <c r="EK273" s="29">
        <v>0</v>
      </c>
      <c r="EL273" s="7">
        <v>0</v>
      </c>
      <c r="EM273" s="30">
        <f t="shared" si="2672"/>
        <v>0</v>
      </c>
      <c r="EN273" s="29">
        <v>0</v>
      </c>
      <c r="EO273" s="7">
        <v>0</v>
      </c>
      <c r="EP273" s="30">
        <f t="shared" si="2673"/>
        <v>0</v>
      </c>
      <c r="EQ273" s="29">
        <v>0</v>
      </c>
      <c r="ER273" s="7">
        <v>0</v>
      </c>
      <c r="ES273" s="30">
        <f t="shared" si="2674"/>
        <v>0</v>
      </c>
      <c r="ET273" s="29">
        <v>0</v>
      </c>
      <c r="EU273" s="7">
        <v>0</v>
      </c>
      <c r="EV273" s="30">
        <f t="shared" si="2675"/>
        <v>0</v>
      </c>
      <c r="EW273" s="29">
        <v>0</v>
      </c>
      <c r="EX273" s="7">
        <v>0</v>
      </c>
      <c r="EY273" s="30">
        <f t="shared" si="2676"/>
        <v>0</v>
      </c>
      <c r="EZ273" s="29">
        <v>0</v>
      </c>
      <c r="FA273" s="7">
        <v>0</v>
      </c>
      <c r="FB273" s="30">
        <f t="shared" si="2677"/>
        <v>0</v>
      </c>
      <c r="FC273" s="29">
        <v>0</v>
      </c>
      <c r="FD273" s="7">
        <v>0</v>
      </c>
      <c r="FE273" s="30">
        <f t="shared" si="2678"/>
        <v>0</v>
      </c>
      <c r="FF273" s="29">
        <v>0</v>
      </c>
      <c r="FG273" s="7">
        <v>0</v>
      </c>
      <c r="FH273" s="30">
        <f t="shared" si="2679"/>
        <v>0</v>
      </c>
      <c r="FI273" s="29">
        <v>0</v>
      </c>
      <c r="FJ273" s="7">
        <v>0</v>
      </c>
      <c r="FK273" s="30">
        <f t="shared" si="2680"/>
        <v>0</v>
      </c>
      <c r="FL273" s="29">
        <v>0</v>
      </c>
      <c r="FM273" s="7">
        <v>0</v>
      </c>
      <c r="FN273" s="30">
        <f t="shared" si="2681"/>
        <v>0</v>
      </c>
      <c r="FO273" s="29">
        <v>0</v>
      </c>
      <c r="FP273" s="7">
        <v>0</v>
      </c>
      <c r="FQ273" s="30">
        <f t="shared" si="2682"/>
        <v>0</v>
      </c>
      <c r="FR273" s="29">
        <v>0</v>
      </c>
      <c r="FS273" s="7">
        <v>0</v>
      </c>
      <c r="FT273" s="30">
        <f t="shared" si="2683"/>
        <v>0</v>
      </c>
      <c r="FU273" s="29">
        <v>0</v>
      </c>
      <c r="FV273" s="7">
        <v>0</v>
      </c>
      <c r="FW273" s="30">
        <f t="shared" si="2684"/>
        <v>0</v>
      </c>
      <c r="FX273" s="29">
        <v>0</v>
      </c>
      <c r="FY273" s="7">
        <v>0</v>
      </c>
      <c r="FZ273" s="30">
        <f t="shared" si="2685"/>
        <v>0</v>
      </c>
      <c r="GA273" s="29">
        <v>0</v>
      </c>
      <c r="GB273" s="7">
        <v>0</v>
      </c>
      <c r="GC273" s="30">
        <f t="shared" si="2686"/>
        <v>0</v>
      </c>
      <c r="GD273" s="29">
        <v>0</v>
      </c>
      <c r="GE273" s="7">
        <v>0</v>
      </c>
      <c r="GF273" s="30">
        <f t="shared" si="2687"/>
        <v>0</v>
      </c>
      <c r="GG273" s="29">
        <v>0</v>
      </c>
      <c r="GH273" s="7">
        <v>0</v>
      </c>
      <c r="GI273" s="30">
        <f t="shared" si="2688"/>
        <v>0</v>
      </c>
      <c r="GJ273" s="29">
        <v>0</v>
      </c>
      <c r="GK273" s="7">
        <v>0</v>
      </c>
      <c r="GL273" s="30">
        <f t="shared" si="2689"/>
        <v>0</v>
      </c>
      <c r="GM273" s="29">
        <v>0</v>
      </c>
      <c r="GN273" s="7">
        <v>0</v>
      </c>
      <c r="GO273" s="30">
        <f t="shared" si="2690"/>
        <v>0</v>
      </c>
      <c r="GP273" s="29">
        <v>0</v>
      </c>
      <c r="GQ273" s="7">
        <v>0</v>
      </c>
      <c r="GR273" s="30">
        <f t="shared" si="2691"/>
        <v>0</v>
      </c>
      <c r="GS273" s="29">
        <v>0</v>
      </c>
      <c r="GT273" s="7">
        <v>0</v>
      </c>
      <c r="GU273" s="30">
        <f t="shared" si="2692"/>
        <v>0</v>
      </c>
      <c r="GV273" s="29">
        <v>0</v>
      </c>
      <c r="GW273" s="7">
        <v>0</v>
      </c>
      <c r="GX273" s="30">
        <f t="shared" si="2693"/>
        <v>0</v>
      </c>
      <c r="GY273" s="29">
        <v>0</v>
      </c>
      <c r="GZ273" s="7">
        <v>0</v>
      </c>
      <c r="HA273" s="30">
        <f t="shared" si="2694"/>
        <v>0</v>
      </c>
      <c r="HB273" s="29">
        <v>0</v>
      </c>
      <c r="HC273" s="7">
        <v>0</v>
      </c>
      <c r="HD273" s="30">
        <f t="shared" si="2695"/>
        <v>0</v>
      </c>
      <c r="HE273" s="29">
        <v>0</v>
      </c>
      <c r="HF273" s="7">
        <v>0</v>
      </c>
      <c r="HG273" s="30">
        <f t="shared" si="2696"/>
        <v>0</v>
      </c>
      <c r="HH273" s="29">
        <v>0</v>
      </c>
      <c r="HI273" s="7">
        <v>0</v>
      </c>
      <c r="HJ273" s="30">
        <f t="shared" si="2697"/>
        <v>0</v>
      </c>
      <c r="HK273" s="29">
        <v>0</v>
      </c>
      <c r="HL273" s="7">
        <v>0</v>
      </c>
      <c r="HM273" s="30">
        <f t="shared" si="2698"/>
        <v>0</v>
      </c>
      <c r="HN273" s="29">
        <v>0</v>
      </c>
      <c r="HO273" s="7">
        <v>0</v>
      </c>
      <c r="HP273" s="30">
        <f t="shared" si="2699"/>
        <v>0</v>
      </c>
      <c r="HQ273" s="29">
        <v>0</v>
      </c>
      <c r="HR273" s="7">
        <v>0</v>
      </c>
      <c r="HS273" s="30">
        <f t="shared" si="2700"/>
        <v>0</v>
      </c>
      <c r="HT273" s="29">
        <v>0</v>
      </c>
      <c r="HU273" s="7">
        <v>0</v>
      </c>
      <c r="HV273" s="30">
        <f t="shared" si="2701"/>
        <v>0</v>
      </c>
      <c r="HW273" s="29">
        <v>0</v>
      </c>
      <c r="HX273" s="7">
        <v>0</v>
      </c>
      <c r="HY273" s="30">
        <f t="shared" si="2702"/>
        <v>0</v>
      </c>
      <c r="HZ273" s="29">
        <v>0</v>
      </c>
      <c r="IA273" s="7">
        <v>0</v>
      </c>
      <c r="IB273" s="30">
        <f t="shared" si="2703"/>
        <v>0</v>
      </c>
      <c r="IC273" s="29">
        <v>0</v>
      </c>
      <c r="ID273" s="7">
        <v>0</v>
      </c>
      <c r="IE273" s="30">
        <f t="shared" si="2704"/>
        <v>0</v>
      </c>
      <c r="IF273" s="29">
        <v>0</v>
      </c>
      <c r="IG273" s="7">
        <v>0</v>
      </c>
      <c r="IH273" s="30">
        <f t="shared" si="2705"/>
        <v>0</v>
      </c>
      <c r="II273" s="29">
        <v>0</v>
      </c>
      <c r="IJ273" s="7">
        <v>0</v>
      </c>
      <c r="IK273" s="30">
        <f t="shared" si="2706"/>
        <v>0</v>
      </c>
      <c r="IL273" s="29">
        <v>0</v>
      </c>
      <c r="IM273" s="7">
        <v>0</v>
      </c>
      <c r="IN273" s="30">
        <f t="shared" si="2707"/>
        <v>0</v>
      </c>
      <c r="IO273" s="72">
        <f t="shared" si="2708"/>
        <v>0</v>
      </c>
      <c r="IP273" s="73">
        <f t="shared" si="2709"/>
        <v>0</v>
      </c>
    </row>
    <row r="274" spans="1:250" x14ac:dyDescent="0.3">
      <c r="A274" s="47">
        <v>2024</v>
      </c>
      <c r="B274" s="43" t="s">
        <v>13</v>
      </c>
      <c r="C274" s="29">
        <v>0</v>
      </c>
      <c r="D274" s="7">
        <v>0</v>
      </c>
      <c r="E274" s="30">
        <f t="shared" si="2711"/>
        <v>0</v>
      </c>
      <c r="F274" s="29">
        <v>0</v>
      </c>
      <c r="G274" s="7">
        <v>0</v>
      </c>
      <c r="H274" s="30">
        <f t="shared" si="2627"/>
        <v>0</v>
      </c>
      <c r="I274" s="29">
        <v>0</v>
      </c>
      <c r="J274" s="7">
        <v>0</v>
      </c>
      <c r="K274" s="30">
        <f t="shared" si="2628"/>
        <v>0</v>
      </c>
      <c r="L274" s="29">
        <v>0</v>
      </c>
      <c r="M274" s="7">
        <v>0</v>
      </c>
      <c r="N274" s="30">
        <f t="shared" si="2629"/>
        <v>0</v>
      </c>
      <c r="O274" s="29">
        <v>0</v>
      </c>
      <c r="P274" s="7">
        <v>0</v>
      </c>
      <c r="Q274" s="30">
        <f t="shared" si="2630"/>
        <v>0</v>
      </c>
      <c r="R274" s="29">
        <v>0</v>
      </c>
      <c r="S274" s="7">
        <v>0</v>
      </c>
      <c r="T274" s="30">
        <f t="shared" si="2631"/>
        <v>0</v>
      </c>
      <c r="U274" s="29">
        <v>0</v>
      </c>
      <c r="V274" s="7">
        <v>0</v>
      </c>
      <c r="W274" s="30">
        <f t="shared" si="2632"/>
        <v>0</v>
      </c>
      <c r="X274" s="29">
        <v>0</v>
      </c>
      <c r="Y274" s="7">
        <v>0</v>
      </c>
      <c r="Z274" s="30">
        <f t="shared" si="2633"/>
        <v>0</v>
      </c>
      <c r="AA274" s="29">
        <v>0</v>
      </c>
      <c r="AB274" s="7">
        <v>0</v>
      </c>
      <c r="AC274" s="30">
        <f t="shared" si="2634"/>
        <v>0</v>
      </c>
      <c r="AD274" s="29">
        <v>0</v>
      </c>
      <c r="AE274" s="7">
        <v>0</v>
      </c>
      <c r="AF274" s="30">
        <f t="shared" si="2635"/>
        <v>0</v>
      </c>
      <c r="AG274" s="29">
        <v>0</v>
      </c>
      <c r="AH274" s="7">
        <v>0</v>
      </c>
      <c r="AI274" s="30">
        <f t="shared" si="2636"/>
        <v>0</v>
      </c>
      <c r="AJ274" s="29">
        <v>0</v>
      </c>
      <c r="AK274" s="7">
        <v>0</v>
      </c>
      <c r="AL274" s="30">
        <f t="shared" si="2637"/>
        <v>0</v>
      </c>
      <c r="AM274" s="29">
        <v>0</v>
      </c>
      <c r="AN274" s="7">
        <v>0</v>
      </c>
      <c r="AO274" s="30">
        <f t="shared" si="2638"/>
        <v>0</v>
      </c>
      <c r="AP274" s="29">
        <v>0</v>
      </c>
      <c r="AQ274" s="7">
        <v>0</v>
      </c>
      <c r="AR274" s="30">
        <f t="shared" si="2639"/>
        <v>0</v>
      </c>
      <c r="AS274" s="29">
        <v>0</v>
      </c>
      <c r="AT274" s="7">
        <v>0</v>
      </c>
      <c r="AU274" s="30">
        <f t="shared" si="2640"/>
        <v>0</v>
      </c>
      <c r="AV274" s="29">
        <v>0</v>
      </c>
      <c r="AW274" s="7">
        <v>0</v>
      </c>
      <c r="AX274" s="30">
        <f t="shared" si="2641"/>
        <v>0</v>
      </c>
      <c r="AY274" s="29">
        <v>0</v>
      </c>
      <c r="AZ274" s="7">
        <v>0</v>
      </c>
      <c r="BA274" s="30">
        <f t="shared" si="2642"/>
        <v>0</v>
      </c>
      <c r="BB274" s="29">
        <v>0</v>
      </c>
      <c r="BC274" s="7">
        <v>0</v>
      </c>
      <c r="BD274" s="30">
        <f t="shared" si="2643"/>
        <v>0</v>
      </c>
      <c r="BE274" s="29">
        <v>0</v>
      </c>
      <c r="BF274" s="7">
        <v>0</v>
      </c>
      <c r="BG274" s="30">
        <f t="shared" si="2644"/>
        <v>0</v>
      </c>
      <c r="BH274" s="29">
        <v>0</v>
      </c>
      <c r="BI274" s="7">
        <v>0</v>
      </c>
      <c r="BJ274" s="30">
        <f t="shared" si="2645"/>
        <v>0</v>
      </c>
      <c r="BK274" s="29">
        <v>0</v>
      </c>
      <c r="BL274" s="7">
        <v>0</v>
      </c>
      <c r="BM274" s="30">
        <f t="shared" si="2646"/>
        <v>0</v>
      </c>
      <c r="BN274" s="29">
        <v>0</v>
      </c>
      <c r="BO274" s="7">
        <v>0</v>
      </c>
      <c r="BP274" s="30">
        <f t="shared" si="2647"/>
        <v>0</v>
      </c>
      <c r="BQ274" s="29">
        <v>0</v>
      </c>
      <c r="BR274" s="7">
        <v>0</v>
      </c>
      <c r="BS274" s="30">
        <f t="shared" si="2648"/>
        <v>0</v>
      </c>
      <c r="BT274" s="29">
        <v>0</v>
      </c>
      <c r="BU274" s="7">
        <v>0</v>
      </c>
      <c r="BV274" s="30">
        <f t="shared" si="2649"/>
        <v>0</v>
      </c>
      <c r="BW274" s="29">
        <v>0</v>
      </c>
      <c r="BX274" s="7">
        <v>0</v>
      </c>
      <c r="BY274" s="30">
        <f t="shared" si="2650"/>
        <v>0</v>
      </c>
      <c r="BZ274" s="29">
        <v>0</v>
      </c>
      <c r="CA274" s="7">
        <v>0</v>
      </c>
      <c r="CB274" s="30">
        <f t="shared" si="2651"/>
        <v>0</v>
      </c>
      <c r="CC274" s="29">
        <v>0</v>
      </c>
      <c r="CD274" s="7">
        <v>0</v>
      </c>
      <c r="CE274" s="30">
        <f t="shared" si="2652"/>
        <v>0</v>
      </c>
      <c r="CF274" s="29">
        <v>0</v>
      </c>
      <c r="CG274" s="7">
        <v>0</v>
      </c>
      <c r="CH274" s="30">
        <f t="shared" si="2653"/>
        <v>0</v>
      </c>
      <c r="CI274" s="29">
        <v>0</v>
      </c>
      <c r="CJ274" s="7">
        <v>0</v>
      </c>
      <c r="CK274" s="30">
        <f t="shared" si="2654"/>
        <v>0</v>
      </c>
      <c r="CL274" s="29">
        <v>0</v>
      </c>
      <c r="CM274" s="7">
        <v>0</v>
      </c>
      <c r="CN274" s="30">
        <f t="shared" si="2655"/>
        <v>0</v>
      </c>
      <c r="CO274" s="29">
        <v>0</v>
      </c>
      <c r="CP274" s="7">
        <v>0</v>
      </c>
      <c r="CQ274" s="30">
        <f t="shared" si="2656"/>
        <v>0</v>
      </c>
      <c r="CR274" s="29">
        <v>0</v>
      </c>
      <c r="CS274" s="7">
        <v>0</v>
      </c>
      <c r="CT274" s="30">
        <f t="shared" si="2657"/>
        <v>0</v>
      </c>
      <c r="CU274" s="29">
        <v>0</v>
      </c>
      <c r="CV274" s="7">
        <v>0</v>
      </c>
      <c r="CW274" s="30">
        <f t="shared" si="2658"/>
        <v>0</v>
      </c>
      <c r="CX274" s="29">
        <v>0</v>
      </c>
      <c r="CY274" s="7">
        <v>0</v>
      </c>
      <c r="CZ274" s="30">
        <f t="shared" si="2659"/>
        <v>0</v>
      </c>
      <c r="DA274" s="29">
        <v>0</v>
      </c>
      <c r="DB274" s="7">
        <v>0</v>
      </c>
      <c r="DC274" s="30">
        <f t="shared" si="2660"/>
        <v>0</v>
      </c>
      <c r="DD274" s="29">
        <v>0</v>
      </c>
      <c r="DE274" s="7">
        <v>0</v>
      </c>
      <c r="DF274" s="30">
        <f t="shared" si="2661"/>
        <v>0</v>
      </c>
      <c r="DG274" s="29">
        <v>0</v>
      </c>
      <c r="DH274" s="7">
        <v>0</v>
      </c>
      <c r="DI274" s="30">
        <f t="shared" si="2662"/>
        <v>0</v>
      </c>
      <c r="DJ274" s="29">
        <v>0</v>
      </c>
      <c r="DK274" s="7">
        <v>0</v>
      </c>
      <c r="DL274" s="30">
        <f t="shared" si="2663"/>
        <v>0</v>
      </c>
      <c r="DM274" s="29">
        <v>0</v>
      </c>
      <c r="DN274" s="7">
        <v>0</v>
      </c>
      <c r="DO274" s="30">
        <f t="shared" si="2664"/>
        <v>0</v>
      </c>
      <c r="DP274" s="29">
        <v>0</v>
      </c>
      <c r="DQ274" s="7">
        <v>0</v>
      </c>
      <c r="DR274" s="30">
        <f t="shared" si="2665"/>
        <v>0</v>
      </c>
      <c r="DS274" s="29">
        <v>0</v>
      </c>
      <c r="DT274" s="7">
        <v>0</v>
      </c>
      <c r="DU274" s="30">
        <f t="shared" si="2666"/>
        <v>0</v>
      </c>
      <c r="DV274" s="29">
        <v>0</v>
      </c>
      <c r="DW274" s="7">
        <v>0</v>
      </c>
      <c r="DX274" s="30">
        <f t="shared" si="2667"/>
        <v>0</v>
      </c>
      <c r="DY274" s="29">
        <v>0</v>
      </c>
      <c r="DZ274" s="7">
        <v>0</v>
      </c>
      <c r="EA274" s="30">
        <f t="shared" si="2668"/>
        <v>0</v>
      </c>
      <c r="EB274" s="29">
        <v>0</v>
      </c>
      <c r="EC274" s="7">
        <v>0</v>
      </c>
      <c r="ED274" s="30">
        <f t="shared" si="2669"/>
        <v>0</v>
      </c>
      <c r="EE274" s="29">
        <v>0</v>
      </c>
      <c r="EF274" s="7">
        <v>0</v>
      </c>
      <c r="EG274" s="30">
        <f t="shared" si="2670"/>
        <v>0</v>
      </c>
      <c r="EH274" s="29">
        <v>0</v>
      </c>
      <c r="EI274" s="7">
        <v>0</v>
      </c>
      <c r="EJ274" s="30">
        <f t="shared" si="2671"/>
        <v>0</v>
      </c>
      <c r="EK274" s="29">
        <v>0</v>
      </c>
      <c r="EL274" s="7">
        <v>0</v>
      </c>
      <c r="EM274" s="30">
        <f t="shared" si="2672"/>
        <v>0</v>
      </c>
      <c r="EN274" s="29">
        <v>0</v>
      </c>
      <c r="EO274" s="7">
        <v>0</v>
      </c>
      <c r="EP274" s="30">
        <f t="shared" si="2673"/>
        <v>0</v>
      </c>
      <c r="EQ274" s="29">
        <v>0</v>
      </c>
      <c r="ER274" s="7">
        <v>0</v>
      </c>
      <c r="ES274" s="30">
        <f t="shared" si="2674"/>
        <v>0</v>
      </c>
      <c r="ET274" s="29">
        <v>0</v>
      </c>
      <c r="EU274" s="7">
        <v>0</v>
      </c>
      <c r="EV274" s="30">
        <f t="shared" si="2675"/>
        <v>0</v>
      </c>
      <c r="EW274" s="29">
        <v>0</v>
      </c>
      <c r="EX274" s="7">
        <v>0</v>
      </c>
      <c r="EY274" s="30">
        <f t="shared" si="2676"/>
        <v>0</v>
      </c>
      <c r="EZ274" s="29">
        <v>0</v>
      </c>
      <c r="FA274" s="7">
        <v>0</v>
      </c>
      <c r="FB274" s="30">
        <f t="shared" si="2677"/>
        <v>0</v>
      </c>
      <c r="FC274" s="29">
        <v>0</v>
      </c>
      <c r="FD274" s="7">
        <v>0</v>
      </c>
      <c r="FE274" s="30">
        <f t="shared" si="2678"/>
        <v>0</v>
      </c>
      <c r="FF274" s="29">
        <v>0</v>
      </c>
      <c r="FG274" s="7">
        <v>0</v>
      </c>
      <c r="FH274" s="30">
        <f t="shared" si="2679"/>
        <v>0</v>
      </c>
      <c r="FI274" s="29">
        <v>0</v>
      </c>
      <c r="FJ274" s="7">
        <v>0</v>
      </c>
      <c r="FK274" s="30">
        <f t="shared" si="2680"/>
        <v>0</v>
      </c>
      <c r="FL274" s="29">
        <v>0</v>
      </c>
      <c r="FM274" s="7">
        <v>0</v>
      </c>
      <c r="FN274" s="30">
        <f t="shared" si="2681"/>
        <v>0</v>
      </c>
      <c r="FO274" s="29">
        <v>0</v>
      </c>
      <c r="FP274" s="7">
        <v>0</v>
      </c>
      <c r="FQ274" s="30">
        <f t="shared" si="2682"/>
        <v>0</v>
      </c>
      <c r="FR274" s="29">
        <v>0</v>
      </c>
      <c r="FS274" s="7">
        <v>0</v>
      </c>
      <c r="FT274" s="30">
        <f t="shared" si="2683"/>
        <v>0</v>
      </c>
      <c r="FU274" s="29">
        <v>0</v>
      </c>
      <c r="FV274" s="7">
        <v>0</v>
      </c>
      <c r="FW274" s="30">
        <f t="shared" si="2684"/>
        <v>0</v>
      </c>
      <c r="FX274" s="29">
        <v>0</v>
      </c>
      <c r="FY274" s="7">
        <v>0</v>
      </c>
      <c r="FZ274" s="30">
        <f t="shared" si="2685"/>
        <v>0</v>
      </c>
      <c r="GA274" s="29">
        <v>0</v>
      </c>
      <c r="GB274" s="7">
        <v>0</v>
      </c>
      <c r="GC274" s="30">
        <f t="shared" si="2686"/>
        <v>0</v>
      </c>
      <c r="GD274" s="29">
        <v>0</v>
      </c>
      <c r="GE274" s="7">
        <v>0</v>
      </c>
      <c r="GF274" s="30">
        <f t="shared" si="2687"/>
        <v>0</v>
      </c>
      <c r="GG274" s="29">
        <v>0</v>
      </c>
      <c r="GH274" s="7">
        <v>0</v>
      </c>
      <c r="GI274" s="30">
        <f t="shared" si="2688"/>
        <v>0</v>
      </c>
      <c r="GJ274" s="29">
        <v>0</v>
      </c>
      <c r="GK274" s="7">
        <v>0</v>
      </c>
      <c r="GL274" s="30">
        <f t="shared" si="2689"/>
        <v>0</v>
      </c>
      <c r="GM274" s="29">
        <v>0</v>
      </c>
      <c r="GN274" s="7">
        <v>0</v>
      </c>
      <c r="GO274" s="30">
        <f t="shared" si="2690"/>
        <v>0</v>
      </c>
      <c r="GP274" s="29">
        <v>0</v>
      </c>
      <c r="GQ274" s="7">
        <v>0</v>
      </c>
      <c r="GR274" s="30">
        <f t="shared" si="2691"/>
        <v>0</v>
      </c>
      <c r="GS274" s="29">
        <v>0</v>
      </c>
      <c r="GT274" s="7">
        <v>0</v>
      </c>
      <c r="GU274" s="30">
        <f t="shared" si="2692"/>
        <v>0</v>
      </c>
      <c r="GV274" s="29">
        <v>0</v>
      </c>
      <c r="GW274" s="7">
        <v>0</v>
      </c>
      <c r="GX274" s="30">
        <f t="shared" si="2693"/>
        <v>0</v>
      </c>
      <c r="GY274" s="29">
        <v>0</v>
      </c>
      <c r="GZ274" s="7">
        <v>0</v>
      </c>
      <c r="HA274" s="30">
        <f t="shared" si="2694"/>
        <v>0</v>
      </c>
      <c r="HB274" s="29">
        <v>0</v>
      </c>
      <c r="HC274" s="7">
        <v>0</v>
      </c>
      <c r="HD274" s="30">
        <f t="shared" si="2695"/>
        <v>0</v>
      </c>
      <c r="HE274" s="29">
        <v>0</v>
      </c>
      <c r="HF274" s="7">
        <v>0</v>
      </c>
      <c r="HG274" s="30">
        <f t="shared" si="2696"/>
        <v>0</v>
      </c>
      <c r="HH274" s="29">
        <v>0</v>
      </c>
      <c r="HI274" s="7">
        <v>0</v>
      </c>
      <c r="HJ274" s="30">
        <f t="shared" si="2697"/>
        <v>0</v>
      </c>
      <c r="HK274" s="29">
        <v>0</v>
      </c>
      <c r="HL274" s="7">
        <v>0</v>
      </c>
      <c r="HM274" s="30">
        <f t="shared" si="2698"/>
        <v>0</v>
      </c>
      <c r="HN274" s="29">
        <v>0</v>
      </c>
      <c r="HO274" s="7">
        <v>0</v>
      </c>
      <c r="HP274" s="30">
        <f t="shared" si="2699"/>
        <v>0</v>
      </c>
      <c r="HQ274" s="29">
        <v>0</v>
      </c>
      <c r="HR274" s="7">
        <v>0</v>
      </c>
      <c r="HS274" s="30">
        <f t="shared" si="2700"/>
        <v>0</v>
      </c>
      <c r="HT274" s="29">
        <v>0</v>
      </c>
      <c r="HU274" s="7">
        <v>0</v>
      </c>
      <c r="HV274" s="30">
        <f t="shared" si="2701"/>
        <v>0</v>
      </c>
      <c r="HW274" s="29">
        <v>0</v>
      </c>
      <c r="HX274" s="7">
        <v>0</v>
      </c>
      <c r="HY274" s="30">
        <f t="shared" si="2702"/>
        <v>0</v>
      </c>
      <c r="HZ274" s="29">
        <v>0</v>
      </c>
      <c r="IA274" s="7">
        <v>0</v>
      </c>
      <c r="IB274" s="30">
        <f t="shared" si="2703"/>
        <v>0</v>
      </c>
      <c r="IC274" s="29">
        <v>0</v>
      </c>
      <c r="ID274" s="7">
        <v>0</v>
      </c>
      <c r="IE274" s="30">
        <f t="shared" si="2704"/>
        <v>0</v>
      </c>
      <c r="IF274" s="29">
        <v>0</v>
      </c>
      <c r="IG274" s="7">
        <v>0</v>
      </c>
      <c r="IH274" s="30">
        <f t="shared" si="2705"/>
        <v>0</v>
      </c>
      <c r="II274" s="29">
        <v>0</v>
      </c>
      <c r="IJ274" s="7">
        <v>0</v>
      </c>
      <c r="IK274" s="30">
        <f t="shared" si="2706"/>
        <v>0</v>
      </c>
      <c r="IL274" s="29">
        <v>0</v>
      </c>
      <c r="IM274" s="7">
        <v>0</v>
      </c>
      <c r="IN274" s="30">
        <f t="shared" si="2707"/>
        <v>0</v>
      </c>
      <c r="IO274" s="72">
        <f t="shared" si="2708"/>
        <v>0</v>
      </c>
      <c r="IP274" s="73">
        <f t="shared" si="2709"/>
        <v>0</v>
      </c>
    </row>
    <row r="275" spans="1:250" x14ac:dyDescent="0.3">
      <c r="A275" s="47">
        <v>2024</v>
      </c>
      <c r="B275" s="43" t="s">
        <v>14</v>
      </c>
      <c r="C275" s="29">
        <v>0</v>
      </c>
      <c r="D275" s="7">
        <v>0</v>
      </c>
      <c r="E275" s="30">
        <f t="shared" si="2711"/>
        <v>0</v>
      </c>
      <c r="F275" s="29">
        <v>0</v>
      </c>
      <c r="G275" s="7">
        <v>0</v>
      </c>
      <c r="H275" s="30">
        <f t="shared" si="2627"/>
        <v>0</v>
      </c>
      <c r="I275" s="29">
        <v>0</v>
      </c>
      <c r="J275" s="7">
        <v>0</v>
      </c>
      <c r="K275" s="30">
        <f t="shared" si="2628"/>
        <v>0</v>
      </c>
      <c r="L275" s="29">
        <v>0</v>
      </c>
      <c r="M275" s="7">
        <v>0</v>
      </c>
      <c r="N275" s="30">
        <f t="shared" si="2629"/>
        <v>0</v>
      </c>
      <c r="O275" s="29">
        <v>0</v>
      </c>
      <c r="P275" s="7">
        <v>0</v>
      </c>
      <c r="Q275" s="30">
        <f t="shared" si="2630"/>
        <v>0</v>
      </c>
      <c r="R275" s="29">
        <v>0</v>
      </c>
      <c r="S275" s="7">
        <v>0</v>
      </c>
      <c r="T275" s="30">
        <f t="shared" si="2631"/>
        <v>0</v>
      </c>
      <c r="U275" s="29">
        <v>0</v>
      </c>
      <c r="V275" s="7">
        <v>0</v>
      </c>
      <c r="W275" s="30">
        <f t="shared" si="2632"/>
        <v>0</v>
      </c>
      <c r="X275" s="29">
        <v>0</v>
      </c>
      <c r="Y275" s="7">
        <v>0</v>
      </c>
      <c r="Z275" s="30">
        <f t="shared" si="2633"/>
        <v>0</v>
      </c>
      <c r="AA275" s="29">
        <v>0</v>
      </c>
      <c r="AB275" s="7">
        <v>0</v>
      </c>
      <c r="AC275" s="30">
        <f t="shared" si="2634"/>
        <v>0</v>
      </c>
      <c r="AD275" s="29">
        <v>0</v>
      </c>
      <c r="AE275" s="7">
        <v>0</v>
      </c>
      <c r="AF275" s="30">
        <f t="shared" si="2635"/>
        <v>0</v>
      </c>
      <c r="AG275" s="29">
        <v>0</v>
      </c>
      <c r="AH275" s="7">
        <v>0</v>
      </c>
      <c r="AI275" s="30">
        <f t="shared" si="2636"/>
        <v>0</v>
      </c>
      <c r="AJ275" s="29">
        <v>0</v>
      </c>
      <c r="AK275" s="7">
        <v>0</v>
      </c>
      <c r="AL275" s="30">
        <f t="shared" si="2637"/>
        <v>0</v>
      </c>
      <c r="AM275" s="29">
        <v>0</v>
      </c>
      <c r="AN275" s="7">
        <v>0</v>
      </c>
      <c r="AO275" s="30">
        <f t="shared" si="2638"/>
        <v>0</v>
      </c>
      <c r="AP275" s="29">
        <v>0</v>
      </c>
      <c r="AQ275" s="7">
        <v>0</v>
      </c>
      <c r="AR275" s="30">
        <f t="shared" si="2639"/>
        <v>0</v>
      </c>
      <c r="AS275" s="29">
        <v>0</v>
      </c>
      <c r="AT275" s="7">
        <v>0</v>
      </c>
      <c r="AU275" s="30">
        <f t="shared" si="2640"/>
        <v>0</v>
      </c>
      <c r="AV275" s="29">
        <v>0</v>
      </c>
      <c r="AW275" s="7">
        <v>0</v>
      </c>
      <c r="AX275" s="30">
        <f t="shared" si="2641"/>
        <v>0</v>
      </c>
      <c r="AY275" s="29">
        <v>0</v>
      </c>
      <c r="AZ275" s="7">
        <v>0</v>
      </c>
      <c r="BA275" s="30">
        <f t="shared" si="2642"/>
        <v>0</v>
      </c>
      <c r="BB275" s="29">
        <v>0</v>
      </c>
      <c r="BC275" s="7">
        <v>0</v>
      </c>
      <c r="BD275" s="30">
        <f t="shared" si="2643"/>
        <v>0</v>
      </c>
      <c r="BE275" s="29">
        <v>0</v>
      </c>
      <c r="BF275" s="7">
        <v>0</v>
      </c>
      <c r="BG275" s="30">
        <f t="shared" si="2644"/>
        <v>0</v>
      </c>
      <c r="BH275" s="29">
        <v>0</v>
      </c>
      <c r="BI275" s="7">
        <v>0</v>
      </c>
      <c r="BJ275" s="30">
        <f t="shared" si="2645"/>
        <v>0</v>
      </c>
      <c r="BK275" s="29">
        <v>0</v>
      </c>
      <c r="BL275" s="7">
        <v>0</v>
      </c>
      <c r="BM275" s="30">
        <f t="shared" si="2646"/>
        <v>0</v>
      </c>
      <c r="BN275" s="29">
        <v>0</v>
      </c>
      <c r="BO275" s="7">
        <v>0</v>
      </c>
      <c r="BP275" s="30">
        <f t="shared" si="2647"/>
        <v>0</v>
      </c>
      <c r="BQ275" s="29">
        <v>0</v>
      </c>
      <c r="BR275" s="7">
        <v>0</v>
      </c>
      <c r="BS275" s="30">
        <f t="shared" si="2648"/>
        <v>0</v>
      </c>
      <c r="BT275" s="29">
        <v>0</v>
      </c>
      <c r="BU275" s="7">
        <v>0</v>
      </c>
      <c r="BV275" s="30">
        <f t="shared" si="2649"/>
        <v>0</v>
      </c>
      <c r="BW275" s="29">
        <v>0</v>
      </c>
      <c r="BX275" s="7">
        <v>0</v>
      </c>
      <c r="BY275" s="30">
        <f t="shared" si="2650"/>
        <v>0</v>
      </c>
      <c r="BZ275" s="29">
        <v>0</v>
      </c>
      <c r="CA275" s="7">
        <v>0</v>
      </c>
      <c r="CB275" s="30">
        <f t="shared" si="2651"/>
        <v>0</v>
      </c>
      <c r="CC275" s="29">
        <v>0</v>
      </c>
      <c r="CD275" s="7">
        <v>0</v>
      </c>
      <c r="CE275" s="30">
        <f t="shared" si="2652"/>
        <v>0</v>
      </c>
      <c r="CF275" s="29">
        <v>0</v>
      </c>
      <c r="CG275" s="7">
        <v>0</v>
      </c>
      <c r="CH275" s="30">
        <f t="shared" si="2653"/>
        <v>0</v>
      </c>
      <c r="CI275" s="29">
        <v>0</v>
      </c>
      <c r="CJ275" s="7">
        <v>0</v>
      </c>
      <c r="CK275" s="30">
        <f t="shared" si="2654"/>
        <v>0</v>
      </c>
      <c r="CL275" s="29">
        <v>0</v>
      </c>
      <c r="CM275" s="7">
        <v>0</v>
      </c>
      <c r="CN275" s="30">
        <f t="shared" si="2655"/>
        <v>0</v>
      </c>
      <c r="CO275" s="29">
        <v>0</v>
      </c>
      <c r="CP275" s="7">
        <v>0</v>
      </c>
      <c r="CQ275" s="30">
        <f t="shared" si="2656"/>
        <v>0</v>
      </c>
      <c r="CR275" s="29">
        <v>0</v>
      </c>
      <c r="CS275" s="7">
        <v>0</v>
      </c>
      <c r="CT275" s="30">
        <f t="shared" si="2657"/>
        <v>0</v>
      </c>
      <c r="CU275" s="29">
        <v>0</v>
      </c>
      <c r="CV275" s="7">
        <v>0</v>
      </c>
      <c r="CW275" s="30">
        <f t="shared" si="2658"/>
        <v>0</v>
      </c>
      <c r="CX275" s="29">
        <v>0</v>
      </c>
      <c r="CY275" s="7">
        <v>0</v>
      </c>
      <c r="CZ275" s="30">
        <f t="shared" si="2659"/>
        <v>0</v>
      </c>
      <c r="DA275" s="29">
        <v>0</v>
      </c>
      <c r="DB275" s="7">
        <v>0</v>
      </c>
      <c r="DC275" s="30">
        <f t="shared" si="2660"/>
        <v>0</v>
      </c>
      <c r="DD275" s="29">
        <v>0</v>
      </c>
      <c r="DE275" s="7">
        <v>0</v>
      </c>
      <c r="DF275" s="30">
        <f t="shared" si="2661"/>
        <v>0</v>
      </c>
      <c r="DG275" s="29">
        <v>0</v>
      </c>
      <c r="DH275" s="7">
        <v>0</v>
      </c>
      <c r="DI275" s="30">
        <f t="shared" si="2662"/>
        <v>0</v>
      </c>
      <c r="DJ275" s="29">
        <v>0</v>
      </c>
      <c r="DK275" s="7">
        <v>0</v>
      </c>
      <c r="DL275" s="30">
        <f t="shared" si="2663"/>
        <v>0</v>
      </c>
      <c r="DM275" s="29">
        <v>0</v>
      </c>
      <c r="DN275" s="7">
        <v>0</v>
      </c>
      <c r="DO275" s="30">
        <f t="shared" si="2664"/>
        <v>0</v>
      </c>
      <c r="DP275" s="29">
        <v>0</v>
      </c>
      <c r="DQ275" s="7">
        <v>0</v>
      </c>
      <c r="DR275" s="30">
        <f t="shared" si="2665"/>
        <v>0</v>
      </c>
      <c r="DS275" s="29">
        <v>0</v>
      </c>
      <c r="DT275" s="7">
        <v>0</v>
      </c>
      <c r="DU275" s="30">
        <f t="shared" si="2666"/>
        <v>0</v>
      </c>
      <c r="DV275" s="29">
        <v>0</v>
      </c>
      <c r="DW275" s="7">
        <v>0</v>
      </c>
      <c r="DX275" s="30">
        <f t="shared" si="2667"/>
        <v>0</v>
      </c>
      <c r="DY275" s="29">
        <v>0</v>
      </c>
      <c r="DZ275" s="7">
        <v>0</v>
      </c>
      <c r="EA275" s="30">
        <f t="shared" si="2668"/>
        <v>0</v>
      </c>
      <c r="EB275" s="29">
        <v>0</v>
      </c>
      <c r="EC275" s="7">
        <v>0</v>
      </c>
      <c r="ED275" s="30">
        <f t="shared" si="2669"/>
        <v>0</v>
      </c>
      <c r="EE275" s="29">
        <v>0</v>
      </c>
      <c r="EF275" s="7">
        <v>0</v>
      </c>
      <c r="EG275" s="30">
        <f t="shared" si="2670"/>
        <v>0</v>
      </c>
      <c r="EH275" s="29">
        <v>0</v>
      </c>
      <c r="EI275" s="7">
        <v>0</v>
      </c>
      <c r="EJ275" s="30">
        <f t="shared" si="2671"/>
        <v>0</v>
      </c>
      <c r="EK275" s="29">
        <v>0</v>
      </c>
      <c r="EL275" s="7">
        <v>0</v>
      </c>
      <c r="EM275" s="30">
        <f t="shared" si="2672"/>
        <v>0</v>
      </c>
      <c r="EN275" s="29">
        <v>0</v>
      </c>
      <c r="EO275" s="7">
        <v>0</v>
      </c>
      <c r="EP275" s="30">
        <f t="shared" si="2673"/>
        <v>0</v>
      </c>
      <c r="EQ275" s="29">
        <v>0</v>
      </c>
      <c r="ER275" s="7">
        <v>0</v>
      </c>
      <c r="ES275" s="30">
        <f t="shared" si="2674"/>
        <v>0</v>
      </c>
      <c r="ET275" s="29">
        <v>0</v>
      </c>
      <c r="EU275" s="7">
        <v>0</v>
      </c>
      <c r="EV275" s="30">
        <f t="shared" si="2675"/>
        <v>0</v>
      </c>
      <c r="EW275" s="29">
        <v>0</v>
      </c>
      <c r="EX275" s="7">
        <v>0</v>
      </c>
      <c r="EY275" s="30">
        <f t="shared" si="2676"/>
        <v>0</v>
      </c>
      <c r="EZ275" s="29">
        <v>0</v>
      </c>
      <c r="FA275" s="7">
        <v>0</v>
      </c>
      <c r="FB275" s="30">
        <f t="shared" si="2677"/>
        <v>0</v>
      </c>
      <c r="FC275" s="29">
        <v>0</v>
      </c>
      <c r="FD275" s="7">
        <v>0</v>
      </c>
      <c r="FE275" s="30">
        <f t="shared" si="2678"/>
        <v>0</v>
      </c>
      <c r="FF275" s="29">
        <v>0</v>
      </c>
      <c r="FG275" s="7">
        <v>0</v>
      </c>
      <c r="FH275" s="30">
        <f t="shared" si="2679"/>
        <v>0</v>
      </c>
      <c r="FI275" s="29">
        <v>0</v>
      </c>
      <c r="FJ275" s="7">
        <v>0</v>
      </c>
      <c r="FK275" s="30">
        <f t="shared" si="2680"/>
        <v>0</v>
      </c>
      <c r="FL275" s="29">
        <v>0</v>
      </c>
      <c r="FM275" s="7">
        <v>0</v>
      </c>
      <c r="FN275" s="30">
        <f t="shared" si="2681"/>
        <v>0</v>
      </c>
      <c r="FO275" s="29">
        <v>0</v>
      </c>
      <c r="FP275" s="7">
        <v>0</v>
      </c>
      <c r="FQ275" s="30">
        <f t="shared" si="2682"/>
        <v>0</v>
      </c>
      <c r="FR275" s="29">
        <v>0</v>
      </c>
      <c r="FS275" s="7">
        <v>0</v>
      </c>
      <c r="FT275" s="30">
        <f t="shared" si="2683"/>
        <v>0</v>
      </c>
      <c r="FU275" s="29">
        <v>0</v>
      </c>
      <c r="FV275" s="7">
        <v>0</v>
      </c>
      <c r="FW275" s="30">
        <f t="shared" si="2684"/>
        <v>0</v>
      </c>
      <c r="FX275" s="29">
        <v>0</v>
      </c>
      <c r="FY275" s="7">
        <v>0</v>
      </c>
      <c r="FZ275" s="30">
        <f t="shared" si="2685"/>
        <v>0</v>
      </c>
      <c r="GA275" s="29">
        <v>0</v>
      </c>
      <c r="GB275" s="7">
        <v>0</v>
      </c>
      <c r="GC275" s="30">
        <f t="shared" si="2686"/>
        <v>0</v>
      </c>
      <c r="GD275" s="29">
        <v>0</v>
      </c>
      <c r="GE275" s="7">
        <v>0</v>
      </c>
      <c r="GF275" s="30">
        <f t="shared" si="2687"/>
        <v>0</v>
      </c>
      <c r="GG275" s="29">
        <v>0</v>
      </c>
      <c r="GH275" s="7">
        <v>0</v>
      </c>
      <c r="GI275" s="30">
        <f t="shared" si="2688"/>
        <v>0</v>
      </c>
      <c r="GJ275" s="29">
        <v>0</v>
      </c>
      <c r="GK275" s="7">
        <v>0</v>
      </c>
      <c r="GL275" s="30">
        <f t="shared" si="2689"/>
        <v>0</v>
      </c>
      <c r="GM275" s="29">
        <v>0</v>
      </c>
      <c r="GN275" s="7">
        <v>0</v>
      </c>
      <c r="GO275" s="30">
        <f t="shared" si="2690"/>
        <v>0</v>
      </c>
      <c r="GP275" s="29">
        <v>0</v>
      </c>
      <c r="GQ275" s="7">
        <v>0</v>
      </c>
      <c r="GR275" s="30">
        <f t="shared" si="2691"/>
        <v>0</v>
      </c>
      <c r="GS275" s="29">
        <v>0</v>
      </c>
      <c r="GT275" s="7">
        <v>0</v>
      </c>
      <c r="GU275" s="30">
        <f t="shared" si="2692"/>
        <v>0</v>
      </c>
      <c r="GV275" s="29">
        <v>0</v>
      </c>
      <c r="GW275" s="7">
        <v>0</v>
      </c>
      <c r="GX275" s="30">
        <f t="shared" si="2693"/>
        <v>0</v>
      </c>
      <c r="GY275" s="29">
        <v>0</v>
      </c>
      <c r="GZ275" s="7">
        <v>0</v>
      </c>
      <c r="HA275" s="30">
        <f t="shared" si="2694"/>
        <v>0</v>
      </c>
      <c r="HB275" s="29">
        <v>0</v>
      </c>
      <c r="HC275" s="7">
        <v>0</v>
      </c>
      <c r="HD275" s="30">
        <f t="shared" si="2695"/>
        <v>0</v>
      </c>
      <c r="HE275" s="29">
        <v>0</v>
      </c>
      <c r="HF275" s="7">
        <v>0</v>
      </c>
      <c r="HG275" s="30">
        <f t="shared" si="2696"/>
        <v>0</v>
      </c>
      <c r="HH275" s="29">
        <v>0</v>
      </c>
      <c r="HI275" s="7">
        <v>0</v>
      </c>
      <c r="HJ275" s="30">
        <f t="shared" si="2697"/>
        <v>0</v>
      </c>
      <c r="HK275" s="29">
        <v>0</v>
      </c>
      <c r="HL275" s="7">
        <v>0</v>
      </c>
      <c r="HM275" s="30">
        <f t="shared" si="2698"/>
        <v>0</v>
      </c>
      <c r="HN275" s="29">
        <v>0</v>
      </c>
      <c r="HO275" s="7">
        <v>0</v>
      </c>
      <c r="HP275" s="30">
        <f t="shared" si="2699"/>
        <v>0</v>
      </c>
      <c r="HQ275" s="29">
        <v>0</v>
      </c>
      <c r="HR275" s="7">
        <v>0</v>
      </c>
      <c r="HS275" s="30">
        <f t="shared" si="2700"/>
        <v>0</v>
      </c>
      <c r="HT275" s="29">
        <v>0</v>
      </c>
      <c r="HU275" s="7">
        <v>0</v>
      </c>
      <c r="HV275" s="30">
        <f t="shared" si="2701"/>
        <v>0</v>
      </c>
      <c r="HW275" s="29">
        <v>0</v>
      </c>
      <c r="HX275" s="7">
        <v>0</v>
      </c>
      <c r="HY275" s="30">
        <f t="shared" si="2702"/>
        <v>0</v>
      </c>
      <c r="HZ275" s="29">
        <v>0</v>
      </c>
      <c r="IA275" s="7">
        <v>0</v>
      </c>
      <c r="IB275" s="30">
        <f t="shared" si="2703"/>
        <v>0</v>
      </c>
      <c r="IC275" s="29">
        <v>0</v>
      </c>
      <c r="ID275" s="7">
        <v>0</v>
      </c>
      <c r="IE275" s="30">
        <f t="shared" si="2704"/>
        <v>0</v>
      </c>
      <c r="IF275" s="29">
        <v>0</v>
      </c>
      <c r="IG275" s="7">
        <v>0</v>
      </c>
      <c r="IH275" s="30">
        <f t="shared" si="2705"/>
        <v>0</v>
      </c>
      <c r="II275" s="29">
        <v>0</v>
      </c>
      <c r="IJ275" s="7">
        <v>0</v>
      </c>
      <c r="IK275" s="30">
        <f t="shared" si="2706"/>
        <v>0</v>
      </c>
      <c r="IL275" s="29">
        <v>0</v>
      </c>
      <c r="IM275" s="7">
        <v>0</v>
      </c>
      <c r="IN275" s="30">
        <f t="shared" si="2707"/>
        <v>0</v>
      </c>
      <c r="IO275" s="72">
        <f t="shared" si="2708"/>
        <v>0</v>
      </c>
      <c r="IP275" s="73">
        <f t="shared" si="2709"/>
        <v>0</v>
      </c>
    </row>
    <row r="276" spans="1:250" x14ac:dyDescent="0.3">
      <c r="A276" s="47">
        <v>2024</v>
      </c>
      <c r="B276" s="30" t="s">
        <v>15</v>
      </c>
      <c r="C276" s="29">
        <v>0</v>
      </c>
      <c r="D276" s="7">
        <v>0</v>
      </c>
      <c r="E276" s="30">
        <f t="shared" si="2711"/>
        <v>0</v>
      </c>
      <c r="F276" s="29">
        <v>0</v>
      </c>
      <c r="G276" s="7">
        <v>0</v>
      </c>
      <c r="H276" s="30">
        <f t="shared" si="2627"/>
        <v>0</v>
      </c>
      <c r="I276" s="29">
        <v>0</v>
      </c>
      <c r="J276" s="7">
        <v>0</v>
      </c>
      <c r="K276" s="30">
        <f t="shared" si="2628"/>
        <v>0</v>
      </c>
      <c r="L276" s="29">
        <v>0</v>
      </c>
      <c r="M276" s="7">
        <v>0</v>
      </c>
      <c r="N276" s="30">
        <f t="shared" si="2629"/>
        <v>0</v>
      </c>
      <c r="O276" s="29">
        <v>0</v>
      </c>
      <c r="P276" s="7">
        <v>0</v>
      </c>
      <c r="Q276" s="30">
        <f t="shared" si="2630"/>
        <v>0</v>
      </c>
      <c r="R276" s="29">
        <v>0</v>
      </c>
      <c r="S276" s="7">
        <v>0</v>
      </c>
      <c r="T276" s="30">
        <f t="shared" si="2631"/>
        <v>0</v>
      </c>
      <c r="U276" s="29">
        <v>0</v>
      </c>
      <c r="V276" s="7">
        <v>0</v>
      </c>
      <c r="W276" s="30">
        <f t="shared" si="2632"/>
        <v>0</v>
      </c>
      <c r="X276" s="29">
        <v>0</v>
      </c>
      <c r="Y276" s="7">
        <v>0</v>
      </c>
      <c r="Z276" s="30">
        <f t="shared" si="2633"/>
        <v>0</v>
      </c>
      <c r="AA276" s="29">
        <v>0</v>
      </c>
      <c r="AB276" s="7">
        <v>0</v>
      </c>
      <c r="AC276" s="30">
        <f t="shared" si="2634"/>
        <v>0</v>
      </c>
      <c r="AD276" s="29">
        <v>0</v>
      </c>
      <c r="AE276" s="7">
        <v>0</v>
      </c>
      <c r="AF276" s="30">
        <f t="shared" si="2635"/>
        <v>0</v>
      </c>
      <c r="AG276" s="29">
        <v>0</v>
      </c>
      <c r="AH276" s="7">
        <v>0</v>
      </c>
      <c r="AI276" s="30">
        <f t="shared" si="2636"/>
        <v>0</v>
      </c>
      <c r="AJ276" s="29">
        <v>0</v>
      </c>
      <c r="AK276" s="7">
        <v>0</v>
      </c>
      <c r="AL276" s="30">
        <f t="shared" si="2637"/>
        <v>0</v>
      </c>
      <c r="AM276" s="29">
        <v>0</v>
      </c>
      <c r="AN276" s="7">
        <v>0</v>
      </c>
      <c r="AO276" s="30">
        <f t="shared" si="2638"/>
        <v>0</v>
      </c>
      <c r="AP276" s="29">
        <v>0</v>
      </c>
      <c r="AQ276" s="7">
        <v>0</v>
      </c>
      <c r="AR276" s="30">
        <f t="shared" si="2639"/>
        <v>0</v>
      </c>
      <c r="AS276" s="29">
        <v>0</v>
      </c>
      <c r="AT276" s="7">
        <v>0</v>
      </c>
      <c r="AU276" s="30">
        <f t="shared" si="2640"/>
        <v>0</v>
      </c>
      <c r="AV276" s="29">
        <v>0</v>
      </c>
      <c r="AW276" s="7">
        <v>0</v>
      </c>
      <c r="AX276" s="30">
        <f t="shared" si="2641"/>
        <v>0</v>
      </c>
      <c r="AY276" s="29">
        <v>0</v>
      </c>
      <c r="AZ276" s="7">
        <v>0</v>
      </c>
      <c r="BA276" s="30">
        <f t="shared" si="2642"/>
        <v>0</v>
      </c>
      <c r="BB276" s="29">
        <v>0</v>
      </c>
      <c r="BC276" s="7">
        <v>0</v>
      </c>
      <c r="BD276" s="30">
        <f t="shared" si="2643"/>
        <v>0</v>
      </c>
      <c r="BE276" s="29">
        <v>0</v>
      </c>
      <c r="BF276" s="7">
        <v>0</v>
      </c>
      <c r="BG276" s="30">
        <f t="shared" si="2644"/>
        <v>0</v>
      </c>
      <c r="BH276" s="29">
        <v>0</v>
      </c>
      <c r="BI276" s="7">
        <v>0</v>
      </c>
      <c r="BJ276" s="30">
        <f t="shared" si="2645"/>
        <v>0</v>
      </c>
      <c r="BK276" s="29">
        <v>0</v>
      </c>
      <c r="BL276" s="7">
        <v>0</v>
      </c>
      <c r="BM276" s="30">
        <f t="shared" si="2646"/>
        <v>0</v>
      </c>
      <c r="BN276" s="29">
        <v>0</v>
      </c>
      <c r="BO276" s="7">
        <v>0</v>
      </c>
      <c r="BP276" s="30">
        <f t="shared" si="2647"/>
        <v>0</v>
      </c>
      <c r="BQ276" s="29">
        <v>0</v>
      </c>
      <c r="BR276" s="7">
        <v>0</v>
      </c>
      <c r="BS276" s="30">
        <f t="shared" si="2648"/>
        <v>0</v>
      </c>
      <c r="BT276" s="29">
        <v>0</v>
      </c>
      <c r="BU276" s="7">
        <v>0</v>
      </c>
      <c r="BV276" s="30">
        <f t="shared" si="2649"/>
        <v>0</v>
      </c>
      <c r="BW276" s="29">
        <v>0</v>
      </c>
      <c r="BX276" s="7">
        <v>0</v>
      </c>
      <c r="BY276" s="30">
        <f t="shared" si="2650"/>
        <v>0</v>
      </c>
      <c r="BZ276" s="29">
        <v>0</v>
      </c>
      <c r="CA276" s="7">
        <v>0</v>
      </c>
      <c r="CB276" s="30">
        <f t="shared" si="2651"/>
        <v>0</v>
      </c>
      <c r="CC276" s="29">
        <v>0</v>
      </c>
      <c r="CD276" s="7">
        <v>0</v>
      </c>
      <c r="CE276" s="30">
        <f t="shared" si="2652"/>
        <v>0</v>
      </c>
      <c r="CF276" s="29">
        <v>0</v>
      </c>
      <c r="CG276" s="7">
        <v>0</v>
      </c>
      <c r="CH276" s="30">
        <f t="shared" si="2653"/>
        <v>0</v>
      </c>
      <c r="CI276" s="29">
        <v>0</v>
      </c>
      <c r="CJ276" s="7">
        <v>0</v>
      </c>
      <c r="CK276" s="30">
        <f t="shared" si="2654"/>
        <v>0</v>
      </c>
      <c r="CL276" s="29">
        <v>0</v>
      </c>
      <c r="CM276" s="7">
        <v>0</v>
      </c>
      <c r="CN276" s="30">
        <f t="shared" si="2655"/>
        <v>0</v>
      </c>
      <c r="CO276" s="29">
        <v>0</v>
      </c>
      <c r="CP276" s="7">
        <v>0</v>
      </c>
      <c r="CQ276" s="30">
        <f t="shared" si="2656"/>
        <v>0</v>
      </c>
      <c r="CR276" s="29">
        <v>0</v>
      </c>
      <c r="CS276" s="7">
        <v>0</v>
      </c>
      <c r="CT276" s="30">
        <f t="shared" si="2657"/>
        <v>0</v>
      </c>
      <c r="CU276" s="29">
        <v>0</v>
      </c>
      <c r="CV276" s="7">
        <v>0</v>
      </c>
      <c r="CW276" s="30">
        <f t="shared" si="2658"/>
        <v>0</v>
      </c>
      <c r="CX276" s="29">
        <v>0</v>
      </c>
      <c r="CY276" s="7">
        <v>0</v>
      </c>
      <c r="CZ276" s="30">
        <f t="shared" si="2659"/>
        <v>0</v>
      </c>
      <c r="DA276" s="29">
        <v>0</v>
      </c>
      <c r="DB276" s="7">
        <v>0</v>
      </c>
      <c r="DC276" s="30">
        <f t="shared" si="2660"/>
        <v>0</v>
      </c>
      <c r="DD276" s="29">
        <v>0</v>
      </c>
      <c r="DE276" s="7">
        <v>0</v>
      </c>
      <c r="DF276" s="30">
        <f t="shared" si="2661"/>
        <v>0</v>
      </c>
      <c r="DG276" s="29">
        <v>0</v>
      </c>
      <c r="DH276" s="7">
        <v>0</v>
      </c>
      <c r="DI276" s="30">
        <f t="shared" si="2662"/>
        <v>0</v>
      </c>
      <c r="DJ276" s="29">
        <v>0</v>
      </c>
      <c r="DK276" s="7">
        <v>0</v>
      </c>
      <c r="DL276" s="30">
        <f t="shared" si="2663"/>
        <v>0</v>
      </c>
      <c r="DM276" s="29">
        <v>0</v>
      </c>
      <c r="DN276" s="7">
        <v>0</v>
      </c>
      <c r="DO276" s="30">
        <f t="shared" si="2664"/>
        <v>0</v>
      </c>
      <c r="DP276" s="29">
        <v>0</v>
      </c>
      <c r="DQ276" s="7">
        <v>0</v>
      </c>
      <c r="DR276" s="30">
        <f t="shared" si="2665"/>
        <v>0</v>
      </c>
      <c r="DS276" s="29">
        <v>0</v>
      </c>
      <c r="DT276" s="7">
        <v>0</v>
      </c>
      <c r="DU276" s="30">
        <f t="shared" si="2666"/>
        <v>0</v>
      </c>
      <c r="DV276" s="29">
        <v>0</v>
      </c>
      <c r="DW276" s="7">
        <v>0</v>
      </c>
      <c r="DX276" s="30">
        <f t="shared" si="2667"/>
        <v>0</v>
      </c>
      <c r="DY276" s="29">
        <v>0</v>
      </c>
      <c r="DZ276" s="7">
        <v>0</v>
      </c>
      <c r="EA276" s="30">
        <f t="shared" si="2668"/>
        <v>0</v>
      </c>
      <c r="EB276" s="29">
        <v>0</v>
      </c>
      <c r="EC276" s="7">
        <v>0</v>
      </c>
      <c r="ED276" s="30">
        <f t="shared" si="2669"/>
        <v>0</v>
      </c>
      <c r="EE276" s="29">
        <v>0</v>
      </c>
      <c r="EF276" s="7">
        <v>0</v>
      </c>
      <c r="EG276" s="30">
        <f t="shared" si="2670"/>
        <v>0</v>
      </c>
      <c r="EH276" s="29">
        <v>0</v>
      </c>
      <c r="EI276" s="7">
        <v>0</v>
      </c>
      <c r="EJ276" s="30">
        <f t="shared" si="2671"/>
        <v>0</v>
      </c>
      <c r="EK276" s="29">
        <v>0</v>
      </c>
      <c r="EL276" s="7">
        <v>0</v>
      </c>
      <c r="EM276" s="30">
        <f t="shared" si="2672"/>
        <v>0</v>
      </c>
      <c r="EN276" s="29">
        <v>0</v>
      </c>
      <c r="EO276" s="7">
        <v>0</v>
      </c>
      <c r="EP276" s="30">
        <f t="shared" si="2673"/>
        <v>0</v>
      </c>
      <c r="EQ276" s="29">
        <v>0</v>
      </c>
      <c r="ER276" s="7">
        <v>0</v>
      </c>
      <c r="ES276" s="30">
        <f t="shared" si="2674"/>
        <v>0</v>
      </c>
      <c r="ET276" s="29">
        <v>0</v>
      </c>
      <c r="EU276" s="7">
        <v>0</v>
      </c>
      <c r="EV276" s="30">
        <f t="shared" si="2675"/>
        <v>0</v>
      </c>
      <c r="EW276" s="29">
        <v>0</v>
      </c>
      <c r="EX276" s="7">
        <v>0</v>
      </c>
      <c r="EY276" s="30">
        <f t="shared" si="2676"/>
        <v>0</v>
      </c>
      <c r="EZ276" s="29">
        <v>0</v>
      </c>
      <c r="FA276" s="7">
        <v>0</v>
      </c>
      <c r="FB276" s="30">
        <f t="shared" si="2677"/>
        <v>0</v>
      </c>
      <c r="FC276" s="29">
        <v>0</v>
      </c>
      <c r="FD276" s="7">
        <v>0</v>
      </c>
      <c r="FE276" s="30">
        <f t="shared" si="2678"/>
        <v>0</v>
      </c>
      <c r="FF276" s="29">
        <v>0</v>
      </c>
      <c r="FG276" s="7">
        <v>0</v>
      </c>
      <c r="FH276" s="30">
        <f t="shared" si="2679"/>
        <v>0</v>
      </c>
      <c r="FI276" s="29">
        <v>0</v>
      </c>
      <c r="FJ276" s="7">
        <v>0</v>
      </c>
      <c r="FK276" s="30">
        <f t="shared" si="2680"/>
        <v>0</v>
      </c>
      <c r="FL276" s="29">
        <v>0</v>
      </c>
      <c r="FM276" s="7">
        <v>0</v>
      </c>
      <c r="FN276" s="30">
        <f t="shared" si="2681"/>
        <v>0</v>
      </c>
      <c r="FO276" s="29">
        <v>0</v>
      </c>
      <c r="FP276" s="7">
        <v>0</v>
      </c>
      <c r="FQ276" s="30">
        <f t="shared" si="2682"/>
        <v>0</v>
      </c>
      <c r="FR276" s="29">
        <v>0</v>
      </c>
      <c r="FS276" s="7">
        <v>0</v>
      </c>
      <c r="FT276" s="30">
        <f t="shared" si="2683"/>
        <v>0</v>
      </c>
      <c r="FU276" s="29">
        <v>0</v>
      </c>
      <c r="FV276" s="7">
        <v>0</v>
      </c>
      <c r="FW276" s="30">
        <f t="shared" si="2684"/>
        <v>0</v>
      </c>
      <c r="FX276" s="29">
        <v>0</v>
      </c>
      <c r="FY276" s="7">
        <v>0</v>
      </c>
      <c r="FZ276" s="30">
        <f t="shared" si="2685"/>
        <v>0</v>
      </c>
      <c r="GA276" s="29">
        <v>0</v>
      </c>
      <c r="GB276" s="7">
        <v>0</v>
      </c>
      <c r="GC276" s="30">
        <f t="shared" si="2686"/>
        <v>0</v>
      </c>
      <c r="GD276" s="29">
        <v>0</v>
      </c>
      <c r="GE276" s="7">
        <v>0</v>
      </c>
      <c r="GF276" s="30">
        <f t="shared" si="2687"/>
        <v>0</v>
      </c>
      <c r="GG276" s="29">
        <v>0</v>
      </c>
      <c r="GH276" s="7">
        <v>0</v>
      </c>
      <c r="GI276" s="30">
        <f t="shared" si="2688"/>
        <v>0</v>
      </c>
      <c r="GJ276" s="29">
        <v>0</v>
      </c>
      <c r="GK276" s="7">
        <v>0</v>
      </c>
      <c r="GL276" s="30">
        <f t="shared" si="2689"/>
        <v>0</v>
      </c>
      <c r="GM276" s="29">
        <v>0</v>
      </c>
      <c r="GN276" s="7">
        <v>0</v>
      </c>
      <c r="GO276" s="30">
        <f t="shared" si="2690"/>
        <v>0</v>
      </c>
      <c r="GP276" s="29">
        <v>0</v>
      </c>
      <c r="GQ276" s="7">
        <v>0</v>
      </c>
      <c r="GR276" s="30">
        <f t="shared" si="2691"/>
        <v>0</v>
      </c>
      <c r="GS276" s="29">
        <v>0</v>
      </c>
      <c r="GT276" s="7">
        <v>0</v>
      </c>
      <c r="GU276" s="30">
        <f t="shared" si="2692"/>
        <v>0</v>
      </c>
      <c r="GV276" s="29">
        <v>0</v>
      </c>
      <c r="GW276" s="7">
        <v>0</v>
      </c>
      <c r="GX276" s="30">
        <f t="shared" si="2693"/>
        <v>0</v>
      </c>
      <c r="GY276" s="29">
        <v>0</v>
      </c>
      <c r="GZ276" s="7">
        <v>0</v>
      </c>
      <c r="HA276" s="30">
        <f t="shared" si="2694"/>
        <v>0</v>
      </c>
      <c r="HB276" s="29">
        <v>0</v>
      </c>
      <c r="HC276" s="7">
        <v>0</v>
      </c>
      <c r="HD276" s="30">
        <f t="shared" si="2695"/>
        <v>0</v>
      </c>
      <c r="HE276" s="29">
        <v>0</v>
      </c>
      <c r="HF276" s="7">
        <v>0</v>
      </c>
      <c r="HG276" s="30">
        <f t="shared" si="2696"/>
        <v>0</v>
      </c>
      <c r="HH276" s="29">
        <v>0</v>
      </c>
      <c r="HI276" s="7">
        <v>0</v>
      </c>
      <c r="HJ276" s="30">
        <f t="shared" si="2697"/>
        <v>0</v>
      </c>
      <c r="HK276" s="29">
        <v>0</v>
      </c>
      <c r="HL276" s="7">
        <v>0</v>
      </c>
      <c r="HM276" s="30">
        <f t="shared" si="2698"/>
        <v>0</v>
      </c>
      <c r="HN276" s="29">
        <v>0</v>
      </c>
      <c r="HO276" s="7">
        <v>0</v>
      </c>
      <c r="HP276" s="30">
        <f t="shared" si="2699"/>
        <v>0</v>
      </c>
      <c r="HQ276" s="29">
        <v>0</v>
      </c>
      <c r="HR276" s="7">
        <v>0</v>
      </c>
      <c r="HS276" s="30">
        <f t="shared" si="2700"/>
        <v>0</v>
      </c>
      <c r="HT276" s="29">
        <v>0</v>
      </c>
      <c r="HU276" s="7">
        <v>0</v>
      </c>
      <c r="HV276" s="30">
        <f t="shared" si="2701"/>
        <v>0</v>
      </c>
      <c r="HW276" s="29">
        <v>0</v>
      </c>
      <c r="HX276" s="7">
        <v>0</v>
      </c>
      <c r="HY276" s="30">
        <f t="shared" si="2702"/>
        <v>0</v>
      </c>
      <c r="HZ276" s="29">
        <v>0</v>
      </c>
      <c r="IA276" s="7">
        <v>0</v>
      </c>
      <c r="IB276" s="30">
        <f t="shared" si="2703"/>
        <v>0</v>
      </c>
      <c r="IC276" s="29">
        <v>0</v>
      </c>
      <c r="ID276" s="7">
        <v>0</v>
      </c>
      <c r="IE276" s="30">
        <f t="shared" si="2704"/>
        <v>0</v>
      </c>
      <c r="IF276" s="29">
        <v>0</v>
      </c>
      <c r="IG276" s="7">
        <v>0</v>
      </c>
      <c r="IH276" s="30">
        <f t="shared" si="2705"/>
        <v>0</v>
      </c>
      <c r="II276" s="29">
        <v>0</v>
      </c>
      <c r="IJ276" s="7">
        <v>0</v>
      </c>
      <c r="IK276" s="30">
        <f t="shared" si="2706"/>
        <v>0</v>
      </c>
      <c r="IL276" s="29">
        <v>0</v>
      </c>
      <c r="IM276" s="7">
        <v>0</v>
      </c>
      <c r="IN276" s="30">
        <f t="shared" si="2707"/>
        <v>0</v>
      </c>
      <c r="IO276" s="72">
        <f t="shared" si="2708"/>
        <v>0</v>
      </c>
      <c r="IP276" s="73">
        <f t="shared" si="2709"/>
        <v>0</v>
      </c>
    </row>
    <row r="277" spans="1:250" x14ac:dyDescent="0.3">
      <c r="A277" s="47">
        <v>2024</v>
      </c>
      <c r="B277" s="43" t="s">
        <v>16</v>
      </c>
      <c r="C277" s="29">
        <v>0</v>
      </c>
      <c r="D277" s="7">
        <v>0</v>
      </c>
      <c r="E277" s="30">
        <f t="shared" si="2711"/>
        <v>0</v>
      </c>
      <c r="F277" s="29">
        <v>0</v>
      </c>
      <c r="G277" s="7">
        <v>0</v>
      </c>
      <c r="H277" s="30">
        <f t="shared" si="2627"/>
        <v>0</v>
      </c>
      <c r="I277" s="29">
        <v>0</v>
      </c>
      <c r="J277" s="7">
        <v>0</v>
      </c>
      <c r="K277" s="30">
        <f t="shared" si="2628"/>
        <v>0</v>
      </c>
      <c r="L277" s="29">
        <v>0</v>
      </c>
      <c r="M277" s="7">
        <v>0</v>
      </c>
      <c r="N277" s="30">
        <f t="shared" si="2629"/>
        <v>0</v>
      </c>
      <c r="O277" s="29">
        <v>0</v>
      </c>
      <c r="P277" s="7">
        <v>0</v>
      </c>
      <c r="Q277" s="30">
        <f t="shared" si="2630"/>
        <v>0</v>
      </c>
      <c r="R277" s="29">
        <v>0</v>
      </c>
      <c r="S277" s="7">
        <v>0</v>
      </c>
      <c r="T277" s="30">
        <f t="shared" si="2631"/>
        <v>0</v>
      </c>
      <c r="U277" s="29">
        <v>0</v>
      </c>
      <c r="V277" s="7">
        <v>0</v>
      </c>
      <c r="W277" s="30">
        <f t="shared" si="2632"/>
        <v>0</v>
      </c>
      <c r="X277" s="29">
        <v>0</v>
      </c>
      <c r="Y277" s="7">
        <v>0</v>
      </c>
      <c r="Z277" s="30">
        <f t="shared" si="2633"/>
        <v>0</v>
      </c>
      <c r="AA277" s="29">
        <v>0</v>
      </c>
      <c r="AB277" s="7">
        <v>0</v>
      </c>
      <c r="AC277" s="30">
        <f t="shared" si="2634"/>
        <v>0</v>
      </c>
      <c r="AD277" s="29">
        <v>0</v>
      </c>
      <c r="AE277" s="7">
        <v>0</v>
      </c>
      <c r="AF277" s="30">
        <f t="shared" si="2635"/>
        <v>0</v>
      </c>
      <c r="AG277" s="29">
        <v>0</v>
      </c>
      <c r="AH277" s="7">
        <v>0</v>
      </c>
      <c r="AI277" s="30">
        <f t="shared" si="2636"/>
        <v>0</v>
      </c>
      <c r="AJ277" s="29">
        <v>0</v>
      </c>
      <c r="AK277" s="7">
        <v>0</v>
      </c>
      <c r="AL277" s="30">
        <f t="shared" si="2637"/>
        <v>0</v>
      </c>
      <c r="AM277" s="29">
        <v>0</v>
      </c>
      <c r="AN277" s="7">
        <v>0</v>
      </c>
      <c r="AO277" s="30">
        <f t="shared" si="2638"/>
        <v>0</v>
      </c>
      <c r="AP277" s="29">
        <v>0</v>
      </c>
      <c r="AQ277" s="7">
        <v>0</v>
      </c>
      <c r="AR277" s="30">
        <f t="shared" si="2639"/>
        <v>0</v>
      </c>
      <c r="AS277" s="29">
        <v>0</v>
      </c>
      <c r="AT277" s="7">
        <v>0</v>
      </c>
      <c r="AU277" s="30">
        <f t="shared" si="2640"/>
        <v>0</v>
      </c>
      <c r="AV277" s="29">
        <v>0</v>
      </c>
      <c r="AW277" s="7">
        <v>0</v>
      </c>
      <c r="AX277" s="30">
        <f t="shared" si="2641"/>
        <v>0</v>
      </c>
      <c r="AY277" s="29">
        <v>0</v>
      </c>
      <c r="AZ277" s="7">
        <v>0</v>
      </c>
      <c r="BA277" s="30">
        <f t="shared" si="2642"/>
        <v>0</v>
      </c>
      <c r="BB277" s="29">
        <v>0</v>
      </c>
      <c r="BC277" s="7">
        <v>0</v>
      </c>
      <c r="BD277" s="30">
        <f t="shared" si="2643"/>
        <v>0</v>
      </c>
      <c r="BE277" s="29">
        <v>0</v>
      </c>
      <c r="BF277" s="7">
        <v>0</v>
      </c>
      <c r="BG277" s="30">
        <f t="shared" si="2644"/>
        <v>0</v>
      </c>
      <c r="BH277" s="29">
        <v>0</v>
      </c>
      <c r="BI277" s="7">
        <v>0</v>
      </c>
      <c r="BJ277" s="30">
        <f t="shared" si="2645"/>
        <v>0</v>
      </c>
      <c r="BK277" s="29">
        <v>0</v>
      </c>
      <c r="BL277" s="7">
        <v>0</v>
      </c>
      <c r="BM277" s="30">
        <f t="shared" si="2646"/>
        <v>0</v>
      </c>
      <c r="BN277" s="29">
        <v>0</v>
      </c>
      <c r="BO277" s="7">
        <v>0</v>
      </c>
      <c r="BP277" s="30">
        <f t="shared" si="2647"/>
        <v>0</v>
      </c>
      <c r="BQ277" s="29">
        <v>0</v>
      </c>
      <c r="BR277" s="7">
        <v>0</v>
      </c>
      <c r="BS277" s="30">
        <f t="shared" si="2648"/>
        <v>0</v>
      </c>
      <c r="BT277" s="29">
        <v>0</v>
      </c>
      <c r="BU277" s="7">
        <v>0</v>
      </c>
      <c r="BV277" s="30">
        <f t="shared" si="2649"/>
        <v>0</v>
      </c>
      <c r="BW277" s="29">
        <v>0</v>
      </c>
      <c r="BX277" s="7">
        <v>0</v>
      </c>
      <c r="BY277" s="30">
        <f t="shared" si="2650"/>
        <v>0</v>
      </c>
      <c r="BZ277" s="29">
        <v>0</v>
      </c>
      <c r="CA277" s="7">
        <v>0</v>
      </c>
      <c r="CB277" s="30">
        <f t="shared" si="2651"/>
        <v>0</v>
      </c>
      <c r="CC277" s="29">
        <v>0</v>
      </c>
      <c r="CD277" s="7">
        <v>0</v>
      </c>
      <c r="CE277" s="30">
        <f t="shared" si="2652"/>
        <v>0</v>
      </c>
      <c r="CF277" s="29">
        <v>0</v>
      </c>
      <c r="CG277" s="7">
        <v>0</v>
      </c>
      <c r="CH277" s="30">
        <f t="shared" si="2653"/>
        <v>0</v>
      </c>
      <c r="CI277" s="29">
        <v>0</v>
      </c>
      <c r="CJ277" s="7">
        <v>0</v>
      </c>
      <c r="CK277" s="30">
        <f t="shared" si="2654"/>
        <v>0</v>
      </c>
      <c r="CL277" s="29">
        <v>0</v>
      </c>
      <c r="CM277" s="7">
        <v>0</v>
      </c>
      <c r="CN277" s="30">
        <f t="shared" si="2655"/>
        <v>0</v>
      </c>
      <c r="CO277" s="29">
        <v>0</v>
      </c>
      <c r="CP277" s="7">
        <v>0</v>
      </c>
      <c r="CQ277" s="30">
        <f t="shared" si="2656"/>
        <v>0</v>
      </c>
      <c r="CR277" s="29">
        <v>0</v>
      </c>
      <c r="CS277" s="7">
        <v>0</v>
      </c>
      <c r="CT277" s="30">
        <f t="shared" si="2657"/>
        <v>0</v>
      </c>
      <c r="CU277" s="29">
        <v>0</v>
      </c>
      <c r="CV277" s="7">
        <v>0</v>
      </c>
      <c r="CW277" s="30">
        <f t="shared" si="2658"/>
        <v>0</v>
      </c>
      <c r="CX277" s="29">
        <v>0</v>
      </c>
      <c r="CY277" s="7">
        <v>0</v>
      </c>
      <c r="CZ277" s="30">
        <f t="shared" si="2659"/>
        <v>0</v>
      </c>
      <c r="DA277" s="29">
        <v>0</v>
      </c>
      <c r="DB277" s="7">
        <v>0</v>
      </c>
      <c r="DC277" s="30">
        <f t="shared" si="2660"/>
        <v>0</v>
      </c>
      <c r="DD277" s="29">
        <v>0</v>
      </c>
      <c r="DE277" s="7">
        <v>0</v>
      </c>
      <c r="DF277" s="30">
        <f t="shared" si="2661"/>
        <v>0</v>
      </c>
      <c r="DG277" s="29">
        <v>0</v>
      </c>
      <c r="DH277" s="7">
        <v>0</v>
      </c>
      <c r="DI277" s="30">
        <f t="shared" si="2662"/>
        <v>0</v>
      </c>
      <c r="DJ277" s="29">
        <v>0</v>
      </c>
      <c r="DK277" s="7">
        <v>0</v>
      </c>
      <c r="DL277" s="30">
        <f t="shared" si="2663"/>
        <v>0</v>
      </c>
      <c r="DM277" s="29">
        <v>0</v>
      </c>
      <c r="DN277" s="7">
        <v>0</v>
      </c>
      <c r="DO277" s="30">
        <f t="shared" si="2664"/>
        <v>0</v>
      </c>
      <c r="DP277" s="29">
        <v>0</v>
      </c>
      <c r="DQ277" s="7">
        <v>0</v>
      </c>
      <c r="DR277" s="30">
        <f t="shared" si="2665"/>
        <v>0</v>
      </c>
      <c r="DS277" s="29">
        <v>0</v>
      </c>
      <c r="DT277" s="7">
        <v>0</v>
      </c>
      <c r="DU277" s="30">
        <f t="shared" si="2666"/>
        <v>0</v>
      </c>
      <c r="DV277" s="29">
        <v>0</v>
      </c>
      <c r="DW277" s="7">
        <v>0</v>
      </c>
      <c r="DX277" s="30">
        <f t="shared" si="2667"/>
        <v>0</v>
      </c>
      <c r="DY277" s="29">
        <v>0</v>
      </c>
      <c r="DZ277" s="7">
        <v>0</v>
      </c>
      <c r="EA277" s="30">
        <f t="shared" si="2668"/>
        <v>0</v>
      </c>
      <c r="EB277" s="29">
        <v>0</v>
      </c>
      <c r="EC277" s="7">
        <v>0</v>
      </c>
      <c r="ED277" s="30">
        <f t="shared" si="2669"/>
        <v>0</v>
      </c>
      <c r="EE277" s="29">
        <v>0</v>
      </c>
      <c r="EF277" s="7">
        <v>0</v>
      </c>
      <c r="EG277" s="30">
        <f t="shared" si="2670"/>
        <v>0</v>
      </c>
      <c r="EH277" s="29">
        <v>0</v>
      </c>
      <c r="EI277" s="7">
        <v>0</v>
      </c>
      <c r="EJ277" s="30">
        <f t="shared" si="2671"/>
        <v>0</v>
      </c>
      <c r="EK277" s="29">
        <v>0</v>
      </c>
      <c r="EL277" s="7">
        <v>0</v>
      </c>
      <c r="EM277" s="30">
        <f t="shared" si="2672"/>
        <v>0</v>
      </c>
      <c r="EN277" s="29">
        <v>0</v>
      </c>
      <c r="EO277" s="7">
        <v>0</v>
      </c>
      <c r="EP277" s="30">
        <f t="shared" si="2673"/>
        <v>0</v>
      </c>
      <c r="EQ277" s="29">
        <v>0</v>
      </c>
      <c r="ER277" s="7">
        <v>0</v>
      </c>
      <c r="ES277" s="30">
        <f t="shared" si="2674"/>
        <v>0</v>
      </c>
      <c r="ET277" s="29">
        <v>0</v>
      </c>
      <c r="EU277" s="7">
        <v>0</v>
      </c>
      <c r="EV277" s="30">
        <f t="shared" si="2675"/>
        <v>0</v>
      </c>
      <c r="EW277" s="29">
        <v>0</v>
      </c>
      <c r="EX277" s="7">
        <v>0</v>
      </c>
      <c r="EY277" s="30">
        <f t="shared" si="2676"/>
        <v>0</v>
      </c>
      <c r="EZ277" s="29">
        <v>0</v>
      </c>
      <c r="FA277" s="7">
        <v>0</v>
      </c>
      <c r="FB277" s="30">
        <f t="shared" si="2677"/>
        <v>0</v>
      </c>
      <c r="FC277" s="29">
        <v>0</v>
      </c>
      <c r="FD277" s="7">
        <v>0</v>
      </c>
      <c r="FE277" s="30">
        <f t="shared" si="2678"/>
        <v>0</v>
      </c>
      <c r="FF277" s="29">
        <v>0</v>
      </c>
      <c r="FG277" s="7">
        <v>0</v>
      </c>
      <c r="FH277" s="30">
        <f t="shared" si="2679"/>
        <v>0</v>
      </c>
      <c r="FI277" s="29">
        <v>0</v>
      </c>
      <c r="FJ277" s="7">
        <v>0</v>
      </c>
      <c r="FK277" s="30">
        <f t="shared" si="2680"/>
        <v>0</v>
      </c>
      <c r="FL277" s="29">
        <v>0</v>
      </c>
      <c r="FM277" s="7">
        <v>0</v>
      </c>
      <c r="FN277" s="30">
        <f t="shared" si="2681"/>
        <v>0</v>
      </c>
      <c r="FO277" s="29">
        <v>0</v>
      </c>
      <c r="FP277" s="7">
        <v>0</v>
      </c>
      <c r="FQ277" s="30">
        <f t="shared" si="2682"/>
        <v>0</v>
      </c>
      <c r="FR277" s="29">
        <v>0</v>
      </c>
      <c r="FS277" s="7">
        <v>0</v>
      </c>
      <c r="FT277" s="30">
        <f t="shared" si="2683"/>
        <v>0</v>
      </c>
      <c r="FU277" s="29">
        <v>0</v>
      </c>
      <c r="FV277" s="7">
        <v>0</v>
      </c>
      <c r="FW277" s="30">
        <f t="shared" si="2684"/>
        <v>0</v>
      </c>
      <c r="FX277" s="29">
        <v>0</v>
      </c>
      <c r="FY277" s="7">
        <v>0</v>
      </c>
      <c r="FZ277" s="30">
        <f t="shared" si="2685"/>
        <v>0</v>
      </c>
      <c r="GA277" s="29">
        <v>0</v>
      </c>
      <c r="GB277" s="7">
        <v>0</v>
      </c>
      <c r="GC277" s="30">
        <f t="shared" si="2686"/>
        <v>0</v>
      </c>
      <c r="GD277" s="29">
        <v>0</v>
      </c>
      <c r="GE277" s="7">
        <v>0</v>
      </c>
      <c r="GF277" s="30">
        <f t="shared" si="2687"/>
        <v>0</v>
      </c>
      <c r="GG277" s="29">
        <v>0</v>
      </c>
      <c r="GH277" s="7">
        <v>0</v>
      </c>
      <c r="GI277" s="30">
        <f t="shared" si="2688"/>
        <v>0</v>
      </c>
      <c r="GJ277" s="29">
        <v>0</v>
      </c>
      <c r="GK277" s="7">
        <v>0</v>
      </c>
      <c r="GL277" s="30">
        <f t="shared" si="2689"/>
        <v>0</v>
      </c>
      <c r="GM277" s="29">
        <v>0</v>
      </c>
      <c r="GN277" s="7">
        <v>0</v>
      </c>
      <c r="GO277" s="30">
        <f t="shared" si="2690"/>
        <v>0</v>
      </c>
      <c r="GP277" s="29">
        <v>0</v>
      </c>
      <c r="GQ277" s="7">
        <v>0</v>
      </c>
      <c r="GR277" s="30">
        <f t="shared" si="2691"/>
        <v>0</v>
      </c>
      <c r="GS277" s="29">
        <v>0</v>
      </c>
      <c r="GT277" s="7">
        <v>0</v>
      </c>
      <c r="GU277" s="30">
        <f t="shared" si="2692"/>
        <v>0</v>
      </c>
      <c r="GV277" s="29">
        <v>0</v>
      </c>
      <c r="GW277" s="7">
        <v>0</v>
      </c>
      <c r="GX277" s="30">
        <f t="shared" si="2693"/>
        <v>0</v>
      </c>
      <c r="GY277" s="29">
        <v>0</v>
      </c>
      <c r="GZ277" s="7">
        <v>0</v>
      </c>
      <c r="HA277" s="30">
        <f t="shared" si="2694"/>
        <v>0</v>
      </c>
      <c r="HB277" s="29">
        <v>0</v>
      </c>
      <c r="HC277" s="7">
        <v>0</v>
      </c>
      <c r="HD277" s="30">
        <f t="shared" si="2695"/>
        <v>0</v>
      </c>
      <c r="HE277" s="29">
        <v>0</v>
      </c>
      <c r="HF277" s="7">
        <v>0</v>
      </c>
      <c r="HG277" s="30">
        <f t="shared" si="2696"/>
        <v>0</v>
      </c>
      <c r="HH277" s="29">
        <v>0</v>
      </c>
      <c r="HI277" s="7">
        <v>0</v>
      </c>
      <c r="HJ277" s="30">
        <f t="shared" si="2697"/>
        <v>0</v>
      </c>
      <c r="HK277" s="29">
        <v>0</v>
      </c>
      <c r="HL277" s="7">
        <v>0</v>
      </c>
      <c r="HM277" s="30">
        <f t="shared" si="2698"/>
        <v>0</v>
      </c>
      <c r="HN277" s="29">
        <v>0</v>
      </c>
      <c r="HO277" s="7">
        <v>0</v>
      </c>
      <c r="HP277" s="30">
        <f t="shared" si="2699"/>
        <v>0</v>
      </c>
      <c r="HQ277" s="29">
        <v>0</v>
      </c>
      <c r="HR277" s="7">
        <v>0</v>
      </c>
      <c r="HS277" s="30">
        <f t="shared" si="2700"/>
        <v>0</v>
      </c>
      <c r="HT277" s="29">
        <v>0</v>
      </c>
      <c r="HU277" s="7">
        <v>0</v>
      </c>
      <c r="HV277" s="30">
        <f t="shared" si="2701"/>
        <v>0</v>
      </c>
      <c r="HW277" s="29">
        <v>0</v>
      </c>
      <c r="HX277" s="7">
        <v>0</v>
      </c>
      <c r="HY277" s="30">
        <f t="shared" si="2702"/>
        <v>0</v>
      </c>
      <c r="HZ277" s="29">
        <v>0</v>
      </c>
      <c r="IA277" s="7">
        <v>0</v>
      </c>
      <c r="IB277" s="30">
        <f t="shared" si="2703"/>
        <v>0</v>
      </c>
      <c r="IC277" s="29">
        <v>0</v>
      </c>
      <c r="ID277" s="7">
        <v>0</v>
      </c>
      <c r="IE277" s="30">
        <f t="shared" si="2704"/>
        <v>0</v>
      </c>
      <c r="IF277" s="29">
        <v>0</v>
      </c>
      <c r="IG277" s="7">
        <v>0</v>
      </c>
      <c r="IH277" s="30">
        <f t="shared" si="2705"/>
        <v>0</v>
      </c>
      <c r="II277" s="29">
        <v>0</v>
      </c>
      <c r="IJ277" s="7">
        <v>0</v>
      </c>
      <c r="IK277" s="30">
        <f t="shared" si="2706"/>
        <v>0</v>
      </c>
      <c r="IL277" s="29">
        <v>0</v>
      </c>
      <c r="IM277" s="7">
        <v>0</v>
      </c>
      <c r="IN277" s="30">
        <f t="shared" si="2707"/>
        <v>0</v>
      </c>
      <c r="IO277" s="72">
        <f t="shared" si="2708"/>
        <v>0</v>
      </c>
      <c r="IP277" s="73">
        <f t="shared" si="2709"/>
        <v>0</v>
      </c>
    </row>
    <row r="278" spans="1:250" ht="15" thickBot="1" x14ac:dyDescent="0.35">
      <c r="A278" s="44"/>
      <c r="B278" s="45" t="s">
        <v>17</v>
      </c>
      <c r="C278" s="32">
        <f t="shared" ref="C278:D278" si="2712">SUM(C266:C277)</f>
        <v>0</v>
      </c>
      <c r="D278" s="22">
        <f t="shared" si="2712"/>
        <v>0</v>
      </c>
      <c r="E278" s="33"/>
      <c r="F278" s="32">
        <f t="shared" ref="F278:G278" si="2713">SUM(F266:F277)</f>
        <v>0</v>
      </c>
      <c r="G278" s="22">
        <f t="shared" si="2713"/>
        <v>0</v>
      </c>
      <c r="H278" s="33"/>
      <c r="I278" s="32">
        <f t="shared" ref="I278:J278" si="2714">SUM(I266:I277)</f>
        <v>0</v>
      </c>
      <c r="J278" s="22">
        <f t="shared" si="2714"/>
        <v>0</v>
      </c>
      <c r="K278" s="33"/>
      <c r="L278" s="32">
        <f t="shared" ref="L278:M278" si="2715">SUM(L266:L277)</f>
        <v>16.831</v>
      </c>
      <c r="M278" s="22">
        <f t="shared" si="2715"/>
        <v>797.59500000000003</v>
      </c>
      <c r="N278" s="33"/>
      <c r="O278" s="32">
        <f t="shared" ref="O278:P278" si="2716">SUM(O266:O277)</f>
        <v>0</v>
      </c>
      <c r="P278" s="22">
        <f t="shared" si="2716"/>
        <v>0</v>
      </c>
      <c r="Q278" s="33"/>
      <c r="R278" s="32">
        <f t="shared" ref="R278:S278" si="2717">SUM(R266:R277)</f>
        <v>0</v>
      </c>
      <c r="S278" s="22">
        <f t="shared" si="2717"/>
        <v>0</v>
      </c>
      <c r="T278" s="33"/>
      <c r="U278" s="32">
        <f t="shared" ref="U278:V278" si="2718">SUM(U266:U277)</f>
        <v>4.5060000000000002</v>
      </c>
      <c r="V278" s="22">
        <f t="shared" si="2718"/>
        <v>94.974000000000004</v>
      </c>
      <c r="W278" s="33"/>
      <c r="X278" s="32">
        <f t="shared" ref="X278:Y278" si="2719">SUM(X266:X277)</f>
        <v>22.253700000000002</v>
      </c>
      <c r="Y278" s="22">
        <f t="shared" si="2719"/>
        <v>672.29600000000005</v>
      </c>
      <c r="Z278" s="33"/>
      <c r="AA278" s="32">
        <f t="shared" ref="AA278:AB278" si="2720">SUM(AA266:AA277)</f>
        <v>0</v>
      </c>
      <c r="AB278" s="22">
        <f t="shared" si="2720"/>
        <v>0</v>
      </c>
      <c r="AC278" s="33"/>
      <c r="AD278" s="32">
        <f t="shared" ref="AD278:AE278" si="2721">SUM(AD266:AD277)</f>
        <v>0</v>
      </c>
      <c r="AE278" s="22">
        <f t="shared" si="2721"/>
        <v>0</v>
      </c>
      <c r="AF278" s="33"/>
      <c r="AG278" s="32">
        <f t="shared" ref="AG278:AH278" si="2722">SUM(AG266:AG277)</f>
        <v>0</v>
      </c>
      <c r="AH278" s="22">
        <f t="shared" si="2722"/>
        <v>0</v>
      </c>
      <c r="AI278" s="33"/>
      <c r="AJ278" s="32">
        <f t="shared" ref="AJ278:AK278" si="2723">SUM(AJ266:AJ277)</f>
        <v>0</v>
      </c>
      <c r="AK278" s="22">
        <f t="shared" si="2723"/>
        <v>0</v>
      </c>
      <c r="AL278" s="33"/>
      <c r="AM278" s="32">
        <f t="shared" ref="AM278:AN278" si="2724">SUM(AM266:AM277)</f>
        <v>0</v>
      </c>
      <c r="AN278" s="22">
        <f t="shared" si="2724"/>
        <v>0</v>
      </c>
      <c r="AO278" s="33"/>
      <c r="AP278" s="32">
        <f t="shared" ref="AP278:AQ278" si="2725">SUM(AP266:AP277)</f>
        <v>0</v>
      </c>
      <c r="AQ278" s="22">
        <f t="shared" si="2725"/>
        <v>0</v>
      </c>
      <c r="AR278" s="33"/>
      <c r="AS278" s="32">
        <f t="shared" ref="AS278:AT278" si="2726">SUM(AS266:AS277)</f>
        <v>1133.7540999999999</v>
      </c>
      <c r="AT278" s="22">
        <f t="shared" si="2726"/>
        <v>4168.8680000000004</v>
      </c>
      <c r="AU278" s="33"/>
      <c r="AV278" s="32">
        <f t="shared" ref="AV278:AW278" si="2727">SUM(AV266:AV277)</f>
        <v>0</v>
      </c>
      <c r="AW278" s="22">
        <f t="shared" si="2727"/>
        <v>0</v>
      </c>
      <c r="AX278" s="33"/>
      <c r="AY278" s="32">
        <f t="shared" ref="AY278:AZ278" si="2728">SUM(AY266:AY277)</f>
        <v>0</v>
      </c>
      <c r="AZ278" s="22">
        <f t="shared" si="2728"/>
        <v>0</v>
      </c>
      <c r="BA278" s="33"/>
      <c r="BB278" s="32">
        <f t="shared" ref="BB278:BC278" si="2729">SUM(BB266:BB277)</f>
        <v>0</v>
      </c>
      <c r="BC278" s="22">
        <f t="shared" si="2729"/>
        <v>0</v>
      </c>
      <c r="BD278" s="33"/>
      <c r="BE278" s="32">
        <f t="shared" ref="BE278:BF278" si="2730">SUM(BE266:BE277)</f>
        <v>0</v>
      </c>
      <c r="BF278" s="22">
        <f t="shared" si="2730"/>
        <v>0</v>
      </c>
      <c r="BG278" s="33"/>
      <c r="BH278" s="32">
        <f t="shared" ref="BH278:BI278" si="2731">SUM(BH266:BH277)</f>
        <v>0</v>
      </c>
      <c r="BI278" s="22">
        <f t="shared" si="2731"/>
        <v>0</v>
      </c>
      <c r="BJ278" s="33"/>
      <c r="BK278" s="32">
        <f t="shared" ref="BK278:BL278" si="2732">SUM(BK266:BK277)</f>
        <v>11521.603479999998</v>
      </c>
      <c r="BL278" s="22">
        <f t="shared" si="2732"/>
        <v>393550.73400000005</v>
      </c>
      <c r="BM278" s="33"/>
      <c r="BN278" s="32">
        <f t="shared" ref="BN278:BO278" si="2733">SUM(BN266:BN277)</f>
        <v>0</v>
      </c>
      <c r="BO278" s="22">
        <f t="shared" si="2733"/>
        <v>0</v>
      </c>
      <c r="BP278" s="33"/>
      <c r="BQ278" s="32">
        <f t="shared" ref="BQ278:BR278" si="2734">SUM(BQ266:BQ277)</f>
        <v>0</v>
      </c>
      <c r="BR278" s="22">
        <f t="shared" si="2734"/>
        <v>0</v>
      </c>
      <c r="BS278" s="33"/>
      <c r="BT278" s="32">
        <f t="shared" ref="BT278:BU278" si="2735">SUM(BT266:BT277)</f>
        <v>0</v>
      </c>
      <c r="BU278" s="22">
        <f t="shared" si="2735"/>
        <v>0</v>
      </c>
      <c r="BV278" s="33"/>
      <c r="BW278" s="32">
        <f t="shared" ref="BW278:BX278" si="2736">SUM(BW266:BW277)</f>
        <v>0.92178000000000004</v>
      </c>
      <c r="BX278" s="22">
        <f t="shared" si="2736"/>
        <v>44.542999999999999</v>
      </c>
      <c r="BY278" s="33"/>
      <c r="BZ278" s="32">
        <f t="shared" ref="BZ278:CA278" si="2737">SUM(BZ266:BZ277)</f>
        <v>14.05</v>
      </c>
      <c r="CA278" s="22">
        <f t="shared" si="2737"/>
        <v>32.305</v>
      </c>
      <c r="CB278" s="33"/>
      <c r="CC278" s="32">
        <f t="shared" ref="CC278:CD278" si="2738">SUM(CC266:CC277)</f>
        <v>321.58629999999999</v>
      </c>
      <c r="CD278" s="22">
        <f t="shared" si="2738"/>
        <v>6294.4480000000003</v>
      </c>
      <c r="CE278" s="33"/>
      <c r="CF278" s="32">
        <f t="shared" ref="CF278:CG278" si="2739">SUM(CF266:CF277)</f>
        <v>0</v>
      </c>
      <c r="CG278" s="22">
        <f t="shared" si="2739"/>
        <v>0</v>
      </c>
      <c r="CH278" s="33"/>
      <c r="CI278" s="32">
        <f t="shared" ref="CI278:CJ278" si="2740">SUM(CI266:CI277)</f>
        <v>20.724</v>
      </c>
      <c r="CJ278" s="22">
        <f t="shared" si="2740"/>
        <v>62.006999999999998</v>
      </c>
      <c r="CK278" s="33"/>
      <c r="CL278" s="32">
        <f t="shared" ref="CL278:CM278" si="2741">SUM(CL266:CL277)</f>
        <v>0</v>
      </c>
      <c r="CM278" s="22">
        <f t="shared" si="2741"/>
        <v>0</v>
      </c>
      <c r="CN278" s="33"/>
      <c r="CO278" s="32">
        <f t="shared" ref="CO278:CP278" si="2742">SUM(CO266:CO277)</f>
        <v>48.370250000000006</v>
      </c>
      <c r="CP278" s="22">
        <f t="shared" si="2742"/>
        <v>945.36799999999994</v>
      </c>
      <c r="CQ278" s="33"/>
      <c r="CR278" s="32">
        <f t="shared" ref="CR278:CS278" si="2743">SUM(CR266:CR277)</f>
        <v>3.3650000000000002</v>
      </c>
      <c r="CS278" s="22">
        <f t="shared" si="2743"/>
        <v>29.667000000000002</v>
      </c>
      <c r="CT278" s="33"/>
      <c r="CU278" s="32">
        <f t="shared" ref="CU278:CV278" si="2744">SUM(CU266:CU277)</f>
        <v>0</v>
      </c>
      <c r="CV278" s="22">
        <f t="shared" si="2744"/>
        <v>0</v>
      </c>
      <c r="CW278" s="33"/>
      <c r="CX278" s="32">
        <f t="shared" ref="CX278:CY278" si="2745">SUM(CX266:CX277)</f>
        <v>8.7129999999999999E-2</v>
      </c>
      <c r="CY278" s="22">
        <f t="shared" si="2745"/>
        <v>20.236000000000001</v>
      </c>
      <c r="CZ278" s="33"/>
      <c r="DA278" s="32">
        <f t="shared" ref="DA278:DB278" si="2746">SUM(DA266:DA277)</f>
        <v>7091.7869099999998</v>
      </c>
      <c r="DB278" s="22">
        <f t="shared" si="2746"/>
        <v>191708.80899999998</v>
      </c>
      <c r="DC278" s="33"/>
      <c r="DD278" s="32">
        <f t="shared" ref="DD278:DE278" si="2747">SUM(DD266:DD277)</f>
        <v>11.11754</v>
      </c>
      <c r="DE278" s="22">
        <f t="shared" si="2747"/>
        <v>96.745999999999995</v>
      </c>
      <c r="DF278" s="33"/>
      <c r="DG278" s="32">
        <f t="shared" ref="DG278:DH278" si="2748">SUM(DG266:DG277)</f>
        <v>0</v>
      </c>
      <c r="DH278" s="22">
        <f t="shared" si="2748"/>
        <v>0</v>
      </c>
      <c r="DI278" s="33"/>
      <c r="DJ278" s="32">
        <f t="shared" ref="DJ278:DK278" si="2749">SUM(DJ266:DJ277)</f>
        <v>0</v>
      </c>
      <c r="DK278" s="22">
        <f t="shared" si="2749"/>
        <v>0</v>
      </c>
      <c r="DL278" s="33"/>
      <c r="DM278" s="32">
        <f t="shared" ref="DM278:DN278" si="2750">SUM(DM266:DM277)</f>
        <v>0.79558000000000006</v>
      </c>
      <c r="DN278" s="22">
        <f t="shared" si="2750"/>
        <v>20.558</v>
      </c>
      <c r="DO278" s="33"/>
      <c r="DP278" s="32">
        <f t="shared" ref="DP278:DQ278" si="2751">SUM(DP266:DP277)</f>
        <v>4690.3426499999996</v>
      </c>
      <c r="DQ278" s="22">
        <f t="shared" si="2751"/>
        <v>59965.698000000004</v>
      </c>
      <c r="DR278" s="33"/>
      <c r="DS278" s="32">
        <f t="shared" ref="DS278:DT278" si="2752">SUM(DS266:DS277)</f>
        <v>0</v>
      </c>
      <c r="DT278" s="22">
        <f t="shared" si="2752"/>
        <v>0</v>
      </c>
      <c r="DU278" s="33"/>
      <c r="DV278" s="32">
        <f t="shared" ref="DV278:DW278" si="2753">SUM(DV266:DV277)</f>
        <v>0</v>
      </c>
      <c r="DW278" s="22">
        <f t="shared" si="2753"/>
        <v>0</v>
      </c>
      <c r="DX278" s="33"/>
      <c r="DY278" s="32">
        <f t="shared" ref="DY278:DZ278" si="2754">SUM(DY266:DY277)</f>
        <v>2815.88364</v>
      </c>
      <c r="DZ278" s="22">
        <f t="shared" si="2754"/>
        <v>41436.667000000001</v>
      </c>
      <c r="EA278" s="33"/>
      <c r="EB278" s="32">
        <f t="shared" ref="EB278:EC278" si="2755">SUM(EB266:EB277)</f>
        <v>0</v>
      </c>
      <c r="EC278" s="22">
        <f t="shared" si="2755"/>
        <v>0</v>
      </c>
      <c r="ED278" s="33"/>
      <c r="EE278" s="32">
        <f t="shared" ref="EE278:EF278" si="2756">SUM(EE266:EE277)</f>
        <v>0</v>
      </c>
      <c r="EF278" s="22">
        <f t="shared" si="2756"/>
        <v>0</v>
      </c>
      <c r="EG278" s="33"/>
      <c r="EH278" s="32">
        <f t="shared" ref="EH278:EI278" si="2757">SUM(EH266:EH277)</f>
        <v>0</v>
      </c>
      <c r="EI278" s="22">
        <f t="shared" si="2757"/>
        <v>0</v>
      </c>
      <c r="EJ278" s="33"/>
      <c r="EK278" s="32">
        <f t="shared" ref="EK278:EL278" si="2758">SUM(EK266:EK277)</f>
        <v>0</v>
      </c>
      <c r="EL278" s="22">
        <f t="shared" si="2758"/>
        <v>0</v>
      </c>
      <c r="EM278" s="33"/>
      <c r="EN278" s="32">
        <f t="shared" ref="EN278:EO278" si="2759">SUM(EN266:EN277)</f>
        <v>0</v>
      </c>
      <c r="EO278" s="22">
        <f t="shared" si="2759"/>
        <v>0</v>
      </c>
      <c r="EP278" s="33"/>
      <c r="EQ278" s="32">
        <f t="shared" ref="EQ278:ER278" si="2760">SUM(EQ266:EQ277)</f>
        <v>0</v>
      </c>
      <c r="ER278" s="22">
        <f t="shared" si="2760"/>
        <v>0</v>
      </c>
      <c r="ES278" s="33"/>
      <c r="ET278" s="32">
        <f t="shared" ref="ET278:EU278" si="2761">SUM(ET266:ET277)</f>
        <v>100.435</v>
      </c>
      <c r="EU278" s="22">
        <f t="shared" si="2761"/>
        <v>2701.5279999999998</v>
      </c>
      <c r="EV278" s="33"/>
      <c r="EW278" s="32">
        <f t="shared" ref="EW278:EX278" si="2762">SUM(EW266:EW277)</f>
        <v>0</v>
      </c>
      <c r="EX278" s="22">
        <f t="shared" si="2762"/>
        <v>0</v>
      </c>
      <c r="EY278" s="33"/>
      <c r="EZ278" s="32">
        <f t="shared" ref="EZ278:FA278" si="2763">SUM(EZ266:EZ277)</f>
        <v>107.65770000000001</v>
      </c>
      <c r="FA278" s="22">
        <f t="shared" si="2763"/>
        <v>533.48599999999999</v>
      </c>
      <c r="FB278" s="33"/>
      <c r="FC278" s="32">
        <f t="shared" ref="FC278:FD278" si="2764">SUM(FC266:FC277)</f>
        <v>799.21600000000012</v>
      </c>
      <c r="FD278" s="22">
        <f t="shared" si="2764"/>
        <v>7291.7540000000008</v>
      </c>
      <c r="FE278" s="33"/>
      <c r="FF278" s="32">
        <f t="shared" ref="FF278:FG278" si="2765">SUM(FF266:FF277)</f>
        <v>10847.02231</v>
      </c>
      <c r="FG278" s="22">
        <f t="shared" si="2765"/>
        <v>175309.97700000001</v>
      </c>
      <c r="FH278" s="33"/>
      <c r="FI278" s="32">
        <f t="shared" ref="FI278:FJ278" si="2766">SUM(FI266:FI277)</f>
        <v>5.8999999999999997E-2</v>
      </c>
      <c r="FJ278" s="22">
        <f t="shared" si="2766"/>
        <v>2.9079999999999999</v>
      </c>
      <c r="FK278" s="33"/>
      <c r="FL278" s="32">
        <f t="shared" ref="FL278:FM278" si="2767">SUM(FL266:FL277)</f>
        <v>0</v>
      </c>
      <c r="FM278" s="22">
        <f t="shared" si="2767"/>
        <v>0</v>
      </c>
      <c r="FN278" s="33"/>
      <c r="FO278" s="32">
        <f t="shared" ref="FO278:FP278" si="2768">SUM(FO266:FO277)</f>
        <v>141.2715</v>
      </c>
      <c r="FP278" s="22">
        <f t="shared" si="2768"/>
        <v>228.34400000000002</v>
      </c>
      <c r="FQ278" s="33"/>
      <c r="FR278" s="32">
        <f t="shared" ref="FR278:FS278" si="2769">SUM(FR266:FR277)</f>
        <v>0</v>
      </c>
      <c r="FS278" s="22">
        <f t="shared" si="2769"/>
        <v>0</v>
      </c>
      <c r="FT278" s="33"/>
      <c r="FU278" s="32">
        <f t="shared" ref="FU278:FV278" si="2770">SUM(FU266:FU277)</f>
        <v>43.356590000000004</v>
      </c>
      <c r="FV278" s="22">
        <f t="shared" si="2770"/>
        <v>799.37700000000007</v>
      </c>
      <c r="FW278" s="33"/>
      <c r="FX278" s="32">
        <f t="shared" ref="FX278:FY278" si="2771">SUM(FX266:FX277)</f>
        <v>5.5170000000000004E-2</v>
      </c>
      <c r="FY278" s="22">
        <f t="shared" si="2771"/>
        <v>1.998</v>
      </c>
      <c r="FZ278" s="33"/>
      <c r="GA278" s="32">
        <f t="shared" ref="GA278:GB278" si="2772">SUM(GA266:GA277)</f>
        <v>114.432</v>
      </c>
      <c r="GB278" s="22">
        <f t="shared" si="2772"/>
        <v>2049.79</v>
      </c>
      <c r="GC278" s="33"/>
      <c r="GD278" s="32">
        <f t="shared" ref="GD278:GE278" si="2773">SUM(GD266:GD277)</f>
        <v>291.03958</v>
      </c>
      <c r="GE278" s="22">
        <f t="shared" si="2773"/>
        <v>5369.37</v>
      </c>
      <c r="GF278" s="33"/>
      <c r="GG278" s="32">
        <f t="shared" ref="GG278:GH278" si="2774">SUM(GG266:GG277)</f>
        <v>0</v>
      </c>
      <c r="GH278" s="22">
        <f t="shared" si="2774"/>
        <v>0</v>
      </c>
      <c r="GI278" s="33"/>
      <c r="GJ278" s="32">
        <f t="shared" ref="GJ278:GK278" si="2775">SUM(GJ266:GJ277)</f>
        <v>87.049589999999995</v>
      </c>
      <c r="GK278" s="22">
        <f t="shared" si="2775"/>
        <v>3496.9110000000001</v>
      </c>
      <c r="GL278" s="33"/>
      <c r="GM278" s="32">
        <f t="shared" ref="GM278:GN278" si="2776">SUM(GM266:GM277)</f>
        <v>0</v>
      </c>
      <c r="GN278" s="22">
        <f t="shared" si="2776"/>
        <v>0</v>
      </c>
      <c r="GO278" s="33"/>
      <c r="GP278" s="32">
        <f t="shared" ref="GP278:GQ278" si="2777">SUM(GP266:GP277)</f>
        <v>4.3400000000000001E-3</v>
      </c>
      <c r="GQ278" s="22">
        <f t="shared" si="2777"/>
        <v>0.748</v>
      </c>
      <c r="GR278" s="33"/>
      <c r="GS278" s="32">
        <f t="shared" ref="GS278:GT278" si="2778">SUM(GS266:GS277)</f>
        <v>0</v>
      </c>
      <c r="GT278" s="22">
        <f t="shared" si="2778"/>
        <v>0</v>
      </c>
      <c r="GU278" s="33"/>
      <c r="GV278" s="32">
        <f t="shared" ref="GV278:GW278" si="2779">SUM(GV266:GV277)</f>
        <v>0</v>
      </c>
      <c r="GW278" s="22">
        <f t="shared" si="2779"/>
        <v>0</v>
      </c>
      <c r="GX278" s="33"/>
      <c r="GY278" s="32">
        <f t="shared" ref="GY278:GZ278" si="2780">SUM(GY266:GY277)</f>
        <v>24.001249999999999</v>
      </c>
      <c r="GZ278" s="22">
        <f t="shared" si="2780"/>
        <v>344.01400000000001</v>
      </c>
      <c r="HA278" s="33"/>
      <c r="HB278" s="32">
        <f t="shared" ref="HB278:HC278" si="2781">SUM(HB266:HB277)</f>
        <v>0.2802</v>
      </c>
      <c r="HC278" s="22">
        <f t="shared" si="2781"/>
        <v>17.815000000000001</v>
      </c>
      <c r="HD278" s="33"/>
      <c r="HE278" s="32">
        <f t="shared" ref="HE278:HF278" si="2782">SUM(HE266:HE277)</f>
        <v>0</v>
      </c>
      <c r="HF278" s="22">
        <f t="shared" si="2782"/>
        <v>0</v>
      </c>
      <c r="HG278" s="33"/>
      <c r="HH278" s="32">
        <f t="shared" ref="HH278:HI278" si="2783">SUM(HH266:HH277)</f>
        <v>11.038839999999999</v>
      </c>
      <c r="HI278" s="22">
        <f t="shared" si="2783"/>
        <v>53.130999999999993</v>
      </c>
      <c r="HJ278" s="33"/>
      <c r="HK278" s="32">
        <f t="shared" ref="HK278:HL278" si="2784">SUM(HK266:HK277)</f>
        <v>16.030839999999998</v>
      </c>
      <c r="HL278" s="22">
        <f t="shared" si="2784"/>
        <v>344.26700000000005</v>
      </c>
      <c r="HM278" s="33"/>
      <c r="HN278" s="32">
        <f t="shared" ref="HN278:HO278" si="2785">SUM(HN266:HN277)</f>
        <v>0</v>
      </c>
      <c r="HO278" s="22">
        <f t="shared" si="2785"/>
        <v>0</v>
      </c>
      <c r="HP278" s="33"/>
      <c r="HQ278" s="32">
        <f t="shared" ref="HQ278:HR278" si="2786">SUM(HQ266:HQ277)</f>
        <v>0</v>
      </c>
      <c r="HR278" s="22">
        <f t="shared" si="2786"/>
        <v>0</v>
      </c>
      <c r="HS278" s="33"/>
      <c r="HT278" s="32">
        <f t="shared" ref="HT278:HU278" si="2787">SUM(HT266:HT277)</f>
        <v>0</v>
      </c>
      <c r="HU278" s="22">
        <f t="shared" si="2787"/>
        <v>0</v>
      </c>
      <c r="HV278" s="33"/>
      <c r="HW278" s="32">
        <f t="shared" ref="HW278:HX278" si="2788">SUM(HW266:HW277)</f>
        <v>257.45500000000004</v>
      </c>
      <c r="HX278" s="22">
        <f t="shared" si="2788"/>
        <v>2491.1219999999998</v>
      </c>
      <c r="HY278" s="33"/>
      <c r="HZ278" s="32">
        <f t="shared" ref="HZ278:IA278" si="2789">SUM(HZ266:HZ277)</f>
        <v>9.5520000000000008E-2</v>
      </c>
      <c r="IA278" s="22">
        <f t="shared" si="2789"/>
        <v>21.936999999999998</v>
      </c>
      <c r="IB278" s="33"/>
      <c r="IC278" s="32">
        <f t="shared" ref="IC278:ID278" si="2790">SUM(IC266:IC277)</f>
        <v>0.35204999999999997</v>
      </c>
      <c r="ID278" s="22">
        <f t="shared" si="2790"/>
        <v>34.771999999999998</v>
      </c>
      <c r="IE278" s="33"/>
      <c r="IF278" s="32">
        <f t="shared" ref="IF278:IG278" si="2791">SUM(IF266:IF277)</f>
        <v>19.545300000000001</v>
      </c>
      <c r="IG278" s="22">
        <f t="shared" si="2791"/>
        <v>580.452</v>
      </c>
      <c r="IH278" s="33"/>
      <c r="II278" s="32">
        <f t="shared" ref="II278:IJ278" si="2792">SUM(II266:II277)</f>
        <v>0</v>
      </c>
      <c r="IJ278" s="22">
        <f t="shared" si="2792"/>
        <v>0</v>
      </c>
      <c r="IK278" s="33"/>
      <c r="IL278" s="32">
        <f t="shared" ref="IL278:IM278" si="2793">SUM(IL266:IL277)</f>
        <v>1.38052</v>
      </c>
      <c r="IM278" s="22">
        <f t="shared" si="2793"/>
        <v>52.278999999999996</v>
      </c>
      <c r="IN278" s="33"/>
      <c r="IO278" s="83">
        <f t="shared" si="2708"/>
        <v>40579.757360000011</v>
      </c>
      <c r="IP278" s="84">
        <f t="shared" si="2709"/>
        <v>901667.49900000007</v>
      </c>
    </row>
  </sheetData>
  <mergeCells count="84">
    <mergeCell ref="IL4:IN4"/>
    <mergeCell ref="II4:IK4"/>
    <mergeCell ref="IF4:IH4"/>
    <mergeCell ref="HQ4:HS4"/>
    <mergeCell ref="HE4:HG4"/>
    <mergeCell ref="HT4:HV4"/>
    <mergeCell ref="HK4:HM4"/>
    <mergeCell ref="DM4:DO4"/>
    <mergeCell ref="ET4:EV4"/>
    <mergeCell ref="EW4:EY4"/>
    <mergeCell ref="GS4:GU4"/>
    <mergeCell ref="HH4:HJ4"/>
    <mergeCell ref="DV4:DX4"/>
    <mergeCell ref="EE4:EG4"/>
    <mergeCell ref="EH4:EJ4"/>
    <mergeCell ref="DS4:DU4"/>
    <mergeCell ref="DY4:EA4"/>
    <mergeCell ref="EK4:EM4"/>
    <mergeCell ref="EB4:ED4"/>
    <mergeCell ref="EZ4:FB4"/>
    <mergeCell ref="DJ4:DL4"/>
    <mergeCell ref="A4:B4"/>
    <mergeCell ref="FF4:FH4"/>
    <mergeCell ref="HB4:HD4"/>
    <mergeCell ref="GV4:GX4"/>
    <mergeCell ref="F4:H4"/>
    <mergeCell ref="O4:Q4"/>
    <mergeCell ref="R4:T4"/>
    <mergeCell ref="GY4:HA4"/>
    <mergeCell ref="FR4:FT4"/>
    <mergeCell ref="FU4:FW4"/>
    <mergeCell ref="FX4:FZ4"/>
    <mergeCell ref="GA4:GC4"/>
    <mergeCell ref="GD4:GF4"/>
    <mergeCell ref="BK4:BM4"/>
    <mergeCell ref="DG4:DI4"/>
    <mergeCell ref="L4:N4"/>
    <mergeCell ref="HW4:HY4"/>
    <mergeCell ref="HZ4:IB4"/>
    <mergeCell ref="IC4:IE4"/>
    <mergeCell ref="DP4:DR4"/>
    <mergeCell ref="EN4:EP4"/>
    <mergeCell ref="FC4:FE4"/>
    <mergeCell ref="HN4:HP4"/>
    <mergeCell ref="FI4:FK4"/>
    <mergeCell ref="FO4:FQ4"/>
    <mergeCell ref="GG4:GI4"/>
    <mergeCell ref="GJ4:GL4"/>
    <mergeCell ref="GM4:GO4"/>
    <mergeCell ref="FL4:FN4"/>
    <mergeCell ref="GP4:GR4"/>
    <mergeCell ref="EQ4:ES4"/>
    <mergeCell ref="C2:K2"/>
    <mergeCell ref="CC4:CE4"/>
    <mergeCell ref="CI4:CK4"/>
    <mergeCell ref="CO4:CQ4"/>
    <mergeCell ref="CR4:CT4"/>
    <mergeCell ref="AS4:AU4"/>
    <mergeCell ref="BB4:BD4"/>
    <mergeCell ref="BH4:BJ4"/>
    <mergeCell ref="BQ4:BS4"/>
    <mergeCell ref="BW4:BY4"/>
    <mergeCell ref="BZ4:CB4"/>
    <mergeCell ref="C4:E4"/>
    <mergeCell ref="X4:Z4"/>
    <mergeCell ref="AV4:AX4"/>
    <mergeCell ref="I4:K4"/>
    <mergeCell ref="U4:W4"/>
    <mergeCell ref="AA4:AC4"/>
    <mergeCell ref="AD4:AF4"/>
    <mergeCell ref="DD4:DF4"/>
    <mergeCell ref="CU4:CW4"/>
    <mergeCell ref="CX4:CZ4"/>
    <mergeCell ref="AG4:AI4"/>
    <mergeCell ref="AY4:BA4"/>
    <mergeCell ref="BN4:BP4"/>
    <mergeCell ref="BT4:BV4"/>
    <mergeCell ref="BE4:BG4"/>
    <mergeCell ref="CF4:CH4"/>
    <mergeCell ref="CL4:CN4"/>
    <mergeCell ref="AJ4:AL4"/>
    <mergeCell ref="AP4:AR4"/>
    <mergeCell ref="AM4:AO4"/>
    <mergeCell ref="DA4:D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1902.19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2024-09-04T06:02:34Z</dcterms:modified>
</cp:coreProperties>
</file>