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6D69D6E3-61EC-4C05-AAC3-7324F7C06630}" xr6:coauthVersionLast="47" xr6:coauthVersionMax="47" xr10:uidLastSave="{00000000-0000-0000-0000-000000000000}"/>
  <bookViews>
    <workbookView xWindow="6948" yWindow="156" windowWidth="8580" windowHeight="12096" tabRatio="456" xr2:uid="{00000000-000D-0000-FFFF-FFFF00000000}"/>
  </bookViews>
  <sheets>
    <sheet name="Imports 1512.19.10" sheetId="2" r:id="rId1"/>
    <sheet name="Exports 1512.19.10" sheetId="3" r:id="rId2"/>
  </sheets>
  <definedNames>
    <definedName name="_xlnm.Print_Area" localSheetId="1">'Exports 1512.19.10'!$B$1:$B$44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U200" i="3" l="1"/>
  <c r="HT200" i="3"/>
  <c r="HR200" i="3"/>
  <c r="HQ200" i="3"/>
  <c r="HO200" i="3"/>
  <c r="HN200" i="3"/>
  <c r="HL200" i="3"/>
  <c r="HK200" i="3"/>
  <c r="HI200" i="3"/>
  <c r="HH200" i="3"/>
  <c r="HF200" i="3"/>
  <c r="HE200" i="3"/>
  <c r="HC200" i="3"/>
  <c r="HB200" i="3"/>
  <c r="GZ200" i="3"/>
  <c r="GY200" i="3"/>
  <c r="GW200" i="3"/>
  <c r="GV200" i="3"/>
  <c r="GT200" i="3"/>
  <c r="GS200" i="3"/>
  <c r="GQ200" i="3"/>
  <c r="GP200" i="3"/>
  <c r="GN200" i="3"/>
  <c r="GM200" i="3"/>
  <c r="GK200" i="3"/>
  <c r="GJ200" i="3"/>
  <c r="GH200" i="3"/>
  <c r="GG200" i="3"/>
  <c r="GE200" i="3"/>
  <c r="GD200" i="3"/>
  <c r="GB200" i="3"/>
  <c r="GA200" i="3"/>
  <c r="FY200" i="3"/>
  <c r="FX200" i="3"/>
  <c r="FV200" i="3"/>
  <c r="FU200" i="3"/>
  <c r="FS200" i="3"/>
  <c r="FR200" i="3"/>
  <c r="FP200" i="3"/>
  <c r="FO200" i="3"/>
  <c r="FM200" i="3"/>
  <c r="FL200" i="3"/>
  <c r="FJ200" i="3"/>
  <c r="FI200" i="3"/>
  <c r="FG200" i="3"/>
  <c r="FF200" i="3"/>
  <c r="FD200" i="3"/>
  <c r="FC200" i="3"/>
  <c r="FA200" i="3"/>
  <c r="EZ200" i="3"/>
  <c r="EX200" i="3"/>
  <c r="EW200" i="3"/>
  <c r="EU200" i="3"/>
  <c r="ET200" i="3"/>
  <c r="ER200" i="3"/>
  <c r="EQ200" i="3"/>
  <c r="EO200" i="3"/>
  <c r="EN200" i="3"/>
  <c r="EL200" i="3"/>
  <c r="EK200" i="3"/>
  <c r="EI200" i="3"/>
  <c r="EH200" i="3"/>
  <c r="EF200" i="3"/>
  <c r="EE200" i="3"/>
  <c r="EC200" i="3"/>
  <c r="EB200" i="3"/>
  <c r="DZ200" i="3"/>
  <c r="DY200" i="3"/>
  <c r="DW200" i="3"/>
  <c r="DV200" i="3"/>
  <c r="DT200" i="3"/>
  <c r="DS200" i="3"/>
  <c r="DQ200" i="3"/>
  <c r="DP200" i="3"/>
  <c r="DN200" i="3"/>
  <c r="DM200" i="3"/>
  <c r="DK200" i="3"/>
  <c r="DJ200" i="3"/>
  <c r="DH200" i="3"/>
  <c r="DG200" i="3"/>
  <c r="DE200" i="3"/>
  <c r="DD200" i="3"/>
  <c r="DB200" i="3"/>
  <c r="DA200" i="3"/>
  <c r="CY200" i="3"/>
  <c r="CX200" i="3"/>
  <c r="CV200" i="3"/>
  <c r="CU200" i="3"/>
  <c r="CS200" i="3"/>
  <c r="CR200" i="3"/>
  <c r="CP200" i="3"/>
  <c r="CO200" i="3"/>
  <c r="CM200" i="3"/>
  <c r="CL200" i="3"/>
  <c r="CJ200" i="3"/>
  <c r="CI200" i="3"/>
  <c r="CG200" i="3"/>
  <c r="CF200" i="3"/>
  <c r="CD200" i="3"/>
  <c r="CC200" i="3"/>
  <c r="CA200" i="3"/>
  <c r="BZ200" i="3"/>
  <c r="BX200" i="3"/>
  <c r="BW200" i="3"/>
  <c r="BU200" i="3"/>
  <c r="BT200" i="3"/>
  <c r="BR200" i="3"/>
  <c r="BQ200" i="3"/>
  <c r="BO200" i="3"/>
  <c r="BN200" i="3"/>
  <c r="BL200" i="3"/>
  <c r="BK200" i="3"/>
  <c r="BI200" i="3"/>
  <c r="BH200" i="3"/>
  <c r="BF200" i="3"/>
  <c r="BE200" i="3"/>
  <c r="BC200" i="3"/>
  <c r="BB200" i="3"/>
  <c r="AZ200" i="3"/>
  <c r="AY200" i="3"/>
  <c r="AW200" i="3"/>
  <c r="AV200" i="3"/>
  <c r="AT200" i="3"/>
  <c r="AS200" i="3"/>
  <c r="AQ200" i="3"/>
  <c r="AP200" i="3"/>
  <c r="AN200" i="3"/>
  <c r="AM200" i="3"/>
  <c r="AK200" i="3"/>
  <c r="AJ200" i="3"/>
  <c r="AH200" i="3"/>
  <c r="AG200" i="3"/>
  <c r="AE200" i="3"/>
  <c r="AD200" i="3"/>
  <c r="AB200" i="3"/>
  <c r="AA200" i="3"/>
  <c r="Y200" i="3"/>
  <c r="X200" i="3"/>
  <c r="V200" i="3"/>
  <c r="U200" i="3"/>
  <c r="S200" i="3"/>
  <c r="R200" i="3"/>
  <c r="P200" i="3"/>
  <c r="O200" i="3"/>
  <c r="M200" i="3"/>
  <c r="L200" i="3"/>
  <c r="J200" i="3"/>
  <c r="I200" i="3"/>
  <c r="G200" i="3"/>
  <c r="F200" i="3"/>
  <c r="HV199" i="3"/>
  <c r="HS199" i="3"/>
  <c r="HP199" i="3"/>
  <c r="HM199" i="3"/>
  <c r="HJ199" i="3"/>
  <c r="HG199" i="3"/>
  <c r="HD199" i="3"/>
  <c r="HA199" i="3"/>
  <c r="GX199" i="3"/>
  <c r="GU199" i="3"/>
  <c r="GR199" i="3"/>
  <c r="GO199" i="3"/>
  <c r="GL199" i="3"/>
  <c r="GI199" i="3"/>
  <c r="GF199" i="3"/>
  <c r="GC199" i="3"/>
  <c r="FZ199" i="3"/>
  <c r="FW199" i="3"/>
  <c r="FT199" i="3"/>
  <c r="FQ199" i="3"/>
  <c r="FN199" i="3"/>
  <c r="FK199" i="3"/>
  <c r="FH199" i="3"/>
  <c r="FE199" i="3"/>
  <c r="FB199" i="3"/>
  <c r="EY199" i="3"/>
  <c r="EV199" i="3"/>
  <c r="ES199" i="3"/>
  <c r="EP199" i="3"/>
  <c r="EM199" i="3"/>
  <c r="EJ199" i="3"/>
  <c r="EG199" i="3"/>
  <c r="ED199" i="3"/>
  <c r="EA199" i="3"/>
  <c r="DX199" i="3"/>
  <c r="DU199" i="3"/>
  <c r="DR199" i="3"/>
  <c r="DO199" i="3"/>
  <c r="DL199" i="3"/>
  <c r="DI199" i="3"/>
  <c r="DF199" i="3"/>
  <c r="DC199" i="3"/>
  <c r="CZ199" i="3"/>
  <c r="CW199" i="3"/>
  <c r="CT199" i="3"/>
  <c r="CQ199" i="3"/>
  <c r="CN199" i="3"/>
  <c r="CK199" i="3"/>
  <c r="CH199" i="3"/>
  <c r="CE199" i="3"/>
  <c r="CB199" i="3"/>
  <c r="BY199" i="3"/>
  <c r="BV199" i="3"/>
  <c r="BS199" i="3"/>
  <c r="BP199" i="3"/>
  <c r="BM199" i="3"/>
  <c r="BJ199" i="3"/>
  <c r="BG199" i="3"/>
  <c r="BD199" i="3"/>
  <c r="BA199" i="3"/>
  <c r="AX199" i="3"/>
  <c r="AU199" i="3"/>
  <c r="AR199" i="3"/>
  <c r="AO199" i="3"/>
  <c r="AL199" i="3"/>
  <c r="AI199" i="3"/>
  <c r="AF199" i="3"/>
  <c r="AC199" i="3"/>
  <c r="Z199" i="3"/>
  <c r="W199" i="3"/>
  <c r="T199" i="3"/>
  <c r="Q199" i="3"/>
  <c r="N199" i="3"/>
  <c r="K199" i="3"/>
  <c r="H199" i="3"/>
  <c r="HV198" i="3"/>
  <c r="HS198" i="3"/>
  <c r="HP198" i="3"/>
  <c r="HM198" i="3"/>
  <c r="HJ198" i="3"/>
  <c r="HG198" i="3"/>
  <c r="HD198" i="3"/>
  <c r="HA198" i="3"/>
  <c r="GX198" i="3"/>
  <c r="GU198" i="3"/>
  <c r="GR198" i="3"/>
  <c r="GO198" i="3"/>
  <c r="GL198" i="3"/>
  <c r="GI198" i="3"/>
  <c r="GF198" i="3"/>
  <c r="GC198" i="3"/>
  <c r="FZ198" i="3"/>
  <c r="FW198" i="3"/>
  <c r="FT198" i="3"/>
  <c r="FQ198" i="3"/>
  <c r="FN198" i="3"/>
  <c r="FK198" i="3"/>
  <c r="FH198" i="3"/>
  <c r="FE198" i="3"/>
  <c r="FB198" i="3"/>
  <c r="EY198" i="3"/>
  <c r="EV198" i="3"/>
  <c r="ES198" i="3"/>
  <c r="EP198" i="3"/>
  <c r="EM198" i="3"/>
  <c r="EJ198" i="3"/>
  <c r="EG198" i="3"/>
  <c r="ED198" i="3"/>
  <c r="EA198" i="3"/>
  <c r="DX198" i="3"/>
  <c r="DU198" i="3"/>
  <c r="DR198" i="3"/>
  <c r="DO198" i="3"/>
  <c r="DL198" i="3"/>
  <c r="DI198" i="3"/>
  <c r="DF198" i="3"/>
  <c r="DC198" i="3"/>
  <c r="CZ198" i="3"/>
  <c r="CW198" i="3"/>
  <c r="CT198" i="3"/>
  <c r="CQ198" i="3"/>
  <c r="CN198" i="3"/>
  <c r="CK198" i="3"/>
  <c r="CH198" i="3"/>
  <c r="CE198" i="3"/>
  <c r="CB198" i="3"/>
  <c r="BY198" i="3"/>
  <c r="BV198" i="3"/>
  <c r="BS198" i="3"/>
  <c r="BP198" i="3"/>
  <c r="BM198" i="3"/>
  <c r="BJ198" i="3"/>
  <c r="BG198" i="3"/>
  <c r="BD198" i="3"/>
  <c r="BA198" i="3"/>
  <c r="AX198" i="3"/>
  <c r="AU198" i="3"/>
  <c r="AR198" i="3"/>
  <c r="AO198" i="3"/>
  <c r="AL198" i="3"/>
  <c r="AI198" i="3"/>
  <c r="AF198" i="3"/>
  <c r="AC198" i="3"/>
  <c r="Z198" i="3"/>
  <c r="W198" i="3"/>
  <c r="T198" i="3"/>
  <c r="Q198" i="3"/>
  <c r="N198" i="3"/>
  <c r="K198" i="3"/>
  <c r="H198" i="3"/>
  <c r="HV197" i="3"/>
  <c r="HS197" i="3"/>
  <c r="HP197" i="3"/>
  <c r="HM197" i="3"/>
  <c r="HJ197" i="3"/>
  <c r="HG197" i="3"/>
  <c r="HD197" i="3"/>
  <c r="HA197" i="3"/>
  <c r="GX197" i="3"/>
  <c r="GU197" i="3"/>
  <c r="GR197" i="3"/>
  <c r="GO197" i="3"/>
  <c r="GL197" i="3"/>
  <c r="GI197" i="3"/>
  <c r="GF197" i="3"/>
  <c r="GC197" i="3"/>
  <c r="FZ197" i="3"/>
  <c r="FW197" i="3"/>
  <c r="FT197" i="3"/>
  <c r="FQ197" i="3"/>
  <c r="FN197" i="3"/>
  <c r="FK197" i="3"/>
  <c r="FH197" i="3"/>
  <c r="FE197" i="3"/>
  <c r="FB197" i="3"/>
  <c r="EY197" i="3"/>
  <c r="EV197" i="3"/>
  <c r="ES197" i="3"/>
  <c r="EP197" i="3"/>
  <c r="EM197" i="3"/>
  <c r="EJ197" i="3"/>
  <c r="EG197" i="3"/>
  <c r="ED197" i="3"/>
  <c r="EA197" i="3"/>
  <c r="DX197" i="3"/>
  <c r="DU197" i="3"/>
  <c r="DR197" i="3"/>
  <c r="DO197" i="3"/>
  <c r="DL197" i="3"/>
  <c r="DI197" i="3"/>
  <c r="DF197" i="3"/>
  <c r="DC197" i="3"/>
  <c r="CZ197" i="3"/>
  <c r="CW197" i="3"/>
  <c r="CT197" i="3"/>
  <c r="CQ197" i="3"/>
  <c r="CN197" i="3"/>
  <c r="CK197" i="3"/>
  <c r="CH197" i="3"/>
  <c r="CE197" i="3"/>
  <c r="CB197" i="3"/>
  <c r="BY197" i="3"/>
  <c r="BV197" i="3"/>
  <c r="BS197" i="3"/>
  <c r="BP197" i="3"/>
  <c r="BM197" i="3"/>
  <c r="BJ197" i="3"/>
  <c r="BG197" i="3"/>
  <c r="BD197" i="3"/>
  <c r="BA197" i="3"/>
  <c r="AX197" i="3"/>
  <c r="AU197" i="3"/>
  <c r="AR197" i="3"/>
  <c r="AO197" i="3"/>
  <c r="AL197" i="3"/>
  <c r="AI197" i="3"/>
  <c r="AF197" i="3"/>
  <c r="AC197" i="3"/>
  <c r="Z197" i="3"/>
  <c r="W197" i="3"/>
  <c r="T197" i="3"/>
  <c r="Q197" i="3"/>
  <c r="N197" i="3"/>
  <c r="K197" i="3"/>
  <c r="H197" i="3"/>
  <c r="HV196" i="3"/>
  <c r="HS196" i="3"/>
  <c r="HP196" i="3"/>
  <c r="HM196" i="3"/>
  <c r="HJ196" i="3"/>
  <c r="HG196" i="3"/>
  <c r="HD196" i="3"/>
  <c r="HA196" i="3"/>
  <c r="GX196" i="3"/>
  <c r="GU196" i="3"/>
  <c r="GR196" i="3"/>
  <c r="GO196" i="3"/>
  <c r="GL196" i="3"/>
  <c r="GI196" i="3"/>
  <c r="GF196" i="3"/>
  <c r="GC196" i="3"/>
  <c r="FZ196" i="3"/>
  <c r="FW196" i="3"/>
  <c r="FT196" i="3"/>
  <c r="FQ196" i="3"/>
  <c r="FN196" i="3"/>
  <c r="FK196" i="3"/>
  <c r="FH196" i="3"/>
  <c r="FE196" i="3"/>
  <c r="FB196" i="3"/>
  <c r="EY196" i="3"/>
  <c r="EV196" i="3"/>
  <c r="ES196" i="3"/>
  <c r="EP196" i="3"/>
  <c r="EM196" i="3"/>
  <c r="EJ196" i="3"/>
  <c r="EG196" i="3"/>
  <c r="ED196" i="3"/>
  <c r="EA196" i="3"/>
  <c r="DX196" i="3"/>
  <c r="DU196" i="3"/>
  <c r="DR196" i="3"/>
  <c r="DO196" i="3"/>
  <c r="DL196" i="3"/>
  <c r="DI196" i="3"/>
  <c r="DF196" i="3"/>
  <c r="DC196" i="3"/>
  <c r="CZ196" i="3"/>
  <c r="CW196" i="3"/>
  <c r="CT196" i="3"/>
  <c r="CQ196" i="3"/>
  <c r="CN196" i="3"/>
  <c r="CK196" i="3"/>
  <c r="CH196" i="3"/>
  <c r="CE196" i="3"/>
  <c r="CB196" i="3"/>
  <c r="BY196" i="3"/>
  <c r="BV196" i="3"/>
  <c r="BS196" i="3"/>
  <c r="BP196" i="3"/>
  <c r="BM196" i="3"/>
  <c r="BJ196" i="3"/>
  <c r="BG196" i="3"/>
  <c r="BD196" i="3"/>
  <c r="BA196" i="3"/>
  <c r="AX196" i="3"/>
  <c r="AU196" i="3"/>
  <c r="AR196" i="3"/>
  <c r="AO196" i="3"/>
  <c r="AL196" i="3"/>
  <c r="AI196" i="3"/>
  <c r="AF196" i="3"/>
  <c r="AC196" i="3"/>
  <c r="Z196" i="3"/>
  <c r="W196" i="3"/>
  <c r="T196" i="3"/>
  <c r="Q196" i="3"/>
  <c r="N196" i="3"/>
  <c r="K196" i="3"/>
  <c r="H196" i="3"/>
  <c r="HV195" i="3"/>
  <c r="HS195" i="3"/>
  <c r="HP195" i="3"/>
  <c r="HM195" i="3"/>
  <c r="HJ195" i="3"/>
  <c r="HG195" i="3"/>
  <c r="HD195" i="3"/>
  <c r="HA195" i="3"/>
  <c r="GX195" i="3"/>
  <c r="GU195" i="3"/>
  <c r="GR195" i="3"/>
  <c r="GO195" i="3"/>
  <c r="GL195" i="3"/>
  <c r="GI195" i="3"/>
  <c r="GF195" i="3"/>
  <c r="GC195" i="3"/>
  <c r="FZ195" i="3"/>
  <c r="FW195" i="3"/>
  <c r="FT195" i="3"/>
  <c r="FQ195" i="3"/>
  <c r="FN195" i="3"/>
  <c r="FK195" i="3"/>
  <c r="FH195" i="3"/>
  <c r="FE195" i="3"/>
  <c r="FB195" i="3"/>
  <c r="EY195" i="3"/>
  <c r="EV195" i="3"/>
  <c r="ES195" i="3"/>
  <c r="EP195" i="3"/>
  <c r="EM195" i="3"/>
  <c r="EJ195" i="3"/>
  <c r="EG195" i="3"/>
  <c r="ED195" i="3"/>
  <c r="EA195" i="3"/>
  <c r="DX195" i="3"/>
  <c r="DU195" i="3"/>
  <c r="DR195" i="3"/>
  <c r="DO195" i="3"/>
  <c r="DL195" i="3"/>
  <c r="DI195" i="3"/>
  <c r="DF195" i="3"/>
  <c r="DC195" i="3"/>
  <c r="CZ195" i="3"/>
  <c r="CW195" i="3"/>
  <c r="CT195" i="3"/>
  <c r="CQ195" i="3"/>
  <c r="CN195" i="3"/>
  <c r="CK195" i="3"/>
  <c r="CH195" i="3"/>
  <c r="CE195" i="3"/>
  <c r="CB195" i="3"/>
  <c r="BY195" i="3"/>
  <c r="BV195" i="3"/>
  <c r="BS195" i="3"/>
  <c r="BP195" i="3"/>
  <c r="BM195" i="3"/>
  <c r="BJ195" i="3"/>
  <c r="BG195" i="3"/>
  <c r="BD195" i="3"/>
  <c r="BA195" i="3"/>
  <c r="AX195" i="3"/>
  <c r="AU195" i="3"/>
  <c r="AR195" i="3"/>
  <c r="AO195" i="3"/>
  <c r="AL195" i="3"/>
  <c r="AI195" i="3"/>
  <c r="AF195" i="3"/>
  <c r="AC195" i="3"/>
  <c r="Z195" i="3"/>
  <c r="W195" i="3"/>
  <c r="T195" i="3"/>
  <c r="Q195" i="3"/>
  <c r="N195" i="3"/>
  <c r="K195" i="3"/>
  <c r="H195" i="3"/>
  <c r="HV194" i="3"/>
  <c r="HS194" i="3"/>
  <c r="HP194" i="3"/>
  <c r="HM194" i="3"/>
  <c r="HJ194" i="3"/>
  <c r="HG194" i="3"/>
  <c r="HD194" i="3"/>
  <c r="HA194" i="3"/>
  <c r="GX194" i="3"/>
  <c r="GU194" i="3"/>
  <c r="GR194" i="3"/>
  <c r="GO194" i="3"/>
  <c r="GL194" i="3"/>
  <c r="GI194" i="3"/>
  <c r="GF194" i="3"/>
  <c r="GC194" i="3"/>
  <c r="FZ194" i="3"/>
  <c r="FW194" i="3"/>
  <c r="FT194" i="3"/>
  <c r="FQ194" i="3"/>
  <c r="FN194" i="3"/>
  <c r="FK194" i="3"/>
  <c r="FH194" i="3"/>
  <c r="FE194" i="3"/>
  <c r="FB194" i="3"/>
  <c r="EY194" i="3"/>
  <c r="EV194" i="3"/>
  <c r="ES194" i="3"/>
  <c r="EP194" i="3"/>
  <c r="EM194" i="3"/>
  <c r="EJ194" i="3"/>
  <c r="EG194" i="3"/>
  <c r="ED194" i="3"/>
  <c r="EA194" i="3"/>
  <c r="DX194" i="3"/>
  <c r="DU194" i="3"/>
  <c r="DR194" i="3"/>
  <c r="DO194" i="3"/>
  <c r="DL194" i="3"/>
  <c r="DI194" i="3"/>
  <c r="DF194" i="3"/>
  <c r="DC194" i="3"/>
  <c r="CZ194" i="3"/>
  <c r="CW194" i="3"/>
  <c r="CT194" i="3"/>
  <c r="CQ194" i="3"/>
  <c r="CN194" i="3"/>
  <c r="CK194" i="3"/>
  <c r="CH194" i="3"/>
  <c r="CE194" i="3"/>
  <c r="CB194" i="3"/>
  <c r="BY194" i="3"/>
  <c r="BV194" i="3"/>
  <c r="BS194" i="3"/>
  <c r="BP194" i="3"/>
  <c r="BM194" i="3"/>
  <c r="BJ194" i="3"/>
  <c r="BG194" i="3"/>
  <c r="BD194" i="3"/>
  <c r="BA194" i="3"/>
  <c r="AX194" i="3"/>
  <c r="AU194" i="3"/>
  <c r="AR194" i="3"/>
  <c r="AO194" i="3"/>
  <c r="AL194" i="3"/>
  <c r="AI194" i="3"/>
  <c r="AF194" i="3"/>
  <c r="AC194" i="3"/>
  <c r="Z194" i="3"/>
  <c r="W194" i="3"/>
  <c r="T194" i="3"/>
  <c r="Q194" i="3"/>
  <c r="N194" i="3"/>
  <c r="K194" i="3"/>
  <c r="H194" i="3"/>
  <c r="HV193" i="3"/>
  <c r="HS193" i="3"/>
  <c r="HP193" i="3"/>
  <c r="HM193" i="3"/>
  <c r="HJ193" i="3"/>
  <c r="HG193" i="3"/>
  <c r="HD193" i="3"/>
  <c r="HA193" i="3"/>
  <c r="GX193" i="3"/>
  <c r="GU193" i="3"/>
  <c r="GR193" i="3"/>
  <c r="GO193" i="3"/>
  <c r="GL193" i="3"/>
  <c r="GI193" i="3"/>
  <c r="GF193" i="3"/>
  <c r="GC193" i="3"/>
  <c r="FZ193" i="3"/>
  <c r="FW193" i="3"/>
  <c r="FT193" i="3"/>
  <c r="FQ193" i="3"/>
  <c r="FN193" i="3"/>
  <c r="FK193" i="3"/>
  <c r="FH193" i="3"/>
  <c r="FE193" i="3"/>
  <c r="FB193" i="3"/>
  <c r="EY193" i="3"/>
  <c r="EV193" i="3"/>
  <c r="ES193" i="3"/>
  <c r="EP193" i="3"/>
  <c r="EM193" i="3"/>
  <c r="EJ193" i="3"/>
  <c r="EG193" i="3"/>
  <c r="ED193" i="3"/>
  <c r="EA193" i="3"/>
  <c r="DX193" i="3"/>
  <c r="DU193" i="3"/>
  <c r="DR193" i="3"/>
  <c r="DO193" i="3"/>
  <c r="DL193" i="3"/>
  <c r="DI193" i="3"/>
  <c r="DF193" i="3"/>
  <c r="DC193" i="3"/>
  <c r="CZ193" i="3"/>
  <c r="CW193" i="3"/>
  <c r="CT193" i="3"/>
  <c r="CQ193" i="3"/>
  <c r="CN193" i="3"/>
  <c r="CK193" i="3"/>
  <c r="CH193" i="3"/>
  <c r="CE193" i="3"/>
  <c r="CB193" i="3"/>
  <c r="BY193" i="3"/>
  <c r="BV193" i="3"/>
  <c r="BS193" i="3"/>
  <c r="BP193" i="3"/>
  <c r="BM193" i="3"/>
  <c r="BJ193" i="3"/>
  <c r="BG193" i="3"/>
  <c r="BD193" i="3"/>
  <c r="BA193" i="3"/>
  <c r="AX193" i="3"/>
  <c r="AU193" i="3"/>
  <c r="AR193" i="3"/>
  <c r="AO193" i="3"/>
  <c r="AL193" i="3"/>
  <c r="AI193" i="3"/>
  <c r="AF193" i="3"/>
  <c r="AC193" i="3"/>
  <c r="Z193" i="3"/>
  <c r="W193" i="3"/>
  <c r="T193" i="3"/>
  <c r="Q193" i="3"/>
  <c r="N193" i="3"/>
  <c r="K193" i="3"/>
  <c r="H193" i="3"/>
  <c r="HV192" i="3"/>
  <c r="HS192" i="3"/>
  <c r="HP192" i="3"/>
  <c r="HM192" i="3"/>
  <c r="HJ192" i="3"/>
  <c r="HG192" i="3"/>
  <c r="HD192" i="3"/>
  <c r="HA192" i="3"/>
  <c r="GX192" i="3"/>
  <c r="GU192" i="3"/>
  <c r="GR192" i="3"/>
  <c r="GO192" i="3"/>
  <c r="GL192" i="3"/>
  <c r="GI192" i="3"/>
  <c r="GF192" i="3"/>
  <c r="GC192" i="3"/>
  <c r="FZ192" i="3"/>
  <c r="FW192" i="3"/>
  <c r="FT192" i="3"/>
  <c r="FQ192" i="3"/>
  <c r="FN192" i="3"/>
  <c r="FK192" i="3"/>
  <c r="FH192" i="3"/>
  <c r="FE192" i="3"/>
  <c r="FB192" i="3"/>
  <c r="EY192" i="3"/>
  <c r="EV192" i="3"/>
  <c r="ES192" i="3"/>
  <c r="EP192" i="3"/>
  <c r="EM192" i="3"/>
  <c r="EJ192" i="3"/>
  <c r="EG192" i="3"/>
  <c r="ED192" i="3"/>
  <c r="EA192" i="3"/>
  <c r="DX192" i="3"/>
  <c r="DU192" i="3"/>
  <c r="DR192" i="3"/>
  <c r="DO192" i="3"/>
  <c r="DL192" i="3"/>
  <c r="DI192" i="3"/>
  <c r="DF192" i="3"/>
  <c r="DC192" i="3"/>
  <c r="CZ192" i="3"/>
  <c r="CW192" i="3"/>
  <c r="CT192" i="3"/>
  <c r="CQ192" i="3"/>
  <c r="CN192" i="3"/>
  <c r="CK192" i="3"/>
  <c r="CH192" i="3"/>
  <c r="CE192" i="3"/>
  <c r="CB192" i="3"/>
  <c r="BY192" i="3"/>
  <c r="BV192" i="3"/>
  <c r="BS192" i="3"/>
  <c r="BP192" i="3"/>
  <c r="BM192" i="3"/>
  <c r="BJ192" i="3"/>
  <c r="BG192" i="3"/>
  <c r="BD192" i="3"/>
  <c r="BA192" i="3"/>
  <c r="AX192" i="3"/>
  <c r="AU192" i="3"/>
  <c r="AR192" i="3"/>
  <c r="AO192" i="3"/>
  <c r="AL192" i="3"/>
  <c r="AI192" i="3"/>
  <c r="AF192" i="3"/>
  <c r="AC192" i="3"/>
  <c r="Z192" i="3"/>
  <c r="W192" i="3"/>
  <c r="T192" i="3"/>
  <c r="Q192" i="3"/>
  <c r="N192" i="3"/>
  <c r="K192" i="3"/>
  <c r="H192" i="3"/>
  <c r="HV191" i="3"/>
  <c r="HS191" i="3"/>
  <c r="HP191" i="3"/>
  <c r="HM191" i="3"/>
  <c r="HJ191" i="3"/>
  <c r="HG191" i="3"/>
  <c r="HD191" i="3"/>
  <c r="HA191" i="3"/>
  <c r="GX191" i="3"/>
  <c r="GU191" i="3"/>
  <c r="GR191" i="3"/>
  <c r="GO191" i="3"/>
  <c r="GL191" i="3"/>
  <c r="GI191" i="3"/>
  <c r="GF191" i="3"/>
  <c r="GC191" i="3"/>
  <c r="FZ191" i="3"/>
  <c r="FW191" i="3"/>
  <c r="FT191" i="3"/>
  <c r="FQ191" i="3"/>
  <c r="FN191" i="3"/>
  <c r="FK191" i="3"/>
  <c r="FH191" i="3"/>
  <c r="FE191" i="3"/>
  <c r="FB191" i="3"/>
  <c r="EY191" i="3"/>
  <c r="EV191" i="3"/>
  <c r="ES191" i="3"/>
  <c r="EP191" i="3"/>
  <c r="EM191" i="3"/>
  <c r="EJ191" i="3"/>
  <c r="EG191" i="3"/>
  <c r="ED191" i="3"/>
  <c r="EA191" i="3"/>
  <c r="DX191" i="3"/>
  <c r="DU191" i="3"/>
  <c r="DR191" i="3"/>
  <c r="DO191" i="3"/>
  <c r="DL191" i="3"/>
  <c r="DI191" i="3"/>
  <c r="DF191" i="3"/>
  <c r="DC191" i="3"/>
  <c r="CZ191" i="3"/>
  <c r="CW191" i="3"/>
  <c r="CT191" i="3"/>
  <c r="CQ191" i="3"/>
  <c r="CN191" i="3"/>
  <c r="CK191" i="3"/>
  <c r="CH191" i="3"/>
  <c r="CE191" i="3"/>
  <c r="CB191" i="3"/>
  <c r="BY191" i="3"/>
  <c r="BV191" i="3"/>
  <c r="BS191" i="3"/>
  <c r="BP191" i="3"/>
  <c r="BM191" i="3"/>
  <c r="BJ191" i="3"/>
  <c r="BG191" i="3"/>
  <c r="BD191" i="3"/>
  <c r="BA191" i="3"/>
  <c r="AX191" i="3"/>
  <c r="AU191" i="3"/>
  <c r="AR191" i="3"/>
  <c r="AO191" i="3"/>
  <c r="AL191" i="3"/>
  <c r="AI191" i="3"/>
  <c r="AF191" i="3"/>
  <c r="AC191" i="3"/>
  <c r="Z191" i="3"/>
  <c r="W191" i="3"/>
  <c r="T191" i="3"/>
  <c r="Q191" i="3"/>
  <c r="N191" i="3"/>
  <c r="K191" i="3"/>
  <c r="H191" i="3"/>
  <c r="HV190" i="3"/>
  <c r="HS190" i="3"/>
  <c r="HP190" i="3"/>
  <c r="HM190" i="3"/>
  <c r="HJ190" i="3"/>
  <c r="HG190" i="3"/>
  <c r="HD190" i="3"/>
  <c r="HA190" i="3"/>
  <c r="GX190" i="3"/>
  <c r="GU190" i="3"/>
  <c r="GR190" i="3"/>
  <c r="GO190" i="3"/>
  <c r="GL190" i="3"/>
  <c r="GI190" i="3"/>
  <c r="GF190" i="3"/>
  <c r="GC190" i="3"/>
  <c r="FZ190" i="3"/>
  <c r="FW190" i="3"/>
  <c r="FT190" i="3"/>
  <c r="FQ190" i="3"/>
  <c r="FN190" i="3"/>
  <c r="FK190" i="3"/>
  <c r="FH190" i="3"/>
  <c r="FE190" i="3"/>
  <c r="FB190" i="3"/>
  <c r="EY190" i="3"/>
  <c r="EV190" i="3"/>
  <c r="ES190" i="3"/>
  <c r="EP190" i="3"/>
  <c r="EM190" i="3"/>
  <c r="EJ190" i="3"/>
  <c r="EG190" i="3"/>
  <c r="ED190" i="3"/>
  <c r="EA190" i="3"/>
  <c r="DX190" i="3"/>
  <c r="DU190" i="3"/>
  <c r="DR190" i="3"/>
  <c r="DO190" i="3"/>
  <c r="DL190" i="3"/>
  <c r="DI190" i="3"/>
  <c r="DF190" i="3"/>
  <c r="DC190" i="3"/>
  <c r="CZ190" i="3"/>
  <c r="CW190" i="3"/>
  <c r="CT190" i="3"/>
  <c r="CQ190" i="3"/>
  <c r="CN190" i="3"/>
  <c r="CK190" i="3"/>
  <c r="CH190" i="3"/>
  <c r="CE190" i="3"/>
  <c r="CB190" i="3"/>
  <c r="BY190" i="3"/>
  <c r="BV190" i="3"/>
  <c r="BS190" i="3"/>
  <c r="BP190" i="3"/>
  <c r="BM190" i="3"/>
  <c r="BJ190" i="3"/>
  <c r="BG190" i="3"/>
  <c r="BD190" i="3"/>
  <c r="BA190" i="3"/>
  <c r="AX190" i="3"/>
  <c r="AU190" i="3"/>
  <c r="AR190" i="3"/>
  <c r="AO190" i="3"/>
  <c r="AL190" i="3"/>
  <c r="AI190" i="3"/>
  <c r="AF190" i="3"/>
  <c r="AC190" i="3"/>
  <c r="Z190" i="3"/>
  <c r="W190" i="3"/>
  <c r="T190" i="3"/>
  <c r="Q190" i="3"/>
  <c r="N190" i="3"/>
  <c r="K190" i="3"/>
  <c r="H190" i="3"/>
  <c r="HV189" i="3"/>
  <c r="HS189" i="3"/>
  <c r="HP189" i="3"/>
  <c r="HM189" i="3"/>
  <c r="HJ189" i="3"/>
  <c r="HG189" i="3"/>
  <c r="HD189" i="3"/>
  <c r="HA189" i="3"/>
  <c r="GX189" i="3"/>
  <c r="GU189" i="3"/>
  <c r="GR189" i="3"/>
  <c r="GO189" i="3"/>
  <c r="GL189" i="3"/>
  <c r="GI189" i="3"/>
  <c r="GF189" i="3"/>
  <c r="GC189" i="3"/>
  <c r="FZ189" i="3"/>
  <c r="FW189" i="3"/>
  <c r="FT189" i="3"/>
  <c r="FQ189" i="3"/>
  <c r="FN189" i="3"/>
  <c r="FK189" i="3"/>
  <c r="FH189" i="3"/>
  <c r="FE189" i="3"/>
  <c r="FB189" i="3"/>
  <c r="EY189" i="3"/>
  <c r="EV189" i="3"/>
  <c r="ES189" i="3"/>
  <c r="EP189" i="3"/>
  <c r="EM189" i="3"/>
  <c r="EJ189" i="3"/>
  <c r="EG189" i="3"/>
  <c r="ED189" i="3"/>
  <c r="EA189" i="3"/>
  <c r="DX189" i="3"/>
  <c r="DU189" i="3"/>
  <c r="DR189" i="3"/>
  <c r="DO189" i="3"/>
  <c r="DL189" i="3"/>
  <c r="DI189" i="3"/>
  <c r="DF189" i="3"/>
  <c r="DC189" i="3"/>
  <c r="CZ189" i="3"/>
  <c r="CW189" i="3"/>
  <c r="CT189" i="3"/>
  <c r="CQ189" i="3"/>
  <c r="CN189" i="3"/>
  <c r="CK189" i="3"/>
  <c r="CH189" i="3"/>
  <c r="CE189" i="3"/>
  <c r="CB189" i="3"/>
  <c r="BY189" i="3"/>
  <c r="BV189" i="3"/>
  <c r="BS189" i="3"/>
  <c r="BP189" i="3"/>
  <c r="BM189" i="3"/>
  <c r="BJ189" i="3"/>
  <c r="BG189" i="3"/>
  <c r="BD189" i="3"/>
  <c r="BA189" i="3"/>
  <c r="AX189" i="3"/>
  <c r="AU189" i="3"/>
  <c r="AR189" i="3"/>
  <c r="AO189" i="3"/>
  <c r="AL189" i="3"/>
  <c r="AI189" i="3"/>
  <c r="AF189" i="3"/>
  <c r="AC189" i="3"/>
  <c r="Z189" i="3"/>
  <c r="W189" i="3"/>
  <c r="T189" i="3"/>
  <c r="Q189" i="3"/>
  <c r="N189" i="3"/>
  <c r="K189" i="3"/>
  <c r="H189" i="3"/>
  <c r="HV188" i="3"/>
  <c r="HS188" i="3"/>
  <c r="HP188" i="3"/>
  <c r="HM188" i="3"/>
  <c r="HJ188" i="3"/>
  <c r="HG188" i="3"/>
  <c r="HD188" i="3"/>
  <c r="HA188" i="3"/>
  <c r="GX188" i="3"/>
  <c r="GU188" i="3"/>
  <c r="GR188" i="3"/>
  <c r="GO188" i="3"/>
  <c r="GL188" i="3"/>
  <c r="GI188" i="3"/>
  <c r="GF188" i="3"/>
  <c r="GC188" i="3"/>
  <c r="FZ188" i="3"/>
  <c r="FW188" i="3"/>
  <c r="FT188" i="3"/>
  <c r="FQ188" i="3"/>
  <c r="FN188" i="3"/>
  <c r="FK188" i="3"/>
  <c r="FH188" i="3"/>
  <c r="FE188" i="3"/>
  <c r="FB188" i="3"/>
  <c r="EY188" i="3"/>
  <c r="EV188" i="3"/>
  <c r="ES188" i="3"/>
  <c r="EP188" i="3"/>
  <c r="EM188" i="3"/>
  <c r="EJ188" i="3"/>
  <c r="EG188" i="3"/>
  <c r="ED188" i="3"/>
  <c r="EA188" i="3"/>
  <c r="DX188" i="3"/>
  <c r="DU188" i="3"/>
  <c r="DR188" i="3"/>
  <c r="DO188" i="3"/>
  <c r="DL188" i="3"/>
  <c r="DI188" i="3"/>
  <c r="DF188" i="3"/>
  <c r="DC188" i="3"/>
  <c r="CZ188" i="3"/>
  <c r="CW188" i="3"/>
  <c r="CT188" i="3"/>
  <c r="CQ188" i="3"/>
  <c r="CN188" i="3"/>
  <c r="CK188" i="3"/>
  <c r="CH188" i="3"/>
  <c r="CE188" i="3"/>
  <c r="CB188" i="3"/>
  <c r="BY188" i="3"/>
  <c r="BV188" i="3"/>
  <c r="BS188" i="3"/>
  <c r="BP188" i="3"/>
  <c r="BM188" i="3"/>
  <c r="BJ188" i="3"/>
  <c r="BG188" i="3"/>
  <c r="BD188" i="3"/>
  <c r="BA188" i="3"/>
  <c r="AX188" i="3"/>
  <c r="AU188" i="3"/>
  <c r="AR188" i="3"/>
  <c r="AO188" i="3"/>
  <c r="AL188" i="3"/>
  <c r="AI188" i="3"/>
  <c r="AF188" i="3"/>
  <c r="AC188" i="3"/>
  <c r="Z188" i="3"/>
  <c r="W188" i="3"/>
  <c r="T188" i="3"/>
  <c r="Q188" i="3"/>
  <c r="N188" i="3"/>
  <c r="K188" i="3"/>
  <c r="H188" i="3"/>
  <c r="D200" i="3"/>
  <c r="C200" i="3"/>
  <c r="HX199" i="3"/>
  <c r="HW199" i="3"/>
  <c r="E199" i="3"/>
  <c r="HX198" i="3"/>
  <c r="HW198" i="3"/>
  <c r="E198" i="3"/>
  <c r="HX197" i="3"/>
  <c r="HW197" i="3"/>
  <c r="E197" i="3"/>
  <c r="HX196" i="3"/>
  <c r="HW196" i="3"/>
  <c r="E196" i="3"/>
  <c r="HX195" i="3"/>
  <c r="HW195" i="3"/>
  <c r="E195" i="3"/>
  <c r="HX194" i="3"/>
  <c r="HW194" i="3"/>
  <c r="E194" i="3"/>
  <c r="HX193" i="3"/>
  <c r="HW193" i="3"/>
  <c r="E193" i="3"/>
  <c r="HX192" i="3"/>
  <c r="HW192" i="3"/>
  <c r="E192" i="3"/>
  <c r="HX191" i="3"/>
  <c r="HW191" i="3"/>
  <c r="E191" i="3"/>
  <c r="HX190" i="3"/>
  <c r="HW190" i="3"/>
  <c r="E190" i="3"/>
  <c r="HX189" i="3"/>
  <c r="HW189" i="3"/>
  <c r="E189" i="3"/>
  <c r="HX188" i="3"/>
  <c r="HW188" i="3"/>
  <c r="E188" i="3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DT199" i="2"/>
  <c r="DS199" i="2"/>
  <c r="E199" i="2"/>
  <c r="DT198" i="2"/>
  <c r="DS198" i="2"/>
  <c r="E198" i="2"/>
  <c r="DT197" i="2"/>
  <c r="DS197" i="2"/>
  <c r="E197" i="2"/>
  <c r="DT196" i="2"/>
  <c r="DS196" i="2"/>
  <c r="E196" i="2"/>
  <c r="DT195" i="2"/>
  <c r="DS195" i="2"/>
  <c r="E195" i="2"/>
  <c r="DT194" i="2"/>
  <c r="DS194" i="2"/>
  <c r="E194" i="2"/>
  <c r="DT193" i="2"/>
  <c r="DS193" i="2"/>
  <c r="E193" i="2"/>
  <c r="DT192" i="2"/>
  <c r="DS192" i="2"/>
  <c r="E192" i="2"/>
  <c r="DT191" i="2"/>
  <c r="DS191" i="2"/>
  <c r="E191" i="2"/>
  <c r="DT190" i="2"/>
  <c r="DS190" i="2"/>
  <c r="E190" i="2"/>
  <c r="DT189" i="2"/>
  <c r="DS189" i="2"/>
  <c r="E189" i="2"/>
  <c r="DT188" i="2"/>
  <c r="DS188" i="2"/>
  <c r="E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BX187" i="2"/>
  <c r="BW187" i="2"/>
  <c r="BY186" i="2"/>
  <c r="BY185" i="2"/>
  <c r="BY184" i="2"/>
  <c r="BY183" i="2"/>
  <c r="BY182" i="2"/>
  <c r="BY181" i="2"/>
  <c r="BY180" i="2"/>
  <c r="BY179" i="2"/>
  <c r="BY178" i="2"/>
  <c r="BY177" i="2"/>
  <c r="BY176" i="2"/>
  <c r="BY175" i="2"/>
  <c r="Y187" i="2"/>
  <c r="X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HF187" i="3"/>
  <c r="HE187" i="3"/>
  <c r="GH187" i="3"/>
  <c r="GG187" i="3"/>
  <c r="GI186" i="3"/>
  <c r="GI185" i="3"/>
  <c r="GI184" i="3"/>
  <c r="GI183" i="3"/>
  <c r="GI182" i="3"/>
  <c r="GI181" i="3"/>
  <c r="GI180" i="3"/>
  <c r="GI179" i="3"/>
  <c r="GI178" i="3"/>
  <c r="GI177" i="3"/>
  <c r="GI176" i="3"/>
  <c r="GI175" i="3"/>
  <c r="HX186" i="3"/>
  <c r="HW186" i="3"/>
  <c r="HX185" i="3"/>
  <c r="HW185" i="3"/>
  <c r="HX184" i="3"/>
  <c r="HW184" i="3"/>
  <c r="HX183" i="3"/>
  <c r="HW183" i="3"/>
  <c r="HX182" i="3"/>
  <c r="HW182" i="3"/>
  <c r="HX181" i="3"/>
  <c r="HW181" i="3"/>
  <c r="HX180" i="3"/>
  <c r="HW180" i="3"/>
  <c r="HX179" i="3"/>
  <c r="HW179" i="3"/>
  <c r="HX178" i="3"/>
  <c r="HW178" i="3"/>
  <c r="HX177" i="3"/>
  <c r="HW177" i="3"/>
  <c r="HW176" i="3"/>
  <c r="HX175" i="3"/>
  <c r="HW175" i="3"/>
  <c r="HU187" i="3"/>
  <c r="HT187" i="3"/>
  <c r="HR187" i="3"/>
  <c r="HQ187" i="3"/>
  <c r="HO187" i="3"/>
  <c r="HN187" i="3"/>
  <c r="HL187" i="3"/>
  <c r="HK187" i="3"/>
  <c r="HI187" i="3"/>
  <c r="HH187" i="3"/>
  <c r="HC187" i="3"/>
  <c r="HB187" i="3"/>
  <c r="GZ187" i="3"/>
  <c r="GY187" i="3"/>
  <c r="GW187" i="3"/>
  <c r="GV187" i="3"/>
  <c r="GT187" i="3"/>
  <c r="GS187" i="3"/>
  <c r="GQ187" i="3"/>
  <c r="GP187" i="3"/>
  <c r="GN187" i="3"/>
  <c r="GM187" i="3"/>
  <c r="GK187" i="3"/>
  <c r="GJ187" i="3"/>
  <c r="GE187" i="3"/>
  <c r="GD187" i="3"/>
  <c r="GB187" i="3"/>
  <c r="GA187" i="3"/>
  <c r="FY187" i="3"/>
  <c r="FX187" i="3"/>
  <c r="FV187" i="3"/>
  <c r="FU187" i="3"/>
  <c r="FS187" i="3"/>
  <c r="FR187" i="3"/>
  <c r="FP187" i="3"/>
  <c r="FO187" i="3"/>
  <c r="FM187" i="3"/>
  <c r="FL187" i="3"/>
  <c r="FJ187" i="3"/>
  <c r="FI187" i="3"/>
  <c r="FG187" i="3"/>
  <c r="FF187" i="3"/>
  <c r="FD187" i="3"/>
  <c r="FC187" i="3"/>
  <c r="FA187" i="3"/>
  <c r="EZ187" i="3"/>
  <c r="EX187" i="3"/>
  <c r="EW187" i="3"/>
  <c r="EU187" i="3"/>
  <c r="ET187" i="3"/>
  <c r="ER187" i="3"/>
  <c r="EQ187" i="3"/>
  <c r="EO187" i="3"/>
  <c r="EN187" i="3"/>
  <c r="EL187" i="3"/>
  <c r="EK187" i="3"/>
  <c r="EI187" i="3"/>
  <c r="EH187" i="3"/>
  <c r="EF187" i="3"/>
  <c r="EE187" i="3"/>
  <c r="EC187" i="3"/>
  <c r="EB187" i="3"/>
  <c r="DZ187" i="3"/>
  <c r="DY187" i="3"/>
  <c r="DW187" i="3"/>
  <c r="DV187" i="3"/>
  <c r="DT187" i="3"/>
  <c r="DS187" i="3"/>
  <c r="DQ187" i="3"/>
  <c r="DP187" i="3"/>
  <c r="DN187" i="3"/>
  <c r="DM187" i="3"/>
  <c r="DK187" i="3"/>
  <c r="DJ187" i="3"/>
  <c r="DH187" i="3"/>
  <c r="DG187" i="3"/>
  <c r="DE187" i="3"/>
  <c r="DD187" i="3"/>
  <c r="DB187" i="3"/>
  <c r="DA187" i="3"/>
  <c r="CY187" i="3"/>
  <c r="CX187" i="3"/>
  <c r="CV187" i="3"/>
  <c r="CU187" i="3"/>
  <c r="CS187" i="3"/>
  <c r="CR187" i="3"/>
  <c r="CP187" i="3"/>
  <c r="CO187" i="3"/>
  <c r="CM187" i="3"/>
  <c r="CL187" i="3"/>
  <c r="CJ187" i="3"/>
  <c r="CI187" i="3"/>
  <c r="CG187" i="3"/>
  <c r="CF187" i="3"/>
  <c r="CD187" i="3"/>
  <c r="CC187" i="3"/>
  <c r="CA187" i="3"/>
  <c r="BZ187" i="3"/>
  <c r="BX187" i="3"/>
  <c r="BW187" i="3"/>
  <c r="BU187" i="3"/>
  <c r="BT187" i="3"/>
  <c r="BR187" i="3"/>
  <c r="BQ187" i="3"/>
  <c r="BO187" i="3"/>
  <c r="BN187" i="3"/>
  <c r="BL187" i="3"/>
  <c r="BK187" i="3"/>
  <c r="BI187" i="3"/>
  <c r="BH187" i="3"/>
  <c r="BF187" i="3"/>
  <c r="BE187" i="3"/>
  <c r="BC187" i="3"/>
  <c r="BB187" i="3"/>
  <c r="AZ187" i="3"/>
  <c r="AY187" i="3"/>
  <c r="AW187" i="3"/>
  <c r="AV187" i="3"/>
  <c r="AT187" i="3"/>
  <c r="AS187" i="3"/>
  <c r="AQ187" i="3"/>
  <c r="AP187" i="3"/>
  <c r="AN187" i="3"/>
  <c r="AM187" i="3"/>
  <c r="AK187" i="3"/>
  <c r="AJ187" i="3"/>
  <c r="AH187" i="3"/>
  <c r="AG187" i="3"/>
  <c r="AE187" i="3"/>
  <c r="AD187" i="3"/>
  <c r="AB187" i="3"/>
  <c r="AA187" i="3"/>
  <c r="Y187" i="3"/>
  <c r="X187" i="3"/>
  <c r="V187" i="3"/>
  <c r="U187" i="3"/>
  <c r="S187" i="3"/>
  <c r="R187" i="3"/>
  <c r="P187" i="3"/>
  <c r="O187" i="3"/>
  <c r="M187" i="3"/>
  <c r="L187" i="3"/>
  <c r="J187" i="3"/>
  <c r="I187" i="3"/>
  <c r="G187" i="3"/>
  <c r="F187" i="3"/>
  <c r="HV186" i="3"/>
  <c r="HS186" i="3"/>
  <c r="HP186" i="3"/>
  <c r="HM186" i="3"/>
  <c r="HJ186" i="3"/>
  <c r="HG186" i="3"/>
  <c r="HD186" i="3"/>
  <c r="HA186" i="3"/>
  <c r="GX186" i="3"/>
  <c r="GU186" i="3"/>
  <c r="GR186" i="3"/>
  <c r="GO186" i="3"/>
  <c r="GL186" i="3"/>
  <c r="GF186" i="3"/>
  <c r="GC186" i="3"/>
  <c r="FZ186" i="3"/>
  <c r="FW186" i="3"/>
  <c r="FT186" i="3"/>
  <c r="FQ186" i="3"/>
  <c r="FN186" i="3"/>
  <c r="FK186" i="3"/>
  <c r="FH186" i="3"/>
  <c r="FE186" i="3"/>
  <c r="FB186" i="3"/>
  <c r="EY186" i="3"/>
  <c r="EV186" i="3"/>
  <c r="ES186" i="3"/>
  <c r="EP186" i="3"/>
  <c r="EM186" i="3"/>
  <c r="EJ186" i="3"/>
  <c r="EG186" i="3"/>
  <c r="ED186" i="3"/>
  <c r="EA186" i="3"/>
  <c r="DX186" i="3"/>
  <c r="DU186" i="3"/>
  <c r="DR186" i="3"/>
  <c r="DO186" i="3"/>
  <c r="DL186" i="3"/>
  <c r="DI186" i="3"/>
  <c r="DF186" i="3"/>
  <c r="DC186" i="3"/>
  <c r="CZ186" i="3"/>
  <c r="CW186" i="3"/>
  <c r="CT186" i="3"/>
  <c r="CQ186" i="3"/>
  <c r="CN186" i="3"/>
  <c r="CK186" i="3"/>
  <c r="CH186" i="3"/>
  <c r="CE186" i="3"/>
  <c r="CB186" i="3"/>
  <c r="BY186" i="3"/>
  <c r="BV186" i="3"/>
  <c r="BS186" i="3"/>
  <c r="BP186" i="3"/>
  <c r="BM186" i="3"/>
  <c r="BJ186" i="3"/>
  <c r="BG186" i="3"/>
  <c r="BD186" i="3"/>
  <c r="BA186" i="3"/>
  <c r="AX186" i="3"/>
  <c r="AU186" i="3"/>
  <c r="AR186" i="3"/>
  <c r="AO186" i="3"/>
  <c r="AL186" i="3"/>
  <c r="AI186" i="3"/>
  <c r="AF186" i="3"/>
  <c r="AC186" i="3"/>
  <c r="Z186" i="3"/>
  <c r="W186" i="3"/>
  <c r="T186" i="3"/>
  <c r="Q186" i="3"/>
  <c r="N186" i="3"/>
  <c r="K186" i="3"/>
  <c r="H186" i="3"/>
  <c r="HV185" i="3"/>
  <c r="HS185" i="3"/>
  <c r="HP185" i="3"/>
  <c r="HM185" i="3"/>
  <c r="HJ185" i="3"/>
  <c r="HG185" i="3"/>
  <c r="HD185" i="3"/>
  <c r="HA185" i="3"/>
  <c r="GX185" i="3"/>
  <c r="GU185" i="3"/>
  <c r="GR185" i="3"/>
  <c r="GO185" i="3"/>
  <c r="GL185" i="3"/>
  <c r="GF185" i="3"/>
  <c r="GC185" i="3"/>
  <c r="FZ185" i="3"/>
  <c r="FW185" i="3"/>
  <c r="FT185" i="3"/>
  <c r="FQ185" i="3"/>
  <c r="FN185" i="3"/>
  <c r="FK185" i="3"/>
  <c r="FH185" i="3"/>
  <c r="FE185" i="3"/>
  <c r="FB185" i="3"/>
  <c r="EY185" i="3"/>
  <c r="EV185" i="3"/>
  <c r="ES185" i="3"/>
  <c r="EP185" i="3"/>
  <c r="EM185" i="3"/>
  <c r="EJ185" i="3"/>
  <c r="EG185" i="3"/>
  <c r="ED185" i="3"/>
  <c r="EA185" i="3"/>
  <c r="DX185" i="3"/>
  <c r="DU185" i="3"/>
  <c r="DR185" i="3"/>
  <c r="DO185" i="3"/>
  <c r="DL185" i="3"/>
  <c r="DI185" i="3"/>
  <c r="DF185" i="3"/>
  <c r="DC185" i="3"/>
  <c r="CZ185" i="3"/>
  <c r="CW185" i="3"/>
  <c r="CT185" i="3"/>
  <c r="CQ185" i="3"/>
  <c r="CN185" i="3"/>
  <c r="CK185" i="3"/>
  <c r="CH185" i="3"/>
  <c r="CE185" i="3"/>
  <c r="CB185" i="3"/>
  <c r="BY185" i="3"/>
  <c r="BV185" i="3"/>
  <c r="BS185" i="3"/>
  <c r="BP185" i="3"/>
  <c r="BM185" i="3"/>
  <c r="BJ185" i="3"/>
  <c r="BG185" i="3"/>
  <c r="BD185" i="3"/>
  <c r="BA185" i="3"/>
  <c r="AX185" i="3"/>
  <c r="AU185" i="3"/>
  <c r="AR185" i="3"/>
  <c r="AO185" i="3"/>
  <c r="AL185" i="3"/>
  <c r="AI185" i="3"/>
  <c r="AF185" i="3"/>
  <c r="AC185" i="3"/>
  <c r="Z185" i="3"/>
  <c r="W185" i="3"/>
  <c r="T185" i="3"/>
  <c r="Q185" i="3"/>
  <c r="N185" i="3"/>
  <c r="K185" i="3"/>
  <c r="H185" i="3"/>
  <c r="HV184" i="3"/>
  <c r="HS184" i="3"/>
  <c r="HP184" i="3"/>
  <c r="HM184" i="3"/>
  <c r="HJ184" i="3"/>
  <c r="HG184" i="3"/>
  <c r="HD184" i="3"/>
  <c r="HA184" i="3"/>
  <c r="GX184" i="3"/>
  <c r="GU184" i="3"/>
  <c r="GR184" i="3"/>
  <c r="GO184" i="3"/>
  <c r="GL184" i="3"/>
  <c r="GF184" i="3"/>
  <c r="GC184" i="3"/>
  <c r="FZ184" i="3"/>
  <c r="FW184" i="3"/>
  <c r="FT184" i="3"/>
  <c r="FQ184" i="3"/>
  <c r="FN184" i="3"/>
  <c r="FK184" i="3"/>
  <c r="FH184" i="3"/>
  <c r="FE184" i="3"/>
  <c r="FB184" i="3"/>
  <c r="EY184" i="3"/>
  <c r="EV184" i="3"/>
  <c r="ES184" i="3"/>
  <c r="EP184" i="3"/>
  <c r="EM184" i="3"/>
  <c r="EJ184" i="3"/>
  <c r="EG184" i="3"/>
  <c r="ED184" i="3"/>
  <c r="EA184" i="3"/>
  <c r="DX184" i="3"/>
  <c r="DU184" i="3"/>
  <c r="DR184" i="3"/>
  <c r="DO184" i="3"/>
  <c r="DL184" i="3"/>
  <c r="DI184" i="3"/>
  <c r="DF184" i="3"/>
  <c r="DC184" i="3"/>
  <c r="CZ184" i="3"/>
  <c r="CW184" i="3"/>
  <c r="CT184" i="3"/>
  <c r="CQ184" i="3"/>
  <c r="CN184" i="3"/>
  <c r="CK184" i="3"/>
  <c r="CH184" i="3"/>
  <c r="CE184" i="3"/>
  <c r="CB184" i="3"/>
  <c r="BY184" i="3"/>
  <c r="BV184" i="3"/>
  <c r="BS184" i="3"/>
  <c r="BP184" i="3"/>
  <c r="BM184" i="3"/>
  <c r="BJ184" i="3"/>
  <c r="BG184" i="3"/>
  <c r="BD184" i="3"/>
  <c r="BA184" i="3"/>
  <c r="AX184" i="3"/>
  <c r="AU184" i="3"/>
  <c r="AR184" i="3"/>
  <c r="AO184" i="3"/>
  <c r="AL184" i="3"/>
  <c r="AI184" i="3"/>
  <c r="AF184" i="3"/>
  <c r="AC184" i="3"/>
  <c r="Z184" i="3"/>
  <c r="W184" i="3"/>
  <c r="T184" i="3"/>
  <c r="Q184" i="3"/>
  <c r="N184" i="3"/>
  <c r="K184" i="3"/>
  <c r="H184" i="3"/>
  <c r="HV183" i="3"/>
  <c r="HS183" i="3"/>
  <c r="HP183" i="3"/>
  <c r="HM183" i="3"/>
  <c r="HJ183" i="3"/>
  <c r="HG183" i="3"/>
  <c r="HD183" i="3"/>
  <c r="HA183" i="3"/>
  <c r="GX183" i="3"/>
  <c r="GU183" i="3"/>
  <c r="GR183" i="3"/>
  <c r="GO183" i="3"/>
  <c r="GL183" i="3"/>
  <c r="GF183" i="3"/>
  <c r="GC183" i="3"/>
  <c r="FZ183" i="3"/>
  <c r="FW183" i="3"/>
  <c r="FT183" i="3"/>
  <c r="FQ183" i="3"/>
  <c r="FN183" i="3"/>
  <c r="FK183" i="3"/>
  <c r="FH183" i="3"/>
  <c r="FE183" i="3"/>
  <c r="FB183" i="3"/>
  <c r="EY183" i="3"/>
  <c r="EV183" i="3"/>
  <c r="ES183" i="3"/>
  <c r="EP183" i="3"/>
  <c r="EM183" i="3"/>
  <c r="EJ183" i="3"/>
  <c r="EG183" i="3"/>
  <c r="ED183" i="3"/>
  <c r="EA183" i="3"/>
  <c r="DX183" i="3"/>
  <c r="DU183" i="3"/>
  <c r="DR183" i="3"/>
  <c r="DO183" i="3"/>
  <c r="DL183" i="3"/>
  <c r="DI183" i="3"/>
  <c r="DF183" i="3"/>
  <c r="DC183" i="3"/>
  <c r="CZ183" i="3"/>
  <c r="CW183" i="3"/>
  <c r="CT183" i="3"/>
  <c r="CQ183" i="3"/>
  <c r="CN183" i="3"/>
  <c r="CK183" i="3"/>
  <c r="CH183" i="3"/>
  <c r="CE183" i="3"/>
  <c r="CB183" i="3"/>
  <c r="BY183" i="3"/>
  <c r="BV183" i="3"/>
  <c r="BS183" i="3"/>
  <c r="BP183" i="3"/>
  <c r="BM183" i="3"/>
  <c r="BJ183" i="3"/>
  <c r="BG183" i="3"/>
  <c r="BD183" i="3"/>
  <c r="BA183" i="3"/>
  <c r="AX183" i="3"/>
  <c r="AU183" i="3"/>
  <c r="AR183" i="3"/>
  <c r="AO183" i="3"/>
  <c r="AL183" i="3"/>
  <c r="AI183" i="3"/>
  <c r="AF183" i="3"/>
  <c r="AC183" i="3"/>
  <c r="Z183" i="3"/>
  <c r="W183" i="3"/>
  <c r="T183" i="3"/>
  <c r="Q183" i="3"/>
  <c r="N183" i="3"/>
  <c r="K183" i="3"/>
  <c r="H183" i="3"/>
  <c r="HV182" i="3"/>
  <c r="HS182" i="3"/>
  <c r="HP182" i="3"/>
  <c r="HM182" i="3"/>
  <c r="HJ182" i="3"/>
  <c r="HG182" i="3"/>
  <c r="HD182" i="3"/>
  <c r="HA182" i="3"/>
  <c r="GX182" i="3"/>
  <c r="GU182" i="3"/>
  <c r="GR182" i="3"/>
  <c r="GO182" i="3"/>
  <c r="GL182" i="3"/>
  <c r="GF182" i="3"/>
  <c r="GC182" i="3"/>
  <c r="FZ182" i="3"/>
  <c r="FW182" i="3"/>
  <c r="FT182" i="3"/>
  <c r="FQ182" i="3"/>
  <c r="FN182" i="3"/>
  <c r="FK182" i="3"/>
  <c r="FH182" i="3"/>
  <c r="FE182" i="3"/>
  <c r="FB182" i="3"/>
  <c r="EY182" i="3"/>
  <c r="EV182" i="3"/>
  <c r="ES182" i="3"/>
  <c r="EP182" i="3"/>
  <c r="EM182" i="3"/>
  <c r="EJ182" i="3"/>
  <c r="EG182" i="3"/>
  <c r="ED182" i="3"/>
  <c r="EA182" i="3"/>
  <c r="DX182" i="3"/>
  <c r="DU182" i="3"/>
  <c r="DR182" i="3"/>
  <c r="DO182" i="3"/>
  <c r="DL182" i="3"/>
  <c r="DI182" i="3"/>
  <c r="DF182" i="3"/>
  <c r="DC182" i="3"/>
  <c r="CZ182" i="3"/>
  <c r="CW182" i="3"/>
  <c r="CT182" i="3"/>
  <c r="CQ182" i="3"/>
  <c r="CN182" i="3"/>
  <c r="CK182" i="3"/>
  <c r="CH182" i="3"/>
  <c r="CE182" i="3"/>
  <c r="CB182" i="3"/>
  <c r="BY182" i="3"/>
  <c r="BV182" i="3"/>
  <c r="BS182" i="3"/>
  <c r="BP182" i="3"/>
  <c r="BM182" i="3"/>
  <c r="BJ182" i="3"/>
  <c r="BG182" i="3"/>
  <c r="BD182" i="3"/>
  <c r="BA182" i="3"/>
  <c r="AX182" i="3"/>
  <c r="AU182" i="3"/>
  <c r="AR182" i="3"/>
  <c r="AO182" i="3"/>
  <c r="AL182" i="3"/>
  <c r="AI182" i="3"/>
  <c r="AF182" i="3"/>
  <c r="AC182" i="3"/>
  <c r="Z182" i="3"/>
  <c r="W182" i="3"/>
  <c r="T182" i="3"/>
  <c r="Q182" i="3"/>
  <c r="N182" i="3"/>
  <c r="K182" i="3"/>
  <c r="H182" i="3"/>
  <c r="HV181" i="3"/>
  <c r="HS181" i="3"/>
  <c r="HP181" i="3"/>
  <c r="HM181" i="3"/>
  <c r="HJ181" i="3"/>
  <c r="HG181" i="3"/>
  <c r="HD181" i="3"/>
  <c r="HA181" i="3"/>
  <c r="GX181" i="3"/>
  <c r="GU181" i="3"/>
  <c r="GR181" i="3"/>
  <c r="GO181" i="3"/>
  <c r="GL181" i="3"/>
  <c r="GF181" i="3"/>
  <c r="GC181" i="3"/>
  <c r="FZ181" i="3"/>
  <c r="FW181" i="3"/>
  <c r="FT181" i="3"/>
  <c r="FQ181" i="3"/>
  <c r="FN181" i="3"/>
  <c r="FK181" i="3"/>
  <c r="FH181" i="3"/>
  <c r="FE181" i="3"/>
  <c r="FB181" i="3"/>
  <c r="EY181" i="3"/>
  <c r="EV181" i="3"/>
  <c r="ES181" i="3"/>
  <c r="EP181" i="3"/>
  <c r="EM181" i="3"/>
  <c r="EJ181" i="3"/>
  <c r="EG181" i="3"/>
  <c r="ED181" i="3"/>
  <c r="EA181" i="3"/>
  <c r="DX181" i="3"/>
  <c r="DU181" i="3"/>
  <c r="DR181" i="3"/>
  <c r="DO181" i="3"/>
  <c r="DL181" i="3"/>
  <c r="DI181" i="3"/>
  <c r="DF181" i="3"/>
  <c r="DC181" i="3"/>
  <c r="CZ181" i="3"/>
  <c r="CW181" i="3"/>
  <c r="CT181" i="3"/>
  <c r="CQ181" i="3"/>
  <c r="CN181" i="3"/>
  <c r="CK181" i="3"/>
  <c r="CH181" i="3"/>
  <c r="CE181" i="3"/>
  <c r="CB181" i="3"/>
  <c r="BY181" i="3"/>
  <c r="BV181" i="3"/>
  <c r="BS181" i="3"/>
  <c r="BP181" i="3"/>
  <c r="BM181" i="3"/>
  <c r="BJ181" i="3"/>
  <c r="BG181" i="3"/>
  <c r="BD181" i="3"/>
  <c r="BA181" i="3"/>
  <c r="AX181" i="3"/>
  <c r="AU181" i="3"/>
  <c r="AR181" i="3"/>
  <c r="AO181" i="3"/>
  <c r="AL181" i="3"/>
  <c r="AI181" i="3"/>
  <c r="AF181" i="3"/>
  <c r="AC181" i="3"/>
  <c r="Z181" i="3"/>
  <c r="W181" i="3"/>
  <c r="T181" i="3"/>
  <c r="Q181" i="3"/>
  <c r="N181" i="3"/>
  <c r="K181" i="3"/>
  <c r="H181" i="3"/>
  <c r="HV180" i="3"/>
  <c r="HS180" i="3"/>
  <c r="HP180" i="3"/>
  <c r="HM180" i="3"/>
  <c r="HJ180" i="3"/>
  <c r="HG180" i="3"/>
  <c r="HD180" i="3"/>
  <c r="HA180" i="3"/>
  <c r="GX180" i="3"/>
  <c r="GU180" i="3"/>
  <c r="GR180" i="3"/>
  <c r="GO180" i="3"/>
  <c r="GL180" i="3"/>
  <c r="GF180" i="3"/>
  <c r="GC180" i="3"/>
  <c r="FZ180" i="3"/>
  <c r="FW180" i="3"/>
  <c r="FT180" i="3"/>
  <c r="FQ180" i="3"/>
  <c r="FN180" i="3"/>
  <c r="FK180" i="3"/>
  <c r="FH180" i="3"/>
  <c r="FE180" i="3"/>
  <c r="FB180" i="3"/>
  <c r="EY180" i="3"/>
  <c r="EV180" i="3"/>
  <c r="ES180" i="3"/>
  <c r="EP180" i="3"/>
  <c r="EM180" i="3"/>
  <c r="EJ180" i="3"/>
  <c r="EG180" i="3"/>
  <c r="ED180" i="3"/>
  <c r="EA180" i="3"/>
  <c r="DX180" i="3"/>
  <c r="DU180" i="3"/>
  <c r="DR180" i="3"/>
  <c r="DO180" i="3"/>
  <c r="DL180" i="3"/>
  <c r="DI180" i="3"/>
  <c r="DF180" i="3"/>
  <c r="DC180" i="3"/>
  <c r="CZ180" i="3"/>
  <c r="CW180" i="3"/>
  <c r="CT180" i="3"/>
  <c r="CQ180" i="3"/>
  <c r="CN180" i="3"/>
  <c r="CK180" i="3"/>
  <c r="CH180" i="3"/>
  <c r="CE180" i="3"/>
  <c r="CB180" i="3"/>
  <c r="BY180" i="3"/>
  <c r="BV180" i="3"/>
  <c r="BS180" i="3"/>
  <c r="BP180" i="3"/>
  <c r="BM180" i="3"/>
  <c r="BJ180" i="3"/>
  <c r="BG180" i="3"/>
  <c r="BD180" i="3"/>
  <c r="BA180" i="3"/>
  <c r="AX180" i="3"/>
  <c r="AU180" i="3"/>
  <c r="AR180" i="3"/>
  <c r="AO180" i="3"/>
  <c r="AL180" i="3"/>
  <c r="AI180" i="3"/>
  <c r="AF180" i="3"/>
  <c r="AC180" i="3"/>
  <c r="Z180" i="3"/>
  <c r="W180" i="3"/>
  <c r="T180" i="3"/>
  <c r="Q180" i="3"/>
  <c r="N180" i="3"/>
  <c r="K180" i="3"/>
  <c r="H180" i="3"/>
  <c r="HV179" i="3"/>
  <c r="HS179" i="3"/>
  <c r="HP179" i="3"/>
  <c r="HM179" i="3"/>
  <c r="HJ179" i="3"/>
  <c r="HG179" i="3"/>
  <c r="HD179" i="3"/>
  <c r="HA179" i="3"/>
  <c r="GX179" i="3"/>
  <c r="GU179" i="3"/>
  <c r="GR179" i="3"/>
  <c r="GO179" i="3"/>
  <c r="GL179" i="3"/>
  <c r="GF179" i="3"/>
  <c r="GC179" i="3"/>
  <c r="FZ179" i="3"/>
  <c r="FW179" i="3"/>
  <c r="FT179" i="3"/>
  <c r="FQ179" i="3"/>
  <c r="FN179" i="3"/>
  <c r="FK179" i="3"/>
  <c r="FH179" i="3"/>
  <c r="FE179" i="3"/>
  <c r="FB179" i="3"/>
  <c r="EY179" i="3"/>
  <c r="EV179" i="3"/>
  <c r="ES179" i="3"/>
  <c r="EP179" i="3"/>
  <c r="EM179" i="3"/>
  <c r="EJ179" i="3"/>
  <c r="EG179" i="3"/>
  <c r="ED179" i="3"/>
  <c r="EA179" i="3"/>
  <c r="DX179" i="3"/>
  <c r="DU179" i="3"/>
  <c r="DR179" i="3"/>
  <c r="DO179" i="3"/>
  <c r="DL179" i="3"/>
  <c r="DI179" i="3"/>
  <c r="DF179" i="3"/>
  <c r="DC179" i="3"/>
  <c r="CZ179" i="3"/>
  <c r="CW179" i="3"/>
  <c r="CT179" i="3"/>
  <c r="CQ179" i="3"/>
  <c r="CN179" i="3"/>
  <c r="CK179" i="3"/>
  <c r="CH179" i="3"/>
  <c r="CE179" i="3"/>
  <c r="CB179" i="3"/>
  <c r="BY179" i="3"/>
  <c r="BV179" i="3"/>
  <c r="BS179" i="3"/>
  <c r="BP179" i="3"/>
  <c r="BM179" i="3"/>
  <c r="BJ179" i="3"/>
  <c r="BG179" i="3"/>
  <c r="BD179" i="3"/>
  <c r="BA179" i="3"/>
  <c r="AX179" i="3"/>
  <c r="AU179" i="3"/>
  <c r="AR179" i="3"/>
  <c r="AO179" i="3"/>
  <c r="AL179" i="3"/>
  <c r="AI179" i="3"/>
  <c r="AF179" i="3"/>
  <c r="AC179" i="3"/>
  <c r="Z179" i="3"/>
  <c r="W179" i="3"/>
  <c r="T179" i="3"/>
  <c r="Q179" i="3"/>
  <c r="N179" i="3"/>
  <c r="K179" i="3"/>
  <c r="H179" i="3"/>
  <c r="HV178" i="3"/>
  <c r="HS178" i="3"/>
  <c r="HP178" i="3"/>
  <c r="HM178" i="3"/>
  <c r="HJ178" i="3"/>
  <c r="HG178" i="3"/>
  <c r="HD178" i="3"/>
  <c r="HA178" i="3"/>
  <c r="GX178" i="3"/>
  <c r="GU178" i="3"/>
  <c r="GR178" i="3"/>
  <c r="GO178" i="3"/>
  <c r="GL178" i="3"/>
  <c r="GF178" i="3"/>
  <c r="GC178" i="3"/>
  <c r="FZ178" i="3"/>
  <c r="FW178" i="3"/>
  <c r="FT178" i="3"/>
  <c r="FQ178" i="3"/>
  <c r="FN178" i="3"/>
  <c r="FK178" i="3"/>
  <c r="FH178" i="3"/>
  <c r="FE178" i="3"/>
  <c r="FB178" i="3"/>
  <c r="EY178" i="3"/>
  <c r="EV178" i="3"/>
  <c r="ES178" i="3"/>
  <c r="EP178" i="3"/>
  <c r="EM178" i="3"/>
  <c r="EJ178" i="3"/>
  <c r="EG178" i="3"/>
  <c r="ED178" i="3"/>
  <c r="EA178" i="3"/>
  <c r="DX178" i="3"/>
  <c r="DU178" i="3"/>
  <c r="DR178" i="3"/>
  <c r="DO178" i="3"/>
  <c r="DL178" i="3"/>
  <c r="DI178" i="3"/>
  <c r="DF178" i="3"/>
  <c r="DC178" i="3"/>
  <c r="CZ178" i="3"/>
  <c r="CW178" i="3"/>
  <c r="CT178" i="3"/>
  <c r="CQ178" i="3"/>
  <c r="CN178" i="3"/>
  <c r="CK178" i="3"/>
  <c r="CH178" i="3"/>
  <c r="CE178" i="3"/>
  <c r="CB178" i="3"/>
  <c r="BY178" i="3"/>
  <c r="BV178" i="3"/>
  <c r="BS178" i="3"/>
  <c r="BP178" i="3"/>
  <c r="BM178" i="3"/>
  <c r="BJ178" i="3"/>
  <c r="BG178" i="3"/>
  <c r="BD178" i="3"/>
  <c r="BA178" i="3"/>
  <c r="AX178" i="3"/>
  <c r="AU178" i="3"/>
  <c r="AR178" i="3"/>
  <c r="AO178" i="3"/>
  <c r="AL178" i="3"/>
  <c r="AI178" i="3"/>
  <c r="AF178" i="3"/>
  <c r="AC178" i="3"/>
  <c r="Z178" i="3"/>
  <c r="W178" i="3"/>
  <c r="T178" i="3"/>
  <c r="Q178" i="3"/>
  <c r="N178" i="3"/>
  <c r="K178" i="3"/>
  <c r="H178" i="3"/>
  <c r="HV177" i="3"/>
  <c r="HS177" i="3"/>
  <c r="HP177" i="3"/>
  <c r="HM177" i="3"/>
  <c r="HJ177" i="3"/>
  <c r="HG177" i="3"/>
  <c r="HD177" i="3"/>
  <c r="HA177" i="3"/>
  <c r="GX177" i="3"/>
  <c r="GU177" i="3"/>
  <c r="GR177" i="3"/>
  <c r="GO177" i="3"/>
  <c r="GL177" i="3"/>
  <c r="GF177" i="3"/>
  <c r="GC177" i="3"/>
  <c r="FZ177" i="3"/>
  <c r="FW177" i="3"/>
  <c r="FT177" i="3"/>
  <c r="FQ177" i="3"/>
  <c r="FN177" i="3"/>
  <c r="FK177" i="3"/>
  <c r="FH177" i="3"/>
  <c r="FE177" i="3"/>
  <c r="FB177" i="3"/>
  <c r="EY177" i="3"/>
  <c r="EV177" i="3"/>
  <c r="ES177" i="3"/>
  <c r="EP177" i="3"/>
  <c r="EM177" i="3"/>
  <c r="EJ177" i="3"/>
  <c r="EG177" i="3"/>
  <c r="ED177" i="3"/>
  <c r="EA177" i="3"/>
  <c r="DX177" i="3"/>
  <c r="DU177" i="3"/>
  <c r="DR177" i="3"/>
  <c r="DO177" i="3"/>
  <c r="DL177" i="3"/>
  <c r="DI177" i="3"/>
  <c r="DF177" i="3"/>
  <c r="DC177" i="3"/>
  <c r="CZ177" i="3"/>
  <c r="CW177" i="3"/>
  <c r="CT177" i="3"/>
  <c r="CQ177" i="3"/>
  <c r="CN177" i="3"/>
  <c r="CK177" i="3"/>
  <c r="CH177" i="3"/>
  <c r="CE177" i="3"/>
  <c r="CB177" i="3"/>
  <c r="BY177" i="3"/>
  <c r="BV177" i="3"/>
  <c r="BS177" i="3"/>
  <c r="BP177" i="3"/>
  <c r="BM177" i="3"/>
  <c r="BJ177" i="3"/>
  <c r="BG177" i="3"/>
  <c r="BD177" i="3"/>
  <c r="BA177" i="3"/>
  <c r="AX177" i="3"/>
  <c r="AU177" i="3"/>
  <c r="AR177" i="3"/>
  <c r="AO177" i="3"/>
  <c r="AL177" i="3"/>
  <c r="AI177" i="3"/>
  <c r="AF177" i="3"/>
  <c r="AC177" i="3"/>
  <c r="Z177" i="3"/>
  <c r="W177" i="3"/>
  <c r="T177" i="3"/>
  <c r="Q177" i="3"/>
  <c r="N177" i="3"/>
  <c r="K177" i="3"/>
  <c r="H177" i="3"/>
  <c r="HV176" i="3"/>
  <c r="HS176" i="3"/>
  <c r="HP176" i="3"/>
  <c r="HM176" i="3"/>
  <c r="HJ176" i="3"/>
  <c r="HG176" i="3"/>
  <c r="HD176" i="3"/>
  <c r="HA176" i="3"/>
  <c r="GX176" i="3"/>
  <c r="GU176" i="3"/>
  <c r="GR176" i="3"/>
  <c r="GO176" i="3"/>
  <c r="GL176" i="3"/>
  <c r="GF176" i="3"/>
  <c r="GC176" i="3"/>
  <c r="FZ176" i="3"/>
  <c r="FW176" i="3"/>
  <c r="FT176" i="3"/>
  <c r="FQ176" i="3"/>
  <c r="FN176" i="3"/>
  <c r="FK176" i="3"/>
  <c r="FH176" i="3"/>
  <c r="FE176" i="3"/>
  <c r="FB176" i="3"/>
  <c r="EY176" i="3"/>
  <c r="EV176" i="3"/>
  <c r="ES176" i="3"/>
  <c r="EP176" i="3"/>
  <c r="EM176" i="3"/>
  <c r="EJ176" i="3"/>
  <c r="EG176" i="3"/>
  <c r="ED176" i="3"/>
  <c r="EA176" i="3"/>
  <c r="DX176" i="3"/>
  <c r="DU176" i="3"/>
  <c r="DR176" i="3"/>
  <c r="DO176" i="3"/>
  <c r="DL176" i="3"/>
  <c r="DI176" i="3"/>
  <c r="DF176" i="3"/>
  <c r="DC176" i="3"/>
  <c r="CZ176" i="3"/>
  <c r="CW176" i="3"/>
  <c r="CT176" i="3"/>
  <c r="CQ176" i="3"/>
  <c r="CN176" i="3"/>
  <c r="CK176" i="3"/>
  <c r="CH176" i="3"/>
  <c r="CE176" i="3"/>
  <c r="CB176" i="3"/>
  <c r="BY176" i="3"/>
  <c r="BV176" i="3"/>
  <c r="BS176" i="3"/>
  <c r="BP176" i="3"/>
  <c r="BM176" i="3"/>
  <c r="BJ176" i="3"/>
  <c r="BG176" i="3"/>
  <c r="BD176" i="3"/>
  <c r="BA176" i="3"/>
  <c r="AX176" i="3"/>
  <c r="AU176" i="3"/>
  <c r="AR176" i="3"/>
  <c r="AO176" i="3"/>
  <c r="AL176" i="3"/>
  <c r="AI176" i="3"/>
  <c r="AF176" i="3"/>
  <c r="AC176" i="3"/>
  <c r="Z176" i="3"/>
  <c r="W176" i="3"/>
  <c r="T176" i="3"/>
  <c r="Q176" i="3"/>
  <c r="N176" i="3"/>
  <c r="K176" i="3"/>
  <c r="H176" i="3"/>
  <c r="HV175" i="3"/>
  <c r="HS175" i="3"/>
  <c r="HP175" i="3"/>
  <c r="HM175" i="3"/>
  <c r="HJ175" i="3"/>
  <c r="HG175" i="3"/>
  <c r="HD175" i="3"/>
  <c r="HA175" i="3"/>
  <c r="GX175" i="3"/>
  <c r="GU175" i="3"/>
  <c r="GR175" i="3"/>
  <c r="GO175" i="3"/>
  <c r="GL175" i="3"/>
  <c r="GF175" i="3"/>
  <c r="GC175" i="3"/>
  <c r="FZ175" i="3"/>
  <c r="FW175" i="3"/>
  <c r="FT175" i="3"/>
  <c r="FQ175" i="3"/>
  <c r="FN175" i="3"/>
  <c r="FK175" i="3"/>
  <c r="FH175" i="3"/>
  <c r="FE175" i="3"/>
  <c r="FB175" i="3"/>
  <c r="EY175" i="3"/>
  <c r="EV175" i="3"/>
  <c r="ES175" i="3"/>
  <c r="EP175" i="3"/>
  <c r="EM175" i="3"/>
  <c r="EJ175" i="3"/>
  <c r="EG175" i="3"/>
  <c r="ED175" i="3"/>
  <c r="EA175" i="3"/>
  <c r="DX175" i="3"/>
  <c r="DU175" i="3"/>
  <c r="DR175" i="3"/>
  <c r="DO175" i="3"/>
  <c r="DL175" i="3"/>
  <c r="DI175" i="3"/>
  <c r="DF175" i="3"/>
  <c r="DC175" i="3"/>
  <c r="CZ175" i="3"/>
  <c r="CW175" i="3"/>
  <c r="CT175" i="3"/>
  <c r="CQ175" i="3"/>
  <c r="CN175" i="3"/>
  <c r="CK175" i="3"/>
  <c r="CH175" i="3"/>
  <c r="CE175" i="3"/>
  <c r="CB175" i="3"/>
  <c r="BY175" i="3"/>
  <c r="BV175" i="3"/>
  <c r="BS175" i="3"/>
  <c r="BP175" i="3"/>
  <c r="BM175" i="3"/>
  <c r="BJ175" i="3"/>
  <c r="BG175" i="3"/>
  <c r="BD175" i="3"/>
  <c r="BA175" i="3"/>
  <c r="AX175" i="3"/>
  <c r="AU175" i="3"/>
  <c r="AR175" i="3"/>
  <c r="AO175" i="3"/>
  <c r="AL175" i="3"/>
  <c r="AI175" i="3"/>
  <c r="AF175" i="3"/>
  <c r="AC175" i="3"/>
  <c r="Z175" i="3"/>
  <c r="W175" i="3"/>
  <c r="T175" i="3"/>
  <c r="Q175" i="3"/>
  <c r="N175" i="3"/>
  <c r="K175" i="3"/>
  <c r="H175" i="3"/>
  <c r="D187" i="3"/>
  <c r="C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DT186" i="2"/>
  <c r="DS186" i="2"/>
  <c r="DT185" i="2"/>
  <c r="DS185" i="2"/>
  <c r="DT184" i="2"/>
  <c r="DS184" i="2"/>
  <c r="DT183" i="2"/>
  <c r="DS183" i="2"/>
  <c r="DT182" i="2"/>
  <c r="DS182" i="2"/>
  <c r="DT181" i="2"/>
  <c r="DS181" i="2"/>
  <c r="DT180" i="2"/>
  <c r="DS180" i="2"/>
  <c r="DT179" i="2"/>
  <c r="DS179" i="2"/>
  <c r="DT178" i="2"/>
  <c r="DS178" i="2"/>
  <c r="DT177" i="2"/>
  <c r="DS177" i="2"/>
  <c r="DT176" i="2"/>
  <c r="DS176" i="2"/>
  <c r="DT175" i="2"/>
  <c r="DS175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K187" i="2"/>
  <c r="AJ187" i="2"/>
  <c r="AH187" i="2"/>
  <c r="AG187" i="2"/>
  <c r="AE187" i="2"/>
  <c r="AD187" i="2"/>
  <c r="AB187" i="2"/>
  <c r="AA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R186" i="2"/>
  <c r="DO186" i="2"/>
  <c r="DL186" i="2"/>
  <c r="DI186" i="2"/>
  <c r="DF186" i="2"/>
  <c r="DC186" i="2"/>
  <c r="CZ186" i="2"/>
  <c r="CW186" i="2"/>
  <c r="CT186" i="2"/>
  <c r="CQ186" i="2"/>
  <c r="CN186" i="2"/>
  <c r="CK186" i="2"/>
  <c r="CH186" i="2"/>
  <c r="CE186" i="2"/>
  <c r="CB186" i="2"/>
  <c r="BV186" i="2"/>
  <c r="BS186" i="2"/>
  <c r="BP186" i="2"/>
  <c r="BM186" i="2"/>
  <c r="BJ186" i="2"/>
  <c r="BG186" i="2"/>
  <c r="BD186" i="2"/>
  <c r="BA186" i="2"/>
  <c r="AX186" i="2"/>
  <c r="AU186" i="2"/>
  <c r="AR186" i="2"/>
  <c r="AL186" i="2"/>
  <c r="AI186" i="2"/>
  <c r="AF186" i="2"/>
  <c r="AC186" i="2"/>
  <c r="W186" i="2"/>
  <c r="T186" i="2"/>
  <c r="Q186" i="2"/>
  <c r="N186" i="2"/>
  <c r="K186" i="2"/>
  <c r="H186" i="2"/>
  <c r="DR185" i="2"/>
  <c r="DO185" i="2"/>
  <c r="DL185" i="2"/>
  <c r="DI185" i="2"/>
  <c r="DF185" i="2"/>
  <c r="DC185" i="2"/>
  <c r="CZ185" i="2"/>
  <c r="CW185" i="2"/>
  <c r="CT185" i="2"/>
  <c r="CQ185" i="2"/>
  <c r="CN185" i="2"/>
  <c r="CK185" i="2"/>
  <c r="CH185" i="2"/>
  <c r="CE185" i="2"/>
  <c r="CB185" i="2"/>
  <c r="BV185" i="2"/>
  <c r="BS185" i="2"/>
  <c r="BP185" i="2"/>
  <c r="BM185" i="2"/>
  <c r="BJ185" i="2"/>
  <c r="BG185" i="2"/>
  <c r="BD185" i="2"/>
  <c r="BA185" i="2"/>
  <c r="AX185" i="2"/>
  <c r="AU185" i="2"/>
  <c r="AR185" i="2"/>
  <c r="AL185" i="2"/>
  <c r="AI185" i="2"/>
  <c r="AF185" i="2"/>
  <c r="AC185" i="2"/>
  <c r="W185" i="2"/>
  <c r="T185" i="2"/>
  <c r="Q185" i="2"/>
  <c r="N185" i="2"/>
  <c r="K185" i="2"/>
  <c r="H185" i="2"/>
  <c r="DR184" i="2"/>
  <c r="DO184" i="2"/>
  <c r="DL184" i="2"/>
  <c r="DI184" i="2"/>
  <c r="DF184" i="2"/>
  <c r="DC184" i="2"/>
  <c r="CZ184" i="2"/>
  <c r="CW184" i="2"/>
  <c r="CT184" i="2"/>
  <c r="CQ184" i="2"/>
  <c r="CN184" i="2"/>
  <c r="CK184" i="2"/>
  <c r="CH184" i="2"/>
  <c r="CE184" i="2"/>
  <c r="CB184" i="2"/>
  <c r="BV184" i="2"/>
  <c r="BS184" i="2"/>
  <c r="BP184" i="2"/>
  <c r="BM184" i="2"/>
  <c r="BJ184" i="2"/>
  <c r="BG184" i="2"/>
  <c r="BD184" i="2"/>
  <c r="BA184" i="2"/>
  <c r="AX184" i="2"/>
  <c r="AU184" i="2"/>
  <c r="AR184" i="2"/>
  <c r="AL184" i="2"/>
  <c r="AI184" i="2"/>
  <c r="AF184" i="2"/>
  <c r="AC184" i="2"/>
  <c r="W184" i="2"/>
  <c r="T184" i="2"/>
  <c r="Q184" i="2"/>
  <c r="N184" i="2"/>
  <c r="K184" i="2"/>
  <c r="H184" i="2"/>
  <c r="DR183" i="2"/>
  <c r="DO183" i="2"/>
  <c r="DL183" i="2"/>
  <c r="DI183" i="2"/>
  <c r="DF183" i="2"/>
  <c r="DC183" i="2"/>
  <c r="CZ183" i="2"/>
  <c r="CW183" i="2"/>
  <c r="CT183" i="2"/>
  <c r="CQ183" i="2"/>
  <c r="CN183" i="2"/>
  <c r="CK183" i="2"/>
  <c r="CH183" i="2"/>
  <c r="CE183" i="2"/>
  <c r="CB183" i="2"/>
  <c r="BV183" i="2"/>
  <c r="BS183" i="2"/>
  <c r="BP183" i="2"/>
  <c r="BM183" i="2"/>
  <c r="BJ183" i="2"/>
  <c r="BG183" i="2"/>
  <c r="BD183" i="2"/>
  <c r="BA183" i="2"/>
  <c r="AX183" i="2"/>
  <c r="AU183" i="2"/>
  <c r="AR183" i="2"/>
  <c r="AL183" i="2"/>
  <c r="AI183" i="2"/>
  <c r="AF183" i="2"/>
  <c r="AC183" i="2"/>
  <c r="W183" i="2"/>
  <c r="T183" i="2"/>
  <c r="Q183" i="2"/>
  <c r="N183" i="2"/>
  <c r="K183" i="2"/>
  <c r="H183" i="2"/>
  <c r="DR182" i="2"/>
  <c r="DO182" i="2"/>
  <c r="DL182" i="2"/>
  <c r="DI182" i="2"/>
  <c r="DF182" i="2"/>
  <c r="DC182" i="2"/>
  <c r="CZ182" i="2"/>
  <c r="CW182" i="2"/>
  <c r="CT182" i="2"/>
  <c r="CQ182" i="2"/>
  <c r="CN182" i="2"/>
  <c r="CK182" i="2"/>
  <c r="CH182" i="2"/>
  <c r="CE182" i="2"/>
  <c r="CB182" i="2"/>
  <c r="BV182" i="2"/>
  <c r="BS182" i="2"/>
  <c r="BP182" i="2"/>
  <c r="BM182" i="2"/>
  <c r="BJ182" i="2"/>
  <c r="BG182" i="2"/>
  <c r="BD182" i="2"/>
  <c r="BA182" i="2"/>
  <c r="AX182" i="2"/>
  <c r="AU182" i="2"/>
  <c r="AR182" i="2"/>
  <c r="AL182" i="2"/>
  <c r="AI182" i="2"/>
  <c r="AF182" i="2"/>
  <c r="AC182" i="2"/>
  <c r="W182" i="2"/>
  <c r="T182" i="2"/>
  <c r="Q182" i="2"/>
  <c r="N182" i="2"/>
  <c r="K182" i="2"/>
  <c r="H182" i="2"/>
  <c r="DR181" i="2"/>
  <c r="DO181" i="2"/>
  <c r="DL181" i="2"/>
  <c r="DI181" i="2"/>
  <c r="DF181" i="2"/>
  <c r="DC181" i="2"/>
  <c r="CZ181" i="2"/>
  <c r="CW181" i="2"/>
  <c r="CT181" i="2"/>
  <c r="CQ181" i="2"/>
  <c r="CN181" i="2"/>
  <c r="CK181" i="2"/>
  <c r="CH181" i="2"/>
  <c r="CE181" i="2"/>
  <c r="CB181" i="2"/>
  <c r="BV181" i="2"/>
  <c r="BS181" i="2"/>
  <c r="BP181" i="2"/>
  <c r="BM181" i="2"/>
  <c r="BJ181" i="2"/>
  <c r="BG181" i="2"/>
  <c r="BD181" i="2"/>
  <c r="BA181" i="2"/>
  <c r="AX181" i="2"/>
  <c r="AU181" i="2"/>
  <c r="AR181" i="2"/>
  <c r="AL181" i="2"/>
  <c r="AI181" i="2"/>
  <c r="AF181" i="2"/>
  <c r="AC181" i="2"/>
  <c r="W181" i="2"/>
  <c r="T181" i="2"/>
  <c r="Q181" i="2"/>
  <c r="N181" i="2"/>
  <c r="K181" i="2"/>
  <c r="H181" i="2"/>
  <c r="DR180" i="2"/>
  <c r="DO180" i="2"/>
  <c r="DL180" i="2"/>
  <c r="DI180" i="2"/>
  <c r="DF180" i="2"/>
  <c r="DC180" i="2"/>
  <c r="CZ180" i="2"/>
  <c r="CW180" i="2"/>
  <c r="CT180" i="2"/>
  <c r="CQ180" i="2"/>
  <c r="CN180" i="2"/>
  <c r="CK180" i="2"/>
  <c r="CH180" i="2"/>
  <c r="CE180" i="2"/>
  <c r="CB180" i="2"/>
  <c r="BV180" i="2"/>
  <c r="BS180" i="2"/>
  <c r="BP180" i="2"/>
  <c r="BM180" i="2"/>
  <c r="BJ180" i="2"/>
  <c r="BG180" i="2"/>
  <c r="BD180" i="2"/>
  <c r="BA180" i="2"/>
  <c r="AX180" i="2"/>
  <c r="AU180" i="2"/>
  <c r="AR180" i="2"/>
  <c r="AL180" i="2"/>
  <c r="AI180" i="2"/>
  <c r="AF180" i="2"/>
  <c r="AC180" i="2"/>
  <c r="W180" i="2"/>
  <c r="T180" i="2"/>
  <c r="Q180" i="2"/>
  <c r="N180" i="2"/>
  <c r="K180" i="2"/>
  <c r="H180" i="2"/>
  <c r="DR179" i="2"/>
  <c r="DO179" i="2"/>
  <c r="DL179" i="2"/>
  <c r="DI179" i="2"/>
  <c r="DF179" i="2"/>
  <c r="DC179" i="2"/>
  <c r="CZ179" i="2"/>
  <c r="CW179" i="2"/>
  <c r="CT179" i="2"/>
  <c r="CQ179" i="2"/>
  <c r="CN179" i="2"/>
  <c r="CK179" i="2"/>
  <c r="CH179" i="2"/>
  <c r="CE179" i="2"/>
  <c r="CB179" i="2"/>
  <c r="BV179" i="2"/>
  <c r="BS179" i="2"/>
  <c r="BP179" i="2"/>
  <c r="BM179" i="2"/>
  <c r="BJ179" i="2"/>
  <c r="BG179" i="2"/>
  <c r="BD179" i="2"/>
  <c r="BA179" i="2"/>
  <c r="AX179" i="2"/>
  <c r="AU179" i="2"/>
  <c r="AR179" i="2"/>
  <c r="AL179" i="2"/>
  <c r="AI179" i="2"/>
  <c r="AF179" i="2"/>
  <c r="AC179" i="2"/>
  <c r="W179" i="2"/>
  <c r="T179" i="2"/>
  <c r="Q179" i="2"/>
  <c r="N179" i="2"/>
  <c r="K179" i="2"/>
  <c r="H179" i="2"/>
  <c r="DR178" i="2"/>
  <c r="DO178" i="2"/>
  <c r="DL178" i="2"/>
  <c r="DI178" i="2"/>
  <c r="DF178" i="2"/>
  <c r="DC178" i="2"/>
  <c r="CZ178" i="2"/>
  <c r="CW178" i="2"/>
  <c r="CT178" i="2"/>
  <c r="CQ178" i="2"/>
  <c r="CN178" i="2"/>
  <c r="CK178" i="2"/>
  <c r="CH178" i="2"/>
  <c r="CE178" i="2"/>
  <c r="CB178" i="2"/>
  <c r="BV178" i="2"/>
  <c r="BS178" i="2"/>
  <c r="BP178" i="2"/>
  <c r="BM178" i="2"/>
  <c r="BJ178" i="2"/>
  <c r="BG178" i="2"/>
  <c r="BD178" i="2"/>
  <c r="BA178" i="2"/>
  <c r="AX178" i="2"/>
  <c r="AU178" i="2"/>
  <c r="AR178" i="2"/>
  <c r="AL178" i="2"/>
  <c r="AI178" i="2"/>
  <c r="AF178" i="2"/>
  <c r="AC178" i="2"/>
  <c r="W178" i="2"/>
  <c r="T178" i="2"/>
  <c r="Q178" i="2"/>
  <c r="N178" i="2"/>
  <c r="K178" i="2"/>
  <c r="H178" i="2"/>
  <c r="DR177" i="2"/>
  <c r="DO177" i="2"/>
  <c r="DL177" i="2"/>
  <c r="DI177" i="2"/>
  <c r="DF177" i="2"/>
  <c r="DC177" i="2"/>
  <c r="CZ177" i="2"/>
  <c r="CW177" i="2"/>
  <c r="CT177" i="2"/>
  <c r="CQ177" i="2"/>
  <c r="CN177" i="2"/>
  <c r="CK177" i="2"/>
  <c r="CH177" i="2"/>
  <c r="CE177" i="2"/>
  <c r="CB177" i="2"/>
  <c r="BV177" i="2"/>
  <c r="BS177" i="2"/>
  <c r="BP177" i="2"/>
  <c r="BM177" i="2"/>
  <c r="BJ177" i="2"/>
  <c r="BG177" i="2"/>
  <c r="BD177" i="2"/>
  <c r="BA177" i="2"/>
  <c r="AX177" i="2"/>
  <c r="AU177" i="2"/>
  <c r="AR177" i="2"/>
  <c r="AL177" i="2"/>
  <c r="AI177" i="2"/>
  <c r="AF177" i="2"/>
  <c r="AC177" i="2"/>
  <c r="W177" i="2"/>
  <c r="T177" i="2"/>
  <c r="Q177" i="2"/>
  <c r="N177" i="2"/>
  <c r="K177" i="2"/>
  <c r="H177" i="2"/>
  <c r="DR176" i="2"/>
  <c r="DO176" i="2"/>
  <c r="DL176" i="2"/>
  <c r="DI176" i="2"/>
  <c r="DF176" i="2"/>
  <c r="DC176" i="2"/>
  <c r="CZ176" i="2"/>
  <c r="CW176" i="2"/>
  <c r="CT176" i="2"/>
  <c r="CQ176" i="2"/>
  <c r="CN176" i="2"/>
  <c r="CK176" i="2"/>
  <c r="CH176" i="2"/>
  <c r="CE176" i="2"/>
  <c r="CB176" i="2"/>
  <c r="BV176" i="2"/>
  <c r="BS176" i="2"/>
  <c r="BP176" i="2"/>
  <c r="BM176" i="2"/>
  <c r="BJ176" i="2"/>
  <c r="BG176" i="2"/>
  <c r="BD176" i="2"/>
  <c r="BA176" i="2"/>
  <c r="AX176" i="2"/>
  <c r="AU176" i="2"/>
  <c r="AR176" i="2"/>
  <c r="AL176" i="2"/>
  <c r="AI176" i="2"/>
  <c r="AF176" i="2"/>
  <c r="AC176" i="2"/>
  <c r="W176" i="2"/>
  <c r="T176" i="2"/>
  <c r="Q176" i="2"/>
  <c r="N176" i="2"/>
  <c r="K176" i="2"/>
  <c r="H176" i="2"/>
  <c r="DR175" i="2"/>
  <c r="DO175" i="2"/>
  <c r="DL175" i="2"/>
  <c r="DI175" i="2"/>
  <c r="DF175" i="2"/>
  <c r="DC175" i="2"/>
  <c r="CZ175" i="2"/>
  <c r="CW175" i="2"/>
  <c r="CT175" i="2"/>
  <c r="CQ175" i="2"/>
  <c r="CN175" i="2"/>
  <c r="CK175" i="2"/>
  <c r="CH175" i="2"/>
  <c r="CE175" i="2"/>
  <c r="CB175" i="2"/>
  <c r="BV175" i="2"/>
  <c r="BS175" i="2"/>
  <c r="BP175" i="2"/>
  <c r="BM175" i="2"/>
  <c r="BJ175" i="2"/>
  <c r="BG175" i="2"/>
  <c r="BD175" i="2"/>
  <c r="BA175" i="2"/>
  <c r="AX175" i="2"/>
  <c r="AU175" i="2"/>
  <c r="AR175" i="2"/>
  <c r="AL175" i="2"/>
  <c r="AI175" i="2"/>
  <c r="AF175" i="2"/>
  <c r="AC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BM172" i="2"/>
  <c r="BF174" i="2"/>
  <c r="BE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EM167" i="3"/>
  <c r="HX173" i="3"/>
  <c r="HW173" i="3"/>
  <c r="HX172" i="3"/>
  <c r="HW172" i="3"/>
  <c r="HX171" i="3"/>
  <c r="HW171" i="3"/>
  <c r="HX170" i="3"/>
  <c r="HW170" i="3"/>
  <c r="HX169" i="3"/>
  <c r="HW169" i="3"/>
  <c r="HX168" i="3"/>
  <c r="HW168" i="3"/>
  <c r="HX167" i="3"/>
  <c r="HW167" i="3"/>
  <c r="HX166" i="3"/>
  <c r="HW166" i="3"/>
  <c r="HX165" i="3"/>
  <c r="HW165" i="3"/>
  <c r="HX164" i="3"/>
  <c r="HW164" i="3"/>
  <c r="HX163" i="3"/>
  <c r="HW163" i="3"/>
  <c r="HX162" i="3"/>
  <c r="HW162" i="3"/>
  <c r="HU174" i="3"/>
  <c r="HT174" i="3"/>
  <c r="HR174" i="3"/>
  <c r="HQ174" i="3"/>
  <c r="HO174" i="3"/>
  <c r="HN174" i="3"/>
  <c r="HL174" i="3"/>
  <c r="HK174" i="3"/>
  <c r="HI174" i="3"/>
  <c r="HH174" i="3"/>
  <c r="HF174" i="3"/>
  <c r="HE174" i="3"/>
  <c r="HC174" i="3"/>
  <c r="HB174" i="3"/>
  <c r="GZ174" i="3"/>
  <c r="GY174" i="3"/>
  <c r="GW174" i="3"/>
  <c r="GV174" i="3"/>
  <c r="GT174" i="3"/>
  <c r="GS174" i="3"/>
  <c r="GQ174" i="3"/>
  <c r="GP174" i="3"/>
  <c r="GN174" i="3"/>
  <c r="GM174" i="3"/>
  <c r="GK174" i="3"/>
  <c r="GJ174" i="3"/>
  <c r="GE174" i="3"/>
  <c r="GD174" i="3"/>
  <c r="GB174" i="3"/>
  <c r="GA174" i="3"/>
  <c r="FY174" i="3"/>
  <c r="FX174" i="3"/>
  <c r="FV174" i="3"/>
  <c r="FU174" i="3"/>
  <c r="FS174" i="3"/>
  <c r="FR174" i="3"/>
  <c r="FP174" i="3"/>
  <c r="FO174" i="3"/>
  <c r="FM174" i="3"/>
  <c r="FL174" i="3"/>
  <c r="FJ174" i="3"/>
  <c r="FI174" i="3"/>
  <c r="FG174" i="3"/>
  <c r="FF174" i="3"/>
  <c r="FD174" i="3"/>
  <c r="FC174" i="3"/>
  <c r="FA174" i="3"/>
  <c r="EZ174" i="3"/>
  <c r="EX174" i="3"/>
  <c r="EW174" i="3"/>
  <c r="EU174" i="3"/>
  <c r="ET174" i="3"/>
  <c r="ER174" i="3"/>
  <c r="EQ174" i="3"/>
  <c r="EO174" i="3"/>
  <c r="EN174" i="3"/>
  <c r="EL174" i="3"/>
  <c r="EK174" i="3"/>
  <c r="EI174" i="3"/>
  <c r="EH174" i="3"/>
  <c r="EF174" i="3"/>
  <c r="EE174" i="3"/>
  <c r="EC174" i="3"/>
  <c r="EB174" i="3"/>
  <c r="DZ174" i="3"/>
  <c r="DY174" i="3"/>
  <c r="DW174" i="3"/>
  <c r="DV174" i="3"/>
  <c r="DT174" i="3"/>
  <c r="DS174" i="3"/>
  <c r="DQ174" i="3"/>
  <c r="DP174" i="3"/>
  <c r="DN174" i="3"/>
  <c r="DM174" i="3"/>
  <c r="DK174" i="3"/>
  <c r="DJ174" i="3"/>
  <c r="DH174" i="3"/>
  <c r="DG174" i="3"/>
  <c r="DE174" i="3"/>
  <c r="DD174" i="3"/>
  <c r="DB174" i="3"/>
  <c r="DA174" i="3"/>
  <c r="CY174" i="3"/>
  <c r="CX174" i="3"/>
  <c r="CV174" i="3"/>
  <c r="CU174" i="3"/>
  <c r="CS174" i="3"/>
  <c r="CR174" i="3"/>
  <c r="CP174" i="3"/>
  <c r="CO174" i="3"/>
  <c r="CM174" i="3"/>
  <c r="CL174" i="3"/>
  <c r="CJ174" i="3"/>
  <c r="CI174" i="3"/>
  <c r="CG174" i="3"/>
  <c r="CF174" i="3"/>
  <c r="CD174" i="3"/>
  <c r="CC174" i="3"/>
  <c r="CA174" i="3"/>
  <c r="BZ174" i="3"/>
  <c r="BX174" i="3"/>
  <c r="BW174" i="3"/>
  <c r="BU174" i="3"/>
  <c r="BT174" i="3"/>
  <c r="BR174" i="3"/>
  <c r="BQ174" i="3"/>
  <c r="BO174" i="3"/>
  <c r="BN174" i="3"/>
  <c r="BL174" i="3"/>
  <c r="BK174" i="3"/>
  <c r="BI174" i="3"/>
  <c r="BH174" i="3"/>
  <c r="BF174" i="3"/>
  <c r="BE174" i="3"/>
  <c r="BC174" i="3"/>
  <c r="BB174" i="3"/>
  <c r="AZ174" i="3"/>
  <c r="AY174" i="3"/>
  <c r="AW174" i="3"/>
  <c r="AV174" i="3"/>
  <c r="AT174" i="3"/>
  <c r="AS174" i="3"/>
  <c r="AQ174" i="3"/>
  <c r="AP174" i="3"/>
  <c r="AN174" i="3"/>
  <c r="AM174" i="3"/>
  <c r="AK174" i="3"/>
  <c r="AJ174" i="3"/>
  <c r="AH174" i="3"/>
  <c r="AG174" i="3"/>
  <c r="AE174" i="3"/>
  <c r="AD174" i="3"/>
  <c r="AB174" i="3"/>
  <c r="AA174" i="3"/>
  <c r="Y174" i="3"/>
  <c r="X174" i="3"/>
  <c r="V174" i="3"/>
  <c r="U174" i="3"/>
  <c r="S174" i="3"/>
  <c r="R174" i="3"/>
  <c r="P174" i="3"/>
  <c r="O174" i="3"/>
  <c r="M174" i="3"/>
  <c r="L174" i="3"/>
  <c r="J174" i="3"/>
  <c r="I174" i="3"/>
  <c r="G174" i="3"/>
  <c r="F174" i="3"/>
  <c r="HV173" i="3"/>
  <c r="HS173" i="3"/>
  <c r="HP173" i="3"/>
  <c r="HM173" i="3"/>
  <c r="HJ173" i="3"/>
  <c r="HG173" i="3"/>
  <c r="HD173" i="3"/>
  <c r="HA173" i="3"/>
  <c r="GX173" i="3"/>
  <c r="GU173" i="3"/>
  <c r="GR173" i="3"/>
  <c r="GO173" i="3"/>
  <c r="GL173" i="3"/>
  <c r="GF173" i="3"/>
  <c r="GC173" i="3"/>
  <c r="FZ173" i="3"/>
  <c r="FW173" i="3"/>
  <c r="FT173" i="3"/>
  <c r="FQ173" i="3"/>
  <c r="FN173" i="3"/>
  <c r="FK173" i="3"/>
  <c r="FH173" i="3"/>
  <c r="FE173" i="3"/>
  <c r="FB173" i="3"/>
  <c r="EY173" i="3"/>
  <c r="EV173" i="3"/>
  <c r="ES173" i="3"/>
  <c r="EP173" i="3"/>
  <c r="EM173" i="3"/>
  <c r="EJ173" i="3"/>
  <c r="EG173" i="3"/>
  <c r="ED173" i="3"/>
  <c r="EA173" i="3"/>
  <c r="DX173" i="3"/>
  <c r="DU173" i="3"/>
  <c r="DR173" i="3"/>
  <c r="DO173" i="3"/>
  <c r="DL173" i="3"/>
  <c r="DI173" i="3"/>
  <c r="DF173" i="3"/>
  <c r="DC173" i="3"/>
  <c r="CZ173" i="3"/>
  <c r="CW173" i="3"/>
  <c r="CT173" i="3"/>
  <c r="CQ173" i="3"/>
  <c r="CN173" i="3"/>
  <c r="CK173" i="3"/>
  <c r="CH173" i="3"/>
  <c r="CE173" i="3"/>
  <c r="CB173" i="3"/>
  <c r="BY173" i="3"/>
  <c r="BV173" i="3"/>
  <c r="BS173" i="3"/>
  <c r="BP173" i="3"/>
  <c r="BM173" i="3"/>
  <c r="BJ173" i="3"/>
  <c r="BG173" i="3"/>
  <c r="BD173" i="3"/>
  <c r="BA173" i="3"/>
  <c r="AX173" i="3"/>
  <c r="AU173" i="3"/>
  <c r="AR173" i="3"/>
  <c r="AO173" i="3"/>
  <c r="AL173" i="3"/>
  <c r="AI173" i="3"/>
  <c r="AF173" i="3"/>
  <c r="AC173" i="3"/>
  <c r="Z173" i="3"/>
  <c r="W173" i="3"/>
  <c r="T173" i="3"/>
  <c r="Q173" i="3"/>
  <c r="N173" i="3"/>
  <c r="K173" i="3"/>
  <c r="H173" i="3"/>
  <c r="HV172" i="3"/>
  <c r="HS172" i="3"/>
  <c r="HP172" i="3"/>
  <c r="HM172" i="3"/>
  <c r="HJ172" i="3"/>
  <c r="HG172" i="3"/>
  <c r="HD172" i="3"/>
  <c r="HA172" i="3"/>
  <c r="GX172" i="3"/>
  <c r="GU172" i="3"/>
  <c r="GR172" i="3"/>
  <c r="GO172" i="3"/>
  <c r="GL172" i="3"/>
  <c r="GF172" i="3"/>
  <c r="GC172" i="3"/>
  <c r="FZ172" i="3"/>
  <c r="FW172" i="3"/>
  <c r="FT172" i="3"/>
  <c r="FQ172" i="3"/>
  <c r="FN172" i="3"/>
  <c r="FK172" i="3"/>
  <c r="FH172" i="3"/>
  <c r="FE172" i="3"/>
  <c r="FB172" i="3"/>
  <c r="EY172" i="3"/>
  <c r="EV172" i="3"/>
  <c r="ES172" i="3"/>
  <c r="EP172" i="3"/>
  <c r="EM172" i="3"/>
  <c r="EJ172" i="3"/>
  <c r="EG172" i="3"/>
  <c r="ED172" i="3"/>
  <c r="EA172" i="3"/>
  <c r="DX172" i="3"/>
  <c r="DU172" i="3"/>
  <c r="DR172" i="3"/>
  <c r="DO172" i="3"/>
  <c r="DL172" i="3"/>
  <c r="DI172" i="3"/>
  <c r="DF172" i="3"/>
  <c r="DC172" i="3"/>
  <c r="CZ172" i="3"/>
  <c r="CW172" i="3"/>
  <c r="CT172" i="3"/>
  <c r="CQ172" i="3"/>
  <c r="CN172" i="3"/>
  <c r="CK172" i="3"/>
  <c r="CH172" i="3"/>
  <c r="CE172" i="3"/>
  <c r="CB172" i="3"/>
  <c r="BY172" i="3"/>
  <c r="BV172" i="3"/>
  <c r="BS172" i="3"/>
  <c r="BP172" i="3"/>
  <c r="BM172" i="3"/>
  <c r="BJ172" i="3"/>
  <c r="BG172" i="3"/>
  <c r="BD172" i="3"/>
  <c r="BA172" i="3"/>
  <c r="AX172" i="3"/>
  <c r="AU172" i="3"/>
  <c r="AR172" i="3"/>
  <c r="AO172" i="3"/>
  <c r="AL172" i="3"/>
  <c r="AI172" i="3"/>
  <c r="AF172" i="3"/>
  <c r="AC172" i="3"/>
  <c r="Z172" i="3"/>
  <c r="W172" i="3"/>
  <c r="T172" i="3"/>
  <c r="Q172" i="3"/>
  <c r="N172" i="3"/>
  <c r="K172" i="3"/>
  <c r="H172" i="3"/>
  <c r="HV171" i="3"/>
  <c r="HS171" i="3"/>
  <c r="HP171" i="3"/>
  <c r="HM171" i="3"/>
  <c r="HJ171" i="3"/>
  <c r="HG171" i="3"/>
  <c r="HD171" i="3"/>
  <c r="HA171" i="3"/>
  <c r="GX171" i="3"/>
  <c r="GU171" i="3"/>
  <c r="GR171" i="3"/>
  <c r="GO171" i="3"/>
  <c r="GL171" i="3"/>
  <c r="GF171" i="3"/>
  <c r="GC171" i="3"/>
  <c r="FZ171" i="3"/>
  <c r="FW171" i="3"/>
  <c r="FT171" i="3"/>
  <c r="FQ171" i="3"/>
  <c r="FN171" i="3"/>
  <c r="FK171" i="3"/>
  <c r="FH171" i="3"/>
  <c r="FE171" i="3"/>
  <c r="FB171" i="3"/>
  <c r="EY171" i="3"/>
  <c r="EV171" i="3"/>
  <c r="ES171" i="3"/>
  <c r="EP171" i="3"/>
  <c r="EM171" i="3"/>
  <c r="EJ171" i="3"/>
  <c r="EG171" i="3"/>
  <c r="ED171" i="3"/>
  <c r="EA171" i="3"/>
  <c r="DX171" i="3"/>
  <c r="DU171" i="3"/>
  <c r="DR171" i="3"/>
  <c r="DO171" i="3"/>
  <c r="DL171" i="3"/>
  <c r="DI171" i="3"/>
  <c r="DF171" i="3"/>
  <c r="DC171" i="3"/>
  <c r="CZ171" i="3"/>
  <c r="CW171" i="3"/>
  <c r="CT171" i="3"/>
  <c r="CQ171" i="3"/>
  <c r="CN171" i="3"/>
  <c r="CK171" i="3"/>
  <c r="CH171" i="3"/>
  <c r="CE171" i="3"/>
  <c r="CB171" i="3"/>
  <c r="BY171" i="3"/>
  <c r="BV171" i="3"/>
  <c r="BS171" i="3"/>
  <c r="BP171" i="3"/>
  <c r="BM171" i="3"/>
  <c r="BJ171" i="3"/>
  <c r="BG171" i="3"/>
  <c r="BD171" i="3"/>
  <c r="BA171" i="3"/>
  <c r="AX171" i="3"/>
  <c r="AU171" i="3"/>
  <c r="AR171" i="3"/>
  <c r="AO171" i="3"/>
  <c r="AL171" i="3"/>
  <c r="AI171" i="3"/>
  <c r="AF171" i="3"/>
  <c r="AC171" i="3"/>
  <c r="Z171" i="3"/>
  <c r="W171" i="3"/>
  <c r="T171" i="3"/>
  <c r="Q171" i="3"/>
  <c r="N171" i="3"/>
  <c r="K171" i="3"/>
  <c r="H171" i="3"/>
  <c r="HV170" i="3"/>
  <c r="HS170" i="3"/>
  <c r="HP170" i="3"/>
  <c r="HM170" i="3"/>
  <c r="HJ170" i="3"/>
  <c r="HG170" i="3"/>
  <c r="HD170" i="3"/>
  <c r="HA170" i="3"/>
  <c r="GX170" i="3"/>
  <c r="GU170" i="3"/>
  <c r="GR170" i="3"/>
  <c r="GO170" i="3"/>
  <c r="GL170" i="3"/>
  <c r="GF170" i="3"/>
  <c r="GC170" i="3"/>
  <c r="FZ170" i="3"/>
  <c r="FW170" i="3"/>
  <c r="FT170" i="3"/>
  <c r="FQ170" i="3"/>
  <c r="FN170" i="3"/>
  <c r="FK170" i="3"/>
  <c r="FH170" i="3"/>
  <c r="FE170" i="3"/>
  <c r="FB170" i="3"/>
  <c r="EY170" i="3"/>
  <c r="EV170" i="3"/>
  <c r="ES170" i="3"/>
  <c r="EP170" i="3"/>
  <c r="EM170" i="3"/>
  <c r="EJ170" i="3"/>
  <c r="EG170" i="3"/>
  <c r="ED170" i="3"/>
  <c r="EA170" i="3"/>
  <c r="DX170" i="3"/>
  <c r="DU170" i="3"/>
  <c r="DR170" i="3"/>
  <c r="DO170" i="3"/>
  <c r="DL170" i="3"/>
  <c r="DI170" i="3"/>
  <c r="DF170" i="3"/>
  <c r="DC170" i="3"/>
  <c r="CZ170" i="3"/>
  <c r="CW170" i="3"/>
  <c r="CT170" i="3"/>
  <c r="CQ170" i="3"/>
  <c r="CN170" i="3"/>
  <c r="CK170" i="3"/>
  <c r="CH170" i="3"/>
  <c r="CE170" i="3"/>
  <c r="CB170" i="3"/>
  <c r="BY170" i="3"/>
  <c r="BV170" i="3"/>
  <c r="BS170" i="3"/>
  <c r="BP170" i="3"/>
  <c r="BM170" i="3"/>
  <c r="BJ170" i="3"/>
  <c r="BG170" i="3"/>
  <c r="BD170" i="3"/>
  <c r="BA170" i="3"/>
  <c r="AX170" i="3"/>
  <c r="AU170" i="3"/>
  <c r="AR170" i="3"/>
  <c r="AO170" i="3"/>
  <c r="AL170" i="3"/>
  <c r="AI170" i="3"/>
  <c r="AF170" i="3"/>
  <c r="AC170" i="3"/>
  <c r="Z170" i="3"/>
  <c r="W170" i="3"/>
  <c r="T170" i="3"/>
  <c r="Q170" i="3"/>
  <c r="N170" i="3"/>
  <c r="K170" i="3"/>
  <c r="H170" i="3"/>
  <c r="HV169" i="3"/>
  <c r="HS169" i="3"/>
  <c r="HP169" i="3"/>
  <c r="HM169" i="3"/>
  <c r="HJ169" i="3"/>
  <c r="HG169" i="3"/>
  <c r="HD169" i="3"/>
  <c r="HA169" i="3"/>
  <c r="GX169" i="3"/>
  <c r="GU169" i="3"/>
  <c r="GR169" i="3"/>
  <c r="GO169" i="3"/>
  <c r="GL169" i="3"/>
  <c r="GF169" i="3"/>
  <c r="GC169" i="3"/>
  <c r="FZ169" i="3"/>
  <c r="FW169" i="3"/>
  <c r="FT169" i="3"/>
  <c r="FQ169" i="3"/>
  <c r="FN169" i="3"/>
  <c r="FK169" i="3"/>
  <c r="FH169" i="3"/>
  <c r="FE169" i="3"/>
  <c r="FB169" i="3"/>
  <c r="EY169" i="3"/>
  <c r="EV169" i="3"/>
  <c r="ES169" i="3"/>
  <c r="EP169" i="3"/>
  <c r="EM169" i="3"/>
  <c r="EJ169" i="3"/>
  <c r="EG169" i="3"/>
  <c r="ED169" i="3"/>
  <c r="EA169" i="3"/>
  <c r="DX169" i="3"/>
  <c r="DU169" i="3"/>
  <c r="DR169" i="3"/>
  <c r="DO169" i="3"/>
  <c r="DL169" i="3"/>
  <c r="DI169" i="3"/>
  <c r="DF169" i="3"/>
  <c r="DC169" i="3"/>
  <c r="CZ169" i="3"/>
  <c r="CW169" i="3"/>
  <c r="CT169" i="3"/>
  <c r="CQ169" i="3"/>
  <c r="CN169" i="3"/>
  <c r="CK169" i="3"/>
  <c r="CH169" i="3"/>
  <c r="CE169" i="3"/>
  <c r="CB169" i="3"/>
  <c r="BY169" i="3"/>
  <c r="BV169" i="3"/>
  <c r="BS169" i="3"/>
  <c r="BP169" i="3"/>
  <c r="BM169" i="3"/>
  <c r="BJ169" i="3"/>
  <c r="BG169" i="3"/>
  <c r="BD169" i="3"/>
  <c r="BA169" i="3"/>
  <c r="AX169" i="3"/>
  <c r="AU169" i="3"/>
  <c r="AR169" i="3"/>
  <c r="AO169" i="3"/>
  <c r="AL169" i="3"/>
  <c r="AI169" i="3"/>
  <c r="AF169" i="3"/>
  <c r="AC169" i="3"/>
  <c r="Z169" i="3"/>
  <c r="W169" i="3"/>
  <c r="T169" i="3"/>
  <c r="Q169" i="3"/>
  <c r="N169" i="3"/>
  <c r="K169" i="3"/>
  <c r="H169" i="3"/>
  <c r="HV168" i="3"/>
  <c r="HS168" i="3"/>
  <c r="HP168" i="3"/>
  <c r="HM168" i="3"/>
  <c r="HJ168" i="3"/>
  <c r="HG168" i="3"/>
  <c r="HD168" i="3"/>
  <c r="HA168" i="3"/>
  <c r="GX168" i="3"/>
  <c r="GU168" i="3"/>
  <c r="GR168" i="3"/>
  <c r="GO168" i="3"/>
  <c r="GL168" i="3"/>
  <c r="GF168" i="3"/>
  <c r="GC168" i="3"/>
  <c r="FZ168" i="3"/>
  <c r="FW168" i="3"/>
  <c r="FT168" i="3"/>
  <c r="FQ168" i="3"/>
  <c r="FN168" i="3"/>
  <c r="FK168" i="3"/>
  <c r="FH168" i="3"/>
  <c r="FE168" i="3"/>
  <c r="FB168" i="3"/>
  <c r="EY168" i="3"/>
  <c r="EV168" i="3"/>
  <c r="ES168" i="3"/>
  <c r="EP168" i="3"/>
  <c r="EM168" i="3"/>
  <c r="EJ168" i="3"/>
  <c r="EG168" i="3"/>
  <c r="ED168" i="3"/>
  <c r="EA168" i="3"/>
  <c r="DX168" i="3"/>
  <c r="DU168" i="3"/>
  <c r="DR168" i="3"/>
  <c r="DO168" i="3"/>
  <c r="DL168" i="3"/>
  <c r="DI168" i="3"/>
  <c r="DF168" i="3"/>
  <c r="DC168" i="3"/>
  <c r="CZ168" i="3"/>
  <c r="CW168" i="3"/>
  <c r="CT168" i="3"/>
  <c r="CQ168" i="3"/>
  <c r="CN168" i="3"/>
  <c r="CK168" i="3"/>
  <c r="CH168" i="3"/>
  <c r="CE168" i="3"/>
  <c r="CB168" i="3"/>
  <c r="BY168" i="3"/>
  <c r="BV168" i="3"/>
  <c r="BS168" i="3"/>
  <c r="BP168" i="3"/>
  <c r="BM168" i="3"/>
  <c r="BJ168" i="3"/>
  <c r="BG168" i="3"/>
  <c r="BD168" i="3"/>
  <c r="BA168" i="3"/>
  <c r="AX168" i="3"/>
  <c r="AU168" i="3"/>
  <c r="AR168" i="3"/>
  <c r="AO168" i="3"/>
  <c r="AL168" i="3"/>
  <c r="AI168" i="3"/>
  <c r="AF168" i="3"/>
  <c r="AC168" i="3"/>
  <c r="Z168" i="3"/>
  <c r="W168" i="3"/>
  <c r="T168" i="3"/>
  <c r="Q168" i="3"/>
  <c r="N168" i="3"/>
  <c r="K168" i="3"/>
  <c r="H168" i="3"/>
  <c r="HV167" i="3"/>
  <c r="HS167" i="3"/>
  <c r="HP167" i="3"/>
  <c r="HM167" i="3"/>
  <c r="HJ167" i="3"/>
  <c r="HG167" i="3"/>
  <c r="HD167" i="3"/>
  <c r="HA167" i="3"/>
  <c r="GX167" i="3"/>
  <c r="GU167" i="3"/>
  <c r="GR167" i="3"/>
  <c r="GO167" i="3"/>
  <c r="GL167" i="3"/>
  <c r="GF167" i="3"/>
  <c r="GC167" i="3"/>
  <c r="FZ167" i="3"/>
  <c r="FW167" i="3"/>
  <c r="FT167" i="3"/>
  <c r="FQ167" i="3"/>
  <c r="FN167" i="3"/>
  <c r="FK167" i="3"/>
  <c r="FH167" i="3"/>
  <c r="FE167" i="3"/>
  <c r="FB167" i="3"/>
  <c r="EY167" i="3"/>
  <c r="EV167" i="3"/>
  <c r="ES167" i="3"/>
  <c r="EP167" i="3"/>
  <c r="EJ167" i="3"/>
  <c r="EG167" i="3"/>
  <c r="ED167" i="3"/>
  <c r="EA167" i="3"/>
  <c r="DX167" i="3"/>
  <c r="DU167" i="3"/>
  <c r="DR167" i="3"/>
  <c r="DO167" i="3"/>
  <c r="DL167" i="3"/>
  <c r="DI167" i="3"/>
  <c r="DF167" i="3"/>
  <c r="DC167" i="3"/>
  <c r="CZ167" i="3"/>
  <c r="CW167" i="3"/>
  <c r="CT167" i="3"/>
  <c r="CQ167" i="3"/>
  <c r="CN167" i="3"/>
  <c r="CK167" i="3"/>
  <c r="CH167" i="3"/>
  <c r="CE167" i="3"/>
  <c r="CB167" i="3"/>
  <c r="BY167" i="3"/>
  <c r="BV167" i="3"/>
  <c r="BS167" i="3"/>
  <c r="BP167" i="3"/>
  <c r="BM167" i="3"/>
  <c r="BJ167" i="3"/>
  <c r="BG167" i="3"/>
  <c r="BD167" i="3"/>
  <c r="BA167" i="3"/>
  <c r="AX167" i="3"/>
  <c r="AU167" i="3"/>
  <c r="AR167" i="3"/>
  <c r="AO167" i="3"/>
  <c r="AL167" i="3"/>
  <c r="AI167" i="3"/>
  <c r="AF167" i="3"/>
  <c r="AC167" i="3"/>
  <c r="Z167" i="3"/>
  <c r="W167" i="3"/>
  <c r="T167" i="3"/>
  <c r="Q167" i="3"/>
  <c r="N167" i="3"/>
  <c r="K167" i="3"/>
  <c r="H167" i="3"/>
  <c r="HV166" i="3"/>
  <c r="HS166" i="3"/>
  <c r="HP166" i="3"/>
  <c r="HM166" i="3"/>
  <c r="HJ166" i="3"/>
  <c r="HG166" i="3"/>
  <c r="HD166" i="3"/>
  <c r="HA166" i="3"/>
  <c r="GX166" i="3"/>
  <c r="GU166" i="3"/>
  <c r="GR166" i="3"/>
  <c r="GO166" i="3"/>
  <c r="GL166" i="3"/>
  <c r="GF166" i="3"/>
  <c r="GC166" i="3"/>
  <c r="FZ166" i="3"/>
  <c r="FW166" i="3"/>
  <c r="FT166" i="3"/>
  <c r="FQ166" i="3"/>
  <c r="FN166" i="3"/>
  <c r="FK166" i="3"/>
  <c r="FH166" i="3"/>
  <c r="FE166" i="3"/>
  <c r="FB166" i="3"/>
  <c r="EY166" i="3"/>
  <c r="EV166" i="3"/>
  <c r="ES166" i="3"/>
  <c r="EP166" i="3"/>
  <c r="EM166" i="3"/>
  <c r="EJ166" i="3"/>
  <c r="EG166" i="3"/>
  <c r="ED166" i="3"/>
  <c r="EA166" i="3"/>
  <c r="DX166" i="3"/>
  <c r="DU166" i="3"/>
  <c r="DR166" i="3"/>
  <c r="DO166" i="3"/>
  <c r="DL166" i="3"/>
  <c r="DI166" i="3"/>
  <c r="DF166" i="3"/>
  <c r="DC166" i="3"/>
  <c r="CZ166" i="3"/>
  <c r="CW166" i="3"/>
  <c r="CT166" i="3"/>
  <c r="CQ166" i="3"/>
  <c r="CN166" i="3"/>
  <c r="CK166" i="3"/>
  <c r="CH166" i="3"/>
  <c r="CE166" i="3"/>
  <c r="CB166" i="3"/>
  <c r="BY166" i="3"/>
  <c r="BV166" i="3"/>
  <c r="BS166" i="3"/>
  <c r="BP166" i="3"/>
  <c r="BM166" i="3"/>
  <c r="BJ166" i="3"/>
  <c r="BG166" i="3"/>
  <c r="BD166" i="3"/>
  <c r="BA166" i="3"/>
  <c r="AX166" i="3"/>
  <c r="AU166" i="3"/>
  <c r="AR166" i="3"/>
  <c r="AO166" i="3"/>
  <c r="AL166" i="3"/>
  <c r="AI166" i="3"/>
  <c r="AF166" i="3"/>
  <c r="AC166" i="3"/>
  <c r="Z166" i="3"/>
  <c r="W166" i="3"/>
  <c r="T166" i="3"/>
  <c r="Q166" i="3"/>
  <c r="N166" i="3"/>
  <c r="K166" i="3"/>
  <c r="H166" i="3"/>
  <c r="HV165" i="3"/>
  <c r="HS165" i="3"/>
  <c r="HP165" i="3"/>
  <c r="HM165" i="3"/>
  <c r="HJ165" i="3"/>
  <c r="HG165" i="3"/>
  <c r="HD165" i="3"/>
  <c r="HA165" i="3"/>
  <c r="GX165" i="3"/>
  <c r="GU165" i="3"/>
  <c r="GR165" i="3"/>
  <c r="GO165" i="3"/>
  <c r="GL165" i="3"/>
  <c r="GF165" i="3"/>
  <c r="GC165" i="3"/>
  <c r="FZ165" i="3"/>
  <c r="FW165" i="3"/>
  <c r="FT165" i="3"/>
  <c r="FQ165" i="3"/>
  <c r="FN165" i="3"/>
  <c r="FK165" i="3"/>
  <c r="FH165" i="3"/>
  <c r="FE165" i="3"/>
  <c r="FB165" i="3"/>
  <c r="EY165" i="3"/>
  <c r="EV165" i="3"/>
  <c r="ES165" i="3"/>
  <c r="EP165" i="3"/>
  <c r="EM165" i="3"/>
  <c r="EJ165" i="3"/>
  <c r="EG165" i="3"/>
  <c r="ED165" i="3"/>
  <c r="EA165" i="3"/>
  <c r="DX165" i="3"/>
  <c r="DU165" i="3"/>
  <c r="DR165" i="3"/>
  <c r="DO165" i="3"/>
  <c r="DL165" i="3"/>
  <c r="DI165" i="3"/>
  <c r="DF165" i="3"/>
  <c r="DC165" i="3"/>
  <c r="CZ165" i="3"/>
  <c r="CW165" i="3"/>
  <c r="CT165" i="3"/>
  <c r="CQ165" i="3"/>
  <c r="CN165" i="3"/>
  <c r="CK165" i="3"/>
  <c r="CH165" i="3"/>
  <c r="CE165" i="3"/>
  <c r="CB165" i="3"/>
  <c r="BY165" i="3"/>
  <c r="BV165" i="3"/>
  <c r="BS165" i="3"/>
  <c r="BP165" i="3"/>
  <c r="BM165" i="3"/>
  <c r="BJ165" i="3"/>
  <c r="BG165" i="3"/>
  <c r="BD165" i="3"/>
  <c r="BA165" i="3"/>
  <c r="AX165" i="3"/>
  <c r="AU165" i="3"/>
  <c r="AR165" i="3"/>
  <c r="AO165" i="3"/>
  <c r="AL165" i="3"/>
  <c r="AI165" i="3"/>
  <c r="AF165" i="3"/>
  <c r="AC165" i="3"/>
  <c r="Z165" i="3"/>
  <c r="W165" i="3"/>
  <c r="T165" i="3"/>
  <c r="Q165" i="3"/>
  <c r="N165" i="3"/>
  <c r="K165" i="3"/>
  <c r="H165" i="3"/>
  <c r="HV164" i="3"/>
  <c r="HS164" i="3"/>
  <c r="HP164" i="3"/>
  <c r="HM164" i="3"/>
  <c r="HJ164" i="3"/>
  <c r="HG164" i="3"/>
  <c r="HD164" i="3"/>
  <c r="HA164" i="3"/>
  <c r="GX164" i="3"/>
  <c r="GU164" i="3"/>
  <c r="GR164" i="3"/>
  <c r="GO164" i="3"/>
  <c r="GL164" i="3"/>
  <c r="GF164" i="3"/>
  <c r="GC164" i="3"/>
  <c r="FZ164" i="3"/>
  <c r="FW164" i="3"/>
  <c r="FT164" i="3"/>
  <c r="FQ164" i="3"/>
  <c r="FN164" i="3"/>
  <c r="FK164" i="3"/>
  <c r="FH164" i="3"/>
  <c r="FE164" i="3"/>
  <c r="FB164" i="3"/>
  <c r="EY164" i="3"/>
  <c r="EV164" i="3"/>
  <c r="ES164" i="3"/>
  <c r="EP164" i="3"/>
  <c r="EM164" i="3"/>
  <c r="EJ164" i="3"/>
  <c r="EG164" i="3"/>
  <c r="ED164" i="3"/>
  <c r="EA164" i="3"/>
  <c r="DX164" i="3"/>
  <c r="DU164" i="3"/>
  <c r="DR164" i="3"/>
  <c r="DO164" i="3"/>
  <c r="DL164" i="3"/>
  <c r="DI164" i="3"/>
  <c r="DF164" i="3"/>
  <c r="DC164" i="3"/>
  <c r="CZ164" i="3"/>
  <c r="CW164" i="3"/>
  <c r="CT164" i="3"/>
  <c r="CQ164" i="3"/>
  <c r="CN164" i="3"/>
  <c r="CK164" i="3"/>
  <c r="CH164" i="3"/>
  <c r="CE164" i="3"/>
  <c r="CB164" i="3"/>
  <c r="BY164" i="3"/>
  <c r="BV164" i="3"/>
  <c r="BS164" i="3"/>
  <c r="BP164" i="3"/>
  <c r="BM164" i="3"/>
  <c r="BJ164" i="3"/>
  <c r="BG164" i="3"/>
  <c r="BD164" i="3"/>
  <c r="BA164" i="3"/>
  <c r="AX164" i="3"/>
  <c r="AU164" i="3"/>
  <c r="AR164" i="3"/>
  <c r="AO164" i="3"/>
  <c r="AL164" i="3"/>
  <c r="AI164" i="3"/>
  <c r="AF164" i="3"/>
  <c r="AC164" i="3"/>
  <c r="Z164" i="3"/>
  <c r="W164" i="3"/>
  <c r="T164" i="3"/>
  <c r="Q164" i="3"/>
  <c r="N164" i="3"/>
  <c r="K164" i="3"/>
  <c r="H164" i="3"/>
  <c r="HV163" i="3"/>
  <c r="HS163" i="3"/>
  <c r="HP163" i="3"/>
  <c r="HM163" i="3"/>
  <c r="HJ163" i="3"/>
  <c r="HG163" i="3"/>
  <c r="HD163" i="3"/>
  <c r="HA163" i="3"/>
  <c r="GX163" i="3"/>
  <c r="GU163" i="3"/>
  <c r="GR163" i="3"/>
  <c r="GO163" i="3"/>
  <c r="GL163" i="3"/>
  <c r="GF163" i="3"/>
  <c r="GC163" i="3"/>
  <c r="FZ163" i="3"/>
  <c r="FW163" i="3"/>
  <c r="FT163" i="3"/>
  <c r="FQ163" i="3"/>
  <c r="FN163" i="3"/>
  <c r="FK163" i="3"/>
  <c r="FH163" i="3"/>
  <c r="FE163" i="3"/>
  <c r="FB163" i="3"/>
  <c r="EY163" i="3"/>
  <c r="EV163" i="3"/>
  <c r="ES163" i="3"/>
  <c r="EP163" i="3"/>
  <c r="EM163" i="3"/>
  <c r="EJ163" i="3"/>
  <c r="EG163" i="3"/>
  <c r="ED163" i="3"/>
  <c r="EA163" i="3"/>
  <c r="DX163" i="3"/>
  <c r="DU163" i="3"/>
  <c r="DR163" i="3"/>
  <c r="DO163" i="3"/>
  <c r="DL163" i="3"/>
  <c r="DI163" i="3"/>
  <c r="DF163" i="3"/>
  <c r="DC163" i="3"/>
  <c r="CZ163" i="3"/>
  <c r="CW163" i="3"/>
  <c r="CT163" i="3"/>
  <c r="CQ163" i="3"/>
  <c r="CN163" i="3"/>
  <c r="CK163" i="3"/>
  <c r="CH163" i="3"/>
  <c r="CE163" i="3"/>
  <c r="CB163" i="3"/>
  <c r="BY163" i="3"/>
  <c r="BV163" i="3"/>
  <c r="BS163" i="3"/>
  <c r="BP163" i="3"/>
  <c r="BM163" i="3"/>
  <c r="BJ163" i="3"/>
  <c r="BG163" i="3"/>
  <c r="BD163" i="3"/>
  <c r="BA163" i="3"/>
  <c r="AX163" i="3"/>
  <c r="AU163" i="3"/>
  <c r="AR163" i="3"/>
  <c r="AO163" i="3"/>
  <c r="AL163" i="3"/>
  <c r="AI163" i="3"/>
  <c r="AF163" i="3"/>
  <c r="AC163" i="3"/>
  <c r="Z163" i="3"/>
  <c r="W163" i="3"/>
  <c r="T163" i="3"/>
  <c r="Q163" i="3"/>
  <c r="N163" i="3"/>
  <c r="K163" i="3"/>
  <c r="H163" i="3"/>
  <c r="HV162" i="3"/>
  <c r="HS162" i="3"/>
  <c r="HP162" i="3"/>
  <c r="HM162" i="3"/>
  <c r="HJ162" i="3"/>
  <c r="HG162" i="3"/>
  <c r="HD162" i="3"/>
  <c r="HA162" i="3"/>
  <c r="GX162" i="3"/>
  <c r="GU162" i="3"/>
  <c r="GR162" i="3"/>
  <c r="GO162" i="3"/>
  <c r="GL162" i="3"/>
  <c r="GF162" i="3"/>
  <c r="GC162" i="3"/>
  <c r="FZ162" i="3"/>
  <c r="FW162" i="3"/>
  <c r="FT162" i="3"/>
  <c r="FQ162" i="3"/>
  <c r="FN162" i="3"/>
  <c r="FK162" i="3"/>
  <c r="FH162" i="3"/>
  <c r="FE162" i="3"/>
  <c r="FB162" i="3"/>
  <c r="EY162" i="3"/>
  <c r="EV162" i="3"/>
  <c r="ES162" i="3"/>
  <c r="EP162" i="3"/>
  <c r="EM162" i="3"/>
  <c r="EJ162" i="3"/>
  <c r="EG162" i="3"/>
  <c r="ED162" i="3"/>
  <c r="EA162" i="3"/>
  <c r="DX162" i="3"/>
  <c r="DU162" i="3"/>
  <c r="DR162" i="3"/>
  <c r="DO162" i="3"/>
  <c r="DL162" i="3"/>
  <c r="DI162" i="3"/>
  <c r="DF162" i="3"/>
  <c r="DC162" i="3"/>
  <c r="CZ162" i="3"/>
  <c r="CW162" i="3"/>
  <c r="CT162" i="3"/>
  <c r="CQ162" i="3"/>
  <c r="CN162" i="3"/>
  <c r="CK162" i="3"/>
  <c r="CH162" i="3"/>
  <c r="CE162" i="3"/>
  <c r="CB162" i="3"/>
  <c r="BY162" i="3"/>
  <c r="BV162" i="3"/>
  <c r="BS162" i="3"/>
  <c r="BP162" i="3"/>
  <c r="BM162" i="3"/>
  <c r="BJ162" i="3"/>
  <c r="BG162" i="3"/>
  <c r="BD162" i="3"/>
  <c r="BA162" i="3"/>
  <c r="AX162" i="3"/>
  <c r="AU162" i="3"/>
  <c r="AR162" i="3"/>
  <c r="AO162" i="3"/>
  <c r="AL162" i="3"/>
  <c r="AI162" i="3"/>
  <c r="AF162" i="3"/>
  <c r="AC162" i="3"/>
  <c r="Z162" i="3"/>
  <c r="W162" i="3"/>
  <c r="T162" i="3"/>
  <c r="Q162" i="3"/>
  <c r="N162" i="3"/>
  <c r="K162" i="3"/>
  <c r="H162" i="3"/>
  <c r="D174" i="3"/>
  <c r="C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DT173" i="2"/>
  <c r="DS173" i="2"/>
  <c r="DT172" i="2"/>
  <c r="DS172" i="2"/>
  <c r="DT171" i="2"/>
  <c r="DS171" i="2"/>
  <c r="DT170" i="2"/>
  <c r="DS170" i="2"/>
  <c r="DT169" i="2"/>
  <c r="DS169" i="2"/>
  <c r="DT168" i="2"/>
  <c r="DS168" i="2"/>
  <c r="DT167" i="2"/>
  <c r="DS167" i="2"/>
  <c r="DT166" i="2"/>
  <c r="DS166" i="2"/>
  <c r="DT165" i="2"/>
  <c r="DS165" i="2"/>
  <c r="DT164" i="2"/>
  <c r="DS164" i="2"/>
  <c r="DT163" i="2"/>
  <c r="DS163" i="2"/>
  <c r="DT162" i="2"/>
  <c r="DS162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U174" i="2"/>
  <c r="BT174" i="2"/>
  <c r="BR174" i="2"/>
  <c r="BQ174" i="2"/>
  <c r="BO174" i="2"/>
  <c r="BN174" i="2"/>
  <c r="BL174" i="2"/>
  <c r="BK174" i="2"/>
  <c r="BI174" i="2"/>
  <c r="BH174" i="2"/>
  <c r="BC174" i="2"/>
  <c r="BB174" i="2"/>
  <c r="AZ174" i="2"/>
  <c r="AY174" i="2"/>
  <c r="AW174" i="2"/>
  <c r="AV174" i="2"/>
  <c r="AT174" i="2"/>
  <c r="AS174" i="2"/>
  <c r="AQ174" i="2"/>
  <c r="AP174" i="2"/>
  <c r="AK174" i="2"/>
  <c r="AJ174" i="2"/>
  <c r="AH174" i="2"/>
  <c r="AG174" i="2"/>
  <c r="AE174" i="2"/>
  <c r="AD174" i="2"/>
  <c r="AB174" i="2"/>
  <c r="AA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R173" i="2"/>
  <c r="DO173" i="2"/>
  <c r="DL173" i="2"/>
  <c r="DI173" i="2"/>
  <c r="DF173" i="2"/>
  <c r="DC173" i="2"/>
  <c r="CZ173" i="2"/>
  <c r="CW173" i="2"/>
  <c r="CT173" i="2"/>
  <c r="CQ173" i="2"/>
  <c r="CN173" i="2"/>
  <c r="CK173" i="2"/>
  <c r="CH173" i="2"/>
  <c r="CE173" i="2"/>
  <c r="CB173" i="2"/>
  <c r="BV173" i="2"/>
  <c r="BS173" i="2"/>
  <c r="BP173" i="2"/>
  <c r="BM173" i="2"/>
  <c r="BJ173" i="2"/>
  <c r="BD173" i="2"/>
  <c r="BA173" i="2"/>
  <c r="AX173" i="2"/>
  <c r="AU173" i="2"/>
  <c r="AR173" i="2"/>
  <c r="AL173" i="2"/>
  <c r="AI173" i="2"/>
  <c r="AF173" i="2"/>
  <c r="AC173" i="2"/>
  <c r="W173" i="2"/>
  <c r="T173" i="2"/>
  <c r="Q173" i="2"/>
  <c r="N173" i="2"/>
  <c r="K173" i="2"/>
  <c r="H173" i="2"/>
  <c r="DR172" i="2"/>
  <c r="DO172" i="2"/>
  <c r="DL172" i="2"/>
  <c r="DI172" i="2"/>
  <c r="DF172" i="2"/>
  <c r="DC172" i="2"/>
  <c r="CZ172" i="2"/>
  <c r="CW172" i="2"/>
  <c r="CT172" i="2"/>
  <c r="CQ172" i="2"/>
  <c r="CN172" i="2"/>
  <c r="CK172" i="2"/>
  <c r="CH172" i="2"/>
  <c r="CE172" i="2"/>
  <c r="CB172" i="2"/>
  <c r="BV172" i="2"/>
  <c r="BS172" i="2"/>
  <c r="BP172" i="2"/>
  <c r="BJ172" i="2"/>
  <c r="BD172" i="2"/>
  <c r="BA172" i="2"/>
  <c r="AX172" i="2"/>
  <c r="AU172" i="2"/>
  <c r="AR172" i="2"/>
  <c r="AL172" i="2"/>
  <c r="AI172" i="2"/>
  <c r="AF172" i="2"/>
  <c r="AC172" i="2"/>
  <c r="W172" i="2"/>
  <c r="T172" i="2"/>
  <c r="Q172" i="2"/>
  <c r="N172" i="2"/>
  <c r="K172" i="2"/>
  <c r="H172" i="2"/>
  <c r="DR171" i="2"/>
  <c r="DO171" i="2"/>
  <c r="DL171" i="2"/>
  <c r="DI171" i="2"/>
  <c r="DF171" i="2"/>
  <c r="DC171" i="2"/>
  <c r="CZ171" i="2"/>
  <c r="CW171" i="2"/>
  <c r="CT171" i="2"/>
  <c r="CQ171" i="2"/>
  <c r="CN171" i="2"/>
  <c r="CK171" i="2"/>
  <c r="CH171" i="2"/>
  <c r="CE171" i="2"/>
  <c r="CB171" i="2"/>
  <c r="BV171" i="2"/>
  <c r="BS171" i="2"/>
  <c r="BP171" i="2"/>
  <c r="BM171" i="2"/>
  <c r="BJ171" i="2"/>
  <c r="BD171" i="2"/>
  <c r="BA171" i="2"/>
  <c r="AX171" i="2"/>
  <c r="AU171" i="2"/>
  <c r="AR171" i="2"/>
  <c r="AL171" i="2"/>
  <c r="AI171" i="2"/>
  <c r="AF171" i="2"/>
  <c r="AC171" i="2"/>
  <c r="W171" i="2"/>
  <c r="T171" i="2"/>
  <c r="Q171" i="2"/>
  <c r="N171" i="2"/>
  <c r="K171" i="2"/>
  <c r="H171" i="2"/>
  <c r="DR170" i="2"/>
  <c r="DO170" i="2"/>
  <c r="DL170" i="2"/>
  <c r="DI170" i="2"/>
  <c r="DF170" i="2"/>
  <c r="DC170" i="2"/>
  <c r="CZ170" i="2"/>
  <c r="CW170" i="2"/>
  <c r="CT170" i="2"/>
  <c r="CQ170" i="2"/>
  <c r="CN170" i="2"/>
  <c r="CK170" i="2"/>
  <c r="CH170" i="2"/>
  <c r="CE170" i="2"/>
  <c r="CB170" i="2"/>
  <c r="BV170" i="2"/>
  <c r="BS170" i="2"/>
  <c r="BP170" i="2"/>
  <c r="BM170" i="2"/>
  <c r="BJ170" i="2"/>
  <c r="BD170" i="2"/>
  <c r="BA170" i="2"/>
  <c r="AX170" i="2"/>
  <c r="AU170" i="2"/>
  <c r="AR170" i="2"/>
  <c r="AL170" i="2"/>
  <c r="AI170" i="2"/>
  <c r="AF170" i="2"/>
  <c r="AC170" i="2"/>
  <c r="W170" i="2"/>
  <c r="T170" i="2"/>
  <c r="Q170" i="2"/>
  <c r="N170" i="2"/>
  <c r="K170" i="2"/>
  <c r="H170" i="2"/>
  <c r="DR169" i="2"/>
  <c r="DO169" i="2"/>
  <c r="DL169" i="2"/>
  <c r="DI169" i="2"/>
  <c r="DF169" i="2"/>
  <c r="DC169" i="2"/>
  <c r="CZ169" i="2"/>
  <c r="CW169" i="2"/>
  <c r="CT169" i="2"/>
  <c r="CQ169" i="2"/>
  <c r="CN169" i="2"/>
  <c r="CK169" i="2"/>
  <c r="CH169" i="2"/>
  <c r="CE169" i="2"/>
  <c r="CB169" i="2"/>
  <c r="BV169" i="2"/>
  <c r="BS169" i="2"/>
  <c r="BP169" i="2"/>
  <c r="BM169" i="2"/>
  <c r="BJ169" i="2"/>
  <c r="BD169" i="2"/>
  <c r="BA169" i="2"/>
  <c r="AX169" i="2"/>
  <c r="AU169" i="2"/>
  <c r="AR169" i="2"/>
  <c r="AL169" i="2"/>
  <c r="AI169" i="2"/>
  <c r="AF169" i="2"/>
  <c r="AC169" i="2"/>
  <c r="W169" i="2"/>
  <c r="T169" i="2"/>
  <c r="Q169" i="2"/>
  <c r="N169" i="2"/>
  <c r="K169" i="2"/>
  <c r="H169" i="2"/>
  <c r="DR168" i="2"/>
  <c r="DO168" i="2"/>
  <c r="DL168" i="2"/>
  <c r="DI168" i="2"/>
  <c r="DF168" i="2"/>
  <c r="DC168" i="2"/>
  <c r="CZ168" i="2"/>
  <c r="CW168" i="2"/>
  <c r="CT168" i="2"/>
  <c r="CQ168" i="2"/>
  <c r="CN168" i="2"/>
  <c r="CK168" i="2"/>
  <c r="CH168" i="2"/>
  <c r="CE168" i="2"/>
  <c r="CB168" i="2"/>
  <c r="BV168" i="2"/>
  <c r="BS168" i="2"/>
  <c r="BP168" i="2"/>
  <c r="BM168" i="2"/>
  <c r="BJ168" i="2"/>
  <c r="BD168" i="2"/>
  <c r="BA168" i="2"/>
  <c r="AX168" i="2"/>
  <c r="AU168" i="2"/>
  <c r="AR168" i="2"/>
  <c r="AL168" i="2"/>
  <c r="AI168" i="2"/>
  <c r="AF168" i="2"/>
  <c r="AC168" i="2"/>
  <c r="W168" i="2"/>
  <c r="T168" i="2"/>
  <c r="Q168" i="2"/>
  <c r="N168" i="2"/>
  <c r="K168" i="2"/>
  <c r="H168" i="2"/>
  <c r="DR167" i="2"/>
  <c r="DO167" i="2"/>
  <c r="DL167" i="2"/>
  <c r="DI167" i="2"/>
  <c r="DF167" i="2"/>
  <c r="DC167" i="2"/>
  <c r="CZ167" i="2"/>
  <c r="CW167" i="2"/>
  <c r="CT167" i="2"/>
  <c r="CQ167" i="2"/>
  <c r="CN167" i="2"/>
  <c r="CK167" i="2"/>
  <c r="CH167" i="2"/>
  <c r="CE167" i="2"/>
  <c r="CB167" i="2"/>
  <c r="BV167" i="2"/>
  <c r="BS167" i="2"/>
  <c r="BP167" i="2"/>
  <c r="BM167" i="2"/>
  <c r="BJ167" i="2"/>
  <c r="BD167" i="2"/>
  <c r="BA167" i="2"/>
  <c r="AX167" i="2"/>
  <c r="AU167" i="2"/>
  <c r="AR167" i="2"/>
  <c r="AL167" i="2"/>
  <c r="AI167" i="2"/>
  <c r="AF167" i="2"/>
  <c r="AC167" i="2"/>
  <c r="W167" i="2"/>
  <c r="T167" i="2"/>
  <c r="Q167" i="2"/>
  <c r="N167" i="2"/>
  <c r="K167" i="2"/>
  <c r="H167" i="2"/>
  <c r="DR166" i="2"/>
  <c r="DO166" i="2"/>
  <c r="DL166" i="2"/>
  <c r="DI166" i="2"/>
  <c r="DF166" i="2"/>
  <c r="DC166" i="2"/>
  <c r="CZ166" i="2"/>
  <c r="CW166" i="2"/>
  <c r="CT166" i="2"/>
  <c r="CQ166" i="2"/>
  <c r="CN166" i="2"/>
  <c r="CK166" i="2"/>
  <c r="CH166" i="2"/>
  <c r="CE166" i="2"/>
  <c r="CB166" i="2"/>
  <c r="BV166" i="2"/>
  <c r="BS166" i="2"/>
  <c r="BP166" i="2"/>
  <c r="BM166" i="2"/>
  <c r="BJ166" i="2"/>
  <c r="BD166" i="2"/>
  <c r="BA166" i="2"/>
  <c r="AX166" i="2"/>
  <c r="AU166" i="2"/>
  <c r="AR166" i="2"/>
  <c r="AL166" i="2"/>
  <c r="AI166" i="2"/>
  <c r="AF166" i="2"/>
  <c r="AC166" i="2"/>
  <c r="W166" i="2"/>
  <c r="T166" i="2"/>
  <c r="Q166" i="2"/>
  <c r="N166" i="2"/>
  <c r="K166" i="2"/>
  <c r="H166" i="2"/>
  <c r="DR165" i="2"/>
  <c r="DO165" i="2"/>
  <c r="DL165" i="2"/>
  <c r="DI165" i="2"/>
  <c r="DF165" i="2"/>
  <c r="DC165" i="2"/>
  <c r="CZ165" i="2"/>
  <c r="CW165" i="2"/>
  <c r="CT165" i="2"/>
  <c r="CQ165" i="2"/>
  <c r="CN165" i="2"/>
  <c r="CK165" i="2"/>
  <c r="CH165" i="2"/>
  <c r="CE165" i="2"/>
  <c r="CB165" i="2"/>
  <c r="BV165" i="2"/>
  <c r="BS165" i="2"/>
  <c r="BP165" i="2"/>
  <c r="BM165" i="2"/>
  <c r="BJ165" i="2"/>
  <c r="BD165" i="2"/>
  <c r="BA165" i="2"/>
  <c r="AX165" i="2"/>
  <c r="AU165" i="2"/>
  <c r="AR165" i="2"/>
  <c r="AL165" i="2"/>
  <c r="AI165" i="2"/>
  <c r="AF165" i="2"/>
  <c r="AC165" i="2"/>
  <c r="W165" i="2"/>
  <c r="T165" i="2"/>
  <c r="Q165" i="2"/>
  <c r="N165" i="2"/>
  <c r="K165" i="2"/>
  <c r="H165" i="2"/>
  <c r="DR164" i="2"/>
  <c r="DO164" i="2"/>
  <c r="DL164" i="2"/>
  <c r="DI164" i="2"/>
  <c r="DF164" i="2"/>
  <c r="DC164" i="2"/>
  <c r="CZ164" i="2"/>
  <c r="CW164" i="2"/>
  <c r="CT164" i="2"/>
  <c r="CQ164" i="2"/>
  <c r="CN164" i="2"/>
  <c r="CK164" i="2"/>
  <c r="CH164" i="2"/>
  <c r="CE164" i="2"/>
  <c r="CB164" i="2"/>
  <c r="BV164" i="2"/>
  <c r="BS164" i="2"/>
  <c r="BP164" i="2"/>
  <c r="BM164" i="2"/>
  <c r="BJ164" i="2"/>
  <c r="BD164" i="2"/>
  <c r="BA164" i="2"/>
  <c r="AX164" i="2"/>
  <c r="AU164" i="2"/>
  <c r="AR164" i="2"/>
  <c r="AL164" i="2"/>
  <c r="AI164" i="2"/>
  <c r="AF164" i="2"/>
  <c r="AC164" i="2"/>
  <c r="W164" i="2"/>
  <c r="T164" i="2"/>
  <c r="Q164" i="2"/>
  <c r="N164" i="2"/>
  <c r="K164" i="2"/>
  <c r="H164" i="2"/>
  <c r="DR163" i="2"/>
  <c r="DO163" i="2"/>
  <c r="DL163" i="2"/>
  <c r="DI163" i="2"/>
  <c r="DF163" i="2"/>
  <c r="DC163" i="2"/>
  <c r="CZ163" i="2"/>
  <c r="CW163" i="2"/>
  <c r="CT163" i="2"/>
  <c r="CQ163" i="2"/>
  <c r="CN163" i="2"/>
  <c r="CK163" i="2"/>
  <c r="CH163" i="2"/>
  <c r="CE163" i="2"/>
  <c r="CB163" i="2"/>
  <c r="BV163" i="2"/>
  <c r="BS163" i="2"/>
  <c r="BP163" i="2"/>
  <c r="BM163" i="2"/>
  <c r="BJ163" i="2"/>
  <c r="BD163" i="2"/>
  <c r="BA163" i="2"/>
  <c r="AX163" i="2"/>
  <c r="AU163" i="2"/>
  <c r="AR163" i="2"/>
  <c r="AL163" i="2"/>
  <c r="AI163" i="2"/>
  <c r="AF163" i="2"/>
  <c r="AC163" i="2"/>
  <c r="W163" i="2"/>
  <c r="T163" i="2"/>
  <c r="Q163" i="2"/>
  <c r="N163" i="2"/>
  <c r="K163" i="2"/>
  <c r="H163" i="2"/>
  <c r="DR162" i="2"/>
  <c r="DO162" i="2"/>
  <c r="DL162" i="2"/>
  <c r="DI162" i="2"/>
  <c r="DF162" i="2"/>
  <c r="DC162" i="2"/>
  <c r="CZ162" i="2"/>
  <c r="CW162" i="2"/>
  <c r="CT162" i="2"/>
  <c r="CQ162" i="2"/>
  <c r="CN162" i="2"/>
  <c r="CK162" i="2"/>
  <c r="CH162" i="2"/>
  <c r="CE162" i="2"/>
  <c r="CB162" i="2"/>
  <c r="BV162" i="2"/>
  <c r="BS162" i="2"/>
  <c r="BP162" i="2"/>
  <c r="BM162" i="2"/>
  <c r="BJ162" i="2"/>
  <c r="BD162" i="2"/>
  <c r="BA162" i="2"/>
  <c r="AX162" i="2"/>
  <c r="AU162" i="2"/>
  <c r="AR162" i="2"/>
  <c r="AL162" i="2"/>
  <c r="AI162" i="2"/>
  <c r="AF162" i="2"/>
  <c r="AC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HX160" i="3"/>
  <c r="HW160" i="3"/>
  <c r="HX159" i="3"/>
  <c r="HW159" i="3"/>
  <c r="HX158" i="3"/>
  <c r="HW158" i="3"/>
  <c r="HX157" i="3"/>
  <c r="HW157" i="3"/>
  <c r="HX156" i="3"/>
  <c r="HW156" i="3"/>
  <c r="HX155" i="3"/>
  <c r="HW155" i="3"/>
  <c r="HX154" i="3"/>
  <c r="HW154" i="3"/>
  <c r="HX153" i="3"/>
  <c r="HW153" i="3"/>
  <c r="HX152" i="3"/>
  <c r="HW152" i="3"/>
  <c r="HX151" i="3"/>
  <c r="HW151" i="3"/>
  <c r="HX150" i="3"/>
  <c r="HW150" i="3"/>
  <c r="HX149" i="3"/>
  <c r="HW149" i="3"/>
  <c r="DT160" i="2"/>
  <c r="DS160" i="2"/>
  <c r="DT159" i="2"/>
  <c r="DS159" i="2"/>
  <c r="DT158" i="2"/>
  <c r="DS158" i="2"/>
  <c r="DT157" i="2"/>
  <c r="DS157" i="2"/>
  <c r="DT156" i="2"/>
  <c r="DS156" i="2"/>
  <c r="DT155" i="2"/>
  <c r="DS155" i="2"/>
  <c r="DT154" i="2"/>
  <c r="DS154" i="2"/>
  <c r="DT153" i="2"/>
  <c r="DS153" i="2"/>
  <c r="DT152" i="2"/>
  <c r="DS152" i="2"/>
  <c r="DT151" i="2"/>
  <c r="DS151" i="2"/>
  <c r="DT150" i="2"/>
  <c r="DS150" i="2"/>
  <c r="DT149" i="2"/>
  <c r="DS149" i="2"/>
  <c r="BU148" i="3"/>
  <c r="BT148" i="3"/>
  <c r="BV147" i="3"/>
  <c r="BV146" i="3"/>
  <c r="BV145" i="3"/>
  <c r="BV144" i="3"/>
  <c r="BV143" i="3"/>
  <c r="BV142" i="3"/>
  <c r="BV141" i="3"/>
  <c r="BV140" i="3"/>
  <c r="BV139" i="3"/>
  <c r="BV138" i="3"/>
  <c r="BV137" i="3"/>
  <c r="BV136" i="3"/>
  <c r="BU135" i="3"/>
  <c r="BT135" i="3"/>
  <c r="BV134" i="3"/>
  <c r="BV133" i="3"/>
  <c r="BV132" i="3"/>
  <c r="BV131" i="3"/>
  <c r="BV130" i="3"/>
  <c r="BV129" i="3"/>
  <c r="BV128" i="3"/>
  <c r="BV127" i="3"/>
  <c r="BV126" i="3"/>
  <c r="BV125" i="3"/>
  <c r="BV124" i="3"/>
  <c r="BV123" i="3"/>
  <c r="BU122" i="3"/>
  <c r="BT122" i="3"/>
  <c r="BV121" i="3"/>
  <c r="BV120" i="3"/>
  <c r="BV119" i="3"/>
  <c r="BV118" i="3"/>
  <c r="BV117" i="3"/>
  <c r="BV116" i="3"/>
  <c r="BV115" i="3"/>
  <c r="BV114" i="3"/>
  <c r="BV113" i="3"/>
  <c r="BV112" i="3"/>
  <c r="BV111" i="3"/>
  <c r="BV110" i="3"/>
  <c r="BU109" i="3"/>
  <c r="BT109" i="3"/>
  <c r="BV108" i="3"/>
  <c r="BV107" i="3"/>
  <c r="BV106" i="3"/>
  <c r="BV105" i="3"/>
  <c r="BV104" i="3"/>
  <c r="BV103" i="3"/>
  <c r="BV102" i="3"/>
  <c r="BV101" i="3"/>
  <c r="BV100" i="3"/>
  <c r="BV99" i="3"/>
  <c r="BV98" i="3"/>
  <c r="BV97" i="3"/>
  <c r="BU96" i="3"/>
  <c r="BT96" i="3"/>
  <c r="BV95" i="3"/>
  <c r="BV94" i="3"/>
  <c r="BV93" i="3"/>
  <c r="BV92" i="3"/>
  <c r="BV91" i="3"/>
  <c r="BV90" i="3"/>
  <c r="BV89" i="3"/>
  <c r="BV88" i="3"/>
  <c r="BV87" i="3"/>
  <c r="BV86" i="3"/>
  <c r="BV85" i="3"/>
  <c r="BV84" i="3"/>
  <c r="BU83" i="3"/>
  <c r="BT83" i="3"/>
  <c r="BV82" i="3"/>
  <c r="BV81" i="3"/>
  <c r="BV80" i="3"/>
  <c r="BV79" i="3"/>
  <c r="BV78" i="3"/>
  <c r="BV77" i="3"/>
  <c r="BV76" i="3"/>
  <c r="BV75" i="3"/>
  <c r="BV74" i="3"/>
  <c r="BV73" i="3"/>
  <c r="BV72" i="3"/>
  <c r="BV71" i="3"/>
  <c r="BU70" i="3"/>
  <c r="BT70" i="3"/>
  <c r="BV69" i="3"/>
  <c r="BV68" i="3"/>
  <c r="BV67" i="3"/>
  <c r="BV66" i="3"/>
  <c r="BV65" i="3"/>
  <c r="BV64" i="3"/>
  <c r="BV63" i="3"/>
  <c r="BV62" i="3"/>
  <c r="BV61" i="3"/>
  <c r="BV60" i="3"/>
  <c r="BV59" i="3"/>
  <c r="BV58" i="3"/>
  <c r="BU57" i="3"/>
  <c r="BT57" i="3"/>
  <c r="BV56" i="3"/>
  <c r="BV55" i="3"/>
  <c r="BV54" i="3"/>
  <c r="BV53" i="3"/>
  <c r="BV52" i="3"/>
  <c r="BV51" i="3"/>
  <c r="BV50" i="3"/>
  <c r="BV49" i="3"/>
  <c r="BV48" i="3"/>
  <c r="BV47" i="3"/>
  <c r="BV46" i="3"/>
  <c r="BV45" i="3"/>
  <c r="BU44" i="3"/>
  <c r="BT44" i="3"/>
  <c r="BV43" i="3"/>
  <c r="BV42" i="3"/>
  <c r="BV41" i="3"/>
  <c r="BV40" i="3"/>
  <c r="BV39" i="3"/>
  <c r="BV38" i="3"/>
  <c r="BV37" i="3"/>
  <c r="BV36" i="3"/>
  <c r="BV35" i="3"/>
  <c r="BV34" i="3"/>
  <c r="BV33" i="3"/>
  <c r="BV32" i="3"/>
  <c r="BU31" i="3"/>
  <c r="BT31" i="3"/>
  <c r="BV30" i="3"/>
  <c r="BV29" i="3"/>
  <c r="BV28" i="3"/>
  <c r="BV27" i="3"/>
  <c r="BV26" i="3"/>
  <c r="BV25" i="3"/>
  <c r="BV24" i="3"/>
  <c r="BV23" i="3"/>
  <c r="BV22" i="3"/>
  <c r="BV21" i="3"/>
  <c r="BV20" i="3"/>
  <c r="BV19" i="3"/>
  <c r="BU18" i="3"/>
  <c r="BT18" i="3"/>
  <c r="BV17" i="3"/>
  <c r="BV16" i="3"/>
  <c r="BV15" i="3"/>
  <c r="BV14" i="3"/>
  <c r="BV13" i="3"/>
  <c r="BV12" i="3"/>
  <c r="BV11" i="3"/>
  <c r="BV10" i="3"/>
  <c r="BV9" i="3"/>
  <c r="BV8" i="3"/>
  <c r="BV7" i="3"/>
  <c r="BV6" i="3"/>
  <c r="BU161" i="3"/>
  <c r="BT161" i="3"/>
  <c r="BV160" i="3"/>
  <c r="BV159" i="3"/>
  <c r="BV158" i="3"/>
  <c r="BV157" i="3"/>
  <c r="BV156" i="3"/>
  <c r="BV155" i="3"/>
  <c r="BV154" i="3"/>
  <c r="BV153" i="3"/>
  <c r="BV152" i="3"/>
  <c r="BV151" i="3"/>
  <c r="BV150" i="3"/>
  <c r="BV149" i="3"/>
  <c r="CJ148" i="2"/>
  <c r="CI148" i="2"/>
  <c r="CK147" i="2"/>
  <c r="CK146" i="2"/>
  <c r="CK145" i="2"/>
  <c r="CK144" i="2"/>
  <c r="CK143" i="2"/>
  <c r="CK142" i="2"/>
  <c r="CK141" i="2"/>
  <c r="CK140" i="2"/>
  <c r="CK139" i="2"/>
  <c r="CK138" i="2"/>
  <c r="CK137" i="2"/>
  <c r="CK136" i="2"/>
  <c r="CJ135" i="2"/>
  <c r="CI135" i="2"/>
  <c r="CK134" i="2"/>
  <c r="CK133" i="2"/>
  <c r="CK132" i="2"/>
  <c r="CK131" i="2"/>
  <c r="CK130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J161" i="2"/>
  <c r="CI161" i="2"/>
  <c r="CK160" i="2"/>
  <c r="CK159" i="2"/>
  <c r="CK158" i="2"/>
  <c r="CK157" i="2"/>
  <c r="CK156" i="2"/>
  <c r="CK155" i="2"/>
  <c r="CK154" i="2"/>
  <c r="CK153" i="2"/>
  <c r="CK152" i="2"/>
  <c r="CK151" i="2"/>
  <c r="CK150" i="2"/>
  <c r="CK149" i="2"/>
  <c r="FJ148" i="3"/>
  <c r="FI148" i="3"/>
  <c r="FK147" i="3"/>
  <c r="FK146" i="3"/>
  <c r="FK145" i="3"/>
  <c r="FK144" i="3"/>
  <c r="FK143" i="3"/>
  <c r="FK142" i="3"/>
  <c r="FK141" i="3"/>
  <c r="FK140" i="3"/>
  <c r="FK139" i="3"/>
  <c r="FK138" i="3"/>
  <c r="FK137" i="3"/>
  <c r="FK136" i="3"/>
  <c r="FJ135" i="3"/>
  <c r="FI135" i="3"/>
  <c r="FK134" i="3"/>
  <c r="FK133" i="3"/>
  <c r="FK132" i="3"/>
  <c r="FK131" i="3"/>
  <c r="FK130" i="3"/>
  <c r="FK129" i="3"/>
  <c r="FK128" i="3"/>
  <c r="FK127" i="3"/>
  <c r="FK126" i="3"/>
  <c r="FK125" i="3"/>
  <c r="FK124" i="3"/>
  <c r="FK123" i="3"/>
  <c r="FJ122" i="3"/>
  <c r="FI122" i="3"/>
  <c r="FK121" i="3"/>
  <c r="FK120" i="3"/>
  <c r="FK119" i="3"/>
  <c r="FK118" i="3"/>
  <c r="FK117" i="3"/>
  <c r="FK116" i="3"/>
  <c r="FK115" i="3"/>
  <c r="FK114" i="3"/>
  <c r="FK113" i="3"/>
  <c r="FK112" i="3"/>
  <c r="FK111" i="3"/>
  <c r="FK110" i="3"/>
  <c r="FJ109" i="3"/>
  <c r="FI109" i="3"/>
  <c r="FK108" i="3"/>
  <c r="FK107" i="3"/>
  <c r="FK106" i="3"/>
  <c r="FK105" i="3"/>
  <c r="FK104" i="3"/>
  <c r="FK103" i="3"/>
  <c r="FK102" i="3"/>
  <c r="FK101" i="3"/>
  <c r="FK100" i="3"/>
  <c r="FK99" i="3"/>
  <c r="FK98" i="3"/>
  <c r="FK97" i="3"/>
  <c r="FJ96" i="3"/>
  <c r="FI96" i="3"/>
  <c r="FK95" i="3"/>
  <c r="FK94" i="3"/>
  <c r="FK93" i="3"/>
  <c r="FK92" i="3"/>
  <c r="FK91" i="3"/>
  <c r="FK90" i="3"/>
  <c r="FK89" i="3"/>
  <c r="FK88" i="3"/>
  <c r="FK87" i="3"/>
  <c r="FK86" i="3"/>
  <c r="FK85" i="3"/>
  <c r="FK84" i="3"/>
  <c r="FJ83" i="3"/>
  <c r="FI83" i="3"/>
  <c r="FK82" i="3"/>
  <c r="FK81" i="3"/>
  <c r="FK80" i="3"/>
  <c r="FK79" i="3"/>
  <c r="FK78" i="3"/>
  <c r="FK77" i="3"/>
  <c r="FK76" i="3"/>
  <c r="FK75" i="3"/>
  <c r="FK74" i="3"/>
  <c r="FK73" i="3"/>
  <c r="FK72" i="3"/>
  <c r="FK71" i="3"/>
  <c r="FJ70" i="3"/>
  <c r="FI70" i="3"/>
  <c r="FK69" i="3"/>
  <c r="FK68" i="3"/>
  <c r="FK67" i="3"/>
  <c r="FK66" i="3"/>
  <c r="FK65" i="3"/>
  <c r="FK64" i="3"/>
  <c r="FK63" i="3"/>
  <c r="FK62" i="3"/>
  <c r="FK61" i="3"/>
  <c r="FK60" i="3"/>
  <c r="FK59" i="3"/>
  <c r="FK58" i="3"/>
  <c r="FJ57" i="3"/>
  <c r="FI57" i="3"/>
  <c r="FK56" i="3"/>
  <c r="FK55" i="3"/>
  <c r="FK54" i="3"/>
  <c r="FK53" i="3"/>
  <c r="FK52" i="3"/>
  <c r="FK51" i="3"/>
  <c r="FK50" i="3"/>
  <c r="FK49" i="3"/>
  <c r="FK48" i="3"/>
  <c r="FK47" i="3"/>
  <c r="FK46" i="3"/>
  <c r="FK45" i="3"/>
  <c r="FJ44" i="3"/>
  <c r="FI44" i="3"/>
  <c r="FK43" i="3"/>
  <c r="FK42" i="3"/>
  <c r="FK41" i="3"/>
  <c r="FK40" i="3"/>
  <c r="FK39" i="3"/>
  <c r="FK38" i="3"/>
  <c r="FK37" i="3"/>
  <c r="FK36" i="3"/>
  <c r="FK35" i="3"/>
  <c r="FK34" i="3"/>
  <c r="FK33" i="3"/>
  <c r="FK32" i="3"/>
  <c r="FJ31" i="3"/>
  <c r="FI31" i="3"/>
  <c r="FK30" i="3"/>
  <c r="FK29" i="3"/>
  <c r="FK28" i="3"/>
  <c r="FK27" i="3"/>
  <c r="FK26" i="3"/>
  <c r="FK25" i="3"/>
  <c r="FK24" i="3"/>
  <c r="FK23" i="3"/>
  <c r="FK22" i="3"/>
  <c r="FK21" i="3"/>
  <c r="FK20" i="3"/>
  <c r="FK19" i="3"/>
  <c r="FJ18" i="3"/>
  <c r="FI18" i="3"/>
  <c r="FK17" i="3"/>
  <c r="FK16" i="3"/>
  <c r="FK15" i="3"/>
  <c r="FK14" i="3"/>
  <c r="FK13" i="3"/>
  <c r="FK12" i="3"/>
  <c r="FK11" i="3"/>
  <c r="FK10" i="3"/>
  <c r="FK9" i="3"/>
  <c r="FK8" i="3"/>
  <c r="FK7" i="3"/>
  <c r="FK6" i="3"/>
  <c r="FJ161" i="3"/>
  <c r="FI161" i="3"/>
  <c r="FK160" i="3"/>
  <c r="FK159" i="3"/>
  <c r="FK158" i="3"/>
  <c r="FK157" i="3"/>
  <c r="FK156" i="3"/>
  <c r="FK155" i="3"/>
  <c r="FK154" i="3"/>
  <c r="FK153" i="3"/>
  <c r="FK152" i="3"/>
  <c r="FK151" i="3"/>
  <c r="FK150" i="3"/>
  <c r="FK149" i="3"/>
  <c r="HX200" i="3" l="1"/>
  <c r="HW200" i="3"/>
  <c r="DT200" i="2"/>
  <c r="DS200" i="2"/>
  <c r="DS187" i="2"/>
  <c r="DT187" i="2"/>
  <c r="HX176" i="3"/>
  <c r="HX187" i="3"/>
  <c r="HW187" i="3"/>
  <c r="DS174" i="2"/>
  <c r="DT174" i="2"/>
  <c r="HX174" i="3"/>
  <c r="HW174" i="3"/>
  <c r="HU161" i="3"/>
  <c r="HT161" i="3"/>
  <c r="HR161" i="3"/>
  <c r="HQ161" i="3"/>
  <c r="HO161" i="3"/>
  <c r="HN161" i="3"/>
  <c r="HL161" i="3"/>
  <c r="HK161" i="3"/>
  <c r="HI161" i="3"/>
  <c r="HH161" i="3"/>
  <c r="HF161" i="3"/>
  <c r="HE161" i="3"/>
  <c r="HC161" i="3"/>
  <c r="HB161" i="3"/>
  <c r="GZ161" i="3"/>
  <c r="GY161" i="3"/>
  <c r="GW161" i="3"/>
  <c r="GV161" i="3"/>
  <c r="GT161" i="3"/>
  <c r="GS161" i="3"/>
  <c r="GQ161" i="3"/>
  <c r="GP161" i="3"/>
  <c r="GN161" i="3"/>
  <c r="GM161" i="3"/>
  <c r="GK161" i="3"/>
  <c r="GJ161" i="3"/>
  <c r="GE161" i="3"/>
  <c r="GD161" i="3"/>
  <c r="GB161" i="3"/>
  <c r="GA161" i="3"/>
  <c r="FY161" i="3"/>
  <c r="FX161" i="3"/>
  <c r="FV161" i="3"/>
  <c r="FU161" i="3"/>
  <c r="FS161" i="3"/>
  <c r="FR161" i="3"/>
  <c r="FP161" i="3"/>
  <c r="FO161" i="3"/>
  <c r="FM161" i="3"/>
  <c r="FL161" i="3"/>
  <c r="FG161" i="3"/>
  <c r="FF161" i="3"/>
  <c r="FD161" i="3"/>
  <c r="FC161" i="3"/>
  <c r="FA161" i="3"/>
  <c r="EZ161" i="3"/>
  <c r="EX161" i="3"/>
  <c r="EW161" i="3"/>
  <c r="EU161" i="3"/>
  <c r="ET161" i="3"/>
  <c r="ER161" i="3"/>
  <c r="EQ161" i="3"/>
  <c r="EO161" i="3"/>
  <c r="EN161" i="3"/>
  <c r="EL161" i="3"/>
  <c r="EK161" i="3"/>
  <c r="EI161" i="3"/>
  <c r="EH161" i="3"/>
  <c r="EF161" i="3"/>
  <c r="EE161" i="3"/>
  <c r="EC161" i="3"/>
  <c r="EB161" i="3"/>
  <c r="DZ161" i="3"/>
  <c r="DY161" i="3"/>
  <c r="DW161" i="3"/>
  <c r="DV161" i="3"/>
  <c r="DT161" i="3"/>
  <c r="DS161" i="3"/>
  <c r="DQ161" i="3"/>
  <c r="DP161" i="3"/>
  <c r="DN161" i="3"/>
  <c r="DM161" i="3"/>
  <c r="DK161" i="3"/>
  <c r="DJ161" i="3"/>
  <c r="DH161" i="3"/>
  <c r="DG161" i="3"/>
  <c r="DE161" i="3"/>
  <c r="DD161" i="3"/>
  <c r="DB161" i="3"/>
  <c r="DA161" i="3"/>
  <c r="CY161" i="3"/>
  <c r="CX161" i="3"/>
  <c r="CV161" i="3"/>
  <c r="CU161" i="3"/>
  <c r="CS161" i="3"/>
  <c r="CR161" i="3"/>
  <c r="CP161" i="3"/>
  <c r="CO161" i="3"/>
  <c r="CM161" i="3"/>
  <c r="CL161" i="3"/>
  <c r="CJ161" i="3"/>
  <c r="CI161" i="3"/>
  <c r="CG161" i="3"/>
  <c r="CF161" i="3"/>
  <c r="CD161" i="3"/>
  <c r="CC161" i="3"/>
  <c r="CA161" i="3"/>
  <c r="BZ161" i="3"/>
  <c r="BX161" i="3"/>
  <c r="BW161" i="3"/>
  <c r="BR161" i="3"/>
  <c r="BQ161" i="3"/>
  <c r="BO161" i="3"/>
  <c r="BN161" i="3"/>
  <c r="BL161" i="3"/>
  <c r="BK161" i="3"/>
  <c r="BI161" i="3"/>
  <c r="BH161" i="3"/>
  <c r="BF161" i="3"/>
  <c r="BE161" i="3"/>
  <c r="BC161" i="3"/>
  <c r="BB161" i="3"/>
  <c r="AZ161" i="3"/>
  <c r="AY161" i="3"/>
  <c r="AW161" i="3"/>
  <c r="AV161" i="3"/>
  <c r="AT161" i="3"/>
  <c r="AS161" i="3"/>
  <c r="AQ161" i="3"/>
  <c r="AP161" i="3"/>
  <c r="AN161" i="3"/>
  <c r="AM161" i="3"/>
  <c r="AK161" i="3"/>
  <c r="AJ161" i="3"/>
  <c r="AH161" i="3"/>
  <c r="AG161" i="3"/>
  <c r="AE161" i="3"/>
  <c r="AD161" i="3"/>
  <c r="AB161" i="3"/>
  <c r="AA161" i="3"/>
  <c r="Y161" i="3"/>
  <c r="X161" i="3"/>
  <c r="V161" i="3"/>
  <c r="U161" i="3"/>
  <c r="S161" i="3"/>
  <c r="R161" i="3"/>
  <c r="P161" i="3"/>
  <c r="O161" i="3"/>
  <c r="M161" i="3"/>
  <c r="L161" i="3"/>
  <c r="J161" i="3"/>
  <c r="I161" i="3"/>
  <c r="G161" i="3"/>
  <c r="F161" i="3"/>
  <c r="HV160" i="3"/>
  <c r="HS160" i="3"/>
  <c r="HP160" i="3"/>
  <c r="HM160" i="3"/>
  <c r="HJ160" i="3"/>
  <c r="HG160" i="3"/>
  <c r="HD160" i="3"/>
  <c r="HA160" i="3"/>
  <c r="GX160" i="3"/>
  <c r="GU160" i="3"/>
  <c r="GR160" i="3"/>
  <c r="GO160" i="3"/>
  <c r="GL160" i="3"/>
  <c r="GF160" i="3"/>
  <c r="GC160" i="3"/>
  <c r="FZ160" i="3"/>
  <c r="FW160" i="3"/>
  <c r="FT160" i="3"/>
  <c r="FQ160" i="3"/>
  <c r="FN160" i="3"/>
  <c r="FH160" i="3"/>
  <c r="FE160" i="3"/>
  <c r="FB160" i="3"/>
  <c r="EY160" i="3"/>
  <c r="EV160" i="3"/>
  <c r="ES160" i="3"/>
  <c r="EP160" i="3"/>
  <c r="EM160" i="3"/>
  <c r="EJ160" i="3"/>
  <c r="EG160" i="3"/>
  <c r="ED160" i="3"/>
  <c r="EA160" i="3"/>
  <c r="DX160" i="3"/>
  <c r="DU160" i="3"/>
  <c r="DR160" i="3"/>
  <c r="DO160" i="3"/>
  <c r="DL160" i="3"/>
  <c r="DI160" i="3"/>
  <c r="DF160" i="3"/>
  <c r="DC160" i="3"/>
  <c r="CZ160" i="3"/>
  <c r="CW160" i="3"/>
  <c r="CT160" i="3"/>
  <c r="CQ160" i="3"/>
  <c r="CN160" i="3"/>
  <c r="CK160" i="3"/>
  <c r="CH160" i="3"/>
  <c r="CE160" i="3"/>
  <c r="CB160" i="3"/>
  <c r="BY160" i="3"/>
  <c r="BS160" i="3"/>
  <c r="BP160" i="3"/>
  <c r="BM160" i="3"/>
  <c r="BJ160" i="3"/>
  <c r="BG160" i="3"/>
  <c r="BD160" i="3"/>
  <c r="BA160" i="3"/>
  <c r="AX160" i="3"/>
  <c r="AU160" i="3"/>
  <c r="AR160" i="3"/>
  <c r="AO160" i="3"/>
  <c r="AL160" i="3"/>
  <c r="AI160" i="3"/>
  <c r="AF160" i="3"/>
  <c r="AC160" i="3"/>
  <c r="Z160" i="3"/>
  <c r="W160" i="3"/>
  <c r="T160" i="3"/>
  <c r="Q160" i="3"/>
  <c r="N160" i="3"/>
  <c r="K160" i="3"/>
  <c r="H160" i="3"/>
  <c r="HV159" i="3"/>
  <c r="HS159" i="3"/>
  <c r="HP159" i="3"/>
  <c r="HM159" i="3"/>
  <c r="HJ159" i="3"/>
  <c r="HG159" i="3"/>
  <c r="HD159" i="3"/>
  <c r="HA159" i="3"/>
  <c r="GX159" i="3"/>
  <c r="GU159" i="3"/>
  <c r="GR159" i="3"/>
  <c r="GO159" i="3"/>
  <c r="GL159" i="3"/>
  <c r="GF159" i="3"/>
  <c r="GC159" i="3"/>
  <c r="FZ159" i="3"/>
  <c r="FW159" i="3"/>
  <c r="FT159" i="3"/>
  <c r="FQ159" i="3"/>
  <c r="FN159" i="3"/>
  <c r="FH159" i="3"/>
  <c r="FE159" i="3"/>
  <c r="FB159" i="3"/>
  <c r="EY159" i="3"/>
  <c r="EV159" i="3"/>
  <c r="ES159" i="3"/>
  <c r="EP159" i="3"/>
  <c r="EM159" i="3"/>
  <c r="EJ159" i="3"/>
  <c r="EG159" i="3"/>
  <c r="ED159" i="3"/>
  <c r="EA159" i="3"/>
  <c r="DX159" i="3"/>
  <c r="DU159" i="3"/>
  <c r="DR159" i="3"/>
  <c r="DO159" i="3"/>
  <c r="DL159" i="3"/>
  <c r="DI159" i="3"/>
  <c r="DF159" i="3"/>
  <c r="DC159" i="3"/>
  <c r="CZ159" i="3"/>
  <c r="CW159" i="3"/>
  <c r="CT159" i="3"/>
  <c r="CQ159" i="3"/>
  <c r="CN159" i="3"/>
  <c r="CK159" i="3"/>
  <c r="CH159" i="3"/>
  <c r="CE159" i="3"/>
  <c r="CB159" i="3"/>
  <c r="BY159" i="3"/>
  <c r="BS159" i="3"/>
  <c r="BP159" i="3"/>
  <c r="BM159" i="3"/>
  <c r="BJ159" i="3"/>
  <c r="BG159" i="3"/>
  <c r="BD159" i="3"/>
  <c r="BA159" i="3"/>
  <c r="AX159" i="3"/>
  <c r="AU159" i="3"/>
  <c r="AR159" i="3"/>
  <c r="AO159" i="3"/>
  <c r="AL159" i="3"/>
  <c r="AI159" i="3"/>
  <c r="AF159" i="3"/>
  <c r="AC159" i="3"/>
  <c r="Z159" i="3"/>
  <c r="W159" i="3"/>
  <c r="T159" i="3"/>
  <c r="Q159" i="3"/>
  <c r="N159" i="3"/>
  <c r="K159" i="3"/>
  <c r="H159" i="3"/>
  <c r="HV158" i="3"/>
  <c r="HS158" i="3"/>
  <c r="HP158" i="3"/>
  <c r="HM158" i="3"/>
  <c r="HJ158" i="3"/>
  <c r="HG158" i="3"/>
  <c r="HD158" i="3"/>
  <c r="HA158" i="3"/>
  <c r="GX158" i="3"/>
  <c r="GU158" i="3"/>
  <c r="GR158" i="3"/>
  <c r="GO158" i="3"/>
  <c r="GL158" i="3"/>
  <c r="GF158" i="3"/>
  <c r="GC158" i="3"/>
  <c r="FZ158" i="3"/>
  <c r="FW158" i="3"/>
  <c r="FT158" i="3"/>
  <c r="FQ158" i="3"/>
  <c r="FN158" i="3"/>
  <c r="FH158" i="3"/>
  <c r="FE158" i="3"/>
  <c r="FB158" i="3"/>
  <c r="EY158" i="3"/>
  <c r="EV158" i="3"/>
  <c r="ES158" i="3"/>
  <c r="EP158" i="3"/>
  <c r="EM158" i="3"/>
  <c r="EJ158" i="3"/>
  <c r="EG158" i="3"/>
  <c r="ED158" i="3"/>
  <c r="EA158" i="3"/>
  <c r="DX158" i="3"/>
  <c r="DU158" i="3"/>
  <c r="DR158" i="3"/>
  <c r="DO158" i="3"/>
  <c r="DL158" i="3"/>
  <c r="DI158" i="3"/>
  <c r="DF158" i="3"/>
  <c r="DC158" i="3"/>
  <c r="CZ158" i="3"/>
  <c r="CW158" i="3"/>
  <c r="CT158" i="3"/>
  <c r="CQ158" i="3"/>
  <c r="CN158" i="3"/>
  <c r="CK158" i="3"/>
  <c r="CH158" i="3"/>
  <c r="CE158" i="3"/>
  <c r="CB158" i="3"/>
  <c r="BY158" i="3"/>
  <c r="BS158" i="3"/>
  <c r="BP158" i="3"/>
  <c r="BM158" i="3"/>
  <c r="BJ158" i="3"/>
  <c r="BG158" i="3"/>
  <c r="BD158" i="3"/>
  <c r="BA158" i="3"/>
  <c r="AX158" i="3"/>
  <c r="AU158" i="3"/>
  <c r="AR158" i="3"/>
  <c r="AO158" i="3"/>
  <c r="AL158" i="3"/>
  <c r="AI158" i="3"/>
  <c r="AF158" i="3"/>
  <c r="AC158" i="3"/>
  <c r="Z158" i="3"/>
  <c r="W158" i="3"/>
  <c r="T158" i="3"/>
  <c r="Q158" i="3"/>
  <c r="N158" i="3"/>
  <c r="K158" i="3"/>
  <c r="H158" i="3"/>
  <c r="HV157" i="3"/>
  <c r="HS157" i="3"/>
  <c r="HP157" i="3"/>
  <c r="HM157" i="3"/>
  <c r="HJ157" i="3"/>
  <c r="HG157" i="3"/>
  <c r="HD157" i="3"/>
  <c r="HA157" i="3"/>
  <c r="GX157" i="3"/>
  <c r="GU157" i="3"/>
  <c r="GR157" i="3"/>
  <c r="GO157" i="3"/>
  <c r="GL157" i="3"/>
  <c r="GF157" i="3"/>
  <c r="GC157" i="3"/>
  <c r="FZ157" i="3"/>
  <c r="FW157" i="3"/>
  <c r="FT157" i="3"/>
  <c r="FQ157" i="3"/>
  <c r="FN157" i="3"/>
  <c r="FH157" i="3"/>
  <c r="FE157" i="3"/>
  <c r="FB157" i="3"/>
  <c r="EY157" i="3"/>
  <c r="EV157" i="3"/>
  <c r="ES157" i="3"/>
  <c r="EP157" i="3"/>
  <c r="EM157" i="3"/>
  <c r="EJ157" i="3"/>
  <c r="EG157" i="3"/>
  <c r="ED157" i="3"/>
  <c r="EA157" i="3"/>
  <c r="DX157" i="3"/>
  <c r="DU157" i="3"/>
  <c r="DR157" i="3"/>
  <c r="DO157" i="3"/>
  <c r="DL157" i="3"/>
  <c r="DI157" i="3"/>
  <c r="DF157" i="3"/>
  <c r="DC157" i="3"/>
  <c r="CZ157" i="3"/>
  <c r="CW157" i="3"/>
  <c r="CT157" i="3"/>
  <c r="CQ157" i="3"/>
  <c r="CN157" i="3"/>
  <c r="CK157" i="3"/>
  <c r="CH157" i="3"/>
  <c r="CE157" i="3"/>
  <c r="CB157" i="3"/>
  <c r="BY157" i="3"/>
  <c r="BS157" i="3"/>
  <c r="BP157" i="3"/>
  <c r="BM157" i="3"/>
  <c r="BJ157" i="3"/>
  <c r="BG157" i="3"/>
  <c r="BD157" i="3"/>
  <c r="BA157" i="3"/>
  <c r="AX157" i="3"/>
  <c r="AU157" i="3"/>
  <c r="AR157" i="3"/>
  <c r="AO157" i="3"/>
  <c r="AL157" i="3"/>
  <c r="AI157" i="3"/>
  <c r="AF157" i="3"/>
  <c r="AC157" i="3"/>
  <c r="Z157" i="3"/>
  <c r="W157" i="3"/>
  <c r="T157" i="3"/>
  <c r="Q157" i="3"/>
  <c r="N157" i="3"/>
  <c r="K157" i="3"/>
  <c r="H157" i="3"/>
  <c r="HV156" i="3"/>
  <c r="HS156" i="3"/>
  <c r="HP156" i="3"/>
  <c r="HM156" i="3"/>
  <c r="HJ156" i="3"/>
  <c r="HG156" i="3"/>
  <c r="HD156" i="3"/>
  <c r="HA156" i="3"/>
  <c r="GX156" i="3"/>
  <c r="GU156" i="3"/>
  <c r="GR156" i="3"/>
  <c r="GO156" i="3"/>
  <c r="GL156" i="3"/>
  <c r="GF156" i="3"/>
  <c r="GC156" i="3"/>
  <c r="FZ156" i="3"/>
  <c r="FW156" i="3"/>
  <c r="FT156" i="3"/>
  <c r="FQ156" i="3"/>
  <c r="FN156" i="3"/>
  <c r="FH156" i="3"/>
  <c r="FE156" i="3"/>
  <c r="FB156" i="3"/>
  <c r="EY156" i="3"/>
  <c r="EV156" i="3"/>
  <c r="ES156" i="3"/>
  <c r="EP156" i="3"/>
  <c r="EM156" i="3"/>
  <c r="EJ156" i="3"/>
  <c r="EG156" i="3"/>
  <c r="ED156" i="3"/>
  <c r="EA156" i="3"/>
  <c r="DX156" i="3"/>
  <c r="DU156" i="3"/>
  <c r="DR156" i="3"/>
  <c r="DO156" i="3"/>
  <c r="DL156" i="3"/>
  <c r="DI156" i="3"/>
  <c r="DF156" i="3"/>
  <c r="DC156" i="3"/>
  <c r="CZ156" i="3"/>
  <c r="CW156" i="3"/>
  <c r="CT156" i="3"/>
  <c r="CQ156" i="3"/>
  <c r="CN156" i="3"/>
  <c r="CK156" i="3"/>
  <c r="CH156" i="3"/>
  <c r="CE156" i="3"/>
  <c r="CB156" i="3"/>
  <c r="BY156" i="3"/>
  <c r="BS156" i="3"/>
  <c r="BP156" i="3"/>
  <c r="BM156" i="3"/>
  <c r="BJ156" i="3"/>
  <c r="BG156" i="3"/>
  <c r="BD156" i="3"/>
  <c r="BA156" i="3"/>
  <c r="AX156" i="3"/>
  <c r="AU156" i="3"/>
  <c r="AR156" i="3"/>
  <c r="AO156" i="3"/>
  <c r="AL156" i="3"/>
  <c r="AI156" i="3"/>
  <c r="AF156" i="3"/>
  <c r="AC156" i="3"/>
  <c r="Z156" i="3"/>
  <c r="W156" i="3"/>
  <c r="T156" i="3"/>
  <c r="Q156" i="3"/>
  <c r="N156" i="3"/>
  <c r="K156" i="3"/>
  <c r="H156" i="3"/>
  <c r="HV155" i="3"/>
  <c r="HS155" i="3"/>
  <c r="HP155" i="3"/>
  <c r="HM155" i="3"/>
  <c r="HJ155" i="3"/>
  <c r="HG155" i="3"/>
  <c r="HD155" i="3"/>
  <c r="HA155" i="3"/>
  <c r="GX155" i="3"/>
  <c r="GU155" i="3"/>
  <c r="GR155" i="3"/>
  <c r="GO155" i="3"/>
  <c r="GL155" i="3"/>
  <c r="GF155" i="3"/>
  <c r="GC155" i="3"/>
  <c r="FZ155" i="3"/>
  <c r="FW155" i="3"/>
  <c r="FT155" i="3"/>
  <c r="FQ155" i="3"/>
  <c r="FN155" i="3"/>
  <c r="FH155" i="3"/>
  <c r="FE155" i="3"/>
  <c r="FB155" i="3"/>
  <c r="EY155" i="3"/>
  <c r="EV155" i="3"/>
  <c r="ES155" i="3"/>
  <c r="EP155" i="3"/>
  <c r="EM155" i="3"/>
  <c r="EJ155" i="3"/>
  <c r="EG155" i="3"/>
  <c r="ED155" i="3"/>
  <c r="EA155" i="3"/>
  <c r="DX155" i="3"/>
  <c r="DU155" i="3"/>
  <c r="DR155" i="3"/>
  <c r="DO155" i="3"/>
  <c r="DL155" i="3"/>
  <c r="DI155" i="3"/>
  <c r="DF155" i="3"/>
  <c r="DC155" i="3"/>
  <c r="CZ155" i="3"/>
  <c r="CW155" i="3"/>
  <c r="CT155" i="3"/>
  <c r="CQ155" i="3"/>
  <c r="CN155" i="3"/>
  <c r="CK155" i="3"/>
  <c r="CH155" i="3"/>
  <c r="CE155" i="3"/>
  <c r="CB155" i="3"/>
  <c r="BY155" i="3"/>
  <c r="BS155" i="3"/>
  <c r="BP155" i="3"/>
  <c r="BM155" i="3"/>
  <c r="BJ155" i="3"/>
  <c r="BG155" i="3"/>
  <c r="BD155" i="3"/>
  <c r="BA155" i="3"/>
  <c r="AX155" i="3"/>
  <c r="AU155" i="3"/>
  <c r="AR155" i="3"/>
  <c r="AO155" i="3"/>
  <c r="AL155" i="3"/>
  <c r="AI155" i="3"/>
  <c r="AF155" i="3"/>
  <c r="AC155" i="3"/>
  <c r="Z155" i="3"/>
  <c r="W155" i="3"/>
  <c r="T155" i="3"/>
  <c r="Q155" i="3"/>
  <c r="N155" i="3"/>
  <c r="K155" i="3"/>
  <c r="H155" i="3"/>
  <c r="HV154" i="3"/>
  <c r="HS154" i="3"/>
  <c r="HP154" i="3"/>
  <c r="HM154" i="3"/>
  <c r="HJ154" i="3"/>
  <c r="HG154" i="3"/>
  <c r="HD154" i="3"/>
  <c r="HA154" i="3"/>
  <c r="GX154" i="3"/>
  <c r="GU154" i="3"/>
  <c r="GR154" i="3"/>
  <c r="GO154" i="3"/>
  <c r="GL154" i="3"/>
  <c r="GF154" i="3"/>
  <c r="GC154" i="3"/>
  <c r="FZ154" i="3"/>
  <c r="FW154" i="3"/>
  <c r="FT154" i="3"/>
  <c r="FQ154" i="3"/>
  <c r="FN154" i="3"/>
  <c r="FH154" i="3"/>
  <c r="FE154" i="3"/>
  <c r="FB154" i="3"/>
  <c r="EY154" i="3"/>
  <c r="EV154" i="3"/>
  <c r="ES154" i="3"/>
  <c r="EP154" i="3"/>
  <c r="EM154" i="3"/>
  <c r="EJ154" i="3"/>
  <c r="EG154" i="3"/>
  <c r="ED154" i="3"/>
  <c r="EA154" i="3"/>
  <c r="DX154" i="3"/>
  <c r="DU154" i="3"/>
  <c r="DR154" i="3"/>
  <c r="DO154" i="3"/>
  <c r="DL154" i="3"/>
  <c r="DI154" i="3"/>
  <c r="DF154" i="3"/>
  <c r="DC154" i="3"/>
  <c r="CZ154" i="3"/>
  <c r="CW154" i="3"/>
  <c r="CT154" i="3"/>
  <c r="CQ154" i="3"/>
  <c r="CN154" i="3"/>
  <c r="CK154" i="3"/>
  <c r="CH154" i="3"/>
  <c r="CE154" i="3"/>
  <c r="CB154" i="3"/>
  <c r="BY154" i="3"/>
  <c r="BS154" i="3"/>
  <c r="BP154" i="3"/>
  <c r="BM154" i="3"/>
  <c r="BJ154" i="3"/>
  <c r="BG154" i="3"/>
  <c r="BD154" i="3"/>
  <c r="BA154" i="3"/>
  <c r="AX154" i="3"/>
  <c r="AU154" i="3"/>
  <c r="AR154" i="3"/>
  <c r="AO154" i="3"/>
  <c r="AL154" i="3"/>
  <c r="AI154" i="3"/>
  <c r="AF154" i="3"/>
  <c r="AC154" i="3"/>
  <c r="Z154" i="3"/>
  <c r="W154" i="3"/>
  <c r="T154" i="3"/>
  <c r="Q154" i="3"/>
  <c r="N154" i="3"/>
  <c r="K154" i="3"/>
  <c r="H154" i="3"/>
  <c r="HV153" i="3"/>
  <c r="HS153" i="3"/>
  <c r="HP153" i="3"/>
  <c r="HM153" i="3"/>
  <c r="HJ153" i="3"/>
  <c r="HG153" i="3"/>
  <c r="HD153" i="3"/>
  <c r="HA153" i="3"/>
  <c r="GX153" i="3"/>
  <c r="GU153" i="3"/>
  <c r="GR153" i="3"/>
  <c r="GO153" i="3"/>
  <c r="GL153" i="3"/>
  <c r="GF153" i="3"/>
  <c r="GC153" i="3"/>
  <c r="FZ153" i="3"/>
  <c r="FW153" i="3"/>
  <c r="FT153" i="3"/>
  <c r="FQ153" i="3"/>
  <c r="FN153" i="3"/>
  <c r="FH153" i="3"/>
  <c r="FE153" i="3"/>
  <c r="FB153" i="3"/>
  <c r="EY153" i="3"/>
  <c r="EV153" i="3"/>
  <c r="ES153" i="3"/>
  <c r="EP153" i="3"/>
  <c r="EM153" i="3"/>
  <c r="EJ153" i="3"/>
  <c r="EG153" i="3"/>
  <c r="ED153" i="3"/>
  <c r="EA153" i="3"/>
  <c r="DX153" i="3"/>
  <c r="DU153" i="3"/>
  <c r="DR153" i="3"/>
  <c r="DO153" i="3"/>
  <c r="DL153" i="3"/>
  <c r="DI153" i="3"/>
  <c r="DF153" i="3"/>
  <c r="DC153" i="3"/>
  <c r="CZ153" i="3"/>
  <c r="CW153" i="3"/>
  <c r="CT153" i="3"/>
  <c r="CQ153" i="3"/>
  <c r="CN153" i="3"/>
  <c r="CK153" i="3"/>
  <c r="CH153" i="3"/>
  <c r="CE153" i="3"/>
  <c r="CB153" i="3"/>
  <c r="BY153" i="3"/>
  <c r="BS153" i="3"/>
  <c r="BP153" i="3"/>
  <c r="BM153" i="3"/>
  <c r="BJ153" i="3"/>
  <c r="BG153" i="3"/>
  <c r="BD153" i="3"/>
  <c r="BA153" i="3"/>
  <c r="AX153" i="3"/>
  <c r="AU153" i="3"/>
  <c r="AR153" i="3"/>
  <c r="AO153" i="3"/>
  <c r="AL153" i="3"/>
  <c r="AI153" i="3"/>
  <c r="AF153" i="3"/>
  <c r="AC153" i="3"/>
  <c r="Z153" i="3"/>
  <c r="W153" i="3"/>
  <c r="T153" i="3"/>
  <c r="Q153" i="3"/>
  <c r="N153" i="3"/>
  <c r="K153" i="3"/>
  <c r="H153" i="3"/>
  <c r="HV152" i="3"/>
  <c r="HS152" i="3"/>
  <c r="HP152" i="3"/>
  <c r="HM152" i="3"/>
  <c r="HJ152" i="3"/>
  <c r="HG152" i="3"/>
  <c r="HD152" i="3"/>
  <c r="HA152" i="3"/>
  <c r="GX152" i="3"/>
  <c r="GU152" i="3"/>
  <c r="GR152" i="3"/>
  <c r="GO152" i="3"/>
  <c r="GL152" i="3"/>
  <c r="GF152" i="3"/>
  <c r="GC152" i="3"/>
  <c r="FZ152" i="3"/>
  <c r="FW152" i="3"/>
  <c r="FT152" i="3"/>
  <c r="FQ152" i="3"/>
  <c r="FN152" i="3"/>
  <c r="FH152" i="3"/>
  <c r="FE152" i="3"/>
  <c r="FB152" i="3"/>
  <c r="EY152" i="3"/>
  <c r="EV152" i="3"/>
  <c r="ES152" i="3"/>
  <c r="EP152" i="3"/>
  <c r="EM152" i="3"/>
  <c r="EJ152" i="3"/>
  <c r="EG152" i="3"/>
  <c r="ED152" i="3"/>
  <c r="EA152" i="3"/>
  <c r="DX152" i="3"/>
  <c r="DU152" i="3"/>
  <c r="DR152" i="3"/>
  <c r="DO152" i="3"/>
  <c r="DL152" i="3"/>
  <c r="DI152" i="3"/>
  <c r="DF152" i="3"/>
  <c r="DC152" i="3"/>
  <c r="CZ152" i="3"/>
  <c r="CW152" i="3"/>
  <c r="CT152" i="3"/>
  <c r="CQ152" i="3"/>
  <c r="CN152" i="3"/>
  <c r="CK152" i="3"/>
  <c r="CH152" i="3"/>
  <c r="CE152" i="3"/>
  <c r="CB152" i="3"/>
  <c r="BY152" i="3"/>
  <c r="BS152" i="3"/>
  <c r="BP152" i="3"/>
  <c r="BM152" i="3"/>
  <c r="BJ152" i="3"/>
  <c r="BG152" i="3"/>
  <c r="BD152" i="3"/>
  <c r="BA152" i="3"/>
  <c r="AX152" i="3"/>
  <c r="AU152" i="3"/>
  <c r="AR152" i="3"/>
  <c r="AO152" i="3"/>
  <c r="AL152" i="3"/>
  <c r="AI152" i="3"/>
  <c r="AF152" i="3"/>
  <c r="AC152" i="3"/>
  <c r="Z152" i="3"/>
  <c r="W152" i="3"/>
  <c r="T152" i="3"/>
  <c r="Q152" i="3"/>
  <c r="N152" i="3"/>
  <c r="K152" i="3"/>
  <c r="H152" i="3"/>
  <c r="HV151" i="3"/>
  <c r="HS151" i="3"/>
  <c r="HP151" i="3"/>
  <c r="HM151" i="3"/>
  <c r="HJ151" i="3"/>
  <c r="HG151" i="3"/>
  <c r="HD151" i="3"/>
  <c r="HA151" i="3"/>
  <c r="GX151" i="3"/>
  <c r="GU151" i="3"/>
  <c r="GR151" i="3"/>
  <c r="GO151" i="3"/>
  <c r="GL151" i="3"/>
  <c r="GF151" i="3"/>
  <c r="GC151" i="3"/>
  <c r="FZ151" i="3"/>
  <c r="FW151" i="3"/>
  <c r="FT151" i="3"/>
  <c r="FQ151" i="3"/>
  <c r="FN151" i="3"/>
  <c r="FH151" i="3"/>
  <c r="FE151" i="3"/>
  <c r="FB151" i="3"/>
  <c r="EY151" i="3"/>
  <c r="EV151" i="3"/>
  <c r="ES151" i="3"/>
  <c r="EP151" i="3"/>
  <c r="EM151" i="3"/>
  <c r="EJ151" i="3"/>
  <c r="EG151" i="3"/>
  <c r="ED151" i="3"/>
  <c r="EA151" i="3"/>
  <c r="DX151" i="3"/>
  <c r="DU151" i="3"/>
  <c r="DR151" i="3"/>
  <c r="DO151" i="3"/>
  <c r="DL151" i="3"/>
  <c r="DI151" i="3"/>
  <c r="DF151" i="3"/>
  <c r="DC151" i="3"/>
  <c r="CZ151" i="3"/>
  <c r="CW151" i="3"/>
  <c r="CT151" i="3"/>
  <c r="CQ151" i="3"/>
  <c r="CN151" i="3"/>
  <c r="CK151" i="3"/>
  <c r="CH151" i="3"/>
  <c r="CE151" i="3"/>
  <c r="CB151" i="3"/>
  <c r="BY151" i="3"/>
  <c r="BS151" i="3"/>
  <c r="BP151" i="3"/>
  <c r="BM151" i="3"/>
  <c r="BJ151" i="3"/>
  <c r="BG151" i="3"/>
  <c r="BD151" i="3"/>
  <c r="BA151" i="3"/>
  <c r="AX151" i="3"/>
  <c r="AU151" i="3"/>
  <c r="AR151" i="3"/>
  <c r="AO151" i="3"/>
  <c r="AL151" i="3"/>
  <c r="AI151" i="3"/>
  <c r="AF151" i="3"/>
  <c r="AC151" i="3"/>
  <c r="Z151" i="3"/>
  <c r="W151" i="3"/>
  <c r="T151" i="3"/>
  <c r="Q151" i="3"/>
  <c r="N151" i="3"/>
  <c r="K151" i="3"/>
  <c r="H151" i="3"/>
  <c r="HV150" i="3"/>
  <c r="HS150" i="3"/>
  <c r="HP150" i="3"/>
  <c r="HM150" i="3"/>
  <c r="HJ150" i="3"/>
  <c r="HG150" i="3"/>
  <c r="HD150" i="3"/>
  <c r="HA150" i="3"/>
  <c r="GX150" i="3"/>
  <c r="GU150" i="3"/>
  <c r="GR150" i="3"/>
  <c r="GO150" i="3"/>
  <c r="GL150" i="3"/>
  <c r="GF150" i="3"/>
  <c r="GC150" i="3"/>
  <c r="FZ150" i="3"/>
  <c r="FW150" i="3"/>
  <c r="FT150" i="3"/>
  <c r="FQ150" i="3"/>
  <c r="FN150" i="3"/>
  <c r="FH150" i="3"/>
  <c r="FE150" i="3"/>
  <c r="FB150" i="3"/>
  <c r="EY150" i="3"/>
  <c r="EV150" i="3"/>
  <c r="ES150" i="3"/>
  <c r="EP150" i="3"/>
  <c r="EM150" i="3"/>
  <c r="EJ150" i="3"/>
  <c r="EG150" i="3"/>
  <c r="ED150" i="3"/>
  <c r="EA150" i="3"/>
  <c r="DX150" i="3"/>
  <c r="DU150" i="3"/>
  <c r="DR150" i="3"/>
  <c r="DO150" i="3"/>
  <c r="DL150" i="3"/>
  <c r="DI150" i="3"/>
  <c r="DF150" i="3"/>
  <c r="DC150" i="3"/>
  <c r="CZ150" i="3"/>
  <c r="CW150" i="3"/>
  <c r="CT150" i="3"/>
  <c r="CQ150" i="3"/>
  <c r="CN150" i="3"/>
  <c r="CK150" i="3"/>
  <c r="CH150" i="3"/>
  <c r="CE150" i="3"/>
  <c r="CB150" i="3"/>
  <c r="BY150" i="3"/>
  <c r="BS150" i="3"/>
  <c r="BP150" i="3"/>
  <c r="BM150" i="3"/>
  <c r="BJ150" i="3"/>
  <c r="BG150" i="3"/>
  <c r="BD150" i="3"/>
  <c r="BA150" i="3"/>
  <c r="AX150" i="3"/>
  <c r="AU150" i="3"/>
  <c r="AR150" i="3"/>
  <c r="AO150" i="3"/>
  <c r="AL150" i="3"/>
  <c r="AI150" i="3"/>
  <c r="AF150" i="3"/>
  <c r="AC150" i="3"/>
  <c r="Z150" i="3"/>
  <c r="W150" i="3"/>
  <c r="T150" i="3"/>
  <c r="Q150" i="3"/>
  <c r="N150" i="3"/>
  <c r="K150" i="3"/>
  <c r="H150" i="3"/>
  <c r="HV149" i="3"/>
  <c r="HS149" i="3"/>
  <c r="HP149" i="3"/>
  <c r="HM149" i="3"/>
  <c r="HJ149" i="3"/>
  <c r="HG149" i="3"/>
  <c r="HD149" i="3"/>
  <c r="HA149" i="3"/>
  <c r="GX149" i="3"/>
  <c r="GU149" i="3"/>
  <c r="GR149" i="3"/>
  <c r="GO149" i="3"/>
  <c r="GL149" i="3"/>
  <c r="GF149" i="3"/>
  <c r="GC149" i="3"/>
  <c r="FZ149" i="3"/>
  <c r="FW149" i="3"/>
  <c r="FT149" i="3"/>
  <c r="FQ149" i="3"/>
  <c r="FN149" i="3"/>
  <c r="FH149" i="3"/>
  <c r="FE149" i="3"/>
  <c r="FB149" i="3"/>
  <c r="EY149" i="3"/>
  <c r="EV149" i="3"/>
  <c r="ES149" i="3"/>
  <c r="EP149" i="3"/>
  <c r="EM149" i="3"/>
  <c r="EJ149" i="3"/>
  <c r="EG149" i="3"/>
  <c r="ED149" i="3"/>
  <c r="EA149" i="3"/>
  <c r="DX149" i="3"/>
  <c r="DU149" i="3"/>
  <c r="DR149" i="3"/>
  <c r="DO149" i="3"/>
  <c r="DL149" i="3"/>
  <c r="DI149" i="3"/>
  <c r="DF149" i="3"/>
  <c r="DC149" i="3"/>
  <c r="CZ149" i="3"/>
  <c r="CW149" i="3"/>
  <c r="CT149" i="3"/>
  <c r="CQ149" i="3"/>
  <c r="CN149" i="3"/>
  <c r="CK149" i="3"/>
  <c r="CH149" i="3"/>
  <c r="CE149" i="3"/>
  <c r="CB149" i="3"/>
  <c r="BY149" i="3"/>
  <c r="BS149" i="3"/>
  <c r="BP149" i="3"/>
  <c r="BM149" i="3"/>
  <c r="BJ149" i="3"/>
  <c r="BG149" i="3"/>
  <c r="BD149" i="3"/>
  <c r="BA149" i="3"/>
  <c r="AX149" i="3"/>
  <c r="AU149" i="3"/>
  <c r="AR149" i="3"/>
  <c r="AO149" i="3"/>
  <c r="AL149" i="3"/>
  <c r="AI149" i="3"/>
  <c r="AF149" i="3"/>
  <c r="AC149" i="3"/>
  <c r="Z149" i="3"/>
  <c r="W149" i="3"/>
  <c r="T149" i="3"/>
  <c r="Q149" i="3"/>
  <c r="N149" i="3"/>
  <c r="K149" i="3"/>
  <c r="H149" i="3"/>
  <c r="D161" i="3"/>
  <c r="C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G161" i="2"/>
  <c r="CF161" i="2"/>
  <c r="CD161" i="2"/>
  <c r="CC161" i="2"/>
  <c r="CA161" i="2"/>
  <c r="BZ161" i="2"/>
  <c r="BU161" i="2"/>
  <c r="BT161" i="2"/>
  <c r="BR161" i="2"/>
  <c r="BQ161" i="2"/>
  <c r="BO161" i="2"/>
  <c r="BN161" i="2"/>
  <c r="BL161" i="2"/>
  <c r="BK161" i="2"/>
  <c r="BI161" i="2"/>
  <c r="BH161" i="2"/>
  <c r="BC161" i="2"/>
  <c r="BB161" i="2"/>
  <c r="AZ161" i="2"/>
  <c r="AY161" i="2"/>
  <c r="AW161" i="2"/>
  <c r="AV161" i="2"/>
  <c r="AT161" i="2"/>
  <c r="AS161" i="2"/>
  <c r="AQ161" i="2"/>
  <c r="AP161" i="2"/>
  <c r="AK161" i="2"/>
  <c r="AJ161" i="2"/>
  <c r="AH161" i="2"/>
  <c r="AG161" i="2"/>
  <c r="AE161" i="2"/>
  <c r="AD161" i="2"/>
  <c r="AB161" i="2"/>
  <c r="AA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R160" i="2"/>
  <c r="DO160" i="2"/>
  <c r="DL160" i="2"/>
  <c r="DI160" i="2"/>
  <c r="DF160" i="2"/>
  <c r="DC160" i="2"/>
  <c r="CZ160" i="2"/>
  <c r="CW160" i="2"/>
  <c r="CT160" i="2"/>
  <c r="CQ160" i="2"/>
  <c r="CN160" i="2"/>
  <c r="CH160" i="2"/>
  <c r="CE160" i="2"/>
  <c r="CB160" i="2"/>
  <c r="BV160" i="2"/>
  <c r="BS160" i="2"/>
  <c r="BP160" i="2"/>
  <c r="BM160" i="2"/>
  <c r="BJ160" i="2"/>
  <c r="BD160" i="2"/>
  <c r="BA160" i="2"/>
  <c r="AX160" i="2"/>
  <c r="AU160" i="2"/>
  <c r="AR160" i="2"/>
  <c r="AL160" i="2"/>
  <c r="AI160" i="2"/>
  <c r="AF160" i="2"/>
  <c r="AC160" i="2"/>
  <c r="W160" i="2"/>
  <c r="T160" i="2"/>
  <c r="Q160" i="2"/>
  <c r="N160" i="2"/>
  <c r="K160" i="2"/>
  <c r="H160" i="2"/>
  <c r="DR159" i="2"/>
  <c r="DO159" i="2"/>
  <c r="DL159" i="2"/>
  <c r="DI159" i="2"/>
  <c r="DF159" i="2"/>
  <c r="DC159" i="2"/>
  <c r="CZ159" i="2"/>
  <c r="CW159" i="2"/>
  <c r="CT159" i="2"/>
  <c r="CQ159" i="2"/>
  <c r="CN159" i="2"/>
  <c r="CH159" i="2"/>
  <c r="CE159" i="2"/>
  <c r="CB159" i="2"/>
  <c r="BV159" i="2"/>
  <c r="BS159" i="2"/>
  <c r="BP159" i="2"/>
  <c r="BM159" i="2"/>
  <c r="BJ159" i="2"/>
  <c r="BD159" i="2"/>
  <c r="BA159" i="2"/>
  <c r="AX159" i="2"/>
  <c r="AU159" i="2"/>
  <c r="AR159" i="2"/>
  <c r="AL159" i="2"/>
  <c r="AI159" i="2"/>
  <c r="AF159" i="2"/>
  <c r="AC159" i="2"/>
  <c r="W159" i="2"/>
  <c r="T159" i="2"/>
  <c r="Q159" i="2"/>
  <c r="N159" i="2"/>
  <c r="K159" i="2"/>
  <c r="H159" i="2"/>
  <c r="DR158" i="2"/>
  <c r="DO158" i="2"/>
  <c r="DL158" i="2"/>
  <c r="DI158" i="2"/>
  <c r="DF158" i="2"/>
  <c r="DC158" i="2"/>
  <c r="CZ158" i="2"/>
  <c r="CW158" i="2"/>
  <c r="CT158" i="2"/>
  <c r="CQ158" i="2"/>
  <c r="CN158" i="2"/>
  <c r="CH158" i="2"/>
  <c r="CE158" i="2"/>
  <c r="CB158" i="2"/>
  <c r="BV158" i="2"/>
  <c r="BS158" i="2"/>
  <c r="BP158" i="2"/>
  <c r="BM158" i="2"/>
  <c r="BJ158" i="2"/>
  <c r="BD158" i="2"/>
  <c r="BA158" i="2"/>
  <c r="AX158" i="2"/>
  <c r="AU158" i="2"/>
  <c r="AR158" i="2"/>
  <c r="AL158" i="2"/>
  <c r="AI158" i="2"/>
  <c r="AF158" i="2"/>
  <c r="AC158" i="2"/>
  <c r="W158" i="2"/>
  <c r="T158" i="2"/>
  <c r="Q158" i="2"/>
  <c r="N158" i="2"/>
  <c r="K158" i="2"/>
  <c r="H158" i="2"/>
  <c r="DR157" i="2"/>
  <c r="DO157" i="2"/>
  <c r="DL157" i="2"/>
  <c r="DI157" i="2"/>
  <c r="DF157" i="2"/>
  <c r="DC157" i="2"/>
  <c r="CZ157" i="2"/>
  <c r="CW157" i="2"/>
  <c r="CT157" i="2"/>
  <c r="CQ157" i="2"/>
  <c r="CN157" i="2"/>
  <c r="CH157" i="2"/>
  <c r="CE157" i="2"/>
  <c r="CB157" i="2"/>
  <c r="BV157" i="2"/>
  <c r="BS157" i="2"/>
  <c r="BP157" i="2"/>
  <c r="BM157" i="2"/>
  <c r="BJ157" i="2"/>
  <c r="BD157" i="2"/>
  <c r="BA157" i="2"/>
  <c r="AX157" i="2"/>
  <c r="AU157" i="2"/>
  <c r="AR157" i="2"/>
  <c r="AL157" i="2"/>
  <c r="AI157" i="2"/>
  <c r="AF157" i="2"/>
  <c r="AC157" i="2"/>
  <c r="W157" i="2"/>
  <c r="T157" i="2"/>
  <c r="Q157" i="2"/>
  <c r="N157" i="2"/>
  <c r="K157" i="2"/>
  <c r="H157" i="2"/>
  <c r="DR156" i="2"/>
  <c r="DO156" i="2"/>
  <c r="DL156" i="2"/>
  <c r="DI156" i="2"/>
  <c r="DF156" i="2"/>
  <c r="DC156" i="2"/>
  <c r="CZ156" i="2"/>
  <c r="CW156" i="2"/>
  <c r="CT156" i="2"/>
  <c r="CQ156" i="2"/>
  <c r="CN156" i="2"/>
  <c r="CH156" i="2"/>
  <c r="CE156" i="2"/>
  <c r="CB156" i="2"/>
  <c r="BV156" i="2"/>
  <c r="BS156" i="2"/>
  <c r="BP156" i="2"/>
  <c r="BM156" i="2"/>
  <c r="BJ156" i="2"/>
  <c r="BD156" i="2"/>
  <c r="BA156" i="2"/>
  <c r="AX156" i="2"/>
  <c r="AU156" i="2"/>
  <c r="AR156" i="2"/>
  <c r="AL156" i="2"/>
  <c r="AI156" i="2"/>
  <c r="AF156" i="2"/>
  <c r="AC156" i="2"/>
  <c r="W156" i="2"/>
  <c r="T156" i="2"/>
  <c r="Q156" i="2"/>
  <c r="N156" i="2"/>
  <c r="K156" i="2"/>
  <c r="H156" i="2"/>
  <c r="DR155" i="2"/>
  <c r="DO155" i="2"/>
  <c r="DL155" i="2"/>
  <c r="DI155" i="2"/>
  <c r="DF155" i="2"/>
  <c r="DC155" i="2"/>
  <c r="CZ155" i="2"/>
  <c r="CW155" i="2"/>
  <c r="CT155" i="2"/>
  <c r="CQ155" i="2"/>
  <c r="CN155" i="2"/>
  <c r="CH155" i="2"/>
  <c r="CE155" i="2"/>
  <c r="CB155" i="2"/>
  <c r="BV155" i="2"/>
  <c r="BS155" i="2"/>
  <c r="BP155" i="2"/>
  <c r="BM155" i="2"/>
  <c r="BJ155" i="2"/>
  <c r="BD155" i="2"/>
  <c r="BA155" i="2"/>
  <c r="AX155" i="2"/>
  <c r="AU155" i="2"/>
  <c r="AR155" i="2"/>
  <c r="AL155" i="2"/>
  <c r="AI155" i="2"/>
  <c r="AF155" i="2"/>
  <c r="AC155" i="2"/>
  <c r="W155" i="2"/>
  <c r="T155" i="2"/>
  <c r="Q155" i="2"/>
  <c r="N155" i="2"/>
  <c r="K155" i="2"/>
  <c r="H155" i="2"/>
  <c r="DR154" i="2"/>
  <c r="DO154" i="2"/>
  <c r="DL154" i="2"/>
  <c r="DI154" i="2"/>
  <c r="DF154" i="2"/>
  <c r="DC154" i="2"/>
  <c r="CZ154" i="2"/>
  <c r="CW154" i="2"/>
  <c r="CT154" i="2"/>
  <c r="CQ154" i="2"/>
  <c r="CN154" i="2"/>
  <c r="CH154" i="2"/>
  <c r="CE154" i="2"/>
  <c r="CB154" i="2"/>
  <c r="BV154" i="2"/>
  <c r="BS154" i="2"/>
  <c r="BP154" i="2"/>
  <c r="BM154" i="2"/>
  <c r="BJ154" i="2"/>
  <c r="BD154" i="2"/>
  <c r="BA154" i="2"/>
  <c r="AX154" i="2"/>
  <c r="AU154" i="2"/>
  <c r="AR154" i="2"/>
  <c r="AL154" i="2"/>
  <c r="AI154" i="2"/>
  <c r="AF154" i="2"/>
  <c r="AC154" i="2"/>
  <c r="W154" i="2"/>
  <c r="T154" i="2"/>
  <c r="Q154" i="2"/>
  <c r="N154" i="2"/>
  <c r="K154" i="2"/>
  <c r="H154" i="2"/>
  <c r="DR153" i="2"/>
  <c r="DO153" i="2"/>
  <c r="DL153" i="2"/>
  <c r="DI153" i="2"/>
  <c r="DF153" i="2"/>
  <c r="DC153" i="2"/>
  <c r="CZ153" i="2"/>
  <c r="CW153" i="2"/>
  <c r="CT153" i="2"/>
  <c r="CQ153" i="2"/>
  <c r="CN153" i="2"/>
  <c r="CH153" i="2"/>
  <c r="CE153" i="2"/>
  <c r="CB153" i="2"/>
  <c r="BV153" i="2"/>
  <c r="BS153" i="2"/>
  <c r="BP153" i="2"/>
  <c r="BM153" i="2"/>
  <c r="BJ153" i="2"/>
  <c r="BD153" i="2"/>
  <c r="BA153" i="2"/>
  <c r="AX153" i="2"/>
  <c r="AU153" i="2"/>
  <c r="AR153" i="2"/>
  <c r="AL153" i="2"/>
  <c r="AI153" i="2"/>
  <c r="AF153" i="2"/>
  <c r="AC153" i="2"/>
  <c r="W153" i="2"/>
  <c r="T153" i="2"/>
  <c r="Q153" i="2"/>
  <c r="N153" i="2"/>
  <c r="K153" i="2"/>
  <c r="H153" i="2"/>
  <c r="DR152" i="2"/>
  <c r="DO152" i="2"/>
  <c r="DL152" i="2"/>
  <c r="DI152" i="2"/>
  <c r="DF152" i="2"/>
  <c r="DC152" i="2"/>
  <c r="CZ152" i="2"/>
  <c r="CW152" i="2"/>
  <c r="CT152" i="2"/>
  <c r="CQ152" i="2"/>
  <c r="CN152" i="2"/>
  <c r="CH152" i="2"/>
  <c r="CE152" i="2"/>
  <c r="CB152" i="2"/>
  <c r="BV152" i="2"/>
  <c r="BS152" i="2"/>
  <c r="BP152" i="2"/>
  <c r="BM152" i="2"/>
  <c r="BJ152" i="2"/>
  <c r="BD152" i="2"/>
  <c r="BA152" i="2"/>
  <c r="AX152" i="2"/>
  <c r="AU152" i="2"/>
  <c r="AR152" i="2"/>
  <c r="AL152" i="2"/>
  <c r="AI152" i="2"/>
  <c r="AF152" i="2"/>
  <c r="AC152" i="2"/>
  <c r="W152" i="2"/>
  <c r="T152" i="2"/>
  <c r="Q152" i="2"/>
  <c r="N152" i="2"/>
  <c r="K152" i="2"/>
  <c r="H152" i="2"/>
  <c r="DR151" i="2"/>
  <c r="DO151" i="2"/>
  <c r="DL151" i="2"/>
  <c r="DI151" i="2"/>
  <c r="DF151" i="2"/>
  <c r="DC151" i="2"/>
  <c r="CZ151" i="2"/>
  <c r="CW151" i="2"/>
  <c r="CT151" i="2"/>
  <c r="CQ151" i="2"/>
  <c r="CN151" i="2"/>
  <c r="CH151" i="2"/>
  <c r="CE151" i="2"/>
  <c r="CB151" i="2"/>
  <c r="BV151" i="2"/>
  <c r="BS151" i="2"/>
  <c r="BP151" i="2"/>
  <c r="BM151" i="2"/>
  <c r="BJ151" i="2"/>
  <c r="BD151" i="2"/>
  <c r="BA151" i="2"/>
  <c r="AX151" i="2"/>
  <c r="AU151" i="2"/>
  <c r="AR151" i="2"/>
  <c r="AL151" i="2"/>
  <c r="AI151" i="2"/>
  <c r="AF151" i="2"/>
  <c r="AC151" i="2"/>
  <c r="W151" i="2"/>
  <c r="T151" i="2"/>
  <c r="Q151" i="2"/>
  <c r="N151" i="2"/>
  <c r="K151" i="2"/>
  <c r="H151" i="2"/>
  <c r="DR150" i="2"/>
  <c r="DO150" i="2"/>
  <c r="DL150" i="2"/>
  <c r="DI150" i="2"/>
  <c r="DF150" i="2"/>
  <c r="DC150" i="2"/>
  <c r="CZ150" i="2"/>
  <c r="CW150" i="2"/>
  <c r="CT150" i="2"/>
  <c r="CQ150" i="2"/>
  <c r="CN150" i="2"/>
  <c r="CH150" i="2"/>
  <c r="CE150" i="2"/>
  <c r="CB150" i="2"/>
  <c r="BV150" i="2"/>
  <c r="BS150" i="2"/>
  <c r="BP150" i="2"/>
  <c r="BM150" i="2"/>
  <c r="BJ150" i="2"/>
  <c r="BD150" i="2"/>
  <c r="BA150" i="2"/>
  <c r="AX150" i="2"/>
  <c r="AU150" i="2"/>
  <c r="AR150" i="2"/>
  <c r="AL150" i="2"/>
  <c r="AI150" i="2"/>
  <c r="AF150" i="2"/>
  <c r="AC150" i="2"/>
  <c r="W150" i="2"/>
  <c r="T150" i="2"/>
  <c r="Q150" i="2"/>
  <c r="N150" i="2"/>
  <c r="K150" i="2"/>
  <c r="H150" i="2"/>
  <c r="DR149" i="2"/>
  <c r="DO149" i="2"/>
  <c r="DL149" i="2"/>
  <c r="DI149" i="2"/>
  <c r="DF149" i="2"/>
  <c r="DC149" i="2"/>
  <c r="CZ149" i="2"/>
  <c r="CW149" i="2"/>
  <c r="CT149" i="2"/>
  <c r="CQ149" i="2"/>
  <c r="CN149" i="2"/>
  <c r="CH149" i="2"/>
  <c r="CE149" i="2"/>
  <c r="CB149" i="2"/>
  <c r="BV149" i="2"/>
  <c r="BS149" i="2"/>
  <c r="BP149" i="2"/>
  <c r="BM149" i="2"/>
  <c r="BJ149" i="2"/>
  <c r="BD149" i="2"/>
  <c r="BA149" i="2"/>
  <c r="AX149" i="2"/>
  <c r="AU149" i="2"/>
  <c r="AR149" i="2"/>
  <c r="AL149" i="2"/>
  <c r="AI149" i="2"/>
  <c r="AF149" i="2"/>
  <c r="AC149" i="2"/>
  <c r="W149" i="2"/>
  <c r="T149" i="2"/>
  <c r="Q149" i="2"/>
  <c r="N149" i="2"/>
  <c r="K149" i="2"/>
  <c r="H149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T147" i="2"/>
  <c r="DS147" i="2"/>
  <c r="DT146" i="2"/>
  <c r="DS146" i="2"/>
  <c r="DT145" i="2"/>
  <c r="DS145" i="2"/>
  <c r="DT144" i="2"/>
  <c r="DS144" i="2"/>
  <c r="DT143" i="2"/>
  <c r="DS143" i="2"/>
  <c r="DT142" i="2"/>
  <c r="DS142" i="2"/>
  <c r="DT141" i="2"/>
  <c r="DS141" i="2"/>
  <c r="DT140" i="2"/>
  <c r="DS140" i="2"/>
  <c r="DT139" i="2"/>
  <c r="DS139" i="2"/>
  <c r="DT138" i="2"/>
  <c r="DS138" i="2"/>
  <c r="DT137" i="2"/>
  <c r="DS137" i="2"/>
  <c r="DT136" i="2"/>
  <c r="DS136" i="2"/>
  <c r="BS95" i="2"/>
  <c r="BS94" i="2"/>
  <c r="BS93" i="2"/>
  <c r="BS92" i="2"/>
  <c r="BS91" i="2"/>
  <c r="BS90" i="2"/>
  <c r="BS89" i="2"/>
  <c r="BS88" i="2"/>
  <c r="BS108" i="2"/>
  <c r="BS107" i="2"/>
  <c r="BS106" i="2"/>
  <c r="BS105" i="2"/>
  <c r="BS104" i="2"/>
  <c r="BS103" i="2"/>
  <c r="BS102" i="2"/>
  <c r="BS101" i="2"/>
  <c r="BS121" i="2"/>
  <c r="BS120" i="2"/>
  <c r="BS119" i="2"/>
  <c r="BS118" i="2"/>
  <c r="BS117" i="2"/>
  <c r="BS116" i="2"/>
  <c r="BS115" i="2"/>
  <c r="BS114" i="2"/>
  <c r="BR148" i="2"/>
  <c r="BQ148" i="2"/>
  <c r="BS147" i="2"/>
  <c r="BS146" i="2"/>
  <c r="BS145" i="2"/>
  <c r="BS144" i="2"/>
  <c r="BS143" i="2"/>
  <c r="BS142" i="2"/>
  <c r="BS141" i="2"/>
  <c r="BS140" i="2"/>
  <c r="BS139" i="2"/>
  <c r="BS138" i="2"/>
  <c r="BS137" i="2"/>
  <c r="BS136" i="2"/>
  <c r="BR135" i="2"/>
  <c r="BQ135" i="2"/>
  <c r="BS134" i="2"/>
  <c r="BS133" i="2"/>
  <c r="BS132" i="2"/>
  <c r="BS131" i="2"/>
  <c r="BS130" i="2"/>
  <c r="BS129" i="2"/>
  <c r="BS128" i="2"/>
  <c r="BS127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DS161" i="2" l="1"/>
  <c r="DT161" i="2"/>
  <c r="HX161" i="3"/>
  <c r="HW161" i="3"/>
  <c r="HX147" i="3"/>
  <c r="HW147" i="3"/>
  <c r="HX146" i="3"/>
  <c r="HW146" i="3"/>
  <c r="HX145" i="3"/>
  <c r="HW145" i="3"/>
  <c r="HX144" i="3"/>
  <c r="HW144" i="3"/>
  <c r="HX143" i="3"/>
  <c r="HW143" i="3"/>
  <c r="HX142" i="3"/>
  <c r="HW142" i="3"/>
  <c r="HX141" i="3"/>
  <c r="HW141" i="3"/>
  <c r="HX140" i="3"/>
  <c r="HW140" i="3"/>
  <c r="HX139" i="3"/>
  <c r="HW139" i="3"/>
  <c r="HX138" i="3"/>
  <c r="HW138" i="3"/>
  <c r="HX137" i="3"/>
  <c r="HW137" i="3"/>
  <c r="HX136" i="3"/>
  <c r="HW136" i="3"/>
  <c r="HU148" i="3"/>
  <c r="HT148" i="3"/>
  <c r="HR148" i="3"/>
  <c r="HQ148" i="3"/>
  <c r="HO148" i="3"/>
  <c r="HN148" i="3"/>
  <c r="HL148" i="3"/>
  <c r="HK148" i="3"/>
  <c r="HI148" i="3"/>
  <c r="HH148" i="3"/>
  <c r="HF148" i="3"/>
  <c r="HE148" i="3"/>
  <c r="HC148" i="3"/>
  <c r="HB148" i="3"/>
  <c r="GZ148" i="3"/>
  <c r="GY148" i="3"/>
  <c r="GW148" i="3"/>
  <c r="GV148" i="3"/>
  <c r="GT148" i="3"/>
  <c r="GS148" i="3"/>
  <c r="GQ148" i="3"/>
  <c r="GP148" i="3"/>
  <c r="GN148" i="3"/>
  <c r="GM148" i="3"/>
  <c r="GK148" i="3"/>
  <c r="GJ148" i="3"/>
  <c r="GE148" i="3"/>
  <c r="GD148" i="3"/>
  <c r="GB148" i="3"/>
  <c r="GA148" i="3"/>
  <c r="FY148" i="3"/>
  <c r="FX148" i="3"/>
  <c r="FV148" i="3"/>
  <c r="FU148" i="3"/>
  <c r="FS148" i="3"/>
  <c r="FR148" i="3"/>
  <c r="FP148" i="3"/>
  <c r="FO148" i="3"/>
  <c r="FM148" i="3"/>
  <c r="FL148" i="3"/>
  <c r="FG148" i="3"/>
  <c r="FF148" i="3"/>
  <c r="FD148" i="3"/>
  <c r="FC148" i="3"/>
  <c r="FA148" i="3"/>
  <c r="EZ148" i="3"/>
  <c r="EX148" i="3"/>
  <c r="EW148" i="3"/>
  <c r="EU148" i="3"/>
  <c r="ET148" i="3"/>
  <c r="ER148" i="3"/>
  <c r="EQ148" i="3"/>
  <c r="EO148" i="3"/>
  <c r="EN148" i="3"/>
  <c r="EL148" i="3"/>
  <c r="EK148" i="3"/>
  <c r="EI148" i="3"/>
  <c r="EH148" i="3"/>
  <c r="EF148" i="3"/>
  <c r="EE148" i="3"/>
  <c r="EC148" i="3"/>
  <c r="EB148" i="3"/>
  <c r="DZ148" i="3"/>
  <c r="DY148" i="3"/>
  <c r="DW148" i="3"/>
  <c r="DV148" i="3"/>
  <c r="DT148" i="3"/>
  <c r="DS148" i="3"/>
  <c r="DQ148" i="3"/>
  <c r="DP148" i="3"/>
  <c r="DN148" i="3"/>
  <c r="DM148" i="3"/>
  <c r="DK148" i="3"/>
  <c r="DJ148" i="3"/>
  <c r="DH148" i="3"/>
  <c r="DG148" i="3"/>
  <c r="DE148" i="3"/>
  <c r="DD148" i="3"/>
  <c r="DB148" i="3"/>
  <c r="DA148" i="3"/>
  <c r="CY148" i="3"/>
  <c r="CX148" i="3"/>
  <c r="CV148" i="3"/>
  <c r="CU148" i="3"/>
  <c r="CS148" i="3"/>
  <c r="CR148" i="3"/>
  <c r="CP148" i="3"/>
  <c r="CO148" i="3"/>
  <c r="CM148" i="3"/>
  <c r="CL148" i="3"/>
  <c r="CJ148" i="3"/>
  <c r="CI148" i="3"/>
  <c r="CG148" i="3"/>
  <c r="CF148" i="3"/>
  <c r="CD148" i="3"/>
  <c r="CC148" i="3"/>
  <c r="CA148" i="3"/>
  <c r="BZ148" i="3"/>
  <c r="BX148" i="3"/>
  <c r="BW148" i="3"/>
  <c r="BR148" i="3"/>
  <c r="BQ148" i="3"/>
  <c r="BO148" i="3"/>
  <c r="BN148" i="3"/>
  <c r="BL148" i="3"/>
  <c r="BK148" i="3"/>
  <c r="BI148" i="3"/>
  <c r="BH148" i="3"/>
  <c r="BF148" i="3"/>
  <c r="BE148" i="3"/>
  <c r="BC148" i="3"/>
  <c r="BB148" i="3"/>
  <c r="AZ148" i="3"/>
  <c r="AY148" i="3"/>
  <c r="AW148" i="3"/>
  <c r="AV148" i="3"/>
  <c r="AT148" i="3"/>
  <c r="AS148" i="3"/>
  <c r="AQ148" i="3"/>
  <c r="AP148" i="3"/>
  <c r="AN148" i="3"/>
  <c r="AM148" i="3"/>
  <c r="AK148" i="3"/>
  <c r="AJ148" i="3"/>
  <c r="AH148" i="3"/>
  <c r="AG148" i="3"/>
  <c r="AE148" i="3"/>
  <c r="AD148" i="3"/>
  <c r="AB148" i="3"/>
  <c r="AA148" i="3"/>
  <c r="Y148" i="3"/>
  <c r="X148" i="3"/>
  <c r="V148" i="3"/>
  <c r="U148" i="3"/>
  <c r="S148" i="3"/>
  <c r="R148" i="3"/>
  <c r="P148" i="3"/>
  <c r="O148" i="3"/>
  <c r="M148" i="3"/>
  <c r="L148" i="3"/>
  <c r="J148" i="3"/>
  <c r="I148" i="3"/>
  <c r="G148" i="3"/>
  <c r="F148" i="3"/>
  <c r="HV147" i="3"/>
  <c r="HS147" i="3"/>
  <c r="HP147" i="3"/>
  <c r="HM147" i="3"/>
  <c r="HJ147" i="3"/>
  <c r="HG147" i="3"/>
  <c r="HD147" i="3"/>
  <c r="HA147" i="3"/>
  <c r="GX147" i="3"/>
  <c r="GU147" i="3"/>
  <c r="GR147" i="3"/>
  <c r="GO147" i="3"/>
  <c r="GL147" i="3"/>
  <c r="GF147" i="3"/>
  <c r="GC147" i="3"/>
  <c r="FZ147" i="3"/>
  <c r="FW147" i="3"/>
  <c r="FT147" i="3"/>
  <c r="FQ147" i="3"/>
  <c r="FN147" i="3"/>
  <c r="FH147" i="3"/>
  <c r="FE147" i="3"/>
  <c r="FB147" i="3"/>
  <c r="EY147" i="3"/>
  <c r="EV147" i="3"/>
  <c r="ES147" i="3"/>
  <c r="EP147" i="3"/>
  <c r="EM147" i="3"/>
  <c r="EJ147" i="3"/>
  <c r="EG147" i="3"/>
  <c r="ED147" i="3"/>
  <c r="EA147" i="3"/>
  <c r="DX147" i="3"/>
  <c r="DU147" i="3"/>
  <c r="DR147" i="3"/>
  <c r="DO147" i="3"/>
  <c r="DL147" i="3"/>
  <c r="DI147" i="3"/>
  <c r="DF147" i="3"/>
  <c r="DC147" i="3"/>
  <c r="CZ147" i="3"/>
  <c r="CW147" i="3"/>
  <c r="CT147" i="3"/>
  <c r="CQ147" i="3"/>
  <c r="CN147" i="3"/>
  <c r="CK147" i="3"/>
  <c r="CH147" i="3"/>
  <c r="CE147" i="3"/>
  <c r="CB147" i="3"/>
  <c r="BY147" i="3"/>
  <c r="BS147" i="3"/>
  <c r="BP147" i="3"/>
  <c r="BM147" i="3"/>
  <c r="BJ147" i="3"/>
  <c r="BG147" i="3"/>
  <c r="BD147" i="3"/>
  <c r="BA147" i="3"/>
  <c r="AX147" i="3"/>
  <c r="AU147" i="3"/>
  <c r="AR147" i="3"/>
  <c r="AO147" i="3"/>
  <c r="AL147" i="3"/>
  <c r="AI147" i="3"/>
  <c r="AF147" i="3"/>
  <c r="AC147" i="3"/>
  <c r="Z147" i="3"/>
  <c r="W147" i="3"/>
  <c r="T147" i="3"/>
  <c r="Q147" i="3"/>
  <c r="N147" i="3"/>
  <c r="K147" i="3"/>
  <c r="H147" i="3"/>
  <c r="HV146" i="3"/>
  <c r="HS146" i="3"/>
  <c r="HP146" i="3"/>
  <c r="HM146" i="3"/>
  <c r="HJ146" i="3"/>
  <c r="HG146" i="3"/>
  <c r="HD146" i="3"/>
  <c r="HA146" i="3"/>
  <c r="GX146" i="3"/>
  <c r="GU146" i="3"/>
  <c r="GR146" i="3"/>
  <c r="GO146" i="3"/>
  <c r="GL146" i="3"/>
  <c r="GF146" i="3"/>
  <c r="GC146" i="3"/>
  <c r="FZ146" i="3"/>
  <c r="FW146" i="3"/>
  <c r="FT146" i="3"/>
  <c r="FQ146" i="3"/>
  <c r="FN146" i="3"/>
  <c r="FH146" i="3"/>
  <c r="FE146" i="3"/>
  <c r="FB146" i="3"/>
  <c r="EY146" i="3"/>
  <c r="EV146" i="3"/>
  <c r="ES146" i="3"/>
  <c r="EP146" i="3"/>
  <c r="EM146" i="3"/>
  <c r="EJ146" i="3"/>
  <c r="EG146" i="3"/>
  <c r="ED146" i="3"/>
  <c r="EA146" i="3"/>
  <c r="DX146" i="3"/>
  <c r="DU146" i="3"/>
  <c r="DR146" i="3"/>
  <c r="DO146" i="3"/>
  <c r="DL146" i="3"/>
  <c r="DI146" i="3"/>
  <c r="DF146" i="3"/>
  <c r="DC146" i="3"/>
  <c r="CZ146" i="3"/>
  <c r="CW146" i="3"/>
  <c r="CT146" i="3"/>
  <c r="CQ146" i="3"/>
  <c r="CN146" i="3"/>
  <c r="CK146" i="3"/>
  <c r="CH146" i="3"/>
  <c r="CE146" i="3"/>
  <c r="CB146" i="3"/>
  <c r="BY146" i="3"/>
  <c r="BS146" i="3"/>
  <c r="BP146" i="3"/>
  <c r="BM146" i="3"/>
  <c r="BJ146" i="3"/>
  <c r="BG146" i="3"/>
  <c r="BD146" i="3"/>
  <c r="BA146" i="3"/>
  <c r="AX146" i="3"/>
  <c r="AU146" i="3"/>
  <c r="AR146" i="3"/>
  <c r="AO146" i="3"/>
  <c r="AL146" i="3"/>
  <c r="AI146" i="3"/>
  <c r="AF146" i="3"/>
  <c r="AC146" i="3"/>
  <c r="Z146" i="3"/>
  <c r="W146" i="3"/>
  <c r="T146" i="3"/>
  <c r="Q146" i="3"/>
  <c r="N146" i="3"/>
  <c r="K146" i="3"/>
  <c r="H146" i="3"/>
  <c r="HV145" i="3"/>
  <c r="HS145" i="3"/>
  <c r="HP145" i="3"/>
  <c r="HM145" i="3"/>
  <c r="HJ145" i="3"/>
  <c r="HG145" i="3"/>
  <c r="HD145" i="3"/>
  <c r="HA145" i="3"/>
  <c r="GX145" i="3"/>
  <c r="GU145" i="3"/>
  <c r="GR145" i="3"/>
  <c r="GO145" i="3"/>
  <c r="GL145" i="3"/>
  <c r="GF145" i="3"/>
  <c r="GC145" i="3"/>
  <c r="FZ145" i="3"/>
  <c r="FW145" i="3"/>
  <c r="FT145" i="3"/>
  <c r="FQ145" i="3"/>
  <c r="FN145" i="3"/>
  <c r="FH145" i="3"/>
  <c r="FE145" i="3"/>
  <c r="FB145" i="3"/>
  <c r="EY145" i="3"/>
  <c r="EV145" i="3"/>
  <c r="ES145" i="3"/>
  <c r="EP145" i="3"/>
  <c r="EM145" i="3"/>
  <c r="EJ145" i="3"/>
  <c r="EG145" i="3"/>
  <c r="ED145" i="3"/>
  <c r="EA145" i="3"/>
  <c r="DX145" i="3"/>
  <c r="DU145" i="3"/>
  <c r="DR145" i="3"/>
  <c r="DO145" i="3"/>
  <c r="DL145" i="3"/>
  <c r="DI145" i="3"/>
  <c r="DF145" i="3"/>
  <c r="DC145" i="3"/>
  <c r="CZ145" i="3"/>
  <c r="CW145" i="3"/>
  <c r="CT145" i="3"/>
  <c r="CQ145" i="3"/>
  <c r="CN145" i="3"/>
  <c r="CK145" i="3"/>
  <c r="CH145" i="3"/>
  <c r="CE145" i="3"/>
  <c r="CB145" i="3"/>
  <c r="BY145" i="3"/>
  <c r="BS145" i="3"/>
  <c r="BP145" i="3"/>
  <c r="BM145" i="3"/>
  <c r="BJ145" i="3"/>
  <c r="BG145" i="3"/>
  <c r="BD145" i="3"/>
  <c r="BA145" i="3"/>
  <c r="AX145" i="3"/>
  <c r="AU145" i="3"/>
  <c r="AR145" i="3"/>
  <c r="AO145" i="3"/>
  <c r="AL145" i="3"/>
  <c r="AI145" i="3"/>
  <c r="AF145" i="3"/>
  <c r="AC145" i="3"/>
  <c r="Z145" i="3"/>
  <c r="W145" i="3"/>
  <c r="T145" i="3"/>
  <c r="Q145" i="3"/>
  <c r="N145" i="3"/>
  <c r="K145" i="3"/>
  <c r="H145" i="3"/>
  <c r="HV144" i="3"/>
  <c r="HS144" i="3"/>
  <c r="HP144" i="3"/>
  <c r="HM144" i="3"/>
  <c r="HJ144" i="3"/>
  <c r="HG144" i="3"/>
  <c r="HD144" i="3"/>
  <c r="HA144" i="3"/>
  <c r="GX144" i="3"/>
  <c r="GU144" i="3"/>
  <c r="GR144" i="3"/>
  <c r="GO144" i="3"/>
  <c r="GL144" i="3"/>
  <c r="GF144" i="3"/>
  <c r="GC144" i="3"/>
  <c r="FZ144" i="3"/>
  <c r="FW144" i="3"/>
  <c r="FT144" i="3"/>
  <c r="FQ144" i="3"/>
  <c r="FN144" i="3"/>
  <c r="FH144" i="3"/>
  <c r="FE144" i="3"/>
  <c r="FB144" i="3"/>
  <c r="EY144" i="3"/>
  <c r="EV144" i="3"/>
  <c r="ES144" i="3"/>
  <c r="EP144" i="3"/>
  <c r="EM144" i="3"/>
  <c r="EJ144" i="3"/>
  <c r="EG144" i="3"/>
  <c r="ED144" i="3"/>
  <c r="EA144" i="3"/>
  <c r="DX144" i="3"/>
  <c r="DU144" i="3"/>
  <c r="DR144" i="3"/>
  <c r="DO144" i="3"/>
  <c r="DL144" i="3"/>
  <c r="DI144" i="3"/>
  <c r="DF144" i="3"/>
  <c r="DC144" i="3"/>
  <c r="CZ144" i="3"/>
  <c r="CW144" i="3"/>
  <c r="CT144" i="3"/>
  <c r="CQ144" i="3"/>
  <c r="CN144" i="3"/>
  <c r="CK144" i="3"/>
  <c r="CH144" i="3"/>
  <c r="CE144" i="3"/>
  <c r="CB144" i="3"/>
  <c r="BY144" i="3"/>
  <c r="BS144" i="3"/>
  <c r="BP144" i="3"/>
  <c r="BM144" i="3"/>
  <c r="BJ144" i="3"/>
  <c r="BG144" i="3"/>
  <c r="BD144" i="3"/>
  <c r="BA144" i="3"/>
  <c r="AX144" i="3"/>
  <c r="AU144" i="3"/>
  <c r="AR144" i="3"/>
  <c r="AO144" i="3"/>
  <c r="AL144" i="3"/>
  <c r="AI144" i="3"/>
  <c r="AF144" i="3"/>
  <c r="AC144" i="3"/>
  <c r="Z144" i="3"/>
  <c r="W144" i="3"/>
  <c r="T144" i="3"/>
  <c r="Q144" i="3"/>
  <c r="N144" i="3"/>
  <c r="K144" i="3"/>
  <c r="H144" i="3"/>
  <c r="HV143" i="3"/>
  <c r="HS143" i="3"/>
  <c r="HP143" i="3"/>
  <c r="HM143" i="3"/>
  <c r="HJ143" i="3"/>
  <c r="HG143" i="3"/>
  <c r="HD143" i="3"/>
  <c r="HA143" i="3"/>
  <c r="GX143" i="3"/>
  <c r="GU143" i="3"/>
  <c r="GR143" i="3"/>
  <c r="GO143" i="3"/>
  <c r="GL143" i="3"/>
  <c r="GF143" i="3"/>
  <c r="GC143" i="3"/>
  <c r="FZ143" i="3"/>
  <c r="FW143" i="3"/>
  <c r="FT143" i="3"/>
  <c r="FQ143" i="3"/>
  <c r="FN143" i="3"/>
  <c r="FH143" i="3"/>
  <c r="FE143" i="3"/>
  <c r="FB143" i="3"/>
  <c r="EY143" i="3"/>
  <c r="EV143" i="3"/>
  <c r="ES143" i="3"/>
  <c r="EP143" i="3"/>
  <c r="EM143" i="3"/>
  <c r="EJ143" i="3"/>
  <c r="EG143" i="3"/>
  <c r="ED143" i="3"/>
  <c r="EA143" i="3"/>
  <c r="DX143" i="3"/>
  <c r="DU143" i="3"/>
  <c r="DR143" i="3"/>
  <c r="DO143" i="3"/>
  <c r="DL143" i="3"/>
  <c r="DI143" i="3"/>
  <c r="DF143" i="3"/>
  <c r="DC143" i="3"/>
  <c r="CZ143" i="3"/>
  <c r="CW143" i="3"/>
  <c r="CT143" i="3"/>
  <c r="CQ143" i="3"/>
  <c r="CN143" i="3"/>
  <c r="CK143" i="3"/>
  <c r="CH143" i="3"/>
  <c r="CE143" i="3"/>
  <c r="CB143" i="3"/>
  <c r="BY143" i="3"/>
  <c r="BS143" i="3"/>
  <c r="BP143" i="3"/>
  <c r="BM143" i="3"/>
  <c r="BJ143" i="3"/>
  <c r="BG143" i="3"/>
  <c r="BD143" i="3"/>
  <c r="BA143" i="3"/>
  <c r="AX143" i="3"/>
  <c r="AU143" i="3"/>
  <c r="AR143" i="3"/>
  <c r="AO143" i="3"/>
  <c r="AL143" i="3"/>
  <c r="AI143" i="3"/>
  <c r="AF143" i="3"/>
  <c r="AC143" i="3"/>
  <c r="Z143" i="3"/>
  <c r="W143" i="3"/>
  <c r="T143" i="3"/>
  <c r="Q143" i="3"/>
  <c r="N143" i="3"/>
  <c r="K143" i="3"/>
  <c r="H143" i="3"/>
  <c r="HV142" i="3"/>
  <c r="HS142" i="3"/>
  <c r="HP142" i="3"/>
  <c r="HM142" i="3"/>
  <c r="HJ142" i="3"/>
  <c r="HG142" i="3"/>
  <c r="HD142" i="3"/>
  <c r="HA142" i="3"/>
  <c r="GX142" i="3"/>
  <c r="GU142" i="3"/>
  <c r="GR142" i="3"/>
  <c r="GO142" i="3"/>
  <c r="GL142" i="3"/>
  <c r="GF142" i="3"/>
  <c r="GC142" i="3"/>
  <c r="FZ142" i="3"/>
  <c r="FW142" i="3"/>
  <c r="FT142" i="3"/>
  <c r="FQ142" i="3"/>
  <c r="FN142" i="3"/>
  <c r="FH142" i="3"/>
  <c r="FE142" i="3"/>
  <c r="FB142" i="3"/>
  <c r="EY142" i="3"/>
  <c r="EV142" i="3"/>
  <c r="ES142" i="3"/>
  <c r="EP142" i="3"/>
  <c r="EM142" i="3"/>
  <c r="EJ142" i="3"/>
  <c r="EG142" i="3"/>
  <c r="ED142" i="3"/>
  <c r="EA142" i="3"/>
  <c r="DX142" i="3"/>
  <c r="DU142" i="3"/>
  <c r="DR142" i="3"/>
  <c r="DO142" i="3"/>
  <c r="DL142" i="3"/>
  <c r="DI142" i="3"/>
  <c r="DF142" i="3"/>
  <c r="DC142" i="3"/>
  <c r="CZ142" i="3"/>
  <c r="CW142" i="3"/>
  <c r="CT142" i="3"/>
  <c r="CQ142" i="3"/>
  <c r="CN142" i="3"/>
  <c r="CK142" i="3"/>
  <c r="CH142" i="3"/>
  <c r="CE142" i="3"/>
  <c r="CB142" i="3"/>
  <c r="BY142" i="3"/>
  <c r="BS142" i="3"/>
  <c r="BP142" i="3"/>
  <c r="BM142" i="3"/>
  <c r="BJ142" i="3"/>
  <c r="BG142" i="3"/>
  <c r="BD142" i="3"/>
  <c r="BA142" i="3"/>
  <c r="AX142" i="3"/>
  <c r="AU142" i="3"/>
  <c r="AR142" i="3"/>
  <c r="AO142" i="3"/>
  <c r="AL142" i="3"/>
  <c r="AI142" i="3"/>
  <c r="AF142" i="3"/>
  <c r="AC142" i="3"/>
  <c r="Z142" i="3"/>
  <c r="W142" i="3"/>
  <c r="T142" i="3"/>
  <c r="Q142" i="3"/>
  <c r="N142" i="3"/>
  <c r="K142" i="3"/>
  <c r="H142" i="3"/>
  <c r="HV141" i="3"/>
  <c r="HS141" i="3"/>
  <c r="HP141" i="3"/>
  <c r="HM141" i="3"/>
  <c r="HJ141" i="3"/>
  <c r="HG141" i="3"/>
  <c r="HD141" i="3"/>
  <c r="HA141" i="3"/>
  <c r="GX141" i="3"/>
  <c r="GU141" i="3"/>
  <c r="GR141" i="3"/>
  <c r="GO141" i="3"/>
  <c r="GL141" i="3"/>
  <c r="GF141" i="3"/>
  <c r="GC141" i="3"/>
  <c r="FZ141" i="3"/>
  <c r="FW141" i="3"/>
  <c r="FT141" i="3"/>
  <c r="FQ141" i="3"/>
  <c r="FN141" i="3"/>
  <c r="FH141" i="3"/>
  <c r="FE141" i="3"/>
  <c r="FB141" i="3"/>
  <c r="EY141" i="3"/>
  <c r="EV141" i="3"/>
  <c r="ES141" i="3"/>
  <c r="EP141" i="3"/>
  <c r="EM141" i="3"/>
  <c r="EJ141" i="3"/>
  <c r="EG141" i="3"/>
  <c r="ED141" i="3"/>
  <c r="EA141" i="3"/>
  <c r="DX141" i="3"/>
  <c r="DU141" i="3"/>
  <c r="DR141" i="3"/>
  <c r="DO141" i="3"/>
  <c r="DL141" i="3"/>
  <c r="DI141" i="3"/>
  <c r="DF141" i="3"/>
  <c r="DC141" i="3"/>
  <c r="CZ141" i="3"/>
  <c r="CW141" i="3"/>
  <c r="CT141" i="3"/>
  <c r="CQ141" i="3"/>
  <c r="CN141" i="3"/>
  <c r="CK141" i="3"/>
  <c r="CH141" i="3"/>
  <c r="CE141" i="3"/>
  <c r="CB141" i="3"/>
  <c r="BY141" i="3"/>
  <c r="BS141" i="3"/>
  <c r="BP141" i="3"/>
  <c r="BM141" i="3"/>
  <c r="BJ141" i="3"/>
  <c r="BG141" i="3"/>
  <c r="BD141" i="3"/>
  <c r="BA141" i="3"/>
  <c r="AX141" i="3"/>
  <c r="AU141" i="3"/>
  <c r="AR141" i="3"/>
  <c r="AO141" i="3"/>
  <c r="AL141" i="3"/>
  <c r="AI141" i="3"/>
  <c r="AF141" i="3"/>
  <c r="AC141" i="3"/>
  <c r="Z141" i="3"/>
  <c r="W141" i="3"/>
  <c r="T141" i="3"/>
  <c r="Q141" i="3"/>
  <c r="N141" i="3"/>
  <c r="K141" i="3"/>
  <c r="H141" i="3"/>
  <c r="HV140" i="3"/>
  <c r="HS140" i="3"/>
  <c r="HP140" i="3"/>
  <c r="HM140" i="3"/>
  <c r="HJ140" i="3"/>
  <c r="HG140" i="3"/>
  <c r="HD140" i="3"/>
  <c r="HA140" i="3"/>
  <c r="GX140" i="3"/>
  <c r="GU140" i="3"/>
  <c r="GR140" i="3"/>
  <c r="GO140" i="3"/>
  <c r="GL140" i="3"/>
  <c r="GF140" i="3"/>
  <c r="GC140" i="3"/>
  <c r="FZ140" i="3"/>
  <c r="FW140" i="3"/>
  <c r="FT140" i="3"/>
  <c r="FQ140" i="3"/>
  <c r="FN140" i="3"/>
  <c r="FH140" i="3"/>
  <c r="FE140" i="3"/>
  <c r="FB140" i="3"/>
  <c r="EY140" i="3"/>
  <c r="EV140" i="3"/>
  <c r="ES140" i="3"/>
  <c r="EP140" i="3"/>
  <c r="EM140" i="3"/>
  <c r="EJ140" i="3"/>
  <c r="EG140" i="3"/>
  <c r="ED140" i="3"/>
  <c r="EA140" i="3"/>
  <c r="DX140" i="3"/>
  <c r="DU140" i="3"/>
  <c r="DR140" i="3"/>
  <c r="DO140" i="3"/>
  <c r="DL140" i="3"/>
  <c r="DI140" i="3"/>
  <c r="DF140" i="3"/>
  <c r="DC140" i="3"/>
  <c r="CZ140" i="3"/>
  <c r="CW140" i="3"/>
  <c r="CT140" i="3"/>
  <c r="CQ140" i="3"/>
  <c r="CN140" i="3"/>
  <c r="CK140" i="3"/>
  <c r="CH140" i="3"/>
  <c r="CE140" i="3"/>
  <c r="CB140" i="3"/>
  <c r="BY140" i="3"/>
  <c r="BS140" i="3"/>
  <c r="BP140" i="3"/>
  <c r="BM140" i="3"/>
  <c r="BJ140" i="3"/>
  <c r="BG140" i="3"/>
  <c r="BD140" i="3"/>
  <c r="BA140" i="3"/>
  <c r="AX140" i="3"/>
  <c r="AU140" i="3"/>
  <c r="AR140" i="3"/>
  <c r="AO140" i="3"/>
  <c r="AL140" i="3"/>
  <c r="AI140" i="3"/>
  <c r="AF140" i="3"/>
  <c r="AC140" i="3"/>
  <c r="Z140" i="3"/>
  <c r="W140" i="3"/>
  <c r="T140" i="3"/>
  <c r="Q140" i="3"/>
  <c r="N140" i="3"/>
  <c r="K140" i="3"/>
  <c r="H140" i="3"/>
  <c r="HV139" i="3"/>
  <c r="HS139" i="3"/>
  <c r="HP139" i="3"/>
  <c r="HM139" i="3"/>
  <c r="HJ139" i="3"/>
  <c r="HG139" i="3"/>
  <c r="HD139" i="3"/>
  <c r="HA139" i="3"/>
  <c r="GX139" i="3"/>
  <c r="GU139" i="3"/>
  <c r="GR139" i="3"/>
  <c r="GO139" i="3"/>
  <c r="GL139" i="3"/>
  <c r="GF139" i="3"/>
  <c r="GC139" i="3"/>
  <c r="FZ139" i="3"/>
  <c r="FW139" i="3"/>
  <c r="FT139" i="3"/>
  <c r="FQ139" i="3"/>
  <c r="FN139" i="3"/>
  <c r="FH139" i="3"/>
  <c r="FE139" i="3"/>
  <c r="FB139" i="3"/>
  <c r="EY139" i="3"/>
  <c r="EV139" i="3"/>
  <c r="ES139" i="3"/>
  <c r="EP139" i="3"/>
  <c r="EM139" i="3"/>
  <c r="EJ139" i="3"/>
  <c r="EG139" i="3"/>
  <c r="ED139" i="3"/>
  <c r="EA139" i="3"/>
  <c r="DX139" i="3"/>
  <c r="DU139" i="3"/>
  <c r="DR139" i="3"/>
  <c r="DO139" i="3"/>
  <c r="DL139" i="3"/>
  <c r="DI139" i="3"/>
  <c r="DF139" i="3"/>
  <c r="DC139" i="3"/>
  <c r="CZ139" i="3"/>
  <c r="CW139" i="3"/>
  <c r="CT139" i="3"/>
  <c r="CQ139" i="3"/>
  <c r="CN139" i="3"/>
  <c r="CK139" i="3"/>
  <c r="CH139" i="3"/>
  <c r="CE139" i="3"/>
  <c r="CB139" i="3"/>
  <c r="BY139" i="3"/>
  <c r="BS139" i="3"/>
  <c r="BP139" i="3"/>
  <c r="BM139" i="3"/>
  <c r="BJ139" i="3"/>
  <c r="BG139" i="3"/>
  <c r="BD139" i="3"/>
  <c r="BA139" i="3"/>
  <c r="AX139" i="3"/>
  <c r="AU139" i="3"/>
  <c r="AR139" i="3"/>
  <c r="AO139" i="3"/>
  <c r="AL139" i="3"/>
  <c r="AI139" i="3"/>
  <c r="AF139" i="3"/>
  <c r="AC139" i="3"/>
  <c r="Z139" i="3"/>
  <c r="W139" i="3"/>
  <c r="T139" i="3"/>
  <c r="Q139" i="3"/>
  <c r="N139" i="3"/>
  <c r="K139" i="3"/>
  <c r="H139" i="3"/>
  <c r="HV138" i="3"/>
  <c r="HS138" i="3"/>
  <c r="HP138" i="3"/>
  <c r="HM138" i="3"/>
  <c r="HJ138" i="3"/>
  <c r="HG138" i="3"/>
  <c r="HD138" i="3"/>
  <c r="HA138" i="3"/>
  <c r="GX138" i="3"/>
  <c r="GU138" i="3"/>
  <c r="GR138" i="3"/>
  <c r="GO138" i="3"/>
  <c r="GL138" i="3"/>
  <c r="GF138" i="3"/>
  <c r="GC138" i="3"/>
  <c r="FZ138" i="3"/>
  <c r="FW138" i="3"/>
  <c r="FT138" i="3"/>
  <c r="FQ138" i="3"/>
  <c r="FN138" i="3"/>
  <c r="FH138" i="3"/>
  <c r="FE138" i="3"/>
  <c r="FB138" i="3"/>
  <c r="EY138" i="3"/>
  <c r="EV138" i="3"/>
  <c r="ES138" i="3"/>
  <c r="EP138" i="3"/>
  <c r="EM138" i="3"/>
  <c r="EJ138" i="3"/>
  <c r="EG138" i="3"/>
  <c r="ED138" i="3"/>
  <c r="EA138" i="3"/>
  <c r="DX138" i="3"/>
  <c r="DU138" i="3"/>
  <c r="DR138" i="3"/>
  <c r="DO138" i="3"/>
  <c r="DL138" i="3"/>
  <c r="DI138" i="3"/>
  <c r="DF138" i="3"/>
  <c r="DC138" i="3"/>
  <c r="CZ138" i="3"/>
  <c r="CW138" i="3"/>
  <c r="CT138" i="3"/>
  <c r="CQ138" i="3"/>
  <c r="CN138" i="3"/>
  <c r="CK138" i="3"/>
  <c r="CH138" i="3"/>
  <c r="CE138" i="3"/>
  <c r="CB138" i="3"/>
  <c r="BY138" i="3"/>
  <c r="BS138" i="3"/>
  <c r="BP138" i="3"/>
  <c r="BM138" i="3"/>
  <c r="BJ138" i="3"/>
  <c r="BG138" i="3"/>
  <c r="BD138" i="3"/>
  <c r="BA138" i="3"/>
  <c r="AX138" i="3"/>
  <c r="AU138" i="3"/>
  <c r="AR138" i="3"/>
  <c r="AO138" i="3"/>
  <c r="AL138" i="3"/>
  <c r="AI138" i="3"/>
  <c r="AF138" i="3"/>
  <c r="AC138" i="3"/>
  <c r="Z138" i="3"/>
  <c r="W138" i="3"/>
  <c r="T138" i="3"/>
  <c r="Q138" i="3"/>
  <c r="N138" i="3"/>
  <c r="K138" i="3"/>
  <c r="H138" i="3"/>
  <c r="HV137" i="3"/>
  <c r="HS137" i="3"/>
  <c r="HP137" i="3"/>
  <c r="HM137" i="3"/>
  <c r="HJ137" i="3"/>
  <c r="HG137" i="3"/>
  <c r="HD137" i="3"/>
  <c r="HA137" i="3"/>
  <c r="GX137" i="3"/>
  <c r="GU137" i="3"/>
  <c r="GR137" i="3"/>
  <c r="GO137" i="3"/>
  <c r="GL137" i="3"/>
  <c r="GF137" i="3"/>
  <c r="GC137" i="3"/>
  <c r="FZ137" i="3"/>
  <c r="FW137" i="3"/>
  <c r="FT137" i="3"/>
  <c r="FQ137" i="3"/>
  <c r="FN137" i="3"/>
  <c r="FH137" i="3"/>
  <c r="FE137" i="3"/>
  <c r="FB137" i="3"/>
  <c r="EY137" i="3"/>
  <c r="EV137" i="3"/>
  <c r="ES137" i="3"/>
  <c r="EP137" i="3"/>
  <c r="EM137" i="3"/>
  <c r="EJ137" i="3"/>
  <c r="EG137" i="3"/>
  <c r="ED137" i="3"/>
  <c r="EA137" i="3"/>
  <c r="DX137" i="3"/>
  <c r="DU137" i="3"/>
  <c r="DR137" i="3"/>
  <c r="DO137" i="3"/>
  <c r="DL137" i="3"/>
  <c r="DI137" i="3"/>
  <c r="DF137" i="3"/>
  <c r="DC137" i="3"/>
  <c r="CZ137" i="3"/>
  <c r="CW137" i="3"/>
  <c r="CT137" i="3"/>
  <c r="CQ137" i="3"/>
  <c r="CN137" i="3"/>
  <c r="CK137" i="3"/>
  <c r="CH137" i="3"/>
  <c r="CE137" i="3"/>
  <c r="CB137" i="3"/>
  <c r="BY137" i="3"/>
  <c r="BS137" i="3"/>
  <c r="BP137" i="3"/>
  <c r="BM137" i="3"/>
  <c r="BJ137" i="3"/>
  <c r="BG137" i="3"/>
  <c r="BD137" i="3"/>
  <c r="BA137" i="3"/>
  <c r="AX137" i="3"/>
  <c r="AU137" i="3"/>
  <c r="AR137" i="3"/>
  <c r="AO137" i="3"/>
  <c r="AL137" i="3"/>
  <c r="AI137" i="3"/>
  <c r="AF137" i="3"/>
  <c r="AC137" i="3"/>
  <c r="Z137" i="3"/>
  <c r="W137" i="3"/>
  <c r="T137" i="3"/>
  <c r="Q137" i="3"/>
  <c r="N137" i="3"/>
  <c r="K137" i="3"/>
  <c r="H137" i="3"/>
  <c r="HV136" i="3"/>
  <c r="HS136" i="3"/>
  <c r="HP136" i="3"/>
  <c r="HM136" i="3"/>
  <c r="HJ136" i="3"/>
  <c r="HG136" i="3"/>
  <c r="HD136" i="3"/>
  <c r="HA136" i="3"/>
  <c r="GX136" i="3"/>
  <c r="GU136" i="3"/>
  <c r="GR136" i="3"/>
  <c r="GO136" i="3"/>
  <c r="GL136" i="3"/>
  <c r="GF136" i="3"/>
  <c r="GC136" i="3"/>
  <c r="FZ136" i="3"/>
  <c r="FW136" i="3"/>
  <c r="FT136" i="3"/>
  <c r="FQ136" i="3"/>
  <c r="FN136" i="3"/>
  <c r="FH136" i="3"/>
  <c r="FE136" i="3"/>
  <c r="FB136" i="3"/>
  <c r="EY136" i="3"/>
  <c r="EV136" i="3"/>
  <c r="ES136" i="3"/>
  <c r="EP136" i="3"/>
  <c r="EM136" i="3"/>
  <c r="EJ136" i="3"/>
  <c r="EG136" i="3"/>
  <c r="ED136" i="3"/>
  <c r="EA136" i="3"/>
  <c r="DX136" i="3"/>
  <c r="DU136" i="3"/>
  <c r="DR136" i="3"/>
  <c r="DO136" i="3"/>
  <c r="DL136" i="3"/>
  <c r="DI136" i="3"/>
  <c r="DF136" i="3"/>
  <c r="DC136" i="3"/>
  <c r="CZ136" i="3"/>
  <c r="CW136" i="3"/>
  <c r="CT136" i="3"/>
  <c r="CQ136" i="3"/>
  <c r="CN136" i="3"/>
  <c r="CK136" i="3"/>
  <c r="CH136" i="3"/>
  <c r="CE136" i="3"/>
  <c r="CB136" i="3"/>
  <c r="BY136" i="3"/>
  <c r="BS136" i="3"/>
  <c r="BP136" i="3"/>
  <c r="BM136" i="3"/>
  <c r="BJ136" i="3"/>
  <c r="BG136" i="3"/>
  <c r="BD136" i="3"/>
  <c r="BA136" i="3"/>
  <c r="AX136" i="3"/>
  <c r="AU136" i="3"/>
  <c r="AR136" i="3"/>
  <c r="AO136" i="3"/>
  <c r="AL136" i="3"/>
  <c r="AI136" i="3"/>
  <c r="AF136" i="3"/>
  <c r="AC136" i="3"/>
  <c r="Z136" i="3"/>
  <c r="W136" i="3"/>
  <c r="T136" i="3"/>
  <c r="Q136" i="3"/>
  <c r="N136" i="3"/>
  <c r="K136" i="3"/>
  <c r="H136" i="3"/>
  <c r="D148" i="3"/>
  <c r="C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G148" i="2"/>
  <c r="CF148" i="2"/>
  <c r="CD148" i="2"/>
  <c r="CC148" i="2"/>
  <c r="CA148" i="2"/>
  <c r="BZ148" i="2"/>
  <c r="BU148" i="2"/>
  <c r="BT148" i="2"/>
  <c r="BO148" i="2"/>
  <c r="BN148" i="2"/>
  <c r="BL148" i="2"/>
  <c r="BK148" i="2"/>
  <c r="BI148" i="2"/>
  <c r="BH148" i="2"/>
  <c r="BC148" i="2"/>
  <c r="BB148" i="2"/>
  <c r="AZ148" i="2"/>
  <c r="AY148" i="2"/>
  <c r="AW148" i="2"/>
  <c r="AV148" i="2"/>
  <c r="AT148" i="2"/>
  <c r="AS148" i="2"/>
  <c r="AQ148" i="2"/>
  <c r="AP148" i="2"/>
  <c r="AK148" i="2"/>
  <c r="AJ148" i="2"/>
  <c r="AH148" i="2"/>
  <c r="AG148" i="2"/>
  <c r="AE148" i="2"/>
  <c r="AD148" i="2"/>
  <c r="AB148" i="2"/>
  <c r="AA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R147" i="2"/>
  <c r="DO147" i="2"/>
  <c r="DL147" i="2"/>
  <c r="DI147" i="2"/>
  <c r="DF147" i="2"/>
  <c r="DC147" i="2"/>
  <c r="CZ147" i="2"/>
  <c r="CW147" i="2"/>
  <c r="CT147" i="2"/>
  <c r="CQ147" i="2"/>
  <c r="CN147" i="2"/>
  <c r="CH147" i="2"/>
  <c r="CE147" i="2"/>
  <c r="CB147" i="2"/>
  <c r="BV147" i="2"/>
  <c r="BP147" i="2"/>
  <c r="BM147" i="2"/>
  <c r="BJ147" i="2"/>
  <c r="BD147" i="2"/>
  <c r="BA147" i="2"/>
  <c r="AX147" i="2"/>
  <c r="AU147" i="2"/>
  <c r="AR147" i="2"/>
  <c r="AL147" i="2"/>
  <c r="AI147" i="2"/>
  <c r="AF147" i="2"/>
  <c r="AC147" i="2"/>
  <c r="W147" i="2"/>
  <c r="T147" i="2"/>
  <c r="Q147" i="2"/>
  <c r="N147" i="2"/>
  <c r="K147" i="2"/>
  <c r="H147" i="2"/>
  <c r="DR146" i="2"/>
  <c r="DO146" i="2"/>
  <c r="DL146" i="2"/>
  <c r="DI146" i="2"/>
  <c r="DF146" i="2"/>
  <c r="DC146" i="2"/>
  <c r="CZ146" i="2"/>
  <c r="CW146" i="2"/>
  <c r="CT146" i="2"/>
  <c r="CQ146" i="2"/>
  <c r="CN146" i="2"/>
  <c r="CH146" i="2"/>
  <c r="CE146" i="2"/>
  <c r="CB146" i="2"/>
  <c r="BV146" i="2"/>
  <c r="BP146" i="2"/>
  <c r="BM146" i="2"/>
  <c r="BJ146" i="2"/>
  <c r="BD146" i="2"/>
  <c r="BA146" i="2"/>
  <c r="AX146" i="2"/>
  <c r="AU146" i="2"/>
  <c r="AR146" i="2"/>
  <c r="AL146" i="2"/>
  <c r="AI146" i="2"/>
  <c r="AF146" i="2"/>
  <c r="AC146" i="2"/>
  <c r="W146" i="2"/>
  <c r="T146" i="2"/>
  <c r="Q146" i="2"/>
  <c r="N146" i="2"/>
  <c r="K146" i="2"/>
  <c r="H146" i="2"/>
  <c r="DR145" i="2"/>
  <c r="DO145" i="2"/>
  <c r="DL145" i="2"/>
  <c r="DI145" i="2"/>
  <c r="DF145" i="2"/>
  <c r="DC145" i="2"/>
  <c r="CZ145" i="2"/>
  <c r="CW145" i="2"/>
  <c r="CT145" i="2"/>
  <c r="CQ145" i="2"/>
  <c r="CN145" i="2"/>
  <c r="CH145" i="2"/>
  <c r="CE145" i="2"/>
  <c r="CB145" i="2"/>
  <c r="BV145" i="2"/>
  <c r="BP145" i="2"/>
  <c r="BM145" i="2"/>
  <c r="BJ145" i="2"/>
  <c r="BD145" i="2"/>
  <c r="BA145" i="2"/>
  <c r="AX145" i="2"/>
  <c r="AU145" i="2"/>
  <c r="AR145" i="2"/>
  <c r="AL145" i="2"/>
  <c r="AI145" i="2"/>
  <c r="AF145" i="2"/>
  <c r="AC145" i="2"/>
  <c r="W145" i="2"/>
  <c r="T145" i="2"/>
  <c r="Q145" i="2"/>
  <c r="N145" i="2"/>
  <c r="K145" i="2"/>
  <c r="H145" i="2"/>
  <c r="DR144" i="2"/>
  <c r="DO144" i="2"/>
  <c r="DL144" i="2"/>
  <c r="DI144" i="2"/>
  <c r="DF144" i="2"/>
  <c r="DC144" i="2"/>
  <c r="CZ144" i="2"/>
  <c r="CW144" i="2"/>
  <c r="CT144" i="2"/>
  <c r="CQ144" i="2"/>
  <c r="CN144" i="2"/>
  <c r="CH144" i="2"/>
  <c r="CE144" i="2"/>
  <c r="CB144" i="2"/>
  <c r="BV144" i="2"/>
  <c r="BP144" i="2"/>
  <c r="BM144" i="2"/>
  <c r="BJ144" i="2"/>
  <c r="BD144" i="2"/>
  <c r="BA144" i="2"/>
  <c r="AX144" i="2"/>
  <c r="AU144" i="2"/>
  <c r="AR144" i="2"/>
  <c r="AL144" i="2"/>
  <c r="AI144" i="2"/>
  <c r="AF144" i="2"/>
  <c r="AC144" i="2"/>
  <c r="W144" i="2"/>
  <c r="T144" i="2"/>
  <c r="Q144" i="2"/>
  <c r="N144" i="2"/>
  <c r="K144" i="2"/>
  <c r="H144" i="2"/>
  <c r="DR143" i="2"/>
  <c r="DO143" i="2"/>
  <c r="DL143" i="2"/>
  <c r="DI143" i="2"/>
  <c r="DF143" i="2"/>
  <c r="DC143" i="2"/>
  <c r="CZ143" i="2"/>
  <c r="CW143" i="2"/>
  <c r="CT143" i="2"/>
  <c r="CQ143" i="2"/>
  <c r="CN143" i="2"/>
  <c r="CH143" i="2"/>
  <c r="CE143" i="2"/>
  <c r="CB143" i="2"/>
  <c r="BV143" i="2"/>
  <c r="BP143" i="2"/>
  <c r="BM143" i="2"/>
  <c r="BJ143" i="2"/>
  <c r="BD143" i="2"/>
  <c r="BA143" i="2"/>
  <c r="AX143" i="2"/>
  <c r="AU143" i="2"/>
  <c r="AR143" i="2"/>
  <c r="AL143" i="2"/>
  <c r="AI143" i="2"/>
  <c r="AF143" i="2"/>
  <c r="AC143" i="2"/>
  <c r="W143" i="2"/>
  <c r="T143" i="2"/>
  <c r="Q143" i="2"/>
  <c r="N143" i="2"/>
  <c r="K143" i="2"/>
  <c r="H143" i="2"/>
  <c r="DR142" i="2"/>
  <c r="DO142" i="2"/>
  <c r="DL142" i="2"/>
  <c r="DI142" i="2"/>
  <c r="DF142" i="2"/>
  <c r="DC142" i="2"/>
  <c r="CZ142" i="2"/>
  <c r="CW142" i="2"/>
  <c r="CT142" i="2"/>
  <c r="CQ142" i="2"/>
  <c r="CN142" i="2"/>
  <c r="CH142" i="2"/>
  <c r="CE142" i="2"/>
  <c r="CB142" i="2"/>
  <c r="BV142" i="2"/>
  <c r="BP142" i="2"/>
  <c r="BM142" i="2"/>
  <c r="BJ142" i="2"/>
  <c r="BD142" i="2"/>
  <c r="BA142" i="2"/>
  <c r="AX142" i="2"/>
  <c r="AU142" i="2"/>
  <c r="AR142" i="2"/>
  <c r="AL142" i="2"/>
  <c r="AI142" i="2"/>
  <c r="AF142" i="2"/>
  <c r="AC142" i="2"/>
  <c r="W142" i="2"/>
  <c r="T142" i="2"/>
  <c r="Q142" i="2"/>
  <c r="N142" i="2"/>
  <c r="K142" i="2"/>
  <c r="H142" i="2"/>
  <c r="DR141" i="2"/>
  <c r="DO141" i="2"/>
  <c r="DL141" i="2"/>
  <c r="DI141" i="2"/>
  <c r="DF141" i="2"/>
  <c r="DC141" i="2"/>
  <c r="CZ141" i="2"/>
  <c r="CW141" i="2"/>
  <c r="CT141" i="2"/>
  <c r="CQ141" i="2"/>
  <c r="CN141" i="2"/>
  <c r="CH141" i="2"/>
  <c r="CE141" i="2"/>
  <c r="CB141" i="2"/>
  <c r="BV141" i="2"/>
  <c r="BP141" i="2"/>
  <c r="BM141" i="2"/>
  <c r="BJ141" i="2"/>
  <c r="BD141" i="2"/>
  <c r="BA141" i="2"/>
  <c r="AX141" i="2"/>
  <c r="AU141" i="2"/>
  <c r="AR141" i="2"/>
  <c r="AL141" i="2"/>
  <c r="AI141" i="2"/>
  <c r="AF141" i="2"/>
  <c r="AC141" i="2"/>
  <c r="W141" i="2"/>
  <c r="T141" i="2"/>
  <c r="Q141" i="2"/>
  <c r="N141" i="2"/>
  <c r="K141" i="2"/>
  <c r="H141" i="2"/>
  <c r="DR140" i="2"/>
  <c r="DO140" i="2"/>
  <c r="DL140" i="2"/>
  <c r="DI140" i="2"/>
  <c r="DF140" i="2"/>
  <c r="DC140" i="2"/>
  <c r="CZ140" i="2"/>
  <c r="CW140" i="2"/>
  <c r="CT140" i="2"/>
  <c r="CQ140" i="2"/>
  <c r="CN140" i="2"/>
  <c r="CH140" i="2"/>
  <c r="CE140" i="2"/>
  <c r="CB140" i="2"/>
  <c r="BV140" i="2"/>
  <c r="BP140" i="2"/>
  <c r="BM140" i="2"/>
  <c r="BJ140" i="2"/>
  <c r="BD140" i="2"/>
  <c r="BA140" i="2"/>
  <c r="AX140" i="2"/>
  <c r="AU140" i="2"/>
  <c r="AR140" i="2"/>
  <c r="AL140" i="2"/>
  <c r="AI140" i="2"/>
  <c r="AF140" i="2"/>
  <c r="AC140" i="2"/>
  <c r="W140" i="2"/>
  <c r="T140" i="2"/>
  <c r="Q140" i="2"/>
  <c r="N140" i="2"/>
  <c r="K140" i="2"/>
  <c r="H140" i="2"/>
  <c r="DR139" i="2"/>
  <c r="DO139" i="2"/>
  <c r="DL139" i="2"/>
  <c r="DI139" i="2"/>
  <c r="DF139" i="2"/>
  <c r="DC139" i="2"/>
  <c r="CZ139" i="2"/>
  <c r="CW139" i="2"/>
  <c r="CT139" i="2"/>
  <c r="CQ139" i="2"/>
  <c r="CN139" i="2"/>
  <c r="CH139" i="2"/>
  <c r="CE139" i="2"/>
  <c r="CB139" i="2"/>
  <c r="BV139" i="2"/>
  <c r="BP139" i="2"/>
  <c r="BM139" i="2"/>
  <c r="BJ139" i="2"/>
  <c r="BD139" i="2"/>
  <c r="BA139" i="2"/>
  <c r="AX139" i="2"/>
  <c r="AU139" i="2"/>
  <c r="AR139" i="2"/>
  <c r="AL139" i="2"/>
  <c r="AI139" i="2"/>
  <c r="AF139" i="2"/>
  <c r="AC139" i="2"/>
  <c r="W139" i="2"/>
  <c r="T139" i="2"/>
  <c r="Q139" i="2"/>
  <c r="N139" i="2"/>
  <c r="K139" i="2"/>
  <c r="H139" i="2"/>
  <c r="DR138" i="2"/>
  <c r="DO138" i="2"/>
  <c r="DL138" i="2"/>
  <c r="DI138" i="2"/>
  <c r="DF138" i="2"/>
  <c r="DC138" i="2"/>
  <c r="CZ138" i="2"/>
  <c r="CW138" i="2"/>
  <c r="CT138" i="2"/>
  <c r="CQ138" i="2"/>
  <c r="CN138" i="2"/>
  <c r="CH138" i="2"/>
  <c r="CE138" i="2"/>
  <c r="CB138" i="2"/>
  <c r="BV138" i="2"/>
  <c r="BP138" i="2"/>
  <c r="BM138" i="2"/>
  <c r="BJ138" i="2"/>
  <c r="BD138" i="2"/>
  <c r="BA138" i="2"/>
  <c r="AX138" i="2"/>
  <c r="AU138" i="2"/>
  <c r="AR138" i="2"/>
  <c r="AL138" i="2"/>
  <c r="AI138" i="2"/>
  <c r="AF138" i="2"/>
  <c r="AC138" i="2"/>
  <c r="W138" i="2"/>
  <c r="T138" i="2"/>
  <c r="Q138" i="2"/>
  <c r="N138" i="2"/>
  <c r="K138" i="2"/>
  <c r="H138" i="2"/>
  <c r="DR137" i="2"/>
  <c r="DO137" i="2"/>
  <c r="DL137" i="2"/>
  <c r="DI137" i="2"/>
  <c r="DF137" i="2"/>
  <c r="DC137" i="2"/>
  <c r="CZ137" i="2"/>
  <c r="CW137" i="2"/>
  <c r="CT137" i="2"/>
  <c r="CQ137" i="2"/>
  <c r="CN137" i="2"/>
  <c r="CH137" i="2"/>
  <c r="CE137" i="2"/>
  <c r="CB137" i="2"/>
  <c r="BV137" i="2"/>
  <c r="BP137" i="2"/>
  <c r="BM137" i="2"/>
  <c r="BJ137" i="2"/>
  <c r="BD137" i="2"/>
  <c r="BA137" i="2"/>
  <c r="AX137" i="2"/>
  <c r="AU137" i="2"/>
  <c r="AR137" i="2"/>
  <c r="AL137" i="2"/>
  <c r="AI137" i="2"/>
  <c r="AF137" i="2"/>
  <c r="AC137" i="2"/>
  <c r="W137" i="2"/>
  <c r="T137" i="2"/>
  <c r="Q137" i="2"/>
  <c r="N137" i="2"/>
  <c r="K137" i="2"/>
  <c r="H137" i="2"/>
  <c r="DR136" i="2"/>
  <c r="DO136" i="2"/>
  <c r="DL136" i="2"/>
  <c r="DI136" i="2"/>
  <c r="DF136" i="2"/>
  <c r="DC136" i="2"/>
  <c r="CZ136" i="2"/>
  <c r="CW136" i="2"/>
  <c r="CT136" i="2"/>
  <c r="CQ136" i="2"/>
  <c r="CN136" i="2"/>
  <c r="CH136" i="2"/>
  <c r="CE136" i="2"/>
  <c r="CB136" i="2"/>
  <c r="BV136" i="2"/>
  <c r="BP136" i="2"/>
  <c r="BM136" i="2"/>
  <c r="BJ136" i="2"/>
  <c r="BD136" i="2"/>
  <c r="BA136" i="2"/>
  <c r="AX136" i="2"/>
  <c r="AU136" i="2"/>
  <c r="AR136" i="2"/>
  <c r="AL136" i="2"/>
  <c r="AI136" i="2"/>
  <c r="AF136" i="2"/>
  <c r="AC136" i="2"/>
  <c r="W136" i="2"/>
  <c r="T136" i="2"/>
  <c r="Q136" i="2"/>
  <c r="N136" i="2"/>
  <c r="K136" i="2"/>
  <c r="H136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S148" i="2" l="1"/>
  <c r="DT148" i="2"/>
  <c r="HW148" i="3"/>
  <c r="HX148" i="3"/>
  <c r="HX134" i="3"/>
  <c r="HW134" i="3"/>
  <c r="HX132" i="3"/>
  <c r="HW132" i="3"/>
  <c r="HX131" i="3"/>
  <c r="HW131" i="3"/>
  <c r="HX130" i="3"/>
  <c r="HW130" i="3"/>
  <c r="HX129" i="3"/>
  <c r="HW129" i="3"/>
  <c r="HX128" i="3"/>
  <c r="HW128" i="3"/>
  <c r="HX127" i="3"/>
  <c r="HW127" i="3"/>
  <c r="HX126" i="3"/>
  <c r="HW126" i="3"/>
  <c r="HX125" i="3"/>
  <c r="HW125" i="3"/>
  <c r="HX124" i="3"/>
  <c r="HW124" i="3"/>
  <c r="HX123" i="3"/>
  <c r="HW123" i="3"/>
  <c r="HX133" i="3"/>
  <c r="HW133" i="3"/>
  <c r="DC82" i="3"/>
  <c r="DC81" i="3"/>
  <c r="DC80" i="3"/>
  <c r="DC79" i="3"/>
  <c r="DC78" i="3"/>
  <c r="DC77" i="3"/>
  <c r="DC76" i="3"/>
  <c r="DC75" i="3"/>
  <c r="DB135" i="3"/>
  <c r="DA135" i="3"/>
  <c r="DC134" i="3"/>
  <c r="DC133" i="3"/>
  <c r="DC132" i="3"/>
  <c r="DC131" i="3"/>
  <c r="DC130" i="3"/>
  <c r="DC129" i="3"/>
  <c r="DC128" i="3"/>
  <c r="DC127" i="3"/>
  <c r="DB122" i="3"/>
  <c r="DA122" i="3"/>
  <c r="DB109" i="3"/>
  <c r="DA109" i="3"/>
  <c r="DB96" i="3"/>
  <c r="DA96" i="3"/>
  <c r="DB83" i="3"/>
  <c r="DA83" i="3"/>
  <c r="DB70" i="3"/>
  <c r="DA70" i="3"/>
  <c r="DB57" i="3"/>
  <c r="DA57" i="3"/>
  <c r="DB44" i="3"/>
  <c r="DA44" i="3"/>
  <c r="DB31" i="3"/>
  <c r="DA31" i="3"/>
  <c r="DB18" i="3"/>
  <c r="DA18" i="3"/>
  <c r="CT43" i="3" l="1"/>
  <c r="CT42" i="3"/>
  <c r="CT41" i="3"/>
  <c r="CT40" i="3"/>
  <c r="CT39" i="3"/>
  <c r="CT38" i="3"/>
  <c r="CT37" i="3"/>
  <c r="CT36" i="3"/>
  <c r="CS135" i="3"/>
  <c r="CR135" i="3"/>
  <c r="CT134" i="3"/>
  <c r="CT133" i="3"/>
  <c r="CT132" i="3"/>
  <c r="CT131" i="3"/>
  <c r="CT130" i="3"/>
  <c r="CT129" i="3"/>
  <c r="CT128" i="3"/>
  <c r="CT127" i="3"/>
  <c r="CS122" i="3"/>
  <c r="CR122" i="3"/>
  <c r="CS109" i="3"/>
  <c r="CR109" i="3"/>
  <c r="CS96" i="3"/>
  <c r="CR96" i="3"/>
  <c r="CS83" i="3"/>
  <c r="CR83" i="3"/>
  <c r="CS70" i="3"/>
  <c r="CR70" i="3"/>
  <c r="CS57" i="3"/>
  <c r="CR57" i="3"/>
  <c r="CS44" i="3"/>
  <c r="CR44" i="3"/>
  <c r="CS31" i="3"/>
  <c r="CR31" i="3"/>
  <c r="CS18" i="3"/>
  <c r="CR18" i="3"/>
  <c r="DT134" i="2" l="1"/>
  <c r="DS134" i="2"/>
  <c r="DT133" i="2"/>
  <c r="DS133" i="2"/>
  <c r="DT132" i="2"/>
  <c r="DS132" i="2"/>
  <c r="DT131" i="2"/>
  <c r="DS131" i="2"/>
  <c r="DT130" i="2"/>
  <c r="DS130" i="2"/>
  <c r="DT128" i="2"/>
  <c r="DS128" i="2"/>
  <c r="DT127" i="2"/>
  <c r="DS127" i="2"/>
  <c r="DT126" i="2"/>
  <c r="DS126" i="2"/>
  <c r="DT125" i="2"/>
  <c r="DS125" i="2"/>
  <c r="DT124" i="2"/>
  <c r="DS124" i="2"/>
  <c r="DT123" i="2"/>
  <c r="DS123" i="2"/>
  <c r="DT129" i="2"/>
  <c r="DS129" i="2"/>
  <c r="M135" i="2"/>
  <c r="L135" i="2"/>
  <c r="N134" i="2"/>
  <c r="N133" i="2"/>
  <c r="N132" i="2"/>
  <c r="N131" i="2"/>
  <c r="N130" i="2"/>
  <c r="N129" i="2"/>
  <c r="N128" i="2"/>
  <c r="N127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HV134" i="3" l="1"/>
  <c r="HS134" i="3"/>
  <c r="HP134" i="3"/>
  <c r="HM134" i="3"/>
  <c r="HJ134" i="3"/>
  <c r="HG134" i="3"/>
  <c r="HD134" i="3"/>
  <c r="HA134" i="3"/>
  <c r="GX134" i="3"/>
  <c r="GU134" i="3"/>
  <c r="GR134" i="3"/>
  <c r="GO134" i="3"/>
  <c r="GL134" i="3"/>
  <c r="GF134" i="3"/>
  <c r="GC134" i="3"/>
  <c r="FZ134" i="3"/>
  <c r="FW134" i="3"/>
  <c r="FT134" i="3"/>
  <c r="FQ134" i="3"/>
  <c r="FN134" i="3"/>
  <c r="FH134" i="3"/>
  <c r="FE134" i="3"/>
  <c r="FB134" i="3"/>
  <c r="EY134" i="3"/>
  <c r="EV134" i="3"/>
  <c r="ES134" i="3"/>
  <c r="EP134" i="3"/>
  <c r="EM134" i="3"/>
  <c r="EJ134" i="3"/>
  <c r="EG134" i="3"/>
  <c r="ED134" i="3"/>
  <c r="EA134" i="3"/>
  <c r="DX134" i="3"/>
  <c r="DU134" i="3"/>
  <c r="DR134" i="3"/>
  <c r="DO134" i="3"/>
  <c r="DL134" i="3"/>
  <c r="DI134" i="3"/>
  <c r="DF134" i="3"/>
  <c r="CZ134" i="3"/>
  <c r="CW134" i="3"/>
  <c r="CQ134" i="3"/>
  <c r="CN134" i="3"/>
  <c r="CK134" i="3"/>
  <c r="CH134" i="3"/>
  <c r="CE134" i="3"/>
  <c r="CB134" i="3"/>
  <c r="BY134" i="3"/>
  <c r="BS134" i="3"/>
  <c r="BP134" i="3"/>
  <c r="BM134" i="3"/>
  <c r="BJ134" i="3"/>
  <c r="BG134" i="3"/>
  <c r="BD134" i="3"/>
  <c r="BA134" i="3"/>
  <c r="AX134" i="3"/>
  <c r="AU134" i="3"/>
  <c r="AR134" i="3"/>
  <c r="AO134" i="3"/>
  <c r="AL134" i="3"/>
  <c r="AI134" i="3"/>
  <c r="AF134" i="3"/>
  <c r="AC134" i="3"/>
  <c r="Z134" i="3"/>
  <c r="W134" i="3"/>
  <c r="T134" i="3"/>
  <c r="Q134" i="3"/>
  <c r="N134" i="3"/>
  <c r="K134" i="3"/>
  <c r="H134" i="3"/>
  <c r="E134" i="3"/>
  <c r="HV133" i="3"/>
  <c r="HS133" i="3"/>
  <c r="HP133" i="3"/>
  <c r="HM133" i="3"/>
  <c r="HJ133" i="3"/>
  <c r="HG133" i="3"/>
  <c r="HD133" i="3"/>
  <c r="HA133" i="3"/>
  <c r="GX133" i="3"/>
  <c r="GU133" i="3"/>
  <c r="GR133" i="3"/>
  <c r="GO133" i="3"/>
  <c r="GL133" i="3"/>
  <c r="GF133" i="3"/>
  <c r="GC133" i="3"/>
  <c r="FZ133" i="3"/>
  <c r="FW133" i="3"/>
  <c r="FT133" i="3"/>
  <c r="FQ133" i="3"/>
  <c r="FN133" i="3"/>
  <c r="FH133" i="3"/>
  <c r="FE133" i="3"/>
  <c r="FB133" i="3"/>
  <c r="EY133" i="3"/>
  <c r="EV133" i="3"/>
  <c r="ES133" i="3"/>
  <c r="EP133" i="3"/>
  <c r="EM133" i="3"/>
  <c r="EJ133" i="3"/>
  <c r="EG133" i="3"/>
  <c r="ED133" i="3"/>
  <c r="EA133" i="3"/>
  <c r="DX133" i="3"/>
  <c r="DU133" i="3"/>
  <c r="DR133" i="3"/>
  <c r="DO133" i="3"/>
  <c r="DL133" i="3"/>
  <c r="DI133" i="3"/>
  <c r="DF133" i="3"/>
  <c r="CZ133" i="3"/>
  <c r="CW133" i="3"/>
  <c r="CQ133" i="3"/>
  <c r="CN133" i="3"/>
  <c r="CK133" i="3"/>
  <c r="CH133" i="3"/>
  <c r="CE133" i="3"/>
  <c r="CB133" i="3"/>
  <c r="BY133" i="3"/>
  <c r="BS133" i="3"/>
  <c r="BP133" i="3"/>
  <c r="BM133" i="3"/>
  <c r="BJ133" i="3"/>
  <c r="BG133" i="3"/>
  <c r="BD133" i="3"/>
  <c r="BA133" i="3"/>
  <c r="AX133" i="3"/>
  <c r="AU133" i="3"/>
  <c r="AR133" i="3"/>
  <c r="AO133" i="3"/>
  <c r="AL133" i="3"/>
  <c r="AI133" i="3"/>
  <c r="AF133" i="3"/>
  <c r="AC133" i="3"/>
  <c r="Z133" i="3"/>
  <c r="W133" i="3"/>
  <c r="T133" i="3"/>
  <c r="Q133" i="3"/>
  <c r="N133" i="3"/>
  <c r="K133" i="3"/>
  <c r="H133" i="3"/>
  <c r="E133" i="3"/>
  <c r="HV132" i="3"/>
  <c r="HS132" i="3"/>
  <c r="HP132" i="3"/>
  <c r="HM132" i="3"/>
  <c r="HJ132" i="3"/>
  <c r="HG132" i="3"/>
  <c r="HD132" i="3"/>
  <c r="HA132" i="3"/>
  <c r="GX132" i="3"/>
  <c r="GU132" i="3"/>
  <c r="GR132" i="3"/>
  <c r="GO132" i="3"/>
  <c r="GL132" i="3"/>
  <c r="GF132" i="3"/>
  <c r="GC132" i="3"/>
  <c r="FZ132" i="3"/>
  <c r="FW132" i="3"/>
  <c r="FT132" i="3"/>
  <c r="FQ132" i="3"/>
  <c r="FN132" i="3"/>
  <c r="FH132" i="3"/>
  <c r="FE132" i="3"/>
  <c r="FB132" i="3"/>
  <c r="EY132" i="3"/>
  <c r="EV132" i="3"/>
  <c r="ES132" i="3"/>
  <c r="EP132" i="3"/>
  <c r="EM132" i="3"/>
  <c r="EJ132" i="3"/>
  <c r="EG132" i="3"/>
  <c r="ED132" i="3"/>
  <c r="EA132" i="3"/>
  <c r="DX132" i="3"/>
  <c r="DU132" i="3"/>
  <c r="DR132" i="3"/>
  <c r="DO132" i="3"/>
  <c r="DL132" i="3"/>
  <c r="DI132" i="3"/>
  <c r="DF132" i="3"/>
  <c r="CZ132" i="3"/>
  <c r="CW132" i="3"/>
  <c r="CQ132" i="3"/>
  <c r="CN132" i="3"/>
  <c r="CK132" i="3"/>
  <c r="CH132" i="3"/>
  <c r="CE132" i="3"/>
  <c r="CB132" i="3"/>
  <c r="BY132" i="3"/>
  <c r="BS132" i="3"/>
  <c r="BP132" i="3"/>
  <c r="BM132" i="3"/>
  <c r="BJ132" i="3"/>
  <c r="BG132" i="3"/>
  <c r="BD132" i="3"/>
  <c r="BA132" i="3"/>
  <c r="AX132" i="3"/>
  <c r="AU132" i="3"/>
  <c r="AR132" i="3"/>
  <c r="AO132" i="3"/>
  <c r="AL132" i="3"/>
  <c r="AI132" i="3"/>
  <c r="AF132" i="3"/>
  <c r="AC132" i="3"/>
  <c r="Z132" i="3"/>
  <c r="W132" i="3"/>
  <c r="T132" i="3"/>
  <c r="Q132" i="3"/>
  <c r="N132" i="3"/>
  <c r="K132" i="3"/>
  <c r="H132" i="3"/>
  <c r="E132" i="3"/>
  <c r="HV131" i="3"/>
  <c r="HS131" i="3"/>
  <c r="HP131" i="3"/>
  <c r="HM131" i="3"/>
  <c r="HJ131" i="3"/>
  <c r="HG131" i="3"/>
  <c r="HD131" i="3"/>
  <c r="HA131" i="3"/>
  <c r="GX131" i="3"/>
  <c r="GU131" i="3"/>
  <c r="GR131" i="3"/>
  <c r="GO131" i="3"/>
  <c r="GL131" i="3"/>
  <c r="GF131" i="3"/>
  <c r="GC131" i="3"/>
  <c r="FZ131" i="3"/>
  <c r="FW131" i="3"/>
  <c r="FT131" i="3"/>
  <c r="FQ131" i="3"/>
  <c r="FN131" i="3"/>
  <c r="FH131" i="3"/>
  <c r="FE131" i="3"/>
  <c r="FB131" i="3"/>
  <c r="EY131" i="3"/>
  <c r="EV131" i="3"/>
  <c r="ES131" i="3"/>
  <c r="EP131" i="3"/>
  <c r="EM131" i="3"/>
  <c r="EJ131" i="3"/>
  <c r="EG131" i="3"/>
  <c r="ED131" i="3"/>
  <c r="EA131" i="3"/>
  <c r="DX131" i="3"/>
  <c r="DU131" i="3"/>
  <c r="DR131" i="3"/>
  <c r="DO131" i="3"/>
  <c r="DL131" i="3"/>
  <c r="DI131" i="3"/>
  <c r="DF131" i="3"/>
  <c r="CZ131" i="3"/>
  <c r="CW131" i="3"/>
  <c r="CQ131" i="3"/>
  <c r="CN131" i="3"/>
  <c r="CK131" i="3"/>
  <c r="CH131" i="3"/>
  <c r="CE131" i="3"/>
  <c r="CB131" i="3"/>
  <c r="BY131" i="3"/>
  <c r="BS131" i="3"/>
  <c r="BP131" i="3"/>
  <c r="BM131" i="3"/>
  <c r="BJ131" i="3"/>
  <c r="BG131" i="3"/>
  <c r="BD131" i="3"/>
  <c r="BA131" i="3"/>
  <c r="AX131" i="3"/>
  <c r="AU131" i="3"/>
  <c r="AR131" i="3"/>
  <c r="AO131" i="3"/>
  <c r="AL131" i="3"/>
  <c r="AI131" i="3"/>
  <c r="AF131" i="3"/>
  <c r="AC131" i="3"/>
  <c r="Z131" i="3"/>
  <c r="W131" i="3"/>
  <c r="T131" i="3"/>
  <c r="Q131" i="3"/>
  <c r="N131" i="3"/>
  <c r="K131" i="3"/>
  <c r="H131" i="3"/>
  <c r="E131" i="3"/>
  <c r="HV130" i="3"/>
  <c r="HS130" i="3"/>
  <c r="HP130" i="3"/>
  <c r="HM130" i="3"/>
  <c r="HJ130" i="3"/>
  <c r="HG130" i="3"/>
  <c r="HD130" i="3"/>
  <c r="HA130" i="3"/>
  <c r="GX130" i="3"/>
  <c r="GU130" i="3"/>
  <c r="GR130" i="3"/>
  <c r="GO130" i="3"/>
  <c r="GL130" i="3"/>
  <c r="GF130" i="3"/>
  <c r="GC130" i="3"/>
  <c r="FZ130" i="3"/>
  <c r="FW130" i="3"/>
  <c r="FT130" i="3"/>
  <c r="FQ130" i="3"/>
  <c r="FN130" i="3"/>
  <c r="FH130" i="3"/>
  <c r="FE130" i="3"/>
  <c r="FB130" i="3"/>
  <c r="EY130" i="3"/>
  <c r="EV130" i="3"/>
  <c r="ES130" i="3"/>
  <c r="EP130" i="3"/>
  <c r="EM130" i="3"/>
  <c r="EJ130" i="3"/>
  <c r="EG130" i="3"/>
  <c r="ED130" i="3"/>
  <c r="EA130" i="3"/>
  <c r="DX130" i="3"/>
  <c r="DU130" i="3"/>
  <c r="DR130" i="3"/>
  <c r="DO130" i="3"/>
  <c r="DL130" i="3"/>
  <c r="DI130" i="3"/>
  <c r="DF130" i="3"/>
  <c r="CZ130" i="3"/>
  <c r="CW130" i="3"/>
  <c r="CQ130" i="3"/>
  <c r="CN130" i="3"/>
  <c r="CK130" i="3"/>
  <c r="CH130" i="3"/>
  <c r="CE130" i="3"/>
  <c r="CB130" i="3"/>
  <c r="BY130" i="3"/>
  <c r="BS130" i="3"/>
  <c r="BP130" i="3"/>
  <c r="BM130" i="3"/>
  <c r="BJ130" i="3"/>
  <c r="BG130" i="3"/>
  <c r="BD130" i="3"/>
  <c r="BA130" i="3"/>
  <c r="AX130" i="3"/>
  <c r="AU130" i="3"/>
  <c r="AR130" i="3"/>
  <c r="AO130" i="3"/>
  <c r="AL130" i="3"/>
  <c r="AI130" i="3"/>
  <c r="AF130" i="3"/>
  <c r="AC130" i="3"/>
  <c r="Z130" i="3"/>
  <c r="W130" i="3"/>
  <c r="T130" i="3"/>
  <c r="Q130" i="3"/>
  <c r="N130" i="3"/>
  <c r="K130" i="3"/>
  <c r="H130" i="3"/>
  <c r="E130" i="3"/>
  <c r="HV129" i="3"/>
  <c r="HS129" i="3"/>
  <c r="HP129" i="3"/>
  <c r="HM129" i="3"/>
  <c r="HJ129" i="3"/>
  <c r="HG129" i="3"/>
  <c r="HD129" i="3"/>
  <c r="HA129" i="3"/>
  <c r="GX129" i="3"/>
  <c r="GU129" i="3"/>
  <c r="GR129" i="3"/>
  <c r="GO129" i="3"/>
  <c r="GL129" i="3"/>
  <c r="GF129" i="3"/>
  <c r="GC129" i="3"/>
  <c r="FZ129" i="3"/>
  <c r="FW129" i="3"/>
  <c r="FT129" i="3"/>
  <c r="FQ129" i="3"/>
  <c r="FN129" i="3"/>
  <c r="FH129" i="3"/>
  <c r="FE129" i="3"/>
  <c r="FB129" i="3"/>
  <c r="EY129" i="3"/>
  <c r="EV129" i="3"/>
  <c r="ES129" i="3"/>
  <c r="EP129" i="3"/>
  <c r="EM129" i="3"/>
  <c r="EJ129" i="3"/>
  <c r="EG129" i="3"/>
  <c r="ED129" i="3"/>
  <c r="EA129" i="3"/>
  <c r="DX129" i="3"/>
  <c r="DU129" i="3"/>
  <c r="DR129" i="3"/>
  <c r="DO129" i="3"/>
  <c r="DL129" i="3"/>
  <c r="DI129" i="3"/>
  <c r="DF129" i="3"/>
  <c r="CZ129" i="3"/>
  <c r="CW129" i="3"/>
  <c r="CQ129" i="3"/>
  <c r="CN129" i="3"/>
  <c r="CK129" i="3"/>
  <c r="CH129" i="3"/>
  <c r="CE129" i="3"/>
  <c r="CB129" i="3"/>
  <c r="BY129" i="3"/>
  <c r="BS129" i="3"/>
  <c r="BP129" i="3"/>
  <c r="BM129" i="3"/>
  <c r="BJ129" i="3"/>
  <c r="BG129" i="3"/>
  <c r="BD129" i="3"/>
  <c r="BA129" i="3"/>
  <c r="AX129" i="3"/>
  <c r="AU129" i="3"/>
  <c r="AR129" i="3"/>
  <c r="AO129" i="3"/>
  <c r="AL129" i="3"/>
  <c r="AI129" i="3"/>
  <c r="AF129" i="3"/>
  <c r="AC129" i="3"/>
  <c r="Z129" i="3"/>
  <c r="W129" i="3"/>
  <c r="T129" i="3"/>
  <c r="Q129" i="3"/>
  <c r="N129" i="3"/>
  <c r="K129" i="3"/>
  <c r="H129" i="3"/>
  <c r="E129" i="3"/>
  <c r="HV128" i="3"/>
  <c r="HS128" i="3"/>
  <c r="HP128" i="3"/>
  <c r="HM128" i="3"/>
  <c r="HJ128" i="3"/>
  <c r="HG128" i="3"/>
  <c r="HD128" i="3"/>
  <c r="HA128" i="3"/>
  <c r="GX128" i="3"/>
  <c r="GU128" i="3"/>
  <c r="GR128" i="3"/>
  <c r="GO128" i="3"/>
  <c r="GL128" i="3"/>
  <c r="GF128" i="3"/>
  <c r="GC128" i="3"/>
  <c r="FZ128" i="3"/>
  <c r="FW128" i="3"/>
  <c r="FT128" i="3"/>
  <c r="FQ128" i="3"/>
  <c r="FN128" i="3"/>
  <c r="FH128" i="3"/>
  <c r="FE128" i="3"/>
  <c r="FB128" i="3"/>
  <c r="EY128" i="3"/>
  <c r="EV128" i="3"/>
  <c r="ES128" i="3"/>
  <c r="EP128" i="3"/>
  <c r="EM128" i="3"/>
  <c r="EJ128" i="3"/>
  <c r="EG128" i="3"/>
  <c r="ED128" i="3"/>
  <c r="EA128" i="3"/>
  <c r="DX128" i="3"/>
  <c r="DU128" i="3"/>
  <c r="DR128" i="3"/>
  <c r="DO128" i="3"/>
  <c r="DL128" i="3"/>
  <c r="DI128" i="3"/>
  <c r="DF128" i="3"/>
  <c r="CZ128" i="3"/>
  <c r="CW128" i="3"/>
  <c r="CQ128" i="3"/>
  <c r="CN128" i="3"/>
  <c r="CK128" i="3"/>
  <c r="CH128" i="3"/>
  <c r="CE128" i="3"/>
  <c r="CB128" i="3"/>
  <c r="BY128" i="3"/>
  <c r="BS128" i="3"/>
  <c r="BP128" i="3"/>
  <c r="BM128" i="3"/>
  <c r="BJ128" i="3"/>
  <c r="BG128" i="3"/>
  <c r="BD128" i="3"/>
  <c r="BA128" i="3"/>
  <c r="AX128" i="3"/>
  <c r="AU128" i="3"/>
  <c r="AR128" i="3"/>
  <c r="AO128" i="3"/>
  <c r="AL128" i="3"/>
  <c r="AI128" i="3"/>
  <c r="AF128" i="3"/>
  <c r="AC128" i="3"/>
  <c r="Z128" i="3"/>
  <c r="W128" i="3"/>
  <c r="T128" i="3"/>
  <c r="Q128" i="3"/>
  <c r="N128" i="3"/>
  <c r="K128" i="3"/>
  <c r="H128" i="3"/>
  <c r="E128" i="3"/>
  <c r="HV127" i="3"/>
  <c r="HS127" i="3"/>
  <c r="HP127" i="3"/>
  <c r="HM127" i="3"/>
  <c r="HJ127" i="3"/>
  <c r="HG127" i="3"/>
  <c r="HD127" i="3"/>
  <c r="HA127" i="3"/>
  <c r="GX127" i="3"/>
  <c r="GU127" i="3"/>
  <c r="GR127" i="3"/>
  <c r="GO127" i="3"/>
  <c r="GL127" i="3"/>
  <c r="GF127" i="3"/>
  <c r="GC127" i="3"/>
  <c r="FZ127" i="3"/>
  <c r="FW127" i="3"/>
  <c r="FT127" i="3"/>
  <c r="FQ127" i="3"/>
  <c r="FN127" i="3"/>
  <c r="FH127" i="3"/>
  <c r="FE127" i="3"/>
  <c r="FB127" i="3"/>
  <c r="EY127" i="3"/>
  <c r="EV127" i="3"/>
  <c r="ES127" i="3"/>
  <c r="EP127" i="3"/>
  <c r="EM127" i="3"/>
  <c r="EJ127" i="3"/>
  <c r="EG127" i="3"/>
  <c r="ED127" i="3"/>
  <c r="EA127" i="3"/>
  <c r="DX127" i="3"/>
  <c r="DU127" i="3"/>
  <c r="DR127" i="3"/>
  <c r="DO127" i="3"/>
  <c r="DL127" i="3"/>
  <c r="DI127" i="3"/>
  <c r="DF127" i="3"/>
  <c r="CZ127" i="3"/>
  <c r="CW127" i="3"/>
  <c r="CQ127" i="3"/>
  <c r="CN127" i="3"/>
  <c r="CK127" i="3"/>
  <c r="CH127" i="3"/>
  <c r="CE127" i="3"/>
  <c r="CB127" i="3"/>
  <c r="BY127" i="3"/>
  <c r="BS127" i="3"/>
  <c r="BP127" i="3"/>
  <c r="BM127" i="3"/>
  <c r="BJ127" i="3"/>
  <c r="BG127" i="3"/>
  <c r="BD127" i="3"/>
  <c r="BA127" i="3"/>
  <c r="AX127" i="3"/>
  <c r="AU127" i="3"/>
  <c r="AR127" i="3"/>
  <c r="AO127" i="3"/>
  <c r="AL127" i="3"/>
  <c r="AI127" i="3"/>
  <c r="AF127" i="3"/>
  <c r="AC127" i="3"/>
  <c r="Z127" i="3"/>
  <c r="W127" i="3"/>
  <c r="T127" i="3"/>
  <c r="Q127" i="3"/>
  <c r="N127" i="3"/>
  <c r="K127" i="3"/>
  <c r="H127" i="3"/>
  <c r="E127" i="3"/>
  <c r="DR134" i="2"/>
  <c r="DO134" i="2"/>
  <c r="DL134" i="2"/>
  <c r="DI134" i="2"/>
  <c r="DF134" i="2"/>
  <c r="DC134" i="2"/>
  <c r="CZ134" i="2"/>
  <c r="CW134" i="2"/>
  <c r="CT134" i="2"/>
  <c r="CQ134" i="2"/>
  <c r="CN134" i="2"/>
  <c r="CH134" i="2"/>
  <c r="CE134" i="2"/>
  <c r="CB134" i="2"/>
  <c r="BV134" i="2"/>
  <c r="BP134" i="2"/>
  <c r="BM134" i="2"/>
  <c r="BJ134" i="2"/>
  <c r="BD134" i="2"/>
  <c r="BA134" i="2"/>
  <c r="AX134" i="2"/>
  <c r="AU134" i="2"/>
  <c r="AR134" i="2"/>
  <c r="AL134" i="2"/>
  <c r="AI134" i="2"/>
  <c r="AF134" i="2"/>
  <c r="AC134" i="2"/>
  <c r="W134" i="2"/>
  <c r="T134" i="2"/>
  <c r="Q134" i="2"/>
  <c r="K134" i="2"/>
  <c r="H134" i="2"/>
  <c r="E134" i="2"/>
  <c r="DR133" i="2"/>
  <c r="DO133" i="2"/>
  <c r="DL133" i="2"/>
  <c r="DI133" i="2"/>
  <c r="DF133" i="2"/>
  <c r="DC133" i="2"/>
  <c r="CZ133" i="2"/>
  <c r="CW133" i="2"/>
  <c r="CT133" i="2"/>
  <c r="CQ133" i="2"/>
  <c r="CN133" i="2"/>
  <c r="CH133" i="2"/>
  <c r="CE133" i="2"/>
  <c r="CB133" i="2"/>
  <c r="BV133" i="2"/>
  <c r="BP133" i="2"/>
  <c r="BM133" i="2"/>
  <c r="BJ133" i="2"/>
  <c r="BD133" i="2"/>
  <c r="BA133" i="2"/>
  <c r="AX133" i="2"/>
  <c r="AU133" i="2"/>
  <c r="AR133" i="2"/>
  <c r="AL133" i="2"/>
  <c r="AI133" i="2"/>
  <c r="AF133" i="2"/>
  <c r="AC133" i="2"/>
  <c r="W133" i="2"/>
  <c r="T133" i="2"/>
  <c r="Q133" i="2"/>
  <c r="K133" i="2"/>
  <c r="H133" i="2"/>
  <c r="E133" i="2"/>
  <c r="DR132" i="2"/>
  <c r="DO132" i="2"/>
  <c r="DL132" i="2"/>
  <c r="DI132" i="2"/>
  <c r="DF132" i="2"/>
  <c r="DC132" i="2"/>
  <c r="CZ132" i="2"/>
  <c r="CW132" i="2"/>
  <c r="CT132" i="2"/>
  <c r="CQ132" i="2"/>
  <c r="CN132" i="2"/>
  <c r="CH132" i="2"/>
  <c r="CE132" i="2"/>
  <c r="CB132" i="2"/>
  <c r="BV132" i="2"/>
  <c r="BP132" i="2"/>
  <c r="BM132" i="2"/>
  <c r="BJ132" i="2"/>
  <c r="BD132" i="2"/>
  <c r="BA132" i="2"/>
  <c r="AX132" i="2"/>
  <c r="AU132" i="2"/>
  <c r="AR132" i="2"/>
  <c r="AL132" i="2"/>
  <c r="AI132" i="2"/>
  <c r="AF132" i="2"/>
  <c r="AC132" i="2"/>
  <c r="W132" i="2"/>
  <c r="T132" i="2"/>
  <c r="Q132" i="2"/>
  <c r="K132" i="2"/>
  <c r="H132" i="2"/>
  <c r="E132" i="2"/>
  <c r="DR131" i="2"/>
  <c r="DO131" i="2"/>
  <c r="DL131" i="2"/>
  <c r="DI131" i="2"/>
  <c r="DF131" i="2"/>
  <c r="DC131" i="2"/>
  <c r="CZ131" i="2"/>
  <c r="CW131" i="2"/>
  <c r="CT131" i="2"/>
  <c r="CQ131" i="2"/>
  <c r="CN131" i="2"/>
  <c r="CH131" i="2"/>
  <c r="CE131" i="2"/>
  <c r="CB131" i="2"/>
  <c r="BV131" i="2"/>
  <c r="BP131" i="2"/>
  <c r="BM131" i="2"/>
  <c r="BJ131" i="2"/>
  <c r="BD131" i="2"/>
  <c r="BA131" i="2"/>
  <c r="AX131" i="2"/>
  <c r="AU131" i="2"/>
  <c r="AR131" i="2"/>
  <c r="AL131" i="2"/>
  <c r="AI131" i="2"/>
  <c r="AF131" i="2"/>
  <c r="AC131" i="2"/>
  <c r="W131" i="2"/>
  <c r="T131" i="2"/>
  <c r="Q131" i="2"/>
  <c r="K131" i="2"/>
  <c r="H131" i="2"/>
  <c r="E131" i="2"/>
  <c r="DR130" i="2"/>
  <c r="DO130" i="2"/>
  <c r="DL130" i="2"/>
  <c r="DI130" i="2"/>
  <c r="DF130" i="2"/>
  <c r="DC130" i="2"/>
  <c r="CZ130" i="2"/>
  <c r="CW130" i="2"/>
  <c r="CT130" i="2"/>
  <c r="CQ130" i="2"/>
  <c r="CN130" i="2"/>
  <c r="CH130" i="2"/>
  <c r="CE130" i="2"/>
  <c r="CB130" i="2"/>
  <c r="BV130" i="2"/>
  <c r="BP130" i="2"/>
  <c r="BM130" i="2"/>
  <c r="BJ130" i="2"/>
  <c r="BD130" i="2"/>
  <c r="BA130" i="2"/>
  <c r="AX130" i="2"/>
  <c r="AU130" i="2"/>
  <c r="AR130" i="2"/>
  <c r="AL130" i="2"/>
  <c r="AI130" i="2"/>
  <c r="AF130" i="2"/>
  <c r="AC130" i="2"/>
  <c r="W130" i="2"/>
  <c r="T130" i="2"/>
  <c r="Q130" i="2"/>
  <c r="K130" i="2"/>
  <c r="H130" i="2"/>
  <c r="E130" i="2"/>
  <c r="DR129" i="2"/>
  <c r="DO129" i="2"/>
  <c r="DL129" i="2"/>
  <c r="DI129" i="2"/>
  <c r="DF129" i="2"/>
  <c r="DC129" i="2"/>
  <c r="CZ129" i="2"/>
  <c r="CW129" i="2"/>
  <c r="CT129" i="2"/>
  <c r="CQ129" i="2"/>
  <c r="CN129" i="2"/>
  <c r="CH129" i="2"/>
  <c r="CE129" i="2"/>
  <c r="CB129" i="2"/>
  <c r="BV129" i="2"/>
  <c r="BP129" i="2"/>
  <c r="BM129" i="2"/>
  <c r="BJ129" i="2"/>
  <c r="BD129" i="2"/>
  <c r="BA129" i="2"/>
  <c r="AX129" i="2"/>
  <c r="AU129" i="2"/>
  <c r="AR129" i="2"/>
  <c r="AL129" i="2"/>
  <c r="AI129" i="2"/>
  <c r="AF129" i="2"/>
  <c r="AC129" i="2"/>
  <c r="W129" i="2"/>
  <c r="T129" i="2"/>
  <c r="Q129" i="2"/>
  <c r="K129" i="2"/>
  <c r="H129" i="2"/>
  <c r="E129" i="2"/>
  <c r="DR128" i="2"/>
  <c r="DO128" i="2"/>
  <c r="DL128" i="2"/>
  <c r="DI128" i="2"/>
  <c r="DF128" i="2"/>
  <c r="DC128" i="2"/>
  <c r="CZ128" i="2"/>
  <c r="CW128" i="2"/>
  <c r="CT128" i="2"/>
  <c r="CQ128" i="2"/>
  <c r="CN128" i="2"/>
  <c r="CH128" i="2"/>
  <c r="CE128" i="2"/>
  <c r="CB128" i="2"/>
  <c r="BV128" i="2"/>
  <c r="BP128" i="2"/>
  <c r="BM128" i="2"/>
  <c r="BJ128" i="2"/>
  <c r="BD128" i="2"/>
  <c r="BA128" i="2"/>
  <c r="AX128" i="2"/>
  <c r="AU128" i="2"/>
  <c r="AR128" i="2"/>
  <c r="AL128" i="2"/>
  <c r="AI128" i="2"/>
  <c r="AF128" i="2"/>
  <c r="AC128" i="2"/>
  <c r="W128" i="2"/>
  <c r="T128" i="2"/>
  <c r="Q128" i="2"/>
  <c r="K128" i="2"/>
  <c r="H128" i="2"/>
  <c r="E128" i="2"/>
  <c r="DR127" i="2"/>
  <c r="DO127" i="2"/>
  <c r="DL127" i="2"/>
  <c r="DI127" i="2"/>
  <c r="DF127" i="2"/>
  <c r="DC127" i="2"/>
  <c r="CZ127" i="2"/>
  <c r="CW127" i="2"/>
  <c r="CT127" i="2"/>
  <c r="CQ127" i="2"/>
  <c r="CN127" i="2"/>
  <c r="CH127" i="2"/>
  <c r="CE127" i="2"/>
  <c r="CB127" i="2"/>
  <c r="BV127" i="2"/>
  <c r="BP127" i="2"/>
  <c r="BM127" i="2"/>
  <c r="BJ127" i="2"/>
  <c r="BD127" i="2"/>
  <c r="BA127" i="2"/>
  <c r="AX127" i="2"/>
  <c r="AU127" i="2"/>
  <c r="AR127" i="2"/>
  <c r="AL127" i="2"/>
  <c r="AI127" i="2"/>
  <c r="AF127" i="2"/>
  <c r="AC127" i="2"/>
  <c r="W127" i="2"/>
  <c r="T127" i="2"/>
  <c r="Q127" i="2"/>
  <c r="K127" i="2"/>
  <c r="H127" i="2"/>
  <c r="E127" i="2"/>
  <c r="CH124" i="3" l="1"/>
  <c r="HL135" i="3" l="1"/>
  <c r="HK135" i="3"/>
  <c r="HM123" i="3"/>
  <c r="HL122" i="3"/>
  <c r="HK122" i="3"/>
  <c r="HL109" i="3"/>
  <c r="HK109" i="3"/>
  <c r="HL96" i="3"/>
  <c r="HK96" i="3"/>
  <c r="HL83" i="3"/>
  <c r="HK83" i="3"/>
  <c r="HL70" i="3"/>
  <c r="HK70" i="3"/>
  <c r="HL57" i="3"/>
  <c r="HK57" i="3"/>
  <c r="HL44" i="3"/>
  <c r="HK44" i="3"/>
  <c r="HL31" i="3"/>
  <c r="HK31" i="3"/>
  <c r="HL18" i="3"/>
  <c r="HK18" i="3"/>
  <c r="HU135" i="3" l="1"/>
  <c r="HT135" i="3"/>
  <c r="HR135" i="3"/>
  <c r="HQ135" i="3"/>
  <c r="HO135" i="3"/>
  <c r="HN135" i="3"/>
  <c r="HI135" i="3"/>
  <c r="HH135" i="3"/>
  <c r="HF135" i="3"/>
  <c r="HE135" i="3"/>
  <c r="HC135" i="3"/>
  <c r="HB135" i="3"/>
  <c r="GZ135" i="3"/>
  <c r="GY135" i="3"/>
  <c r="GW135" i="3"/>
  <c r="GV135" i="3"/>
  <c r="GT135" i="3"/>
  <c r="GS135" i="3"/>
  <c r="GQ135" i="3"/>
  <c r="GP135" i="3"/>
  <c r="GN135" i="3"/>
  <c r="GM135" i="3"/>
  <c r="GK135" i="3"/>
  <c r="GJ135" i="3"/>
  <c r="GE135" i="3"/>
  <c r="GD135" i="3"/>
  <c r="GB135" i="3"/>
  <c r="GA135" i="3"/>
  <c r="FY135" i="3"/>
  <c r="FX135" i="3"/>
  <c r="FV135" i="3"/>
  <c r="FU135" i="3"/>
  <c r="FS135" i="3"/>
  <c r="FR135" i="3"/>
  <c r="FP135" i="3"/>
  <c r="FO135" i="3"/>
  <c r="FM135" i="3"/>
  <c r="FL135" i="3"/>
  <c r="FG135" i="3"/>
  <c r="FF135" i="3"/>
  <c r="FD135" i="3"/>
  <c r="FC135" i="3"/>
  <c r="FA135" i="3"/>
  <c r="EZ135" i="3"/>
  <c r="EX135" i="3"/>
  <c r="EW135" i="3"/>
  <c r="EU135" i="3"/>
  <c r="ET135" i="3"/>
  <c r="ER135" i="3"/>
  <c r="EQ135" i="3"/>
  <c r="EO135" i="3"/>
  <c r="EN135" i="3"/>
  <c r="EL135" i="3"/>
  <c r="EK135" i="3"/>
  <c r="EI135" i="3"/>
  <c r="EH135" i="3"/>
  <c r="EF135" i="3"/>
  <c r="EE135" i="3"/>
  <c r="EC135" i="3"/>
  <c r="EB135" i="3"/>
  <c r="DZ135" i="3"/>
  <c r="DY135" i="3"/>
  <c r="DW135" i="3"/>
  <c r="DV135" i="3"/>
  <c r="DT135" i="3"/>
  <c r="DS135" i="3"/>
  <c r="DQ135" i="3"/>
  <c r="DP135" i="3"/>
  <c r="DN135" i="3"/>
  <c r="DM135" i="3"/>
  <c r="DK135" i="3"/>
  <c r="DJ135" i="3"/>
  <c r="DH135" i="3"/>
  <c r="DG135" i="3"/>
  <c r="DE135" i="3"/>
  <c r="DD135" i="3"/>
  <c r="CY135" i="3"/>
  <c r="CX135" i="3"/>
  <c r="CV135" i="3"/>
  <c r="CU135" i="3"/>
  <c r="CP135" i="3"/>
  <c r="CO135" i="3"/>
  <c r="CM135" i="3"/>
  <c r="CL135" i="3"/>
  <c r="CJ135" i="3"/>
  <c r="CI135" i="3"/>
  <c r="CG135" i="3"/>
  <c r="CF135" i="3"/>
  <c r="CD135" i="3"/>
  <c r="CC135" i="3"/>
  <c r="CA135" i="3"/>
  <c r="BZ135" i="3"/>
  <c r="BX135" i="3"/>
  <c r="BW135" i="3"/>
  <c r="BR135" i="3"/>
  <c r="BQ135" i="3"/>
  <c r="BO135" i="3"/>
  <c r="BN135" i="3"/>
  <c r="BL135" i="3"/>
  <c r="BK135" i="3"/>
  <c r="BI135" i="3"/>
  <c r="BH135" i="3"/>
  <c r="BF135" i="3"/>
  <c r="BE135" i="3"/>
  <c r="BC135" i="3"/>
  <c r="BB135" i="3"/>
  <c r="AZ135" i="3"/>
  <c r="AY135" i="3"/>
  <c r="AW135" i="3"/>
  <c r="AV135" i="3"/>
  <c r="AT135" i="3"/>
  <c r="AS135" i="3"/>
  <c r="AQ135" i="3"/>
  <c r="AP135" i="3"/>
  <c r="AN135" i="3"/>
  <c r="AM135" i="3"/>
  <c r="AK135" i="3"/>
  <c r="AJ135" i="3"/>
  <c r="AH135" i="3"/>
  <c r="AG135" i="3"/>
  <c r="AE135" i="3"/>
  <c r="AD135" i="3"/>
  <c r="AB135" i="3"/>
  <c r="AA135" i="3"/>
  <c r="Y135" i="3"/>
  <c r="X135" i="3"/>
  <c r="V135" i="3"/>
  <c r="U135" i="3"/>
  <c r="S135" i="3"/>
  <c r="R135" i="3"/>
  <c r="P135" i="3"/>
  <c r="O135" i="3"/>
  <c r="M135" i="3"/>
  <c r="L135" i="3"/>
  <c r="J135" i="3"/>
  <c r="I135" i="3"/>
  <c r="G135" i="3"/>
  <c r="F135" i="3"/>
  <c r="HV126" i="3"/>
  <c r="HS126" i="3"/>
  <c r="HG126" i="3"/>
  <c r="GU126" i="3"/>
  <c r="FW126" i="3"/>
  <c r="FT126" i="3"/>
  <c r="EV126" i="3"/>
  <c r="EP126" i="3"/>
  <c r="EM126" i="3"/>
  <c r="EA126" i="3"/>
  <c r="DR126" i="3"/>
  <c r="CE126" i="3"/>
  <c r="BG126" i="3"/>
  <c r="AR126" i="3"/>
  <c r="T126" i="3"/>
  <c r="H126" i="3"/>
  <c r="HV125" i="3"/>
  <c r="HS125" i="3"/>
  <c r="HG125" i="3"/>
  <c r="GU125" i="3"/>
  <c r="FW125" i="3"/>
  <c r="FE125" i="3"/>
  <c r="EP125" i="3"/>
  <c r="EM125" i="3"/>
  <c r="EA125" i="3"/>
  <c r="DR125" i="3"/>
  <c r="CB125" i="3"/>
  <c r="BG125" i="3"/>
  <c r="AR125" i="3"/>
  <c r="AO125" i="3"/>
  <c r="AL125" i="3"/>
  <c r="T125" i="3"/>
  <c r="H125" i="3"/>
  <c r="HV124" i="3"/>
  <c r="HS124" i="3"/>
  <c r="GU124" i="3"/>
  <c r="FW124" i="3"/>
  <c r="FH124" i="3"/>
  <c r="EM124" i="3"/>
  <c r="EA124" i="3"/>
  <c r="BM124" i="3"/>
  <c r="H124" i="3"/>
  <c r="HS123" i="3"/>
  <c r="EP123" i="3"/>
  <c r="DR123" i="3"/>
  <c r="BG123" i="3"/>
  <c r="T123" i="3"/>
  <c r="D135" i="3"/>
  <c r="C135" i="3"/>
  <c r="DQ135" i="2"/>
  <c r="DP135" i="2"/>
  <c r="DN135" i="2"/>
  <c r="DM135" i="2"/>
  <c r="DK135" i="2"/>
  <c r="DJ135" i="2"/>
  <c r="DH135" i="2"/>
  <c r="DG135" i="2"/>
  <c r="DE135" i="2"/>
  <c r="DD135" i="2"/>
  <c r="DB135" i="2"/>
  <c r="DA135" i="2"/>
  <c r="CY135" i="2"/>
  <c r="CX135" i="2"/>
  <c r="CV135" i="2"/>
  <c r="CU135" i="2"/>
  <c r="CS135" i="2"/>
  <c r="CR135" i="2"/>
  <c r="CP135" i="2"/>
  <c r="CO135" i="2"/>
  <c r="CM135" i="2"/>
  <c r="CL135" i="2"/>
  <c r="CG135" i="2"/>
  <c r="CF135" i="2"/>
  <c r="CD135" i="2"/>
  <c r="CC135" i="2"/>
  <c r="CA135" i="2"/>
  <c r="BZ135" i="2"/>
  <c r="BU135" i="2"/>
  <c r="BT135" i="2"/>
  <c r="BO135" i="2"/>
  <c r="BN135" i="2"/>
  <c r="BL135" i="2"/>
  <c r="BK135" i="2"/>
  <c r="BI135" i="2"/>
  <c r="BH135" i="2"/>
  <c r="BC135" i="2"/>
  <c r="BB135" i="2"/>
  <c r="AZ135" i="2"/>
  <c r="AY135" i="2"/>
  <c r="AW135" i="2"/>
  <c r="AV135" i="2"/>
  <c r="AT135" i="2"/>
  <c r="AS135" i="2"/>
  <c r="AQ135" i="2"/>
  <c r="AP135" i="2"/>
  <c r="AK135" i="2"/>
  <c r="AJ135" i="2"/>
  <c r="AH135" i="2"/>
  <c r="AG135" i="2"/>
  <c r="AE135" i="2"/>
  <c r="AD135" i="2"/>
  <c r="AB135" i="2"/>
  <c r="AA135" i="2"/>
  <c r="V135" i="2"/>
  <c r="U135" i="2"/>
  <c r="S135" i="2"/>
  <c r="R135" i="2"/>
  <c r="P135" i="2"/>
  <c r="O135" i="2"/>
  <c r="J135" i="2"/>
  <c r="I135" i="2"/>
  <c r="G135" i="2"/>
  <c r="F135" i="2"/>
  <c r="DO126" i="2"/>
  <c r="AF126" i="2"/>
  <c r="DC125" i="2"/>
  <c r="AR125" i="2"/>
  <c r="K125" i="2"/>
  <c r="AR124" i="2"/>
  <c r="DO123" i="2"/>
  <c r="BD123" i="2"/>
  <c r="AU123" i="2"/>
  <c r="AR123" i="2"/>
  <c r="D135" i="2"/>
  <c r="C135" i="2"/>
  <c r="HX135" i="3" l="1"/>
  <c r="HW135" i="3"/>
  <c r="DS135" i="2"/>
  <c r="DT135" i="2"/>
  <c r="HX120" i="3"/>
  <c r="HW120" i="3"/>
  <c r="HX119" i="3"/>
  <c r="HW119" i="3"/>
  <c r="HX118" i="3"/>
  <c r="HW118" i="3"/>
  <c r="HX117" i="3"/>
  <c r="HW117" i="3"/>
  <c r="HX116" i="3"/>
  <c r="HW116" i="3"/>
  <c r="HX115" i="3"/>
  <c r="HW115" i="3"/>
  <c r="HX114" i="3"/>
  <c r="HW114" i="3"/>
  <c r="HX113" i="3"/>
  <c r="HW113" i="3"/>
  <c r="HX112" i="3"/>
  <c r="HW112" i="3"/>
  <c r="HX111" i="3"/>
  <c r="HW111" i="3"/>
  <c r="HX110" i="3"/>
  <c r="HW110" i="3"/>
  <c r="HX121" i="3"/>
  <c r="HW121" i="3"/>
  <c r="FA122" i="3"/>
  <c r="EZ122" i="3"/>
  <c r="FB121" i="3"/>
  <c r="FA109" i="3"/>
  <c r="EZ109" i="3"/>
  <c r="FA96" i="3"/>
  <c r="EZ96" i="3"/>
  <c r="FA83" i="3"/>
  <c r="EZ83" i="3"/>
  <c r="FA70" i="3"/>
  <c r="EZ70" i="3"/>
  <c r="FA57" i="3"/>
  <c r="EZ57" i="3"/>
  <c r="FA44" i="3"/>
  <c r="EZ44" i="3"/>
  <c r="FA31" i="3"/>
  <c r="EZ31" i="3"/>
  <c r="FA18" i="3"/>
  <c r="EZ18" i="3"/>
  <c r="DT120" i="2"/>
  <c r="DS120" i="2"/>
  <c r="DT119" i="2"/>
  <c r="DS119" i="2"/>
  <c r="DT118" i="2"/>
  <c r="DS118" i="2"/>
  <c r="DT117" i="2"/>
  <c r="DS117" i="2"/>
  <c r="DT116" i="2"/>
  <c r="DS116" i="2"/>
  <c r="DT115" i="2"/>
  <c r="DS115" i="2"/>
  <c r="DT114" i="2"/>
  <c r="DS114" i="2"/>
  <c r="DT113" i="2"/>
  <c r="DS113" i="2"/>
  <c r="DT112" i="2"/>
  <c r="DS112" i="2"/>
  <c r="DT111" i="2"/>
  <c r="DS111" i="2"/>
  <c r="DT110" i="2"/>
  <c r="DS110" i="2"/>
  <c r="DT121" i="2"/>
  <c r="DS121" i="2"/>
  <c r="DB122" i="2"/>
  <c r="DA122" i="2"/>
  <c r="DC121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CB119" i="3" l="1"/>
  <c r="P122" i="3" l="1"/>
  <c r="O122" i="3"/>
  <c r="Q116" i="3"/>
  <c r="P109" i="3"/>
  <c r="O109" i="3"/>
  <c r="P96" i="3"/>
  <c r="O96" i="3"/>
  <c r="P83" i="3"/>
  <c r="O83" i="3"/>
  <c r="P70" i="3"/>
  <c r="O70" i="3"/>
  <c r="P57" i="3"/>
  <c r="O57" i="3"/>
  <c r="P44" i="3"/>
  <c r="O44" i="3"/>
  <c r="P31" i="3"/>
  <c r="O31" i="3"/>
  <c r="P18" i="3"/>
  <c r="O18" i="3"/>
  <c r="BG114" i="3" l="1"/>
  <c r="CH114" i="3"/>
  <c r="CG122" i="3"/>
  <c r="CF122" i="3"/>
  <c r="CH121" i="3"/>
  <c r="CH120" i="3"/>
  <c r="CG109" i="3"/>
  <c r="CF109" i="3"/>
  <c r="CG96" i="3"/>
  <c r="CF96" i="3"/>
  <c r="CG83" i="3"/>
  <c r="CF83" i="3"/>
  <c r="CG70" i="3"/>
  <c r="CF70" i="3"/>
  <c r="CG57" i="3"/>
  <c r="CF57" i="3"/>
  <c r="CG44" i="3"/>
  <c r="CF44" i="3"/>
  <c r="CG31" i="3"/>
  <c r="CF31" i="3"/>
  <c r="CG18" i="3"/>
  <c r="CF18" i="3"/>
  <c r="CD122" i="3"/>
  <c r="CC122" i="3"/>
  <c r="CE114" i="3"/>
  <c r="CD109" i="3"/>
  <c r="CC109" i="3"/>
  <c r="CD96" i="3"/>
  <c r="CC96" i="3"/>
  <c r="CD83" i="3"/>
  <c r="CC83" i="3"/>
  <c r="CD70" i="3"/>
  <c r="CC70" i="3"/>
  <c r="CD57" i="3"/>
  <c r="CC57" i="3"/>
  <c r="CD44" i="3"/>
  <c r="CC44" i="3"/>
  <c r="CD31" i="3"/>
  <c r="CC31" i="3"/>
  <c r="CD18" i="3"/>
  <c r="CC18" i="3"/>
  <c r="HA112" i="3" l="1"/>
  <c r="GZ122" i="3"/>
  <c r="GY122" i="3"/>
  <c r="HA113" i="3"/>
  <c r="GZ109" i="3"/>
  <c r="GY109" i="3"/>
  <c r="GZ96" i="3"/>
  <c r="GY96" i="3"/>
  <c r="GZ83" i="3"/>
  <c r="GY83" i="3"/>
  <c r="GZ70" i="3"/>
  <c r="GY70" i="3"/>
  <c r="GZ57" i="3"/>
  <c r="GY57" i="3"/>
  <c r="GZ44" i="3"/>
  <c r="GY44" i="3"/>
  <c r="GZ31" i="3"/>
  <c r="GY31" i="3"/>
  <c r="GZ18" i="3"/>
  <c r="GY18" i="3"/>
  <c r="G122" i="2" l="1"/>
  <c r="F122" i="2"/>
  <c r="H121" i="2"/>
  <c r="H11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DR111" i="3" l="1"/>
  <c r="DE122" i="3" l="1"/>
  <c r="DD122" i="3"/>
  <c r="DF110" i="3"/>
  <c r="DE109" i="3"/>
  <c r="DD109" i="3"/>
  <c r="DE96" i="3"/>
  <c r="DD96" i="3"/>
  <c r="DE83" i="3"/>
  <c r="DD83" i="3"/>
  <c r="DE70" i="3"/>
  <c r="DD70" i="3"/>
  <c r="DE57" i="3"/>
  <c r="DD57" i="3"/>
  <c r="DE44" i="3"/>
  <c r="DD44" i="3"/>
  <c r="DE31" i="3"/>
  <c r="DD31" i="3"/>
  <c r="DE18" i="3"/>
  <c r="DD18" i="3"/>
  <c r="ER109" i="3" l="1"/>
  <c r="EQ109" i="3"/>
  <c r="HU122" i="3"/>
  <c r="HT122" i="3"/>
  <c r="HR122" i="3"/>
  <c r="HQ122" i="3"/>
  <c r="HO122" i="3"/>
  <c r="HN122" i="3"/>
  <c r="HI122" i="3"/>
  <c r="HH122" i="3"/>
  <c r="HF122" i="3"/>
  <c r="HE122" i="3"/>
  <c r="HC122" i="3"/>
  <c r="HB122" i="3"/>
  <c r="GW122" i="3"/>
  <c r="GV122" i="3"/>
  <c r="GT122" i="3"/>
  <c r="GS122" i="3"/>
  <c r="GQ122" i="3"/>
  <c r="GP122" i="3"/>
  <c r="GN122" i="3"/>
  <c r="GM122" i="3"/>
  <c r="GK122" i="3"/>
  <c r="GJ122" i="3"/>
  <c r="BF122" i="3"/>
  <c r="BE122" i="3"/>
  <c r="GE122" i="3"/>
  <c r="GD122" i="3"/>
  <c r="GB122" i="3"/>
  <c r="GA122" i="3"/>
  <c r="FY122" i="3"/>
  <c r="FX122" i="3"/>
  <c r="FV122" i="3"/>
  <c r="FU122" i="3"/>
  <c r="FS122" i="3"/>
  <c r="FR122" i="3"/>
  <c r="FP122" i="3"/>
  <c r="FO122" i="3"/>
  <c r="FM122" i="3"/>
  <c r="FL122" i="3"/>
  <c r="FG122" i="3"/>
  <c r="FF122" i="3"/>
  <c r="FD122" i="3"/>
  <c r="FC122" i="3"/>
  <c r="EX122" i="3"/>
  <c r="EW122" i="3"/>
  <c r="EU122" i="3"/>
  <c r="ET122" i="3"/>
  <c r="ER122" i="3"/>
  <c r="EQ122" i="3"/>
  <c r="EO122" i="3"/>
  <c r="EN122" i="3"/>
  <c r="EL122" i="3"/>
  <c r="EK122" i="3"/>
  <c r="EI122" i="3"/>
  <c r="EH122" i="3"/>
  <c r="EF122" i="3"/>
  <c r="EE122" i="3"/>
  <c r="EC122" i="3"/>
  <c r="EB122" i="3"/>
  <c r="DZ122" i="3"/>
  <c r="DY122" i="3"/>
  <c r="DW122" i="3"/>
  <c r="DV122" i="3"/>
  <c r="DT122" i="3"/>
  <c r="DS122" i="3"/>
  <c r="DQ122" i="3"/>
  <c r="DP122" i="3"/>
  <c r="DN122" i="3"/>
  <c r="DM122" i="3"/>
  <c r="DK122" i="3"/>
  <c r="DJ122" i="3"/>
  <c r="DH122" i="3"/>
  <c r="DG122" i="3"/>
  <c r="CY122" i="3"/>
  <c r="CX122" i="3"/>
  <c r="CV122" i="3"/>
  <c r="CU122" i="3"/>
  <c r="CP122" i="3"/>
  <c r="CO122" i="3"/>
  <c r="CM122" i="3"/>
  <c r="CL122" i="3"/>
  <c r="CJ122" i="3"/>
  <c r="CI122" i="3"/>
  <c r="CA122" i="3"/>
  <c r="BZ122" i="3"/>
  <c r="BX122" i="3"/>
  <c r="BW122" i="3"/>
  <c r="BR122" i="3"/>
  <c r="BQ122" i="3"/>
  <c r="BO122" i="3"/>
  <c r="BN122" i="3"/>
  <c r="BL122" i="3"/>
  <c r="BK122" i="3"/>
  <c r="BI122" i="3"/>
  <c r="BH122" i="3"/>
  <c r="BC122" i="3"/>
  <c r="BB122" i="3"/>
  <c r="AZ122" i="3"/>
  <c r="AY122" i="3"/>
  <c r="AW122" i="3"/>
  <c r="AV122" i="3"/>
  <c r="AT122" i="3"/>
  <c r="AS122" i="3"/>
  <c r="AQ122" i="3"/>
  <c r="AP122" i="3"/>
  <c r="AN122" i="3"/>
  <c r="AM122" i="3"/>
  <c r="AK122" i="3"/>
  <c r="AJ122" i="3"/>
  <c r="AH122" i="3"/>
  <c r="AG122" i="3"/>
  <c r="AE122" i="3"/>
  <c r="AD122" i="3"/>
  <c r="AB122" i="3"/>
  <c r="AA122" i="3"/>
  <c r="Y122" i="3"/>
  <c r="X122" i="3"/>
  <c r="V122" i="3"/>
  <c r="U122" i="3"/>
  <c r="S122" i="3"/>
  <c r="R122" i="3"/>
  <c r="M122" i="3"/>
  <c r="L122" i="3"/>
  <c r="J122" i="3"/>
  <c r="I122" i="3"/>
  <c r="G122" i="3"/>
  <c r="F122" i="3"/>
  <c r="D122" i="3"/>
  <c r="C122" i="3"/>
  <c r="HV121" i="3"/>
  <c r="HS121" i="3"/>
  <c r="HG121" i="3"/>
  <c r="GU121" i="3"/>
  <c r="GO121" i="3"/>
  <c r="GL121" i="3"/>
  <c r="BG121" i="3"/>
  <c r="FT121" i="3"/>
  <c r="FH121" i="3"/>
  <c r="EP121" i="3"/>
  <c r="EM121" i="3"/>
  <c r="EA121" i="3"/>
  <c r="DR121" i="3"/>
  <c r="T121" i="3"/>
  <c r="N121" i="3"/>
  <c r="H121" i="3"/>
  <c r="HV120" i="3"/>
  <c r="HS120" i="3"/>
  <c r="HG120" i="3"/>
  <c r="GO120" i="3"/>
  <c r="BG120" i="3"/>
  <c r="FT120" i="3"/>
  <c r="FE120" i="3"/>
  <c r="EY120" i="3"/>
  <c r="EP120" i="3"/>
  <c r="EM120" i="3"/>
  <c r="EA120" i="3"/>
  <c r="DR120" i="3"/>
  <c r="AR120" i="3"/>
  <c r="T120" i="3"/>
  <c r="N120" i="3"/>
  <c r="HV119" i="3"/>
  <c r="HS119" i="3"/>
  <c r="HG119" i="3"/>
  <c r="BG119" i="3"/>
  <c r="FT119" i="3"/>
  <c r="FH119" i="3"/>
  <c r="EP119" i="3"/>
  <c r="EM119" i="3"/>
  <c r="EA119" i="3"/>
  <c r="DR119" i="3"/>
  <c r="AR119" i="3"/>
  <c r="T119" i="3"/>
  <c r="N119" i="3"/>
  <c r="HV118" i="3"/>
  <c r="HS118" i="3"/>
  <c r="BG118" i="3"/>
  <c r="EP118" i="3"/>
  <c r="EM118" i="3"/>
  <c r="EA118" i="3"/>
  <c r="DR118" i="3"/>
  <c r="CB118" i="3"/>
  <c r="T118" i="3"/>
  <c r="HV117" i="3"/>
  <c r="HS117" i="3"/>
  <c r="HG117" i="3"/>
  <c r="BG117" i="3"/>
  <c r="FT117" i="3"/>
  <c r="FH117" i="3"/>
  <c r="EY117" i="3"/>
  <c r="EP117" i="3"/>
  <c r="EM117" i="3"/>
  <c r="EA117" i="3"/>
  <c r="DR117" i="3"/>
  <c r="CB117" i="3"/>
  <c r="AR117" i="3"/>
  <c r="T117" i="3"/>
  <c r="H117" i="3"/>
  <c r="HV116" i="3"/>
  <c r="HS116" i="3"/>
  <c r="HG116" i="3"/>
  <c r="BG116" i="3"/>
  <c r="FH116" i="3"/>
  <c r="EV116" i="3"/>
  <c r="EP116" i="3"/>
  <c r="EM116" i="3"/>
  <c r="EA116" i="3"/>
  <c r="DR116" i="3"/>
  <c r="AR116" i="3"/>
  <c r="T116" i="3"/>
  <c r="HV115" i="3"/>
  <c r="HS115" i="3"/>
  <c r="HG115" i="3"/>
  <c r="BG115" i="3"/>
  <c r="FH115" i="3"/>
  <c r="EP115" i="3"/>
  <c r="EM115" i="3"/>
  <c r="EA115" i="3"/>
  <c r="DR115" i="3"/>
  <c r="CB115" i="3"/>
  <c r="AR115" i="3"/>
  <c r="AL115" i="3"/>
  <c r="T115" i="3"/>
  <c r="H115" i="3"/>
  <c r="HV114" i="3"/>
  <c r="HS114" i="3"/>
  <c r="HG114" i="3"/>
  <c r="FW114" i="3"/>
  <c r="FH114" i="3"/>
  <c r="EY114" i="3"/>
  <c r="EP114" i="3"/>
  <c r="EM114" i="3"/>
  <c r="EA114" i="3"/>
  <c r="DR114" i="3"/>
  <c r="T114" i="3"/>
  <c r="H114" i="3"/>
  <c r="HV113" i="3"/>
  <c r="HS113" i="3"/>
  <c r="HG113" i="3"/>
  <c r="BG113" i="3"/>
  <c r="FH113" i="3"/>
  <c r="EV113" i="3"/>
  <c r="EP113" i="3"/>
  <c r="EM113" i="3"/>
  <c r="EA113" i="3"/>
  <c r="DR113" i="3"/>
  <c r="CB113" i="3"/>
  <c r="T113" i="3"/>
  <c r="H113" i="3"/>
  <c r="HV112" i="3"/>
  <c r="HS112" i="3"/>
  <c r="HG112" i="3"/>
  <c r="GU112" i="3"/>
  <c r="BG112" i="3"/>
  <c r="FT112" i="3"/>
  <c r="FH112" i="3"/>
  <c r="EP112" i="3"/>
  <c r="EM112" i="3"/>
  <c r="EA112" i="3"/>
  <c r="DR112" i="3"/>
  <c r="CB112" i="3"/>
  <c r="AR112" i="3"/>
  <c r="T112" i="3"/>
  <c r="H112" i="3"/>
  <c r="HV111" i="3"/>
  <c r="HS111" i="3"/>
  <c r="HG111" i="3"/>
  <c r="GO111" i="3"/>
  <c r="BG111" i="3"/>
  <c r="FT111" i="3"/>
  <c r="EY111" i="3"/>
  <c r="EP111" i="3"/>
  <c r="EM111" i="3"/>
  <c r="EA111" i="3"/>
  <c r="AR111" i="3"/>
  <c r="T111" i="3"/>
  <c r="H111" i="3"/>
  <c r="HV110" i="3"/>
  <c r="HS110" i="3"/>
  <c r="HG110" i="3"/>
  <c r="GU110" i="3"/>
  <c r="BG110" i="3"/>
  <c r="FT110" i="3"/>
  <c r="EY110" i="3"/>
  <c r="EP110" i="3"/>
  <c r="EM110" i="3"/>
  <c r="EA110" i="3"/>
  <c r="DR110" i="3"/>
  <c r="CB110" i="3"/>
  <c r="T110" i="3"/>
  <c r="K110" i="3"/>
  <c r="HX122" i="3" l="1"/>
  <c r="HW122" i="3"/>
  <c r="DQ122" i="2"/>
  <c r="DP122" i="2"/>
  <c r="DN122" i="2"/>
  <c r="DM122" i="2"/>
  <c r="DK122" i="2"/>
  <c r="DJ122" i="2"/>
  <c r="DH122" i="2"/>
  <c r="DG122" i="2"/>
  <c r="DE122" i="2"/>
  <c r="DD122" i="2"/>
  <c r="CY122" i="2"/>
  <c r="CX122" i="2"/>
  <c r="CV122" i="2"/>
  <c r="CU122" i="2"/>
  <c r="CS122" i="2"/>
  <c r="CR122" i="2"/>
  <c r="CP122" i="2"/>
  <c r="CO122" i="2"/>
  <c r="CM122" i="2"/>
  <c r="CL122" i="2"/>
  <c r="CG122" i="2"/>
  <c r="CF122" i="2"/>
  <c r="CD122" i="2"/>
  <c r="CC122" i="2"/>
  <c r="CA122" i="2"/>
  <c r="BZ122" i="2"/>
  <c r="BU122" i="2"/>
  <c r="BT122" i="2"/>
  <c r="BO122" i="2"/>
  <c r="BN122" i="2"/>
  <c r="BL122" i="2"/>
  <c r="BK122" i="2"/>
  <c r="BI122" i="2"/>
  <c r="BH122" i="2"/>
  <c r="BC122" i="2"/>
  <c r="BB122" i="2"/>
  <c r="AZ122" i="2"/>
  <c r="AY122" i="2"/>
  <c r="AW122" i="2"/>
  <c r="AV122" i="2"/>
  <c r="AT122" i="2"/>
  <c r="AS122" i="2"/>
  <c r="AQ122" i="2"/>
  <c r="AP122" i="2"/>
  <c r="AK122" i="2"/>
  <c r="AJ122" i="2"/>
  <c r="AH122" i="2"/>
  <c r="AG122" i="2"/>
  <c r="AE122" i="2"/>
  <c r="AD122" i="2"/>
  <c r="AB122" i="2"/>
  <c r="AA122" i="2"/>
  <c r="V122" i="2"/>
  <c r="U122" i="2"/>
  <c r="S122" i="2"/>
  <c r="R122" i="2"/>
  <c r="P122" i="2"/>
  <c r="O122" i="2"/>
  <c r="J122" i="2"/>
  <c r="I122" i="2"/>
  <c r="D122" i="2"/>
  <c r="C122" i="2"/>
  <c r="DO121" i="2"/>
  <c r="AR121" i="2"/>
  <c r="DO120" i="2"/>
  <c r="BD120" i="2"/>
  <c r="AR120" i="2"/>
  <c r="AC120" i="2"/>
  <c r="Q120" i="2"/>
  <c r="DO119" i="2"/>
  <c r="BP119" i="2"/>
  <c r="DO118" i="2"/>
  <c r="BD118" i="2"/>
  <c r="AR118" i="2"/>
  <c r="AR117" i="2"/>
  <c r="K117" i="2"/>
  <c r="DO116" i="2"/>
  <c r="BJ116" i="2"/>
  <c r="AU116" i="2"/>
  <c r="AR115" i="2"/>
  <c r="AF115" i="2"/>
  <c r="K115" i="2"/>
  <c r="DO114" i="2"/>
  <c r="AF114" i="2"/>
  <c r="K114" i="2"/>
  <c r="DO113" i="2"/>
  <c r="BV113" i="2"/>
  <c r="DO112" i="2"/>
  <c r="BJ112" i="2"/>
  <c r="AR112" i="2"/>
  <c r="Q112" i="2"/>
  <c r="DO111" i="2"/>
  <c r="AR111" i="2"/>
  <c r="K111" i="2"/>
  <c r="DO110" i="2"/>
  <c r="K110" i="2"/>
  <c r="DS122" i="2" l="1"/>
  <c r="DT122" i="2"/>
  <c r="HX108" i="3"/>
  <c r="HW108" i="3"/>
  <c r="HX106" i="3"/>
  <c r="HW106" i="3"/>
  <c r="HX105" i="3"/>
  <c r="HW105" i="3"/>
  <c r="HX104" i="3"/>
  <c r="HW104" i="3"/>
  <c r="HX103" i="3"/>
  <c r="HW103" i="3"/>
  <c r="HX102" i="3"/>
  <c r="HW102" i="3"/>
  <c r="HX101" i="3"/>
  <c r="HW101" i="3"/>
  <c r="HX100" i="3"/>
  <c r="HW100" i="3"/>
  <c r="HX99" i="3"/>
  <c r="HW99" i="3"/>
  <c r="HX98" i="3"/>
  <c r="HW98" i="3"/>
  <c r="HX97" i="3"/>
  <c r="HW97" i="3"/>
  <c r="HX107" i="3"/>
  <c r="HW107" i="3"/>
  <c r="AT109" i="3"/>
  <c r="AS109" i="3"/>
  <c r="AU107" i="3"/>
  <c r="AT96" i="3"/>
  <c r="AS96" i="3"/>
  <c r="AT83" i="3"/>
  <c r="AS83" i="3"/>
  <c r="AT70" i="3"/>
  <c r="AS70" i="3"/>
  <c r="AT57" i="3"/>
  <c r="AS57" i="3"/>
  <c r="AT44" i="3"/>
  <c r="AS44" i="3"/>
  <c r="AT31" i="3"/>
  <c r="AS31" i="3"/>
  <c r="AT18" i="3"/>
  <c r="AS18" i="3"/>
  <c r="N107" i="3"/>
  <c r="K107" i="3"/>
  <c r="J57" i="3"/>
  <c r="I57" i="3"/>
  <c r="J109" i="3"/>
  <c r="I109" i="3"/>
  <c r="J96" i="3"/>
  <c r="I96" i="3"/>
  <c r="J83" i="3"/>
  <c r="I83" i="3"/>
  <c r="J70" i="3"/>
  <c r="I70" i="3"/>
  <c r="J44" i="3"/>
  <c r="I44" i="3"/>
  <c r="J31" i="3"/>
  <c r="I31" i="3"/>
  <c r="J18" i="3"/>
  <c r="I18" i="3"/>
  <c r="D109" i="3" l="1"/>
  <c r="C109" i="3"/>
  <c r="E105" i="3"/>
  <c r="D96" i="3"/>
  <c r="C96" i="3"/>
  <c r="D83" i="3"/>
  <c r="C83" i="3"/>
  <c r="D70" i="3"/>
  <c r="C70" i="3"/>
  <c r="D57" i="3"/>
  <c r="C57" i="3"/>
  <c r="D44" i="3"/>
  <c r="C44" i="3"/>
  <c r="D31" i="3"/>
  <c r="C31" i="3"/>
  <c r="D18" i="3"/>
  <c r="C18" i="3"/>
  <c r="HX95" i="3" l="1"/>
  <c r="HW95" i="3"/>
  <c r="HX94" i="3"/>
  <c r="HW94" i="3"/>
  <c r="HX93" i="3"/>
  <c r="HW93" i="3"/>
  <c r="HX92" i="3"/>
  <c r="HW92" i="3"/>
  <c r="HX91" i="3"/>
  <c r="HW91" i="3"/>
  <c r="HX90" i="3"/>
  <c r="HW90" i="3"/>
  <c r="HX89" i="3"/>
  <c r="HW89" i="3"/>
  <c r="HX88" i="3"/>
  <c r="HW88" i="3"/>
  <c r="HX87" i="3"/>
  <c r="HW87" i="3"/>
  <c r="HX86" i="3"/>
  <c r="HW86" i="3"/>
  <c r="HX85" i="3"/>
  <c r="HW85" i="3"/>
  <c r="HX84" i="3"/>
  <c r="HW84" i="3"/>
  <c r="HX82" i="3"/>
  <c r="HW82" i="3"/>
  <c r="HX81" i="3"/>
  <c r="HW81" i="3"/>
  <c r="HX80" i="3"/>
  <c r="HW80" i="3"/>
  <c r="HX79" i="3"/>
  <c r="HW79" i="3"/>
  <c r="HX78" i="3"/>
  <c r="HW78" i="3"/>
  <c r="HX77" i="3"/>
  <c r="HW77" i="3"/>
  <c r="HX76" i="3"/>
  <c r="HW76" i="3"/>
  <c r="HX75" i="3"/>
  <c r="HW75" i="3"/>
  <c r="HX74" i="3"/>
  <c r="HW74" i="3"/>
  <c r="HX73" i="3"/>
  <c r="HW73" i="3"/>
  <c r="HX72" i="3"/>
  <c r="HW72" i="3"/>
  <c r="HX71" i="3"/>
  <c r="HW71" i="3"/>
  <c r="HX69" i="3"/>
  <c r="HW69" i="3"/>
  <c r="HX68" i="3"/>
  <c r="HW68" i="3"/>
  <c r="HX67" i="3"/>
  <c r="HW67" i="3"/>
  <c r="HX66" i="3"/>
  <c r="HW66" i="3"/>
  <c r="HX65" i="3"/>
  <c r="HW65" i="3"/>
  <c r="HX64" i="3"/>
  <c r="HW64" i="3"/>
  <c r="HX63" i="3"/>
  <c r="HW63" i="3"/>
  <c r="HX62" i="3"/>
  <c r="HW62" i="3"/>
  <c r="HX61" i="3"/>
  <c r="HW61" i="3"/>
  <c r="HX60" i="3"/>
  <c r="HW60" i="3"/>
  <c r="HX59" i="3"/>
  <c r="HW59" i="3"/>
  <c r="HX58" i="3"/>
  <c r="HW58" i="3"/>
  <c r="HX56" i="3"/>
  <c r="HW56" i="3"/>
  <c r="HX55" i="3"/>
  <c r="HW55" i="3"/>
  <c r="HX54" i="3"/>
  <c r="HW54" i="3"/>
  <c r="HX53" i="3"/>
  <c r="HW53" i="3"/>
  <c r="HX52" i="3"/>
  <c r="HW52" i="3"/>
  <c r="HX51" i="3"/>
  <c r="HW51" i="3"/>
  <c r="HX50" i="3"/>
  <c r="HW50" i="3"/>
  <c r="HX49" i="3"/>
  <c r="HW49" i="3"/>
  <c r="HX48" i="3"/>
  <c r="HW48" i="3"/>
  <c r="HX47" i="3"/>
  <c r="HW47" i="3"/>
  <c r="HX46" i="3"/>
  <c r="HW46" i="3"/>
  <c r="HX45" i="3"/>
  <c r="HW45" i="3"/>
  <c r="HX43" i="3"/>
  <c r="HW43" i="3"/>
  <c r="HX42" i="3"/>
  <c r="HW42" i="3"/>
  <c r="HX41" i="3"/>
  <c r="HW41" i="3"/>
  <c r="HX40" i="3"/>
  <c r="HW40" i="3"/>
  <c r="HX39" i="3"/>
  <c r="HW39" i="3"/>
  <c r="HX38" i="3"/>
  <c r="HW38" i="3"/>
  <c r="HX37" i="3"/>
  <c r="HW37" i="3"/>
  <c r="HX36" i="3"/>
  <c r="HW36" i="3"/>
  <c r="HX35" i="3"/>
  <c r="HW35" i="3"/>
  <c r="HX34" i="3"/>
  <c r="HW34" i="3"/>
  <c r="HX33" i="3"/>
  <c r="HW33" i="3"/>
  <c r="HX32" i="3"/>
  <c r="HW32" i="3"/>
  <c r="HX30" i="3"/>
  <c r="HW30" i="3"/>
  <c r="HX29" i="3"/>
  <c r="HW29" i="3"/>
  <c r="HX28" i="3"/>
  <c r="HW28" i="3"/>
  <c r="HX27" i="3"/>
  <c r="HW27" i="3"/>
  <c r="HX26" i="3"/>
  <c r="HW26" i="3"/>
  <c r="HX25" i="3"/>
  <c r="HW25" i="3"/>
  <c r="HX24" i="3"/>
  <c r="HW24" i="3"/>
  <c r="HX23" i="3"/>
  <c r="HW23" i="3"/>
  <c r="HX22" i="3"/>
  <c r="HW22" i="3"/>
  <c r="HX21" i="3"/>
  <c r="HW21" i="3"/>
  <c r="HX20" i="3"/>
  <c r="HW20" i="3"/>
  <c r="HX19" i="3"/>
  <c r="HW19" i="3"/>
  <c r="HW7" i="3"/>
  <c r="HX7" i="3"/>
  <c r="HW8" i="3"/>
  <c r="HX8" i="3"/>
  <c r="HW9" i="3"/>
  <c r="HX9" i="3"/>
  <c r="HW10" i="3"/>
  <c r="HX10" i="3"/>
  <c r="HW11" i="3"/>
  <c r="HX11" i="3"/>
  <c r="HW12" i="3"/>
  <c r="HX12" i="3"/>
  <c r="HW13" i="3"/>
  <c r="HX13" i="3"/>
  <c r="HW14" i="3"/>
  <c r="HX14" i="3"/>
  <c r="HW15" i="3"/>
  <c r="HX15" i="3"/>
  <c r="HW16" i="3"/>
  <c r="HX16" i="3"/>
  <c r="HW17" i="3"/>
  <c r="HX17" i="3"/>
  <c r="HX6" i="3"/>
  <c r="HW6" i="3"/>
  <c r="HF109" i="3"/>
  <c r="HE109" i="3"/>
  <c r="HG108" i="3"/>
  <c r="HG107" i="3"/>
  <c r="HG106" i="3"/>
  <c r="HG105" i="3"/>
  <c r="HG104" i="3"/>
  <c r="HG103" i="3"/>
  <c r="HG102" i="3"/>
  <c r="CP109" i="3"/>
  <c r="CO109" i="3"/>
  <c r="CP96" i="3"/>
  <c r="CO96" i="3"/>
  <c r="CP83" i="3"/>
  <c r="CO83" i="3"/>
  <c r="CP70" i="3"/>
  <c r="CO70" i="3"/>
  <c r="CP57" i="3"/>
  <c r="CO57" i="3"/>
  <c r="CP44" i="3"/>
  <c r="CO44" i="3"/>
  <c r="CP31" i="3"/>
  <c r="CO31" i="3"/>
  <c r="CP18" i="3"/>
  <c r="CO18" i="3"/>
  <c r="BO83" i="3"/>
  <c r="BN83" i="3"/>
  <c r="BO109" i="3"/>
  <c r="BN109" i="3"/>
  <c r="BO96" i="3"/>
  <c r="BN96" i="3"/>
  <c r="BO70" i="3"/>
  <c r="BN70" i="3"/>
  <c r="BO57" i="3"/>
  <c r="BN57" i="3"/>
  <c r="BO44" i="3"/>
  <c r="BN44" i="3"/>
  <c r="BO31" i="3"/>
  <c r="BN31" i="3"/>
  <c r="BO18" i="3"/>
  <c r="BN18" i="3"/>
  <c r="FT101" i="3" l="1"/>
  <c r="CN100" i="2" l="1"/>
  <c r="AR99" i="2" l="1"/>
  <c r="FT97" i="3" l="1"/>
  <c r="DO108" i="2" l="1"/>
  <c r="DO107" i="2"/>
  <c r="DO106" i="2"/>
  <c r="DO105" i="2"/>
  <c r="DO104" i="2"/>
  <c r="DO103" i="2"/>
  <c r="DO102" i="2"/>
  <c r="DO101" i="2"/>
  <c r="DO100" i="2"/>
  <c r="DO99" i="2"/>
  <c r="DO98" i="2"/>
  <c r="DO97" i="2"/>
  <c r="CZ108" i="2"/>
  <c r="CN106" i="2"/>
  <c r="CN101" i="2"/>
  <c r="CN99" i="2"/>
  <c r="CN98" i="2"/>
  <c r="CN97" i="2"/>
  <c r="BV102" i="2"/>
  <c r="BD104" i="2"/>
  <c r="BD103" i="2"/>
  <c r="AU104" i="2"/>
  <c r="AR107" i="2"/>
  <c r="AR106" i="2"/>
  <c r="AF106" i="2"/>
  <c r="AF99" i="2"/>
  <c r="AC103" i="2"/>
  <c r="K107" i="2"/>
  <c r="K106" i="2"/>
  <c r="K105" i="2"/>
  <c r="K103" i="2"/>
  <c r="K102" i="2"/>
  <c r="K100" i="2"/>
  <c r="K99" i="2"/>
  <c r="K97" i="2"/>
  <c r="GU108" i="3"/>
  <c r="GU107" i="3"/>
  <c r="GU106" i="3"/>
  <c r="GU105" i="3"/>
  <c r="GU104" i="3"/>
  <c r="GU102" i="3"/>
  <c r="GU101" i="3"/>
  <c r="GU100" i="3"/>
  <c r="GU99" i="3"/>
  <c r="GU98" i="3"/>
  <c r="GO108" i="3"/>
  <c r="GO104" i="3"/>
  <c r="GO101" i="3"/>
  <c r="GL103" i="3"/>
  <c r="GC104" i="3"/>
  <c r="GC103" i="3"/>
  <c r="GC101" i="3"/>
  <c r="GC98" i="3"/>
  <c r="FT108" i="3"/>
  <c r="FT107" i="3"/>
  <c r="FT106" i="3"/>
  <c r="FT105" i="3"/>
  <c r="FT103" i="3"/>
  <c r="FT100" i="3"/>
  <c r="FT99" i="3"/>
  <c r="FT98" i="3"/>
  <c r="FH108" i="3"/>
  <c r="FH107" i="3"/>
  <c r="FH106" i="3"/>
  <c r="FH104" i="3"/>
  <c r="FH103" i="3"/>
  <c r="FH102" i="3"/>
  <c r="FH101" i="3"/>
  <c r="FH100" i="3"/>
  <c r="FH99" i="3"/>
  <c r="FH98" i="3"/>
  <c r="FH97" i="3"/>
  <c r="EY105" i="3"/>
  <c r="EY103" i="3"/>
  <c r="EY102" i="3"/>
  <c r="EY101" i="3"/>
  <c r="EY100" i="3"/>
  <c r="EV108" i="3"/>
  <c r="DL97" i="3"/>
  <c r="BS107" i="3"/>
  <c r="AL106" i="3"/>
  <c r="AL99" i="3"/>
  <c r="DQ109" i="2" l="1"/>
  <c r="DP109" i="2"/>
  <c r="DN109" i="2"/>
  <c r="DM109" i="2"/>
  <c r="DK109" i="2"/>
  <c r="DJ109" i="2"/>
  <c r="DH109" i="2"/>
  <c r="DG109" i="2"/>
  <c r="DE109" i="2"/>
  <c r="DD109" i="2"/>
  <c r="CY109" i="2"/>
  <c r="CX109" i="2"/>
  <c r="CV109" i="2"/>
  <c r="CU109" i="2"/>
  <c r="CS109" i="2"/>
  <c r="CR109" i="2"/>
  <c r="CP109" i="2"/>
  <c r="CO109" i="2"/>
  <c r="CM109" i="2"/>
  <c r="CL109" i="2"/>
  <c r="CG109" i="2"/>
  <c r="CF109" i="2"/>
  <c r="CD109" i="2"/>
  <c r="CC109" i="2"/>
  <c r="CA109" i="2"/>
  <c r="BZ109" i="2"/>
  <c r="BU109" i="2"/>
  <c r="BT109" i="2"/>
  <c r="BO109" i="2"/>
  <c r="BN109" i="2"/>
  <c r="BL109" i="2"/>
  <c r="BK109" i="2"/>
  <c r="BI109" i="2"/>
  <c r="BH109" i="2"/>
  <c r="BC109" i="2"/>
  <c r="BB109" i="2"/>
  <c r="AZ109" i="2"/>
  <c r="AY109" i="2"/>
  <c r="AW109" i="2"/>
  <c r="AV109" i="2"/>
  <c r="AT109" i="2"/>
  <c r="AS109" i="2"/>
  <c r="AQ109" i="2"/>
  <c r="AP109" i="2"/>
  <c r="AK109" i="2"/>
  <c r="AJ109" i="2"/>
  <c r="AH109" i="2"/>
  <c r="AG109" i="2"/>
  <c r="AE109" i="2"/>
  <c r="AD109" i="2"/>
  <c r="AB109" i="2"/>
  <c r="AA109" i="2"/>
  <c r="V109" i="2"/>
  <c r="U109" i="2"/>
  <c r="S109" i="2"/>
  <c r="R109" i="2"/>
  <c r="P109" i="2"/>
  <c r="O109" i="2"/>
  <c r="J109" i="2"/>
  <c r="I109" i="2"/>
  <c r="D109" i="2"/>
  <c r="C109" i="2"/>
  <c r="DT108" i="2"/>
  <c r="DS108" i="2"/>
  <c r="DT107" i="2"/>
  <c r="DS107" i="2"/>
  <c r="DT106" i="2"/>
  <c r="DS106" i="2"/>
  <c r="DT105" i="2"/>
  <c r="DS105" i="2"/>
  <c r="DT104" i="2"/>
  <c r="DS104" i="2"/>
  <c r="DT103" i="2"/>
  <c r="DS103" i="2"/>
  <c r="DT102" i="2"/>
  <c r="DS102" i="2"/>
  <c r="DT101" i="2"/>
  <c r="DS101" i="2"/>
  <c r="DT100" i="2"/>
  <c r="DS100" i="2"/>
  <c r="DT99" i="2"/>
  <c r="DS99" i="2"/>
  <c r="DT98" i="2"/>
  <c r="DS98" i="2"/>
  <c r="DT97" i="2"/>
  <c r="DS97" i="2"/>
  <c r="HU109" i="3"/>
  <c r="HT109" i="3"/>
  <c r="HR109" i="3"/>
  <c r="HQ109" i="3"/>
  <c r="HO109" i="3"/>
  <c r="HN109" i="3"/>
  <c r="HI109" i="3"/>
  <c r="HH109" i="3"/>
  <c r="HC109" i="3"/>
  <c r="HB109" i="3"/>
  <c r="GW109" i="3"/>
  <c r="GV109" i="3"/>
  <c r="GT109" i="3"/>
  <c r="GS109" i="3"/>
  <c r="GQ109" i="3"/>
  <c r="GP109" i="3"/>
  <c r="GN109" i="3"/>
  <c r="GM109" i="3"/>
  <c r="GK109" i="3"/>
  <c r="GJ109" i="3"/>
  <c r="BF109" i="3"/>
  <c r="BE109" i="3"/>
  <c r="GE109" i="3"/>
  <c r="GD109" i="3"/>
  <c r="GB109" i="3"/>
  <c r="GA109" i="3"/>
  <c r="FY109" i="3"/>
  <c r="FX109" i="3"/>
  <c r="FV109" i="3"/>
  <c r="FU109" i="3"/>
  <c r="FS109" i="3"/>
  <c r="FR109" i="3"/>
  <c r="FP109" i="3"/>
  <c r="FO109" i="3"/>
  <c r="FM109" i="3"/>
  <c r="FL109" i="3"/>
  <c r="FG109" i="3"/>
  <c r="FF109" i="3"/>
  <c r="FD109" i="3"/>
  <c r="FC109" i="3"/>
  <c r="EX109" i="3"/>
  <c r="EW109" i="3"/>
  <c r="EU109" i="3"/>
  <c r="ET109" i="3"/>
  <c r="EO109" i="3"/>
  <c r="EN109" i="3"/>
  <c r="EL109" i="3"/>
  <c r="EK109" i="3"/>
  <c r="EI109" i="3"/>
  <c r="EH109" i="3"/>
  <c r="EF109" i="3"/>
  <c r="EE109" i="3"/>
  <c r="EC109" i="3"/>
  <c r="EB109" i="3"/>
  <c r="DZ109" i="3"/>
  <c r="DY109" i="3"/>
  <c r="DW109" i="3"/>
  <c r="DV109" i="3"/>
  <c r="DT109" i="3"/>
  <c r="DS109" i="3"/>
  <c r="DQ109" i="3"/>
  <c r="DP109" i="3"/>
  <c r="DN109" i="3"/>
  <c r="DM109" i="3"/>
  <c r="DK109" i="3"/>
  <c r="DJ109" i="3"/>
  <c r="DH109" i="3"/>
  <c r="DG109" i="3"/>
  <c r="CY109" i="3"/>
  <c r="CX109" i="3"/>
  <c r="CV109" i="3"/>
  <c r="CU109" i="3"/>
  <c r="CM109" i="3"/>
  <c r="CL109" i="3"/>
  <c r="CJ109" i="3"/>
  <c r="CI109" i="3"/>
  <c r="CA109" i="3"/>
  <c r="BZ109" i="3"/>
  <c r="BX109" i="3"/>
  <c r="BW109" i="3"/>
  <c r="BR109" i="3"/>
  <c r="BQ109" i="3"/>
  <c r="BL109" i="3"/>
  <c r="BK109" i="3"/>
  <c r="BI109" i="3"/>
  <c r="BH109" i="3"/>
  <c r="BC109" i="3"/>
  <c r="BB109" i="3"/>
  <c r="AZ109" i="3"/>
  <c r="AY109" i="3"/>
  <c r="AW109" i="3"/>
  <c r="AV109" i="3"/>
  <c r="AQ109" i="3"/>
  <c r="AP109" i="3"/>
  <c r="AN109" i="3"/>
  <c r="AM109" i="3"/>
  <c r="AK109" i="3"/>
  <c r="AJ109" i="3"/>
  <c r="AH109" i="3"/>
  <c r="AG109" i="3"/>
  <c r="AE109" i="3"/>
  <c r="AD109" i="3"/>
  <c r="AB109" i="3"/>
  <c r="AA109" i="3"/>
  <c r="Y109" i="3"/>
  <c r="X109" i="3"/>
  <c r="V109" i="3"/>
  <c r="U109" i="3"/>
  <c r="S109" i="3"/>
  <c r="R109" i="3"/>
  <c r="M109" i="3"/>
  <c r="L109" i="3"/>
  <c r="G109" i="3"/>
  <c r="F109" i="3"/>
  <c r="HV108" i="3"/>
  <c r="HS108" i="3"/>
  <c r="BG108" i="3"/>
  <c r="EP108" i="3"/>
  <c r="EM108" i="3"/>
  <c r="EA108" i="3"/>
  <c r="DR108" i="3"/>
  <c r="CB108" i="3"/>
  <c r="AR108" i="3"/>
  <c r="T108" i="3"/>
  <c r="H108" i="3"/>
  <c r="HV107" i="3"/>
  <c r="HS107" i="3"/>
  <c r="BG107" i="3"/>
  <c r="EP107" i="3"/>
  <c r="EM107" i="3"/>
  <c r="EA107" i="3"/>
  <c r="DR107" i="3"/>
  <c r="CB107" i="3"/>
  <c r="AR107" i="3"/>
  <c r="T107" i="3"/>
  <c r="H107" i="3"/>
  <c r="HV106" i="3"/>
  <c r="HS106" i="3"/>
  <c r="BG106" i="3"/>
  <c r="EP106" i="3"/>
  <c r="EM106" i="3"/>
  <c r="EA106" i="3"/>
  <c r="DR106" i="3"/>
  <c r="CB106" i="3"/>
  <c r="AR106" i="3"/>
  <c r="T106" i="3"/>
  <c r="H106" i="3"/>
  <c r="HV105" i="3"/>
  <c r="HS105" i="3"/>
  <c r="BG105" i="3"/>
  <c r="EP105" i="3"/>
  <c r="EM105" i="3"/>
  <c r="EA105" i="3"/>
  <c r="DR105" i="3"/>
  <c r="CB105" i="3"/>
  <c r="AR105" i="3"/>
  <c r="T105" i="3"/>
  <c r="H105" i="3"/>
  <c r="HV104" i="3"/>
  <c r="HS104" i="3"/>
  <c r="BG104" i="3"/>
  <c r="EP104" i="3"/>
  <c r="EM104" i="3"/>
  <c r="EA104" i="3"/>
  <c r="DR104" i="3"/>
  <c r="CB104" i="3"/>
  <c r="AR104" i="3"/>
  <c r="T104" i="3"/>
  <c r="H104" i="3"/>
  <c r="HV103" i="3"/>
  <c r="HS103" i="3"/>
  <c r="BG103" i="3"/>
  <c r="EP103" i="3"/>
  <c r="EM103" i="3"/>
  <c r="EA103" i="3"/>
  <c r="DR103" i="3"/>
  <c r="AR103" i="3"/>
  <c r="T103" i="3"/>
  <c r="H103" i="3"/>
  <c r="HV102" i="3"/>
  <c r="HS102" i="3"/>
  <c r="BG102" i="3"/>
  <c r="EP102" i="3"/>
  <c r="EM102" i="3"/>
  <c r="EA102" i="3"/>
  <c r="DR102" i="3"/>
  <c r="CB102" i="3"/>
  <c r="AR102" i="3"/>
  <c r="T102" i="3"/>
  <c r="H102" i="3"/>
  <c r="HV101" i="3"/>
  <c r="HS101" i="3"/>
  <c r="BG101" i="3"/>
  <c r="EP101" i="3"/>
  <c r="EM101" i="3"/>
  <c r="EA101" i="3"/>
  <c r="DR101" i="3"/>
  <c r="CB101" i="3"/>
  <c r="AR101" i="3"/>
  <c r="T101" i="3"/>
  <c r="H101" i="3"/>
  <c r="HV100" i="3"/>
  <c r="HS100" i="3"/>
  <c r="BG100" i="3"/>
  <c r="EP100" i="3"/>
  <c r="EM100" i="3"/>
  <c r="EA100" i="3"/>
  <c r="DR100" i="3"/>
  <c r="CB100" i="3"/>
  <c r="AR100" i="3"/>
  <c r="T100" i="3"/>
  <c r="H100" i="3"/>
  <c r="HV99" i="3"/>
  <c r="HS99" i="3"/>
  <c r="BG99" i="3"/>
  <c r="EP99" i="3"/>
  <c r="EM99" i="3"/>
  <c r="EA99" i="3"/>
  <c r="DR99" i="3"/>
  <c r="CB99" i="3"/>
  <c r="AR99" i="3"/>
  <c r="T99" i="3"/>
  <c r="H99" i="3"/>
  <c r="HV98" i="3"/>
  <c r="HS98" i="3"/>
  <c r="BG98" i="3"/>
  <c r="EP98" i="3"/>
  <c r="EM98" i="3"/>
  <c r="EA98" i="3"/>
  <c r="DR98" i="3"/>
  <c r="CB98" i="3"/>
  <c r="AR98" i="3"/>
  <c r="T98" i="3"/>
  <c r="H98" i="3"/>
  <c r="HV97" i="3"/>
  <c r="HS97" i="3"/>
  <c r="BG97" i="3"/>
  <c r="EP97" i="3"/>
  <c r="EM97" i="3"/>
  <c r="EA97" i="3"/>
  <c r="DR97" i="3"/>
  <c r="CB97" i="3"/>
  <c r="AR97" i="3"/>
  <c r="T97" i="3"/>
  <c r="H97" i="3"/>
  <c r="HW109" i="3" l="1"/>
  <c r="HX109" i="3"/>
  <c r="DT109" i="2"/>
  <c r="DS109" i="2"/>
  <c r="DS85" i="2" l="1"/>
  <c r="DT85" i="2"/>
  <c r="DS86" i="2"/>
  <c r="DT86" i="2"/>
  <c r="DS87" i="2"/>
  <c r="DT87" i="2"/>
  <c r="DS88" i="2"/>
  <c r="DT88" i="2"/>
  <c r="DS89" i="2"/>
  <c r="DT89" i="2"/>
  <c r="DS90" i="2"/>
  <c r="DT90" i="2"/>
  <c r="DS91" i="2"/>
  <c r="DT91" i="2"/>
  <c r="DS92" i="2"/>
  <c r="DT92" i="2"/>
  <c r="DS93" i="2"/>
  <c r="DT93" i="2"/>
  <c r="DS94" i="2"/>
  <c r="DT94" i="2"/>
  <c r="DS95" i="2"/>
  <c r="DT95" i="2"/>
  <c r="DT84" i="2"/>
  <c r="DS84" i="2"/>
  <c r="CN95" i="2"/>
  <c r="AB96" i="2"/>
  <c r="AA96" i="2"/>
  <c r="AC95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FE94" i="3" l="1"/>
  <c r="FD83" i="3"/>
  <c r="FC83" i="3"/>
  <c r="FD70" i="3"/>
  <c r="FC70" i="3"/>
  <c r="FD57" i="3"/>
  <c r="FC57" i="3"/>
  <c r="FD44" i="3"/>
  <c r="FC44" i="3"/>
  <c r="FD31" i="3"/>
  <c r="FC31" i="3"/>
  <c r="FD18" i="3"/>
  <c r="FC18" i="3"/>
  <c r="FD96" i="3"/>
  <c r="FC96" i="3"/>
  <c r="FE95" i="3"/>
  <c r="FH94" i="3"/>
  <c r="AR94" i="2" l="1"/>
  <c r="GU92" i="3" l="1"/>
  <c r="CN91" i="2" l="1"/>
  <c r="BU96" i="2"/>
  <c r="BT96" i="2"/>
  <c r="BV91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AI90" i="3" l="1"/>
  <c r="CN89" i="2" l="1"/>
  <c r="AU8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AF89" i="2"/>
  <c r="BL96" i="3" l="1"/>
  <c r="BK96" i="3"/>
  <c r="BM91" i="3"/>
  <c r="BM88" i="3"/>
  <c r="BL83" i="3"/>
  <c r="BK83" i="3"/>
  <c r="BL70" i="3"/>
  <c r="BK70" i="3"/>
  <c r="BL57" i="3"/>
  <c r="BK57" i="3"/>
  <c r="BL44" i="3"/>
  <c r="BK44" i="3"/>
  <c r="BL31" i="3"/>
  <c r="BK31" i="3"/>
  <c r="BL18" i="3"/>
  <c r="BK18" i="3"/>
  <c r="FQ86" i="3" l="1"/>
  <c r="FP96" i="3"/>
  <c r="FO96" i="3"/>
  <c r="FP83" i="3"/>
  <c r="FO83" i="3"/>
  <c r="FP70" i="3"/>
  <c r="FO70" i="3"/>
  <c r="FP57" i="3"/>
  <c r="FO57" i="3"/>
  <c r="FP44" i="3"/>
  <c r="FO44" i="3"/>
  <c r="FP31" i="3"/>
  <c r="FO31" i="3"/>
  <c r="FP18" i="3"/>
  <c r="FO18" i="3"/>
  <c r="FT86" i="3"/>
  <c r="GQ96" i="3" l="1"/>
  <c r="GP96" i="3"/>
  <c r="GR84" i="3"/>
  <c r="GQ83" i="3"/>
  <c r="GP83" i="3"/>
  <c r="GQ70" i="3"/>
  <c r="GP70" i="3"/>
  <c r="GQ57" i="3"/>
  <c r="GP57" i="3"/>
  <c r="GQ44" i="3"/>
  <c r="GP44" i="3"/>
  <c r="GQ31" i="3"/>
  <c r="GP31" i="3"/>
  <c r="GQ18" i="3"/>
  <c r="GP18" i="3"/>
  <c r="HV95" i="3" l="1"/>
  <c r="HV94" i="3"/>
  <c r="HV93" i="3"/>
  <c r="HV92" i="3"/>
  <c r="HV91" i="3"/>
  <c r="HV90" i="3"/>
  <c r="HV89" i="3"/>
  <c r="HV88" i="3"/>
  <c r="HV87" i="3"/>
  <c r="HV86" i="3"/>
  <c r="HV85" i="3"/>
  <c r="HV84" i="3"/>
  <c r="HS95" i="3"/>
  <c r="HS94" i="3"/>
  <c r="HS93" i="3"/>
  <c r="HS92" i="3"/>
  <c r="HS91" i="3"/>
  <c r="HS90" i="3"/>
  <c r="HS89" i="3"/>
  <c r="HS88" i="3"/>
  <c r="HS87" i="3"/>
  <c r="HS86" i="3"/>
  <c r="HS85" i="3"/>
  <c r="HS84" i="3"/>
  <c r="GU94" i="3"/>
  <c r="GU93" i="3"/>
  <c r="GU91" i="3"/>
  <c r="GU90" i="3"/>
  <c r="GU89" i="3"/>
  <c r="GU88" i="3"/>
  <c r="GU87" i="3"/>
  <c r="GU86" i="3"/>
  <c r="GU85" i="3"/>
  <c r="GO93" i="3"/>
  <c r="GO90" i="3"/>
  <c r="GO89" i="3"/>
  <c r="GO87" i="3"/>
  <c r="GL92" i="3"/>
  <c r="BG95" i="3"/>
  <c r="BG94" i="3"/>
  <c r="BG93" i="3"/>
  <c r="BG92" i="3"/>
  <c r="BG91" i="3"/>
  <c r="BG90" i="3"/>
  <c r="BG89" i="3"/>
  <c r="BG88" i="3"/>
  <c r="BG87" i="3"/>
  <c r="BG86" i="3"/>
  <c r="BG85" i="3"/>
  <c r="BG84" i="3"/>
  <c r="GC95" i="3"/>
  <c r="GC93" i="3"/>
  <c r="GC91" i="3"/>
  <c r="FZ94" i="3"/>
  <c r="FW95" i="3"/>
  <c r="FT95" i="3"/>
  <c r="FT94" i="3"/>
  <c r="FT92" i="3"/>
  <c r="FT91" i="3"/>
  <c r="FT90" i="3"/>
  <c r="FT88" i="3"/>
  <c r="FT87" i="3"/>
  <c r="FT85" i="3"/>
  <c r="FT84" i="3"/>
  <c r="FH95" i="3"/>
  <c r="FH93" i="3"/>
  <c r="FH92" i="3"/>
  <c r="FH91" i="3"/>
  <c r="FH89" i="3"/>
  <c r="FH88" i="3"/>
  <c r="FH87" i="3"/>
  <c r="FH86" i="3"/>
  <c r="FH85" i="3"/>
  <c r="FH84" i="3"/>
  <c r="EV85" i="3"/>
  <c r="ES87" i="3"/>
  <c r="EP95" i="3"/>
  <c r="EP94" i="3"/>
  <c r="EP93" i="3"/>
  <c r="EP92" i="3"/>
  <c r="EP91" i="3"/>
  <c r="EP90" i="3"/>
  <c r="EP89" i="3"/>
  <c r="EP88" i="3"/>
  <c r="EP87" i="3"/>
  <c r="EP86" i="3"/>
  <c r="EP85" i="3"/>
  <c r="EP84" i="3"/>
  <c r="EM95" i="3"/>
  <c r="EM94" i="3"/>
  <c r="EM93" i="3"/>
  <c r="EM92" i="3"/>
  <c r="EM91" i="3"/>
  <c r="EM90" i="3"/>
  <c r="EM89" i="3"/>
  <c r="EM88" i="3"/>
  <c r="EM87" i="3"/>
  <c r="EM86" i="3"/>
  <c r="EM85" i="3"/>
  <c r="EM84" i="3"/>
  <c r="EA95" i="3"/>
  <c r="EA94" i="3"/>
  <c r="EA93" i="3"/>
  <c r="EA92" i="3"/>
  <c r="EA91" i="3"/>
  <c r="EA90" i="3"/>
  <c r="EA89" i="3"/>
  <c r="EA88" i="3"/>
  <c r="EA87" i="3"/>
  <c r="EA86" i="3"/>
  <c r="EA85" i="3"/>
  <c r="EA84" i="3"/>
  <c r="DX89" i="3"/>
  <c r="DR95" i="3"/>
  <c r="DR94" i="3"/>
  <c r="DR93" i="3"/>
  <c r="DR92" i="3"/>
  <c r="DR91" i="3"/>
  <c r="DR90" i="3"/>
  <c r="DR89" i="3"/>
  <c r="DR88" i="3"/>
  <c r="DR87" i="3"/>
  <c r="DR86" i="3"/>
  <c r="DR85" i="3"/>
  <c r="DR84" i="3"/>
  <c r="DL94" i="3"/>
  <c r="DL89" i="3"/>
  <c r="DL87" i="3"/>
  <c r="DL85" i="3"/>
  <c r="CB95" i="3"/>
  <c r="CB94" i="3"/>
  <c r="CB93" i="3"/>
  <c r="CB92" i="3"/>
  <c r="CB91" i="3"/>
  <c r="CB90" i="3"/>
  <c r="CB89" i="3"/>
  <c r="CB88" i="3"/>
  <c r="CB87" i="3"/>
  <c r="CB86" i="3"/>
  <c r="CB85" i="3"/>
  <c r="CB84" i="3"/>
  <c r="BS93" i="3"/>
  <c r="BJ94" i="3"/>
  <c r="BJ84" i="3"/>
  <c r="AR95" i="3"/>
  <c r="AR94" i="3"/>
  <c r="AR93" i="3"/>
  <c r="AR92" i="3"/>
  <c r="AR91" i="3"/>
  <c r="AR90" i="3"/>
  <c r="AR89" i="3"/>
  <c r="AR88" i="3"/>
  <c r="AR87" i="3"/>
  <c r="AR86" i="3"/>
  <c r="AR85" i="3"/>
  <c r="AR84" i="3"/>
  <c r="AO95" i="3"/>
  <c r="AL95" i="3"/>
  <c r="AL94" i="3"/>
  <c r="AI85" i="3"/>
  <c r="AC88" i="3"/>
  <c r="T95" i="3"/>
  <c r="T94" i="3"/>
  <c r="T93" i="3"/>
  <c r="T92" i="3"/>
  <c r="T91" i="3"/>
  <c r="T90" i="3"/>
  <c r="T89" i="3"/>
  <c r="T88" i="3"/>
  <c r="T87" i="3"/>
  <c r="T86" i="3"/>
  <c r="T85" i="3"/>
  <c r="T84" i="3"/>
  <c r="N94" i="3"/>
  <c r="HU96" i="3"/>
  <c r="HT96" i="3"/>
  <c r="HR96" i="3"/>
  <c r="HQ96" i="3"/>
  <c r="HO96" i="3"/>
  <c r="HN96" i="3"/>
  <c r="HI96" i="3"/>
  <c r="HH96" i="3"/>
  <c r="HC96" i="3"/>
  <c r="HB96" i="3"/>
  <c r="GW96" i="3"/>
  <c r="GV96" i="3"/>
  <c r="GT96" i="3"/>
  <c r="GS96" i="3"/>
  <c r="GN96" i="3"/>
  <c r="GM96" i="3"/>
  <c r="GK96" i="3"/>
  <c r="GJ96" i="3"/>
  <c r="BF96" i="3"/>
  <c r="BE96" i="3"/>
  <c r="GE96" i="3"/>
  <c r="GD96" i="3"/>
  <c r="GB96" i="3"/>
  <c r="GA96" i="3"/>
  <c r="FY96" i="3"/>
  <c r="FX96" i="3"/>
  <c r="FV96" i="3"/>
  <c r="FU96" i="3"/>
  <c r="FS96" i="3"/>
  <c r="FR96" i="3"/>
  <c r="FM96" i="3"/>
  <c r="FL96" i="3"/>
  <c r="FG96" i="3"/>
  <c r="FF96" i="3"/>
  <c r="EX96" i="3"/>
  <c r="EW96" i="3"/>
  <c r="EU96" i="3"/>
  <c r="ET96" i="3"/>
  <c r="ER96" i="3"/>
  <c r="EQ96" i="3"/>
  <c r="EO96" i="3"/>
  <c r="EN96" i="3"/>
  <c r="EL96" i="3"/>
  <c r="EK96" i="3"/>
  <c r="EI96" i="3"/>
  <c r="EH96" i="3"/>
  <c r="EF96" i="3"/>
  <c r="EE96" i="3"/>
  <c r="EC96" i="3"/>
  <c r="EB96" i="3"/>
  <c r="DZ96" i="3"/>
  <c r="DY96" i="3"/>
  <c r="DW96" i="3"/>
  <c r="DV96" i="3"/>
  <c r="DT96" i="3"/>
  <c r="DS96" i="3"/>
  <c r="DQ96" i="3"/>
  <c r="DP96" i="3"/>
  <c r="DN96" i="3"/>
  <c r="DM96" i="3"/>
  <c r="DK96" i="3"/>
  <c r="DJ96" i="3"/>
  <c r="DH96" i="3"/>
  <c r="DG96" i="3"/>
  <c r="CY96" i="3"/>
  <c r="CX96" i="3"/>
  <c r="CV96" i="3"/>
  <c r="CU96" i="3"/>
  <c r="CM96" i="3"/>
  <c r="CL96" i="3"/>
  <c r="CJ96" i="3"/>
  <c r="CI96" i="3"/>
  <c r="CA96" i="3"/>
  <c r="BZ96" i="3"/>
  <c r="BX96" i="3"/>
  <c r="BW96" i="3"/>
  <c r="BR96" i="3"/>
  <c r="BQ96" i="3"/>
  <c r="BI96" i="3"/>
  <c r="BH96" i="3"/>
  <c r="BC96" i="3"/>
  <c r="BB96" i="3"/>
  <c r="AZ96" i="3"/>
  <c r="AY96" i="3"/>
  <c r="AW96" i="3"/>
  <c r="AV96" i="3"/>
  <c r="AQ96" i="3"/>
  <c r="AP96" i="3"/>
  <c r="AN96" i="3"/>
  <c r="AM96" i="3"/>
  <c r="AK96" i="3"/>
  <c r="AJ96" i="3"/>
  <c r="AH96" i="3"/>
  <c r="AG96" i="3"/>
  <c r="AE96" i="3"/>
  <c r="AD96" i="3"/>
  <c r="AB96" i="3"/>
  <c r="AA96" i="3"/>
  <c r="Y96" i="3"/>
  <c r="X96" i="3"/>
  <c r="V96" i="3"/>
  <c r="U96" i="3"/>
  <c r="S96" i="3"/>
  <c r="R96" i="3"/>
  <c r="M96" i="3"/>
  <c r="L96" i="3"/>
  <c r="G96" i="3"/>
  <c r="F96" i="3"/>
  <c r="H95" i="3"/>
  <c r="H94" i="3"/>
  <c r="H93" i="3"/>
  <c r="H92" i="3"/>
  <c r="H91" i="3"/>
  <c r="H90" i="3"/>
  <c r="H89" i="3"/>
  <c r="H88" i="3"/>
  <c r="H87" i="3"/>
  <c r="H86" i="3"/>
  <c r="H85" i="3"/>
  <c r="H84" i="3"/>
  <c r="DO95" i="2"/>
  <c r="DO94" i="2"/>
  <c r="DO90" i="2"/>
  <c r="DO88" i="2"/>
  <c r="DO86" i="2"/>
  <c r="DO85" i="2"/>
  <c r="CQ89" i="2"/>
  <c r="CQ86" i="2"/>
  <c r="CN90" i="2"/>
  <c r="CN86" i="2"/>
  <c r="CN85" i="2"/>
  <c r="CN84" i="2"/>
  <c r="BP86" i="2"/>
  <c r="BP84" i="2"/>
  <c r="BD87" i="2"/>
  <c r="AR95" i="2"/>
  <c r="Q88" i="2"/>
  <c r="K95" i="2"/>
  <c r="K94" i="2"/>
  <c r="K93" i="2"/>
  <c r="K92" i="2"/>
  <c r="K91" i="2"/>
  <c r="K90" i="2"/>
  <c r="K85" i="2"/>
  <c r="K84" i="2"/>
  <c r="DQ96" i="2"/>
  <c r="DP96" i="2"/>
  <c r="DN96" i="2"/>
  <c r="DM96" i="2"/>
  <c r="DK96" i="2"/>
  <c r="DJ96" i="2"/>
  <c r="DH96" i="2"/>
  <c r="DG96" i="2"/>
  <c r="DE96" i="2"/>
  <c r="DD96" i="2"/>
  <c r="CY96" i="2"/>
  <c r="CX96" i="2"/>
  <c r="CV96" i="2"/>
  <c r="CU96" i="2"/>
  <c r="CS96" i="2"/>
  <c r="CR96" i="2"/>
  <c r="CP96" i="2"/>
  <c r="CO96" i="2"/>
  <c r="CM96" i="2"/>
  <c r="CL96" i="2"/>
  <c r="CG96" i="2"/>
  <c r="CF96" i="2"/>
  <c r="CD96" i="2"/>
  <c r="CC96" i="2"/>
  <c r="CA96" i="2"/>
  <c r="BZ96" i="2"/>
  <c r="BO96" i="2"/>
  <c r="BN96" i="2"/>
  <c r="BL96" i="2"/>
  <c r="BK96" i="2"/>
  <c r="BI96" i="2"/>
  <c r="BH96" i="2"/>
  <c r="BC96" i="2"/>
  <c r="BB96" i="2"/>
  <c r="AZ96" i="2"/>
  <c r="AY96" i="2"/>
  <c r="AW96" i="2"/>
  <c r="AV96" i="2"/>
  <c r="AQ96" i="2"/>
  <c r="AP96" i="2"/>
  <c r="AK96" i="2"/>
  <c r="AJ96" i="2"/>
  <c r="AH96" i="2"/>
  <c r="AG96" i="2"/>
  <c r="AE96" i="2"/>
  <c r="AD96" i="2"/>
  <c r="V96" i="2"/>
  <c r="U96" i="2"/>
  <c r="S96" i="2"/>
  <c r="R96" i="2"/>
  <c r="P96" i="2"/>
  <c r="O96" i="2"/>
  <c r="J96" i="2"/>
  <c r="I96" i="2"/>
  <c r="D96" i="2"/>
  <c r="C96" i="2"/>
  <c r="HW96" i="3" l="1"/>
  <c r="HX96" i="3"/>
  <c r="DS96" i="2"/>
  <c r="DT96" i="2"/>
  <c r="HI83" i="3"/>
  <c r="HH83" i="3"/>
  <c r="HJ75" i="3"/>
  <c r="HI70" i="3"/>
  <c r="HH70" i="3"/>
  <c r="HI57" i="3"/>
  <c r="HH57" i="3"/>
  <c r="HI44" i="3"/>
  <c r="HH44" i="3"/>
  <c r="HI31" i="3"/>
  <c r="HH31" i="3"/>
  <c r="HI18" i="3"/>
  <c r="HH18" i="3"/>
  <c r="HO83" i="3"/>
  <c r="HN83" i="3"/>
  <c r="HO70" i="3"/>
  <c r="HN70" i="3"/>
  <c r="HP67" i="3"/>
  <c r="HO57" i="3"/>
  <c r="HN57" i="3"/>
  <c r="HO44" i="3"/>
  <c r="HN44" i="3"/>
  <c r="HO31" i="3"/>
  <c r="HN31" i="3"/>
  <c r="HP26" i="3"/>
  <c r="HO18" i="3"/>
  <c r="HN18" i="3"/>
  <c r="HR83" i="3"/>
  <c r="HQ83" i="3"/>
  <c r="HS82" i="3"/>
  <c r="HS81" i="3"/>
  <c r="HS80" i="3"/>
  <c r="HS79" i="3"/>
  <c r="HS78" i="3"/>
  <c r="HS77" i="3"/>
  <c r="HS76" i="3"/>
  <c r="HS75" i="3"/>
  <c r="HS74" i="3"/>
  <c r="HS73" i="3"/>
  <c r="HS72" i="3"/>
  <c r="HS71" i="3"/>
  <c r="HR70" i="3"/>
  <c r="HQ70" i="3"/>
  <c r="HS69" i="3"/>
  <c r="HS68" i="3"/>
  <c r="HS67" i="3"/>
  <c r="HS66" i="3"/>
  <c r="HS65" i="3"/>
  <c r="HS64" i="3"/>
  <c r="HS63" i="3"/>
  <c r="HS62" i="3"/>
  <c r="HS61" i="3"/>
  <c r="HS60" i="3"/>
  <c r="HS59" i="3"/>
  <c r="HS58" i="3"/>
  <c r="HR57" i="3"/>
  <c r="HQ57" i="3"/>
  <c r="HS56" i="3"/>
  <c r="HS55" i="3"/>
  <c r="HS54" i="3"/>
  <c r="HS53" i="3"/>
  <c r="HS52" i="3"/>
  <c r="HS51" i="3"/>
  <c r="HS50" i="3"/>
  <c r="HS49" i="3"/>
  <c r="HS48" i="3"/>
  <c r="HS47" i="3"/>
  <c r="HS46" i="3"/>
  <c r="HS45" i="3"/>
  <c r="HR44" i="3"/>
  <c r="HQ44" i="3"/>
  <c r="HS43" i="3"/>
  <c r="HS42" i="3"/>
  <c r="HS41" i="3"/>
  <c r="HS40" i="3"/>
  <c r="HS39" i="3"/>
  <c r="HS38" i="3"/>
  <c r="HS37" i="3"/>
  <c r="HS36" i="3"/>
  <c r="HS35" i="3"/>
  <c r="HS34" i="3"/>
  <c r="HS33" i="3"/>
  <c r="HS32" i="3"/>
  <c r="HR31" i="3"/>
  <c r="HQ31" i="3"/>
  <c r="HS30" i="3"/>
  <c r="HS29" i="3"/>
  <c r="HS28" i="3"/>
  <c r="HS27" i="3"/>
  <c r="HS26" i="3"/>
  <c r="HS25" i="3"/>
  <c r="HS24" i="3"/>
  <c r="HS23" i="3"/>
  <c r="HS22" i="3"/>
  <c r="HS21" i="3"/>
  <c r="HS20" i="3"/>
  <c r="HR18" i="3"/>
  <c r="HQ18" i="3"/>
  <c r="HS17" i="3"/>
  <c r="HS16" i="3"/>
  <c r="HS15" i="3"/>
  <c r="HS14" i="3"/>
  <c r="HS13" i="3"/>
  <c r="HS12" i="3"/>
  <c r="HS11" i="3"/>
  <c r="HS10" i="3"/>
  <c r="HS9" i="3"/>
  <c r="HS8" i="3"/>
  <c r="HS7" i="3"/>
  <c r="HS6" i="3"/>
  <c r="HU83" i="3"/>
  <c r="HT83" i="3"/>
  <c r="HV82" i="3"/>
  <c r="HV81" i="3"/>
  <c r="HV80" i="3"/>
  <c r="HV79" i="3"/>
  <c r="HV78" i="3"/>
  <c r="HV77" i="3"/>
  <c r="HV76" i="3"/>
  <c r="HV75" i="3"/>
  <c r="HV74" i="3"/>
  <c r="HV73" i="3"/>
  <c r="HV72" i="3"/>
  <c r="HV71" i="3"/>
  <c r="HU70" i="3"/>
  <c r="HT70" i="3"/>
  <c r="HV69" i="3"/>
  <c r="HV68" i="3"/>
  <c r="HV67" i="3"/>
  <c r="HV66" i="3"/>
  <c r="HV65" i="3"/>
  <c r="HV64" i="3"/>
  <c r="HV63" i="3"/>
  <c r="HV62" i="3"/>
  <c r="HV61" i="3"/>
  <c r="HV60" i="3"/>
  <c r="HV59" i="3"/>
  <c r="HU57" i="3"/>
  <c r="HT57" i="3"/>
  <c r="HV56" i="3"/>
  <c r="HV55" i="3"/>
  <c r="HV54" i="3"/>
  <c r="HV53" i="3"/>
  <c r="HV52" i="3"/>
  <c r="HV51" i="3"/>
  <c r="HV50" i="3"/>
  <c r="HV49" i="3"/>
  <c r="HV48" i="3"/>
  <c r="HV47" i="3"/>
  <c r="HV46" i="3"/>
  <c r="HV45" i="3"/>
  <c r="HU44" i="3"/>
  <c r="HT44" i="3"/>
  <c r="HV43" i="3"/>
  <c r="HV42" i="3"/>
  <c r="HV41" i="3"/>
  <c r="HV40" i="3"/>
  <c r="HV39" i="3"/>
  <c r="HV38" i="3"/>
  <c r="HV37" i="3"/>
  <c r="HV36" i="3"/>
  <c r="HV35" i="3"/>
  <c r="HV34" i="3"/>
  <c r="HV33" i="3"/>
  <c r="HV32" i="3"/>
  <c r="HU31" i="3"/>
  <c r="HT31" i="3"/>
  <c r="HV30" i="3"/>
  <c r="HV29" i="3"/>
  <c r="HV28" i="3"/>
  <c r="HV27" i="3"/>
  <c r="HV26" i="3"/>
  <c r="HV25" i="3"/>
  <c r="HV24" i="3"/>
  <c r="HV23" i="3"/>
  <c r="HV22" i="3"/>
  <c r="HV21" i="3"/>
  <c r="HV20" i="3"/>
  <c r="HU18" i="3"/>
  <c r="HT18" i="3"/>
  <c r="HV17" i="3"/>
  <c r="HV16" i="3"/>
  <c r="HV15" i="3"/>
  <c r="HV14" i="3"/>
  <c r="HV13" i="3"/>
  <c r="HV12" i="3"/>
  <c r="HV11" i="3"/>
  <c r="HV10" i="3"/>
  <c r="HV9" i="3"/>
  <c r="HV8" i="3"/>
  <c r="HV7" i="3"/>
  <c r="HV6" i="3"/>
  <c r="DU82" i="3"/>
  <c r="DT83" i="3"/>
  <c r="DS83" i="3"/>
  <c r="DT70" i="3"/>
  <c r="DS70" i="3"/>
  <c r="DT57" i="3"/>
  <c r="DS57" i="3"/>
  <c r="DT44" i="3"/>
  <c r="DS44" i="3"/>
  <c r="DT31" i="3"/>
  <c r="DS31" i="3"/>
  <c r="DT18" i="3"/>
  <c r="DS18" i="3"/>
  <c r="AX81" i="3" l="1"/>
  <c r="AW83" i="3"/>
  <c r="AV83" i="3"/>
  <c r="AW70" i="3"/>
  <c r="AV70" i="3"/>
  <c r="AW57" i="3"/>
  <c r="AV57" i="3"/>
  <c r="AW44" i="3"/>
  <c r="AV44" i="3"/>
  <c r="AW31" i="3"/>
  <c r="AV31" i="3"/>
  <c r="AW18" i="3"/>
  <c r="AV18" i="3"/>
  <c r="DS72" i="2" l="1"/>
  <c r="DT72" i="2"/>
  <c r="DS73" i="2"/>
  <c r="DT73" i="2"/>
  <c r="DS74" i="2"/>
  <c r="DT74" i="2"/>
  <c r="DS75" i="2"/>
  <c r="DT75" i="2"/>
  <c r="DS76" i="2"/>
  <c r="DT76" i="2"/>
  <c r="DS77" i="2"/>
  <c r="DT77" i="2"/>
  <c r="DS78" i="2"/>
  <c r="DT78" i="2"/>
  <c r="DS79" i="2"/>
  <c r="DT79" i="2"/>
  <c r="DS80" i="2"/>
  <c r="DT80" i="2"/>
  <c r="DS81" i="2"/>
  <c r="DT81" i="2"/>
  <c r="DS82" i="2"/>
  <c r="DT82" i="2"/>
  <c r="DT71" i="2"/>
  <c r="DS71" i="2"/>
  <c r="S83" i="2"/>
  <c r="R83" i="2"/>
  <c r="T81" i="2"/>
  <c r="S70" i="2"/>
  <c r="R70" i="2"/>
  <c r="S57" i="2"/>
  <c r="R57" i="2"/>
  <c r="S44" i="2"/>
  <c r="R44" i="2"/>
  <c r="S31" i="2"/>
  <c r="R31" i="2"/>
  <c r="S18" i="2"/>
  <c r="R18" i="2"/>
  <c r="GO79" i="3" l="1"/>
  <c r="EX83" i="3"/>
  <c r="EW83" i="3"/>
  <c r="EY79" i="3"/>
  <c r="EX70" i="3"/>
  <c r="EW70" i="3"/>
  <c r="EX57" i="3"/>
  <c r="EW57" i="3"/>
  <c r="EX44" i="3"/>
  <c r="EW44" i="3"/>
  <c r="EX31" i="3"/>
  <c r="EW31" i="3"/>
  <c r="EX18" i="3"/>
  <c r="EW18" i="3"/>
  <c r="FH79" i="3"/>
  <c r="CY83" i="3"/>
  <c r="CX83" i="3"/>
  <c r="CZ79" i="3"/>
  <c r="CY70" i="3"/>
  <c r="CX70" i="3"/>
  <c r="CY57" i="3"/>
  <c r="CX57" i="3"/>
  <c r="CY44" i="3"/>
  <c r="CX44" i="3"/>
  <c r="CY31" i="3"/>
  <c r="CX31" i="3"/>
  <c r="CY18" i="3"/>
  <c r="CX18" i="3"/>
  <c r="AO79" i="3"/>
  <c r="BL83" i="2" l="1"/>
  <c r="BK83" i="2"/>
  <c r="BM78" i="2"/>
  <c r="BL70" i="2"/>
  <c r="BK70" i="2"/>
  <c r="BL57" i="2"/>
  <c r="BK57" i="2"/>
  <c r="BL44" i="2"/>
  <c r="BK44" i="2"/>
  <c r="BL31" i="2"/>
  <c r="BK31" i="2"/>
  <c r="BL18" i="2"/>
  <c r="BK18" i="2"/>
  <c r="BS77" i="3" l="1"/>
  <c r="BR83" i="3"/>
  <c r="BQ83" i="3"/>
  <c r="BS82" i="3"/>
  <c r="BS81" i="3"/>
  <c r="BS80" i="3"/>
  <c r="BS79" i="3"/>
  <c r="BS78" i="3"/>
  <c r="BR70" i="3"/>
  <c r="BQ70" i="3"/>
  <c r="BR57" i="3"/>
  <c r="BQ57" i="3"/>
  <c r="BR44" i="3"/>
  <c r="BQ44" i="3"/>
  <c r="BR31" i="3"/>
  <c r="BQ31" i="3"/>
  <c r="BR18" i="3"/>
  <c r="BQ18" i="3"/>
  <c r="AX75" i="2" l="1"/>
  <c r="AW83" i="2"/>
  <c r="AV83" i="2"/>
  <c r="AW70" i="2"/>
  <c r="AV70" i="2"/>
  <c r="AW57" i="2"/>
  <c r="AV57" i="2"/>
  <c r="AW44" i="2"/>
  <c r="AV44" i="2"/>
  <c r="AW31" i="2"/>
  <c r="AV31" i="2"/>
  <c r="AW18" i="2"/>
  <c r="AV18" i="2"/>
  <c r="AE83" i="2"/>
  <c r="AD83" i="2"/>
  <c r="AF75" i="2"/>
  <c r="AE70" i="2"/>
  <c r="AD70" i="2"/>
  <c r="AE57" i="2"/>
  <c r="AD57" i="2"/>
  <c r="AE44" i="2"/>
  <c r="AD44" i="2"/>
  <c r="AE31" i="2"/>
  <c r="AD31" i="2"/>
  <c r="AE18" i="2"/>
  <c r="AD18" i="2"/>
  <c r="BG75" i="3" l="1"/>
  <c r="DR75" i="3"/>
  <c r="DI75" i="3"/>
  <c r="DH83" i="3"/>
  <c r="DG83" i="3"/>
  <c r="DH70" i="3"/>
  <c r="DG70" i="3"/>
  <c r="DH57" i="3"/>
  <c r="DG57" i="3"/>
  <c r="DH44" i="3"/>
  <c r="DG44" i="3"/>
  <c r="DH31" i="3"/>
  <c r="DG31" i="3"/>
  <c r="DH18" i="3"/>
  <c r="DG18" i="3"/>
  <c r="AI74" i="3" l="1"/>
  <c r="AH83" i="3"/>
  <c r="AG83" i="3"/>
  <c r="AI80" i="3"/>
  <c r="AH70" i="3"/>
  <c r="AG70" i="3"/>
  <c r="AH57" i="3"/>
  <c r="AG57" i="3"/>
  <c r="AH44" i="3"/>
  <c r="AG44" i="3"/>
  <c r="AH31" i="3"/>
  <c r="AG31" i="3"/>
  <c r="AH18" i="3"/>
  <c r="AG18" i="3"/>
  <c r="CZ73" i="2" l="1"/>
  <c r="CY83" i="2"/>
  <c r="CX83" i="2"/>
  <c r="CZ74" i="2"/>
  <c r="CY70" i="2"/>
  <c r="CX70" i="2"/>
  <c r="CY57" i="2"/>
  <c r="CX57" i="2"/>
  <c r="CY44" i="2"/>
  <c r="CX44" i="2"/>
  <c r="CY31" i="2"/>
  <c r="CX31" i="2"/>
  <c r="CY18" i="2"/>
  <c r="CX18" i="2"/>
  <c r="DK83" i="2" l="1"/>
  <c r="DJ83" i="2"/>
  <c r="DL72" i="2"/>
  <c r="DK70" i="2"/>
  <c r="DJ70" i="2"/>
  <c r="DK57" i="2"/>
  <c r="DJ57" i="2"/>
  <c r="DK44" i="2"/>
  <c r="DJ44" i="2"/>
  <c r="DK31" i="2"/>
  <c r="DJ31" i="2"/>
  <c r="DK18" i="2"/>
  <c r="DJ18" i="2"/>
  <c r="EF83" i="3" l="1"/>
  <c r="EE83" i="3"/>
  <c r="EG71" i="3"/>
  <c r="EF70" i="3"/>
  <c r="EE70" i="3"/>
  <c r="EF57" i="3"/>
  <c r="EE57" i="3"/>
  <c r="EF44" i="3"/>
  <c r="EE44" i="3"/>
  <c r="EF31" i="3"/>
  <c r="EE31" i="3"/>
  <c r="EF18" i="3"/>
  <c r="EE18" i="3"/>
  <c r="DR81" i="2" l="1"/>
  <c r="DO82" i="2"/>
  <c r="DO78" i="2"/>
  <c r="DO76" i="2"/>
  <c r="DO71" i="2"/>
  <c r="CN82" i="2"/>
  <c r="CN81" i="2"/>
  <c r="CN79" i="2"/>
  <c r="CN77" i="2"/>
  <c r="CB79" i="2"/>
  <c r="BP82" i="2"/>
  <c r="BP79" i="2"/>
  <c r="BP74" i="2"/>
  <c r="BP73" i="2"/>
  <c r="BP72" i="2"/>
  <c r="BP71" i="2"/>
  <c r="BJ78" i="2"/>
  <c r="BJ77" i="2"/>
  <c r="BJ73" i="2"/>
  <c r="BD80" i="2"/>
  <c r="BD74" i="2"/>
  <c r="Q75" i="2"/>
  <c r="Q73" i="2"/>
  <c r="K82" i="2"/>
  <c r="K81" i="2"/>
  <c r="K80" i="2"/>
  <c r="K79" i="2"/>
  <c r="K78" i="2"/>
  <c r="K77" i="2"/>
  <c r="K76" i="2"/>
  <c r="K75" i="2"/>
  <c r="K74" i="2"/>
  <c r="K73" i="2"/>
  <c r="K72" i="2"/>
  <c r="K71" i="2"/>
  <c r="DQ83" i="2"/>
  <c r="DP83" i="2"/>
  <c r="DN83" i="2"/>
  <c r="DM83" i="2"/>
  <c r="DH83" i="2"/>
  <c r="DG83" i="2"/>
  <c r="DE83" i="2"/>
  <c r="DD83" i="2"/>
  <c r="CV83" i="2"/>
  <c r="CU83" i="2"/>
  <c r="CS83" i="2"/>
  <c r="CR83" i="2"/>
  <c r="CP83" i="2"/>
  <c r="CO83" i="2"/>
  <c r="CM83" i="2"/>
  <c r="CL83" i="2"/>
  <c r="CG83" i="2"/>
  <c r="CF83" i="2"/>
  <c r="CD83" i="2"/>
  <c r="CC83" i="2"/>
  <c r="CA83" i="2"/>
  <c r="BZ83" i="2"/>
  <c r="BO83" i="2"/>
  <c r="BN83" i="2"/>
  <c r="BI83" i="2"/>
  <c r="BH83" i="2"/>
  <c r="BC83" i="2"/>
  <c r="BB83" i="2"/>
  <c r="AZ83" i="2"/>
  <c r="AY83" i="2"/>
  <c r="AQ83" i="2"/>
  <c r="AP83" i="2"/>
  <c r="AK83" i="2"/>
  <c r="AJ83" i="2"/>
  <c r="AH83" i="2"/>
  <c r="AG83" i="2"/>
  <c r="V83" i="2"/>
  <c r="U83" i="2"/>
  <c r="P83" i="2"/>
  <c r="O83" i="2"/>
  <c r="J83" i="2"/>
  <c r="I83" i="2"/>
  <c r="D83" i="2"/>
  <c r="C83" i="2"/>
  <c r="GU81" i="3"/>
  <c r="GU80" i="3"/>
  <c r="GU72" i="3"/>
  <c r="GL79" i="3"/>
  <c r="GO82" i="3"/>
  <c r="GO81" i="3"/>
  <c r="GO80" i="3"/>
  <c r="GO78" i="3"/>
  <c r="GO77" i="3"/>
  <c r="GO75" i="3"/>
  <c r="GO73" i="3"/>
  <c r="GO72" i="3"/>
  <c r="GO71" i="3"/>
  <c r="BG82" i="3"/>
  <c r="BG81" i="3"/>
  <c r="BG80" i="3"/>
  <c r="BG79" i="3"/>
  <c r="BG78" i="3"/>
  <c r="BG77" i="3"/>
  <c r="BG76" i="3"/>
  <c r="BG74" i="3"/>
  <c r="BG73" i="3"/>
  <c r="BG72" i="3"/>
  <c r="BG71" i="3"/>
  <c r="GC72" i="3"/>
  <c r="FZ77" i="3"/>
  <c r="FT82" i="3"/>
  <c r="FT81" i="3"/>
  <c r="FT79" i="3"/>
  <c r="FT78" i="3"/>
  <c r="FT77" i="3"/>
  <c r="FT76" i="3"/>
  <c r="FT75" i="3"/>
  <c r="FT74" i="3"/>
  <c r="FT73" i="3"/>
  <c r="FT72" i="3"/>
  <c r="FT71" i="3"/>
  <c r="FH82" i="3"/>
  <c r="FH81" i="3"/>
  <c r="FH80" i="3"/>
  <c r="FH78" i="3"/>
  <c r="FH77" i="3"/>
  <c r="FH76" i="3"/>
  <c r="FH74" i="3"/>
  <c r="FH73" i="3"/>
  <c r="FH71" i="3"/>
  <c r="EV80" i="3"/>
  <c r="EV78" i="3"/>
  <c r="EV73" i="3"/>
  <c r="EP82" i="3"/>
  <c r="EP81" i="3"/>
  <c r="EP80" i="3"/>
  <c r="EP79" i="3"/>
  <c r="EP78" i="3"/>
  <c r="EP77" i="3"/>
  <c r="EP76" i="3"/>
  <c r="EP75" i="3"/>
  <c r="EP74" i="3"/>
  <c r="EP73" i="3"/>
  <c r="EP72" i="3"/>
  <c r="EP71" i="3"/>
  <c r="EM82" i="3"/>
  <c r="EM81" i="3"/>
  <c r="EM80" i="3"/>
  <c r="EM79" i="3"/>
  <c r="EM78" i="3"/>
  <c r="EM77" i="3"/>
  <c r="EM76" i="3"/>
  <c r="EM75" i="3"/>
  <c r="EM74" i="3"/>
  <c r="EM73" i="3"/>
  <c r="EM72" i="3"/>
  <c r="EM71" i="3"/>
  <c r="EJ82" i="3"/>
  <c r="EJ72" i="3"/>
  <c r="ED73" i="3"/>
  <c r="EA82" i="3"/>
  <c r="EA81" i="3"/>
  <c r="EA80" i="3"/>
  <c r="EA79" i="3"/>
  <c r="EA78" i="3"/>
  <c r="EA77" i="3"/>
  <c r="EA76" i="3"/>
  <c r="EA75" i="3"/>
  <c r="EA74" i="3"/>
  <c r="EA73" i="3"/>
  <c r="EA72" i="3"/>
  <c r="EA71" i="3"/>
  <c r="DR82" i="3"/>
  <c r="DR81" i="3"/>
  <c r="DR80" i="3"/>
  <c r="DR79" i="3"/>
  <c r="DR78" i="3"/>
  <c r="DR77" i="3"/>
  <c r="DR76" i="3"/>
  <c r="DR74" i="3"/>
  <c r="DR73" i="3"/>
  <c r="DR72" i="3"/>
  <c r="DR71" i="3"/>
  <c r="DL78" i="3"/>
  <c r="DL76" i="3"/>
  <c r="CB82" i="3"/>
  <c r="CB81" i="3"/>
  <c r="CB80" i="3"/>
  <c r="CB79" i="3"/>
  <c r="CB78" i="3"/>
  <c r="CB77" i="3"/>
  <c r="CB76" i="3"/>
  <c r="CB75" i="3"/>
  <c r="CB74" i="3"/>
  <c r="CB73" i="3"/>
  <c r="CB72" i="3"/>
  <c r="CB71" i="3"/>
  <c r="BJ76" i="3"/>
  <c r="AR82" i="3"/>
  <c r="AR81" i="3"/>
  <c r="AR80" i="3"/>
  <c r="AR79" i="3"/>
  <c r="AR78" i="3"/>
  <c r="AR77" i="3"/>
  <c r="AR76" i="3"/>
  <c r="AR75" i="3"/>
  <c r="AR74" i="3"/>
  <c r="AR73" i="3"/>
  <c r="AR72" i="3"/>
  <c r="AR71" i="3"/>
  <c r="AO81" i="3"/>
  <c r="W79" i="3"/>
  <c r="T82" i="3"/>
  <c r="T81" i="3"/>
  <c r="T80" i="3"/>
  <c r="T79" i="3"/>
  <c r="T78" i="3"/>
  <c r="T77" i="3"/>
  <c r="T76" i="3"/>
  <c r="T75" i="3"/>
  <c r="T74" i="3"/>
  <c r="T73" i="3"/>
  <c r="T72" i="3"/>
  <c r="T71" i="3"/>
  <c r="HC83" i="3"/>
  <c r="HB83" i="3"/>
  <c r="GW83" i="3"/>
  <c r="GV83" i="3"/>
  <c r="GT83" i="3"/>
  <c r="GS83" i="3"/>
  <c r="GK83" i="3"/>
  <c r="GJ83" i="3"/>
  <c r="GN83" i="3"/>
  <c r="GM83" i="3"/>
  <c r="BF83" i="3"/>
  <c r="BE83" i="3"/>
  <c r="GE83" i="3"/>
  <c r="GD83" i="3"/>
  <c r="GB83" i="3"/>
  <c r="GA83" i="3"/>
  <c r="FY83" i="3"/>
  <c r="FX83" i="3"/>
  <c r="FV83" i="3"/>
  <c r="FU83" i="3"/>
  <c r="FS83" i="3"/>
  <c r="FR83" i="3"/>
  <c r="FM83" i="3"/>
  <c r="FL83" i="3"/>
  <c r="FG83" i="3"/>
  <c r="FF83" i="3"/>
  <c r="EU83" i="3"/>
  <c r="ET83" i="3"/>
  <c r="ER83" i="3"/>
  <c r="EQ83" i="3"/>
  <c r="EO83" i="3"/>
  <c r="EN83" i="3"/>
  <c r="EL83" i="3"/>
  <c r="EK83" i="3"/>
  <c r="EI83" i="3"/>
  <c r="EH83" i="3"/>
  <c r="EC83" i="3"/>
  <c r="EB83" i="3"/>
  <c r="DZ83" i="3"/>
  <c r="DY83" i="3"/>
  <c r="DW83" i="3"/>
  <c r="DV83" i="3"/>
  <c r="DQ83" i="3"/>
  <c r="DP83" i="3"/>
  <c r="DN83" i="3"/>
  <c r="DM83" i="3"/>
  <c r="DK83" i="3"/>
  <c r="DJ83" i="3"/>
  <c r="CV83" i="3"/>
  <c r="CU83" i="3"/>
  <c r="CM83" i="3"/>
  <c r="CL83" i="3"/>
  <c r="CJ83" i="3"/>
  <c r="CI83" i="3"/>
  <c r="BX83" i="3"/>
  <c r="BW83" i="3"/>
  <c r="CA83" i="3"/>
  <c r="BZ83" i="3"/>
  <c r="BI83" i="3"/>
  <c r="BH83" i="3"/>
  <c r="BC83" i="3"/>
  <c r="BB83" i="3"/>
  <c r="AZ83" i="3"/>
  <c r="AY83" i="3"/>
  <c r="AQ83" i="3"/>
  <c r="AP83" i="3"/>
  <c r="AK83" i="3"/>
  <c r="AJ83" i="3"/>
  <c r="AN83" i="3"/>
  <c r="AM83" i="3"/>
  <c r="AE83" i="3"/>
  <c r="AD83" i="3"/>
  <c r="AB83" i="3"/>
  <c r="AA83" i="3"/>
  <c r="Y83" i="3"/>
  <c r="X83" i="3"/>
  <c r="V83" i="3"/>
  <c r="U83" i="3"/>
  <c r="S83" i="3"/>
  <c r="R83" i="3"/>
  <c r="M83" i="3"/>
  <c r="L83" i="3"/>
  <c r="G83" i="3"/>
  <c r="F83" i="3"/>
  <c r="H82" i="3"/>
  <c r="H81" i="3"/>
  <c r="H80" i="3"/>
  <c r="H79" i="3"/>
  <c r="H78" i="3"/>
  <c r="H77" i="3"/>
  <c r="H76" i="3"/>
  <c r="H75" i="3"/>
  <c r="H74" i="3"/>
  <c r="H73" i="3"/>
  <c r="H72" i="3"/>
  <c r="H71" i="3"/>
  <c r="HW83" i="3" l="1"/>
  <c r="HX83" i="3"/>
  <c r="DT83" i="2"/>
  <c r="DS83" i="2"/>
  <c r="DS59" i="2" l="1"/>
  <c r="DT59" i="2"/>
  <c r="DS60" i="2"/>
  <c r="DT60" i="2"/>
  <c r="DS61" i="2"/>
  <c r="DT61" i="2"/>
  <c r="DS62" i="2"/>
  <c r="DT62" i="2"/>
  <c r="DS63" i="2"/>
  <c r="DT63" i="2"/>
  <c r="DS64" i="2"/>
  <c r="DT64" i="2"/>
  <c r="DS65" i="2"/>
  <c r="DT65" i="2"/>
  <c r="DS66" i="2"/>
  <c r="DT66" i="2"/>
  <c r="DS67" i="2"/>
  <c r="DT67" i="2"/>
  <c r="DS68" i="2"/>
  <c r="DT68" i="2"/>
  <c r="DS69" i="2"/>
  <c r="DT69" i="2"/>
  <c r="DT58" i="2"/>
  <c r="DS58" i="2"/>
  <c r="CS70" i="2"/>
  <c r="CR70" i="2"/>
  <c r="CT67" i="2"/>
  <c r="CS57" i="2"/>
  <c r="CR57" i="2"/>
  <c r="CS44" i="2"/>
  <c r="CR44" i="2"/>
  <c r="CS31" i="2"/>
  <c r="CR31" i="2"/>
  <c r="CS18" i="2"/>
  <c r="CR18" i="2"/>
  <c r="GO66" i="3" l="1"/>
  <c r="GK70" i="3"/>
  <c r="GJ70" i="3"/>
  <c r="GL66" i="3"/>
  <c r="GK57" i="3"/>
  <c r="GJ57" i="3"/>
  <c r="GK44" i="3"/>
  <c r="GJ44" i="3"/>
  <c r="GK31" i="3"/>
  <c r="GJ31" i="3"/>
  <c r="GK18" i="3"/>
  <c r="GJ18" i="3"/>
  <c r="AZ70" i="3"/>
  <c r="AY70" i="3"/>
  <c r="BA66" i="3"/>
  <c r="AZ57" i="3"/>
  <c r="AY57" i="3"/>
  <c r="AZ44" i="3"/>
  <c r="AY44" i="3"/>
  <c r="AZ31" i="3"/>
  <c r="AY31" i="3"/>
  <c r="AZ18" i="3"/>
  <c r="AY18" i="3"/>
  <c r="AO66" i="3"/>
  <c r="AL66" i="3"/>
  <c r="AK70" i="3"/>
  <c r="AJ70" i="3"/>
  <c r="AK57" i="3"/>
  <c r="AJ57" i="3"/>
  <c r="AK44" i="3"/>
  <c r="AJ44" i="3"/>
  <c r="AK31" i="3"/>
  <c r="AJ31" i="3"/>
  <c r="AK18" i="3"/>
  <c r="AJ18" i="3"/>
  <c r="T65" i="3" l="1"/>
  <c r="CN63" i="2" l="1"/>
  <c r="BD63" i="2" l="1"/>
  <c r="FG70" i="3" l="1"/>
  <c r="FF70" i="3"/>
  <c r="FH69" i="3"/>
  <c r="FH66" i="3"/>
  <c r="FH65" i="3"/>
  <c r="FH64" i="3"/>
  <c r="FH63" i="3"/>
  <c r="FG57" i="3"/>
  <c r="FF57" i="3"/>
  <c r="FG44" i="3"/>
  <c r="FF44" i="3"/>
  <c r="FG31" i="3"/>
  <c r="FF31" i="3"/>
  <c r="FG18" i="3"/>
  <c r="FF18" i="3"/>
  <c r="BC70" i="3"/>
  <c r="BB70" i="3"/>
  <c r="BD63" i="3"/>
  <c r="BC57" i="3"/>
  <c r="BB57" i="3"/>
  <c r="BC44" i="3"/>
  <c r="BB44" i="3"/>
  <c r="BC31" i="3"/>
  <c r="BB31" i="3"/>
  <c r="BC18" i="3"/>
  <c r="BB18" i="3"/>
  <c r="AO63" i="3"/>
  <c r="DO68" i="2" l="1"/>
  <c r="DI60" i="2"/>
  <c r="DI59" i="2"/>
  <c r="DO58" i="2"/>
  <c r="CQ61" i="2"/>
  <c r="BP69" i="2"/>
  <c r="BP68" i="2"/>
  <c r="BP67" i="2"/>
  <c r="BP66" i="2"/>
  <c r="BP65" i="2"/>
  <c r="BP59" i="2"/>
  <c r="BD59" i="2"/>
  <c r="BP58" i="2"/>
  <c r="BA69" i="2"/>
  <c r="GO69" i="3"/>
  <c r="BG69" i="3"/>
  <c r="GO68" i="3"/>
  <c r="BG68" i="3"/>
  <c r="GU67" i="3"/>
  <c r="GO67" i="3"/>
  <c r="BG67" i="3"/>
  <c r="GU66" i="3"/>
  <c r="BG66" i="3"/>
  <c r="GO65" i="3"/>
  <c r="BG65" i="3"/>
  <c r="GU64" i="3"/>
  <c r="GO64" i="3"/>
  <c r="BG64" i="3"/>
  <c r="GU63" i="3"/>
  <c r="GO63" i="3"/>
  <c r="BG63" i="3"/>
  <c r="GU62" i="3"/>
  <c r="GO62" i="3"/>
  <c r="BG62" i="3"/>
  <c r="GO61" i="3"/>
  <c r="BG61" i="3"/>
  <c r="GU60" i="3"/>
  <c r="BG60" i="3"/>
  <c r="GO59" i="3"/>
  <c r="BG59" i="3"/>
  <c r="GO58" i="3"/>
  <c r="BG58" i="3"/>
  <c r="GC69" i="3"/>
  <c r="FW66" i="3"/>
  <c r="FW63" i="3"/>
  <c r="FW62" i="3"/>
  <c r="FT69" i="3"/>
  <c r="EV69" i="3"/>
  <c r="FT68" i="3"/>
  <c r="EV67" i="3"/>
  <c r="FT66" i="3"/>
  <c r="FT65" i="3"/>
  <c r="FT64" i="3"/>
  <c r="FT63" i="3"/>
  <c r="FT62" i="3"/>
  <c r="FT61" i="3"/>
  <c r="FT60" i="3"/>
  <c r="EP69" i="3"/>
  <c r="EM69" i="3"/>
  <c r="EP68" i="3"/>
  <c r="EM68" i="3"/>
  <c r="EP67" i="3"/>
  <c r="EM67" i="3"/>
  <c r="EJ67" i="3"/>
  <c r="EP66" i="3"/>
  <c r="EM66" i="3"/>
  <c r="EP65" i="3"/>
  <c r="EM65" i="3"/>
  <c r="EP64" i="3"/>
  <c r="EM64" i="3"/>
  <c r="EJ64" i="3"/>
  <c r="EP63" i="3"/>
  <c r="EM63" i="3"/>
  <c r="EP62" i="3"/>
  <c r="EM62" i="3"/>
  <c r="EP61" i="3"/>
  <c r="EM61" i="3"/>
  <c r="EJ61" i="3"/>
  <c r="EP60" i="3"/>
  <c r="EM60" i="3"/>
  <c r="EP59" i="3"/>
  <c r="EM59" i="3"/>
  <c r="EP58" i="3"/>
  <c r="EM58" i="3"/>
  <c r="EJ58" i="3"/>
  <c r="EA69" i="3"/>
  <c r="DR69" i="3"/>
  <c r="EA68" i="3"/>
  <c r="DR68" i="3"/>
  <c r="EA67" i="3"/>
  <c r="DR67" i="3"/>
  <c r="EA66" i="3"/>
  <c r="DR66" i="3"/>
  <c r="EA65" i="3"/>
  <c r="DR65" i="3"/>
  <c r="EA64" i="3"/>
  <c r="DR64" i="3"/>
  <c r="EA63" i="3"/>
  <c r="DR63" i="3"/>
  <c r="EA62" i="3"/>
  <c r="DR62" i="3"/>
  <c r="EA61" i="3"/>
  <c r="DR61" i="3"/>
  <c r="EA60" i="3"/>
  <c r="DR60" i="3"/>
  <c r="EA59" i="3"/>
  <c r="DR59" i="3"/>
  <c r="EA58" i="3"/>
  <c r="DR58" i="3"/>
  <c r="DL67" i="3"/>
  <c r="DL64" i="3"/>
  <c r="CB69" i="3"/>
  <c r="AR69" i="3"/>
  <c r="CB68" i="3"/>
  <c r="BJ68" i="3"/>
  <c r="AR68" i="3"/>
  <c r="CB67" i="3"/>
  <c r="BJ67" i="3"/>
  <c r="AR67" i="3"/>
  <c r="CB66" i="3"/>
  <c r="AR66" i="3"/>
  <c r="CB65" i="3"/>
  <c r="AR65" i="3"/>
  <c r="CB64" i="3"/>
  <c r="AR64" i="3"/>
  <c r="CB63" i="3"/>
  <c r="BJ63" i="3"/>
  <c r="AR63" i="3"/>
  <c r="CB62" i="3"/>
  <c r="AR62" i="3"/>
  <c r="CB61" i="3"/>
  <c r="AR61" i="3"/>
  <c r="CB60" i="3"/>
  <c r="AR60" i="3"/>
  <c r="CB59" i="3"/>
  <c r="CB58" i="3"/>
  <c r="AR58" i="3"/>
  <c r="AO69" i="3"/>
  <c r="Q68" i="2"/>
  <c r="K67" i="2"/>
  <c r="K66" i="2"/>
  <c r="K64" i="2"/>
  <c r="K62" i="2"/>
  <c r="K61" i="2"/>
  <c r="K60" i="2"/>
  <c r="K58" i="2"/>
  <c r="T69" i="3"/>
  <c r="T68" i="3"/>
  <c r="T67" i="3"/>
  <c r="T66" i="3"/>
  <c r="T64" i="3"/>
  <c r="T63" i="3"/>
  <c r="T62" i="3"/>
  <c r="T61" i="3"/>
  <c r="T60" i="3"/>
  <c r="T59" i="3"/>
  <c r="T58" i="3"/>
  <c r="HC70" i="3"/>
  <c r="HB70" i="3"/>
  <c r="GW70" i="3"/>
  <c r="GV70" i="3"/>
  <c r="GT70" i="3"/>
  <c r="GS70" i="3"/>
  <c r="GN70" i="3"/>
  <c r="GM70" i="3"/>
  <c r="BF70" i="3"/>
  <c r="BE70" i="3"/>
  <c r="GE70" i="3"/>
  <c r="GD70" i="3"/>
  <c r="GB70" i="3"/>
  <c r="GA70" i="3"/>
  <c r="FY70" i="3"/>
  <c r="FX70" i="3"/>
  <c r="FV70" i="3"/>
  <c r="FU70" i="3"/>
  <c r="FS70" i="3"/>
  <c r="FR70" i="3"/>
  <c r="FM70" i="3"/>
  <c r="FL70" i="3"/>
  <c r="EU70" i="3"/>
  <c r="ET70" i="3"/>
  <c r="ER70" i="3"/>
  <c r="EQ70" i="3"/>
  <c r="EO70" i="3"/>
  <c r="EN70" i="3"/>
  <c r="EL70" i="3"/>
  <c r="EK70" i="3"/>
  <c r="EI70" i="3"/>
  <c r="EH70" i="3"/>
  <c r="EC70" i="3"/>
  <c r="EB70" i="3"/>
  <c r="DZ70" i="3"/>
  <c r="DY70" i="3"/>
  <c r="DW70" i="3"/>
  <c r="DV70" i="3"/>
  <c r="DQ70" i="3"/>
  <c r="DP70" i="3"/>
  <c r="DN70" i="3"/>
  <c r="DM70" i="3"/>
  <c r="DK70" i="3"/>
  <c r="DJ70" i="3"/>
  <c r="CV70" i="3"/>
  <c r="CU70" i="3"/>
  <c r="CM70" i="3"/>
  <c r="CL70" i="3"/>
  <c r="CJ70" i="3"/>
  <c r="CI70" i="3"/>
  <c r="BX70" i="3"/>
  <c r="BW70" i="3"/>
  <c r="CA70" i="3"/>
  <c r="BZ70" i="3"/>
  <c r="BI70" i="3"/>
  <c r="BH70" i="3"/>
  <c r="AQ70" i="3"/>
  <c r="AP70" i="3"/>
  <c r="AN70" i="3"/>
  <c r="AM70" i="3"/>
  <c r="AE70" i="3"/>
  <c r="AD70" i="3"/>
  <c r="AB70" i="3"/>
  <c r="AA70" i="3"/>
  <c r="Y70" i="3"/>
  <c r="X70" i="3"/>
  <c r="V70" i="3"/>
  <c r="U70" i="3"/>
  <c r="S70" i="3"/>
  <c r="R70" i="3"/>
  <c r="M70" i="3"/>
  <c r="L70" i="3"/>
  <c r="G70" i="3"/>
  <c r="F70" i="3"/>
  <c r="H69" i="3"/>
  <c r="H68" i="3"/>
  <c r="H67" i="3"/>
  <c r="H66" i="3"/>
  <c r="H65" i="3"/>
  <c r="H64" i="3"/>
  <c r="H63" i="3"/>
  <c r="H62" i="3"/>
  <c r="H61" i="3"/>
  <c r="H60" i="3"/>
  <c r="H59" i="3"/>
  <c r="H58" i="3"/>
  <c r="DQ70" i="2"/>
  <c r="DP70" i="2"/>
  <c r="DN70" i="2"/>
  <c r="DM70" i="2"/>
  <c r="DH70" i="2"/>
  <c r="DG70" i="2"/>
  <c r="DE70" i="2"/>
  <c r="DD70" i="2"/>
  <c r="CV70" i="2"/>
  <c r="CU70" i="2"/>
  <c r="CP70" i="2"/>
  <c r="CO70" i="2"/>
  <c r="CM70" i="2"/>
  <c r="CL70" i="2"/>
  <c r="CG70" i="2"/>
  <c r="CF70" i="2"/>
  <c r="CD70" i="2"/>
  <c r="CC70" i="2"/>
  <c r="CA70" i="2"/>
  <c r="BZ70" i="2"/>
  <c r="BO70" i="2"/>
  <c r="BN70" i="2"/>
  <c r="BI70" i="2"/>
  <c r="BH70" i="2"/>
  <c r="BC70" i="2"/>
  <c r="BB70" i="2"/>
  <c r="AZ70" i="2"/>
  <c r="AY70" i="2"/>
  <c r="AQ70" i="2"/>
  <c r="AP70" i="2"/>
  <c r="AK70" i="2"/>
  <c r="AJ70" i="2"/>
  <c r="AH70" i="2"/>
  <c r="AG70" i="2"/>
  <c r="V70" i="2"/>
  <c r="U70" i="2"/>
  <c r="P70" i="2"/>
  <c r="O70" i="2"/>
  <c r="J70" i="2"/>
  <c r="I70" i="2"/>
  <c r="D70" i="2"/>
  <c r="C70" i="2"/>
  <c r="HW70" i="3" l="1"/>
  <c r="HX70" i="3"/>
  <c r="DT70" i="2"/>
  <c r="DS70" i="2"/>
  <c r="EC44" i="3"/>
  <c r="EB44" i="3"/>
  <c r="EC31" i="3"/>
  <c r="EB31" i="3"/>
  <c r="EC18" i="3"/>
  <c r="EB18" i="3"/>
  <c r="EC57" i="3"/>
  <c r="EB57" i="3"/>
  <c r="ED56" i="3"/>
  <c r="DN44" i="3"/>
  <c r="DM44" i="3"/>
  <c r="DN31" i="3"/>
  <c r="DM31" i="3"/>
  <c r="DN18" i="3"/>
  <c r="DM18" i="3"/>
  <c r="DN57" i="3"/>
  <c r="DM57" i="3"/>
  <c r="DO56" i="3"/>
  <c r="FY57" i="3" l="1"/>
  <c r="FX57" i="3"/>
  <c r="FZ54" i="3"/>
  <c r="FY44" i="3"/>
  <c r="FX44" i="3"/>
  <c r="FY31" i="3"/>
  <c r="FX31" i="3"/>
  <c r="FY18" i="3"/>
  <c r="FX18" i="3"/>
  <c r="BI44" i="3" l="1"/>
  <c r="BH44" i="3"/>
  <c r="BI31" i="3"/>
  <c r="BH31" i="3"/>
  <c r="BI18" i="3"/>
  <c r="BH18" i="3"/>
  <c r="AB44" i="3"/>
  <c r="AA44" i="3"/>
  <c r="AB31" i="3"/>
  <c r="AA31" i="3"/>
  <c r="AB18" i="3"/>
  <c r="AA18" i="3"/>
  <c r="BI57" i="3" l="1"/>
  <c r="BH57" i="3"/>
  <c r="BJ56" i="3"/>
  <c r="BJ55" i="3"/>
  <c r="BJ51" i="3"/>
  <c r="CB51" i="3"/>
  <c r="AO51" i="3"/>
  <c r="AB57" i="3"/>
  <c r="AA57" i="3"/>
  <c r="AC51" i="3"/>
  <c r="AO50" i="3" l="1"/>
  <c r="DS46" i="2" l="1"/>
  <c r="DT46" i="2"/>
  <c r="DS47" i="2"/>
  <c r="DT47" i="2"/>
  <c r="DS48" i="2"/>
  <c r="DT48" i="2"/>
  <c r="DS49" i="2"/>
  <c r="DT49" i="2"/>
  <c r="DS50" i="2"/>
  <c r="DT50" i="2"/>
  <c r="DS51" i="2"/>
  <c r="DT51" i="2"/>
  <c r="DS52" i="2"/>
  <c r="DT52" i="2"/>
  <c r="DS53" i="2"/>
  <c r="DT53" i="2"/>
  <c r="DS54" i="2"/>
  <c r="DT54" i="2"/>
  <c r="DS55" i="2"/>
  <c r="DT55" i="2"/>
  <c r="DS56" i="2"/>
  <c r="DT56" i="2"/>
  <c r="DT45" i="2"/>
  <c r="DS45" i="2"/>
  <c r="CD57" i="2"/>
  <c r="CC57" i="2"/>
  <c r="CE50" i="2"/>
  <c r="CD44" i="2"/>
  <c r="CC44" i="2"/>
  <c r="CD31" i="2"/>
  <c r="CC31" i="2"/>
  <c r="CD18" i="2"/>
  <c r="CC18" i="2"/>
  <c r="EJ48" i="3" l="1"/>
  <c r="HD47" i="3" l="1"/>
  <c r="EJ47" i="3"/>
  <c r="GU47" i="3"/>
  <c r="GO47" i="3"/>
  <c r="BG47" i="3"/>
  <c r="FT47" i="3"/>
  <c r="EP47" i="3"/>
  <c r="EM47" i="3"/>
  <c r="EA47" i="3"/>
  <c r="DX47" i="3"/>
  <c r="DR47" i="3"/>
  <c r="CB47" i="3"/>
  <c r="AR47" i="3"/>
  <c r="T47" i="3"/>
  <c r="H47" i="3"/>
  <c r="GU46" i="3" l="1"/>
  <c r="FW46" i="3"/>
  <c r="EA46" i="3"/>
  <c r="DX46" i="3"/>
  <c r="GO46" i="3"/>
  <c r="BG46" i="3"/>
  <c r="FT46" i="3"/>
  <c r="EP46" i="3"/>
  <c r="EM46" i="3"/>
  <c r="DR46" i="3"/>
  <c r="CB46" i="3"/>
  <c r="AR46" i="3"/>
  <c r="T46" i="3"/>
  <c r="H46" i="3"/>
  <c r="J57" i="2" l="1"/>
  <c r="I57" i="2"/>
  <c r="K56" i="2"/>
  <c r="K52" i="2"/>
  <c r="K51" i="2"/>
  <c r="K50" i="2"/>
  <c r="K49" i="2"/>
  <c r="K48" i="2"/>
  <c r="K47" i="2"/>
  <c r="K46" i="2"/>
  <c r="J44" i="2"/>
  <c r="I44" i="2"/>
  <c r="J31" i="2"/>
  <c r="I31" i="2"/>
  <c r="J18" i="2"/>
  <c r="I18" i="2"/>
  <c r="AO45" i="3" l="1"/>
  <c r="GO45" i="3" l="1"/>
  <c r="DL45" i="3"/>
  <c r="L44" i="3"/>
  <c r="M44" i="3"/>
  <c r="M57" i="3"/>
  <c r="L57" i="3"/>
  <c r="N45" i="3"/>
  <c r="M31" i="3"/>
  <c r="L31" i="3"/>
  <c r="M18" i="3"/>
  <c r="L18" i="3"/>
  <c r="BG45" i="3"/>
  <c r="FT45" i="3"/>
  <c r="EP45" i="3"/>
  <c r="EM45" i="3"/>
  <c r="EJ45" i="3"/>
  <c r="EA45" i="3"/>
  <c r="DR45" i="3"/>
  <c r="CB45" i="3"/>
  <c r="AR45" i="3"/>
  <c r="T45" i="3"/>
  <c r="H45" i="3"/>
  <c r="CP57" i="2" l="1"/>
  <c r="CO57" i="2"/>
  <c r="CQ56" i="2"/>
  <c r="CQ54" i="2"/>
  <c r="CQ52" i="2"/>
  <c r="CQ50" i="2"/>
  <c r="CQ48" i="2"/>
  <c r="CQ45" i="2"/>
  <c r="CP44" i="2"/>
  <c r="CO44" i="2"/>
  <c r="CP31" i="2"/>
  <c r="CO31" i="2"/>
  <c r="CP18" i="2"/>
  <c r="CO18" i="2"/>
  <c r="BC57" i="2"/>
  <c r="BB57" i="2"/>
  <c r="BD54" i="2"/>
  <c r="BD53" i="2"/>
  <c r="BD49" i="2"/>
  <c r="BD45" i="2"/>
  <c r="BC44" i="2"/>
  <c r="BB44" i="2"/>
  <c r="BC31" i="2"/>
  <c r="BB31" i="2"/>
  <c r="BC18" i="2"/>
  <c r="BB18" i="2"/>
  <c r="HC57" i="3" l="1"/>
  <c r="HB57" i="3"/>
  <c r="HD56" i="3"/>
  <c r="HD51" i="3"/>
  <c r="GW57" i="3"/>
  <c r="GV57" i="3"/>
  <c r="GX53" i="3"/>
  <c r="GT57" i="3"/>
  <c r="GS57" i="3"/>
  <c r="GU55" i="3"/>
  <c r="GU54" i="3"/>
  <c r="GU52" i="3"/>
  <c r="GN57" i="3"/>
  <c r="GM57" i="3"/>
  <c r="GO56" i="3"/>
  <c r="GO55" i="3"/>
  <c r="GO54" i="3"/>
  <c r="GO53" i="3"/>
  <c r="GO52" i="3"/>
  <c r="GO51" i="3"/>
  <c r="GO49" i="3"/>
  <c r="BF57" i="3"/>
  <c r="BE57" i="3"/>
  <c r="BG56" i="3"/>
  <c r="BG55" i="3"/>
  <c r="BG54" i="3"/>
  <c r="BG53" i="3"/>
  <c r="BG52" i="3"/>
  <c r="BG51" i="3"/>
  <c r="BG50" i="3"/>
  <c r="BG49" i="3"/>
  <c r="BG48" i="3"/>
  <c r="GE57" i="3"/>
  <c r="GD57" i="3"/>
  <c r="GB57" i="3"/>
  <c r="GA57" i="3"/>
  <c r="FV57" i="3"/>
  <c r="FU57" i="3"/>
  <c r="FW54" i="3"/>
  <c r="FW50" i="3"/>
  <c r="FW48" i="3"/>
  <c r="FS57" i="3"/>
  <c r="FR57" i="3"/>
  <c r="FT55" i="3"/>
  <c r="FT53" i="3"/>
  <c r="FT52" i="3"/>
  <c r="FT50" i="3"/>
  <c r="FT49" i="3"/>
  <c r="FM57" i="3"/>
  <c r="FL57" i="3"/>
  <c r="EU57" i="3"/>
  <c r="ET57" i="3"/>
  <c r="EV55" i="3"/>
  <c r="ER57" i="3"/>
  <c r="EQ57" i="3"/>
  <c r="EO57" i="3"/>
  <c r="EN57" i="3"/>
  <c r="EP56" i="3"/>
  <c r="EP55" i="3"/>
  <c r="EP54" i="3"/>
  <c r="EP53" i="3"/>
  <c r="EP52" i="3"/>
  <c r="EP51" i="3"/>
  <c r="EP50" i="3"/>
  <c r="EP49" i="3"/>
  <c r="EP48" i="3"/>
  <c r="EL57" i="3"/>
  <c r="EK57" i="3"/>
  <c r="EM56" i="3"/>
  <c r="EM55" i="3"/>
  <c r="EM54" i="3"/>
  <c r="EM53" i="3"/>
  <c r="EM52" i="3"/>
  <c r="EM51" i="3"/>
  <c r="EM50" i="3"/>
  <c r="EM49" i="3"/>
  <c r="EM48" i="3"/>
  <c r="EI57" i="3"/>
  <c r="EH57" i="3"/>
  <c r="EJ52" i="3"/>
  <c r="EJ51" i="3"/>
  <c r="EJ49" i="3"/>
  <c r="DZ57" i="3"/>
  <c r="DY57" i="3"/>
  <c r="EA56" i="3"/>
  <c r="EA55" i="3"/>
  <c r="EA54" i="3"/>
  <c r="EA53" i="3"/>
  <c r="EA52" i="3"/>
  <c r="EA51" i="3"/>
  <c r="EA50" i="3"/>
  <c r="EA49" i="3"/>
  <c r="EA48" i="3"/>
  <c r="DW57" i="3"/>
  <c r="DV57" i="3"/>
  <c r="DX56" i="3"/>
  <c r="DX54" i="3"/>
  <c r="DQ57" i="3"/>
  <c r="DP57" i="3"/>
  <c r="DR56" i="3"/>
  <c r="DR55" i="3"/>
  <c r="DR54" i="3"/>
  <c r="DR53" i="3"/>
  <c r="DR52" i="3"/>
  <c r="DR51" i="3"/>
  <c r="DR50" i="3"/>
  <c r="DR49" i="3"/>
  <c r="DR48" i="3"/>
  <c r="DK57" i="3"/>
  <c r="DJ57" i="3"/>
  <c r="DL56" i="3"/>
  <c r="DL52" i="3"/>
  <c r="DL50" i="3"/>
  <c r="DL48" i="3"/>
  <c r="CV57" i="3"/>
  <c r="CU57" i="3"/>
  <c r="CM57" i="3"/>
  <c r="CL57" i="3"/>
  <c r="CJ57" i="3"/>
  <c r="CI57" i="3"/>
  <c r="BX57" i="3"/>
  <c r="BW57" i="3"/>
  <c r="CA57" i="3"/>
  <c r="BZ57" i="3"/>
  <c r="CB56" i="3"/>
  <c r="CB55" i="3"/>
  <c r="CB54" i="3"/>
  <c r="CB53" i="3"/>
  <c r="CB52" i="3"/>
  <c r="CB50" i="3"/>
  <c r="CB49" i="3"/>
  <c r="CB48" i="3"/>
  <c r="AQ57" i="3"/>
  <c r="AP57" i="3"/>
  <c r="AR56" i="3"/>
  <c r="AR55" i="3"/>
  <c r="AR54" i="3"/>
  <c r="AR53" i="3"/>
  <c r="AR52" i="3"/>
  <c r="AR51" i="3"/>
  <c r="AR50" i="3"/>
  <c r="AR49" i="3"/>
  <c r="AR48" i="3"/>
  <c r="AN57" i="3"/>
  <c r="AM57" i="3"/>
  <c r="AO55" i="3"/>
  <c r="AO53" i="3"/>
  <c r="AE57" i="3"/>
  <c r="AD57" i="3"/>
  <c r="Y57" i="3"/>
  <c r="X57" i="3"/>
  <c r="V57" i="3"/>
  <c r="U57" i="3"/>
  <c r="S57" i="3"/>
  <c r="R57" i="3"/>
  <c r="T56" i="3"/>
  <c r="T55" i="3"/>
  <c r="T54" i="3"/>
  <c r="T53" i="3"/>
  <c r="T52" i="3"/>
  <c r="T51" i="3"/>
  <c r="T50" i="3"/>
  <c r="T49" i="3"/>
  <c r="T48" i="3"/>
  <c r="H48" i="3"/>
  <c r="H49" i="3"/>
  <c r="H50" i="3"/>
  <c r="H51" i="3"/>
  <c r="H52" i="3"/>
  <c r="H53" i="3"/>
  <c r="H54" i="3"/>
  <c r="H55" i="3"/>
  <c r="H56" i="3"/>
  <c r="G57" i="3"/>
  <c r="F57" i="3"/>
  <c r="DQ57" i="2"/>
  <c r="DP57" i="2"/>
  <c r="DN57" i="2"/>
  <c r="DM57" i="2"/>
  <c r="DO54" i="2"/>
  <c r="DO51" i="2"/>
  <c r="DO50" i="2"/>
  <c r="DO49" i="2"/>
  <c r="DO48" i="2"/>
  <c r="DO47" i="2"/>
  <c r="DO46" i="2"/>
  <c r="DH57" i="2"/>
  <c r="DG57" i="2"/>
  <c r="DE57" i="2"/>
  <c r="DD57" i="2"/>
  <c r="CV57" i="2"/>
  <c r="CU57" i="2"/>
  <c r="CW48" i="2"/>
  <c r="CM57" i="2"/>
  <c r="CL57" i="2"/>
  <c r="CG57" i="2"/>
  <c r="CF57" i="2"/>
  <c r="CH46" i="2"/>
  <c r="CA57" i="2"/>
  <c r="BZ57" i="2"/>
  <c r="BO57" i="2"/>
  <c r="BN57" i="2"/>
  <c r="BP56" i="2"/>
  <c r="BP55" i="2"/>
  <c r="BP52" i="2"/>
  <c r="BP51" i="2"/>
  <c r="BP50" i="2"/>
  <c r="BP49" i="2"/>
  <c r="BP48" i="2"/>
  <c r="BP46" i="2"/>
  <c r="BI57" i="2"/>
  <c r="BH57" i="2"/>
  <c r="AZ57" i="2"/>
  <c r="AY57" i="2"/>
  <c r="BA50" i="2"/>
  <c r="BA46" i="2"/>
  <c r="AQ57" i="2"/>
  <c r="AP57" i="2"/>
  <c r="AK57" i="2"/>
  <c r="AJ57" i="2"/>
  <c r="AH57" i="2"/>
  <c r="AG57" i="2"/>
  <c r="AI50" i="2"/>
  <c r="V57" i="2"/>
  <c r="U57" i="2"/>
  <c r="P57" i="2"/>
  <c r="O57" i="2"/>
  <c r="D57" i="2"/>
  <c r="C57" i="2"/>
  <c r="HW57" i="3" l="1"/>
  <c r="HX57" i="3"/>
  <c r="DS57" i="2"/>
  <c r="DT57" i="2"/>
  <c r="BG43" i="3"/>
  <c r="FT43" i="3"/>
  <c r="EP43" i="3"/>
  <c r="EM43" i="3"/>
  <c r="EJ43" i="3"/>
  <c r="EA43" i="3"/>
  <c r="DR43" i="3"/>
  <c r="CB43" i="3"/>
  <c r="AR43" i="3"/>
  <c r="T43" i="3"/>
  <c r="H43" i="3"/>
  <c r="FW42" i="3" l="1"/>
  <c r="EJ42" i="3"/>
  <c r="DL42" i="3"/>
  <c r="H42" i="3"/>
  <c r="GU42" i="3"/>
  <c r="GO42" i="3"/>
  <c r="BG42" i="3"/>
  <c r="FT42" i="3"/>
  <c r="EP42" i="3"/>
  <c r="EM42" i="3"/>
  <c r="EA42" i="3"/>
  <c r="DR42" i="3"/>
  <c r="CB42" i="3"/>
  <c r="AR42" i="3"/>
  <c r="T42" i="3"/>
  <c r="DS33" i="2" l="1"/>
  <c r="DT33" i="2"/>
  <c r="DS34" i="2"/>
  <c r="DT34" i="2"/>
  <c r="DS35" i="2"/>
  <c r="DT35" i="2"/>
  <c r="DS36" i="2"/>
  <c r="DT36" i="2"/>
  <c r="DS37" i="2"/>
  <c r="DT37" i="2"/>
  <c r="DS38" i="2"/>
  <c r="DT38" i="2"/>
  <c r="DS39" i="2"/>
  <c r="DT39" i="2"/>
  <c r="DS40" i="2"/>
  <c r="DT40" i="2"/>
  <c r="DS41" i="2"/>
  <c r="DT41" i="2"/>
  <c r="DS42" i="2"/>
  <c r="DT42" i="2"/>
  <c r="DS43" i="2"/>
  <c r="DT43" i="2"/>
  <c r="DT32" i="2"/>
  <c r="DS32" i="2"/>
  <c r="DO42" i="2"/>
  <c r="DN44" i="2"/>
  <c r="DM44" i="2"/>
  <c r="DN31" i="2"/>
  <c r="DM31" i="2"/>
  <c r="DN18" i="2"/>
  <c r="DM18" i="2"/>
  <c r="GU41" i="3" l="1"/>
  <c r="BG41" i="3"/>
  <c r="BF44" i="3"/>
  <c r="BE44" i="3"/>
  <c r="BF31" i="3"/>
  <c r="BE31" i="3"/>
  <c r="BF18" i="3"/>
  <c r="BE18" i="3"/>
  <c r="EP41" i="3"/>
  <c r="DR41" i="3"/>
  <c r="DQ44" i="3"/>
  <c r="DP44" i="3"/>
  <c r="DQ31" i="3"/>
  <c r="DP31" i="3"/>
  <c r="DQ18" i="3"/>
  <c r="DP18" i="3"/>
  <c r="T41" i="3"/>
  <c r="GO41" i="3"/>
  <c r="FT41" i="3"/>
  <c r="EM41" i="3"/>
  <c r="EA41" i="3"/>
  <c r="CB41" i="3"/>
  <c r="AR41" i="3"/>
  <c r="H41" i="3"/>
  <c r="BI31" i="2" l="1"/>
  <c r="BH31" i="2"/>
  <c r="BI18" i="2"/>
  <c r="BH18" i="2"/>
  <c r="BI44" i="2"/>
  <c r="BH44" i="2"/>
  <c r="GO40" i="3" l="1"/>
  <c r="GC40" i="3"/>
  <c r="FT40" i="3"/>
  <c r="EM40" i="3"/>
  <c r="EJ40" i="3"/>
  <c r="EA40" i="3"/>
  <c r="CW40" i="3"/>
  <c r="CB40" i="3"/>
  <c r="AR40" i="3"/>
  <c r="H40" i="3"/>
  <c r="V31" i="2" l="1"/>
  <c r="U31" i="2"/>
  <c r="V18" i="2"/>
  <c r="U18" i="2"/>
  <c r="AL40" i="2"/>
  <c r="W40" i="2"/>
  <c r="V44" i="2"/>
  <c r="U44" i="2"/>
  <c r="DL39" i="3" l="1"/>
  <c r="CW39" i="3"/>
  <c r="CV44" i="3"/>
  <c r="CU44" i="3"/>
  <c r="CV31" i="3"/>
  <c r="CU31" i="3"/>
  <c r="CV18" i="3"/>
  <c r="CU18" i="3"/>
  <c r="BP38" i="2" l="1"/>
  <c r="AH44" i="2"/>
  <c r="AG44" i="2"/>
  <c r="AI38" i="2"/>
  <c r="AH31" i="2"/>
  <c r="AG31" i="2"/>
  <c r="AH18" i="2"/>
  <c r="AG18" i="2"/>
  <c r="BA38" i="2" l="1"/>
  <c r="DI38" i="2"/>
  <c r="BA39" i="2"/>
  <c r="BA41" i="2"/>
  <c r="BP41" i="2"/>
  <c r="BA42" i="2"/>
  <c r="BA43" i="2"/>
  <c r="BP43" i="2"/>
  <c r="O44" i="2"/>
  <c r="P44" i="2"/>
  <c r="AJ44" i="2"/>
  <c r="AK44" i="2"/>
  <c r="AP44" i="2"/>
  <c r="AQ44" i="2"/>
  <c r="AY44" i="2"/>
  <c r="AZ44" i="2"/>
  <c r="BN44" i="2"/>
  <c r="BO44" i="2"/>
  <c r="BZ44" i="2"/>
  <c r="CA44" i="2"/>
  <c r="CF44" i="2"/>
  <c r="CG44" i="2"/>
  <c r="CL44" i="2"/>
  <c r="CM44" i="2"/>
  <c r="CU44" i="2"/>
  <c r="CV44" i="2"/>
  <c r="DD44" i="2"/>
  <c r="DE44" i="2"/>
  <c r="DG44" i="2"/>
  <c r="DH44" i="2"/>
  <c r="DP44" i="2"/>
  <c r="DQ44" i="2"/>
  <c r="D44" i="2"/>
  <c r="C44" i="2"/>
  <c r="AR38" i="3"/>
  <c r="CB38" i="3"/>
  <c r="DX38" i="3"/>
  <c r="EA38" i="3"/>
  <c r="EJ38" i="3"/>
  <c r="EM38" i="3"/>
  <c r="EP38" i="3"/>
  <c r="GO38" i="3"/>
  <c r="GU38" i="3"/>
  <c r="AR39" i="3"/>
  <c r="CB39" i="3"/>
  <c r="EA39" i="3"/>
  <c r="EJ39" i="3"/>
  <c r="EM39" i="3"/>
  <c r="FT39" i="3"/>
  <c r="GC39" i="3"/>
  <c r="GO39" i="3"/>
  <c r="R44" i="3"/>
  <c r="S44" i="3"/>
  <c r="U44" i="3"/>
  <c r="V44" i="3"/>
  <c r="X44" i="3"/>
  <c r="Y44" i="3"/>
  <c r="AD44" i="3"/>
  <c r="AE44" i="3"/>
  <c r="AM44" i="3"/>
  <c r="AN44" i="3"/>
  <c r="AP44" i="3"/>
  <c r="AQ44" i="3"/>
  <c r="BZ44" i="3"/>
  <c r="CA44" i="3"/>
  <c r="BW44" i="3"/>
  <c r="BX44" i="3"/>
  <c r="CI44" i="3"/>
  <c r="CJ44" i="3"/>
  <c r="CL44" i="3"/>
  <c r="CM44" i="3"/>
  <c r="DJ44" i="3"/>
  <c r="DK44" i="3"/>
  <c r="DV44" i="3"/>
  <c r="DW44" i="3"/>
  <c r="DY44" i="3"/>
  <c r="DZ44" i="3"/>
  <c r="EH44" i="3"/>
  <c r="EI44" i="3"/>
  <c r="EK44" i="3"/>
  <c r="EL44" i="3"/>
  <c r="EN44" i="3"/>
  <c r="EO44" i="3"/>
  <c r="EQ44" i="3"/>
  <c r="ER44" i="3"/>
  <c r="ET44" i="3"/>
  <c r="EU44" i="3"/>
  <c r="FL44" i="3"/>
  <c r="FM44" i="3"/>
  <c r="FR44" i="3"/>
  <c r="FS44" i="3"/>
  <c r="FU44" i="3"/>
  <c r="FV44" i="3"/>
  <c r="GA44" i="3"/>
  <c r="GB44" i="3"/>
  <c r="GD44" i="3"/>
  <c r="GE44" i="3"/>
  <c r="GM44" i="3"/>
  <c r="GN44" i="3"/>
  <c r="GS44" i="3"/>
  <c r="GT44" i="3"/>
  <c r="GV44" i="3"/>
  <c r="GW44" i="3"/>
  <c r="HB44" i="3"/>
  <c r="HC44" i="3"/>
  <c r="G44" i="3"/>
  <c r="F44" i="3"/>
  <c r="H39" i="3"/>
  <c r="H38" i="3"/>
  <c r="HX44" i="3" l="1"/>
  <c r="HW44" i="3"/>
  <c r="DS44" i="2"/>
  <c r="DT44" i="2"/>
  <c r="HC31" i="3"/>
  <c r="HB31" i="3"/>
  <c r="GW31" i="3"/>
  <c r="GV31" i="3"/>
  <c r="GT31" i="3"/>
  <c r="GS31" i="3"/>
  <c r="GN31" i="3"/>
  <c r="GM31" i="3"/>
  <c r="GE31" i="3"/>
  <c r="GD31" i="3"/>
  <c r="GB31" i="3"/>
  <c r="GA31" i="3"/>
  <c r="FV31" i="3"/>
  <c r="FU31" i="3"/>
  <c r="FS31" i="3"/>
  <c r="FR31" i="3"/>
  <c r="FM31" i="3"/>
  <c r="FL31" i="3"/>
  <c r="EU31" i="3"/>
  <c r="ET31" i="3"/>
  <c r="ER31" i="3"/>
  <c r="EQ31" i="3"/>
  <c r="EO31" i="3"/>
  <c r="EN31" i="3"/>
  <c r="EL31" i="3"/>
  <c r="EK31" i="3"/>
  <c r="EI31" i="3"/>
  <c r="EH31" i="3"/>
  <c r="DZ31" i="3"/>
  <c r="DY31" i="3"/>
  <c r="DW31" i="3"/>
  <c r="DV31" i="3"/>
  <c r="DK31" i="3"/>
  <c r="DJ31" i="3"/>
  <c r="CM31" i="3"/>
  <c r="CL31" i="3"/>
  <c r="CJ31" i="3"/>
  <c r="CI31" i="3"/>
  <c r="BX31" i="3"/>
  <c r="BW31" i="3"/>
  <c r="CA31" i="3"/>
  <c r="BZ31" i="3"/>
  <c r="AQ31" i="3"/>
  <c r="AP31" i="3"/>
  <c r="AN31" i="3"/>
  <c r="AM31" i="3"/>
  <c r="AE31" i="3"/>
  <c r="AD31" i="3"/>
  <c r="Y31" i="3"/>
  <c r="X31" i="3"/>
  <c r="V31" i="3"/>
  <c r="U31" i="3"/>
  <c r="S31" i="3"/>
  <c r="R31" i="3"/>
  <c r="G31" i="3"/>
  <c r="F31" i="3"/>
  <c r="R18" i="3"/>
  <c r="S18" i="3"/>
  <c r="U18" i="3"/>
  <c r="V18" i="3"/>
  <c r="X18" i="3"/>
  <c r="Y18" i="3"/>
  <c r="AD18" i="3"/>
  <c r="AE18" i="3"/>
  <c r="AM18" i="3"/>
  <c r="AN18" i="3"/>
  <c r="AP18" i="3"/>
  <c r="AQ18" i="3"/>
  <c r="BZ18" i="3"/>
  <c r="CA18" i="3"/>
  <c r="BW18" i="3"/>
  <c r="BX18" i="3"/>
  <c r="CI18" i="3"/>
  <c r="CJ18" i="3"/>
  <c r="CL18" i="3"/>
  <c r="CM18" i="3"/>
  <c r="DJ18" i="3"/>
  <c r="DK18" i="3"/>
  <c r="DV18" i="3"/>
  <c r="DW18" i="3"/>
  <c r="DY18" i="3"/>
  <c r="DZ18" i="3"/>
  <c r="EH18" i="3"/>
  <c r="EI18" i="3"/>
  <c r="EK18" i="3"/>
  <c r="EL18" i="3"/>
  <c r="EN18" i="3"/>
  <c r="EO18" i="3"/>
  <c r="EQ18" i="3"/>
  <c r="ER18" i="3"/>
  <c r="ET18" i="3"/>
  <c r="EU18" i="3"/>
  <c r="FL18" i="3"/>
  <c r="FM18" i="3"/>
  <c r="FR18" i="3"/>
  <c r="FS18" i="3"/>
  <c r="FU18" i="3"/>
  <c r="FV18" i="3"/>
  <c r="GA18" i="3"/>
  <c r="GB18" i="3"/>
  <c r="GD18" i="3"/>
  <c r="GE18" i="3"/>
  <c r="GM18" i="3"/>
  <c r="GN18" i="3"/>
  <c r="GS18" i="3"/>
  <c r="GT18" i="3"/>
  <c r="GV18" i="3"/>
  <c r="GW18" i="3"/>
  <c r="HB18" i="3"/>
  <c r="HC18" i="3"/>
  <c r="G18" i="3"/>
  <c r="F18" i="3"/>
  <c r="DS19" i="2"/>
  <c r="DS6" i="2"/>
  <c r="GU24" i="3"/>
  <c r="GO20" i="3"/>
  <c r="GC37" i="3"/>
  <c r="GC36" i="3"/>
  <c r="GC33" i="3"/>
  <c r="GC27" i="3"/>
  <c r="GC25" i="3"/>
  <c r="GC9" i="3"/>
  <c r="FT29" i="3"/>
  <c r="FT20" i="3"/>
  <c r="EM20" i="3"/>
  <c r="EM7" i="3"/>
  <c r="EJ20" i="3"/>
  <c r="EA20" i="3"/>
  <c r="DL29" i="3"/>
  <c r="BY35" i="3"/>
  <c r="BY34" i="3"/>
  <c r="CB17" i="3"/>
  <c r="CB16" i="3"/>
  <c r="CB15" i="3"/>
  <c r="CB12" i="3"/>
  <c r="CB9" i="3"/>
  <c r="CB8" i="3"/>
  <c r="CB7" i="3"/>
  <c r="CB25" i="3"/>
  <c r="CB26" i="3"/>
  <c r="CB27" i="3"/>
  <c r="CB28" i="3"/>
  <c r="CB29" i="3"/>
  <c r="CB30" i="3"/>
  <c r="CB24" i="3"/>
  <c r="CB23" i="3"/>
  <c r="CB22" i="3"/>
  <c r="CB21" i="3"/>
  <c r="CB20" i="3"/>
  <c r="CB37" i="3"/>
  <c r="CB36" i="3"/>
  <c r="CB35" i="3"/>
  <c r="CB34" i="3"/>
  <c r="CB33" i="3"/>
  <c r="CB32" i="3"/>
  <c r="AR20" i="3"/>
  <c r="AO26" i="3"/>
  <c r="AO20" i="3"/>
  <c r="AO8" i="3"/>
  <c r="H21" i="3"/>
  <c r="DT17" i="2"/>
  <c r="DS17" i="2"/>
  <c r="DT16" i="2"/>
  <c r="DS16" i="2"/>
  <c r="DT15" i="2"/>
  <c r="DS15" i="2"/>
  <c r="DT14" i="2"/>
  <c r="DS14" i="2"/>
  <c r="DT13" i="2"/>
  <c r="DS13" i="2"/>
  <c r="DT12" i="2"/>
  <c r="DS12" i="2"/>
  <c r="DT11" i="2"/>
  <c r="DS11" i="2"/>
  <c r="DT10" i="2"/>
  <c r="DS10" i="2"/>
  <c r="DT9" i="2"/>
  <c r="DS9" i="2"/>
  <c r="DT8" i="2"/>
  <c r="DS8" i="2"/>
  <c r="DT7" i="2"/>
  <c r="DS7" i="2"/>
  <c r="DT6" i="2"/>
  <c r="DT30" i="2"/>
  <c r="DS30" i="2"/>
  <c r="DT29" i="2"/>
  <c r="DS29" i="2"/>
  <c r="DT28" i="2"/>
  <c r="DS28" i="2"/>
  <c r="DT27" i="2"/>
  <c r="DS27" i="2"/>
  <c r="DT26" i="2"/>
  <c r="DS26" i="2"/>
  <c r="DT25" i="2"/>
  <c r="DS25" i="2"/>
  <c r="DT24" i="2"/>
  <c r="DS24" i="2"/>
  <c r="DT23" i="2"/>
  <c r="DS23" i="2"/>
  <c r="DT22" i="2"/>
  <c r="DS22" i="2"/>
  <c r="DT21" i="2"/>
  <c r="DS21" i="2"/>
  <c r="DT20" i="2"/>
  <c r="DS20" i="2"/>
  <c r="DT19" i="2"/>
  <c r="DR10" i="2"/>
  <c r="DI26" i="2"/>
  <c r="DF37" i="2"/>
  <c r="DF26" i="2"/>
  <c r="DF25" i="2"/>
  <c r="DF23" i="2"/>
  <c r="DF22" i="2"/>
  <c r="CV31" i="2"/>
  <c r="CU31" i="2"/>
  <c r="CV18" i="2"/>
  <c r="CU18" i="2"/>
  <c r="CN27" i="2"/>
  <c r="CN16" i="2"/>
  <c r="CN14" i="2"/>
  <c r="CN13" i="2"/>
  <c r="CG31" i="2"/>
  <c r="CF31" i="2"/>
  <c r="CG18" i="2"/>
  <c r="CF18" i="2"/>
  <c r="CB34" i="2"/>
  <c r="BP37" i="2"/>
  <c r="BP34" i="2"/>
  <c r="BP35" i="2"/>
  <c r="BP33" i="2"/>
  <c r="BP30" i="2"/>
  <c r="BP26" i="2"/>
  <c r="BP25" i="2"/>
  <c r="BP23" i="2"/>
  <c r="BP21" i="2"/>
  <c r="BP20" i="2"/>
  <c r="BP14" i="2"/>
  <c r="BP13" i="2"/>
  <c r="BP12" i="2"/>
  <c r="BP9" i="2"/>
  <c r="BP6" i="2"/>
  <c r="BA20" i="2"/>
  <c r="AL23" i="2"/>
  <c r="HW31" i="3" l="1"/>
  <c r="HX18" i="3"/>
  <c r="HX31" i="3"/>
  <c r="HW18" i="3"/>
  <c r="BA16" i="2"/>
  <c r="BA28" i="2"/>
  <c r="CA31" i="2" l="1"/>
  <c r="BZ31" i="2"/>
  <c r="CA18" i="2"/>
  <c r="BZ18" i="2"/>
  <c r="DH31" i="2"/>
  <c r="DG31" i="2"/>
  <c r="DH18" i="2"/>
  <c r="DG18" i="2"/>
  <c r="ES36" i="3"/>
  <c r="FN28" i="3"/>
  <c r="GF24" i="3"/>
  <c r="W24" i="3"/>
  <c r="GX23" i="3"/>
  <c r="T33" i="3" l="1"/>
  <c r="T26" i="3"/>
  <c r="T24" i="3"/>
  <c r="FW37" i="3"/>
  <c r="FW15" i="3"/>
  <c r="FW14" i="3"/>
  <c r="FW13" i="3"/>
  <c r="FT35" i="3"/>
  <c r="FT25" i="3"/>
  <c r="FT23" i="3"/>
  <c r="FT21" i="3"/>
  <c r="FT16" i="3"/>
  <c r="FT14" i="3"/>
  <c r="FT13" i="3"/>
  <c r="DX21" i="3"/>
  <c r="DX9" i="3"/>
  <c r="AR30" i="3"/>
  <c r="AR29" i="3"/>
  <c r="AR28" i="3"/>
  <c r="AR27" i="3"/>
  <c r="AR26" i="3"/>
  <c r="AR25" i="3"/>
  <c r="AR24" i="3"/>
  <c r="AR23" i="3"/>
  <c r="AR22" i="3"/>
  <c r="AR17" i="3"/>
  <c r="AR16" i="3"/>
  <c r="AR15" i="3"/>
  <c r="AR14" i="3"/>
  <c r="AR13" i="3"/>
  <c r="AR10" i="3"/>
  <c r="AR8" i="3"/>
  <c r="AR7" i="3"/>
  <c r="GU32" i="3"/>
  <c r="GU23" i="3"/>
  <c r="GU16" i="3"/>
  <c r="GU14" i="3"/>
  <c r="GU13" i="3"/>
  <c r="GU12" i="3"/>
  <c r="GU9" i="3"/>
  <c r="GU8" i="3"/>
  <c r="GU7" i="3"/>
  <c r="GO36" i="3"/>
  <c r="GO34" i="3"/>
  <c r="GO33" i="3"/>
  <c r="GO29" i="3"/>
  <c r="GO23" i="3"/>
  <c r="GO21" i="3"/>
  <c r="GO16" i="3"/>
  <c r="GO15" i="3"/>
  <c r="GO14" i="3"/>
  <c r="GO13" i="3"/>
  <c r="GO12" i="3"/>
  <c r="GO11" i="3"/>
  <c r="GO10" i="3"/>
  <c r="GO9" i="3"/>
  <c r="GO7" i="3"/>
  <c r="GO6" i="3"/>
  <c r="EM37" i="3"/>
  <c r="EM36" i="3"/>
  <c r="EM35" i="3"/>
  <c r="EM34" i="3"/>
  <c r="EM33" i="3"/>
  <c r="EM32" i="3"/>
  <c r="EM30" i="3"/>
  <c r="EM29" i="3"/>
  <c r="EM28" i="3"/>
  <c r="EM27" i="3"/>
  <c r="EM26" i="3"/>
  <c r="EM25" i="3"/>
  <c r="EM24" i="3"/>
  <c r="EM23" i="3"/>
  <c r="EM22" i="3"/>
  <c r="EM21" i="3"/>
  <c r="EM17" i="3"/>
  <c r="EM16" i="3"/>
  <c r="EM15" i="3"/>
  <c r="EM14" i="3"/>
  <c r="EM13" i="3"/>
  <c r="EM12" i="3"/>
  <c r="EM11" i="3"/>
  <c r="EM10" i="3"/>
  <c r="EM9" i="3"/>
  <c r="EM8" i="3"/>
  <c r="EM6" i="3"/>
  <c r="EJ37" i="3"/>
  <c r="EJ34" i="3"/>
  <c r="EJ33" i="3"/>
  <c r="EJ32" i="3"/>
  <c r="EJ29" i="3"/>
  <c r="EJ28" i="3"/>
  <c r="EJ27" i="3"/>
  <c r="EJ25" i="3"/>
  <c r="EJ22" i="3"/>
  <c r="EJ16" i="3"/>
  <c r="EJ10" i="3"/>
  <c r="EJ6" i="3"/>
  <c r="EA37" i="3"/>
  <c r="EA36" i="3"/>
  <c r="EA35" i="3"/>
  <c r="EA34" i="3"/>
  <c r="EA33" i="3"/>
  <c r="EA32" i="3"/>
  <c r="EA30" i="3"/>
  <c r="EA29" i="3"/>
  <c r="EA28" i="3"/>
  <c r="EA27" i="3"/>
  <c r="EA26" i="3"/>
  <c r="EA25" i="3"/>
  <c r="EA24" i="3"/>
  <c r="EA23" i="3"/>
  <c r="EA22" i="3"/>
  <c r="EA21" i="3"/>
  <c r="EA17" i="3"/>
  <c r="EA16" i="3"/>
  <c r="EA15" i="3"/>
  <c r="EA14" i="3"/>
  <c r="EA13" i="3"/>
  <c r="EA12" i="3"/>
  <c r="EA11" i="3"/>
  <c r="EA10" i="3"/>
  <c r="EA9" i="3"/>
  <c r="EA8" i="3"/>
  <c r="EA7" i="3"/>
  <c r="EA6" i="3"/>
  <c r="CK6" i="3"/>
  <c r="EP37" i="3"/>
  <c r="EP36" i="3"/>
  <c r="H36" i="3"/>
  <c r="EP35" i="3"/>
  <c r="H35" i="3"/>
  <c r="EP34" i="3"/>
  <c r="EP33" i="3"/>
  <c r="DL33" i="3"/>
  <c r="H33" i="3"/>
  <c r="EP32" i="3"/>
  <c r="DL32" i="3"/>
  <c r="H32" i="3"/>
  <c r="EP30" i="3"/>
  <c r="H30" i="3"/>
  <c r="EP29" i="3"/>
  <c r="H29" i="3"/>
  <c r="EP28" i="3"/>
  <c r="DL28" i="3"/>
  <c r="H28" i="3"/>
  <c r="EP27" i="3"/>
  <c r="DL27" i="3"/>
  <c r="H27" i="3"/>
  <c r="EP26" i="3"/>
  <c r="H26" i="3"/>
  <c r="DL25" i="3"/>
  <c r="H25" i="3"/>
  <c r="EP24" i="3"/>
  <c r="H24" i="3"/>
  <c r="H23" i="3"/>
  <c r="DL22" i="3"/>
  <c r="H22" i="3"/>
  <c r="H20" i="3"/>
  <c r="H17" i="3"/>
  <c r="H16" i="3"/>
  <c r="H15" i="3"/>
  <c r="H14" i="3"/>
  <c r="H13" i="3"/>
  <c r="H12" i="3"/>
  <c r="H11" i="3"/>
  <c r="H10" i="3"/>
  <c r="H9" i="3"/>
  <c r="H8" i="3"/>
  <c r="H7" i="3"/>
  <c r="H6" i="3"/>
  <c r="AQ31" i="2"/>
  <c r="AP31" i="2"/>
  <c r="AR25" i="2"/>
  <c r="AQ18" i="2"/>
  <c r="AP18" i="2"/>
  <c r="AK31" i="2"/>
  <c r="AJ31" i="2"/>
  <c r="AK18" i="2"/>
  <c r="AJ18" i="2"/>
  <c r="P31" i="2"/>
  <c r="O31" i="2"/>
  <c r="Q20" i="2"/>
  <c r="P18" i="2"/>
  <c r="O18" i="2"/>
  <c r="BA37" i="2" l="1"/>
  <c r="BA35" i="2"/>
  <c r="BA32" i="2"/>
  <c r="DQ31" i="2"/>
  <c r="DP31" i="2"/>
  <c r="DE31" i="2"/>
  <c r="DD31" i="2"/>
  <c r="CM31" i="2"/>
  <c r="CL31" i="2"/>
  <c r="BO31" i="2"/>
  <c r="BN31" i="2"/>
  <c r="AZ31" i="2"/>
  <c r="AY31" i="2"/>
  <c r="D31" i="2"/>
  <c r="C31" i="2"/>
  <c r="BA25" i="2"/>
  <c r="BA24" i="2"/>
  <c r="BA22" i="2"/>
  <c r="BA21" i="2"/>
  <c r="DQ18" i="2"/>
  <c r="DP18" i="2"/>
  <c r="DE18" i="2"/>
  <c r="DD18" i="2"/>
  <c r="CM18" i="2"/>
  <c r="CL18" i="2"/>
  <c r="BO18" i="2"/>
  <c r="BN18" i="2"/>
  <c r="AZ18" i="2"/>
  <c r="AY18" i="2"/>
  <c r="D18" i="2"/>
  <c r="C18" i="2"/>
  <c r="BA15" i="2"/>
  <c r="BA13" i="2"/>
  <c r="E11" i="2"/>
  <c r="BA10" i="2"/>
  <c r="BA8" i="2"/>
  <c r="BA6" i="2"/>
  <c r="AR33" i="3" l="1"/>
  <c r="AR32" i="3"/>
  <c r="DS18" i="2"/>
  <c r="DS31" i="2"/>
  <c r="DT18" i="2"/>
  <c r="DT31" i="2"/>
  <c r="AR34" i="3" l="1"/>
  <c r="AR35" i="3"/>
  <c r="AR36" i="3" l="1"/>
  <c r="AR37" i="3"/>
</calcChain>
</file>

<file path=xl/sharedStrings.xml><?xml version="1.0" encoding="utf-8"?>
<sst xmlns="http://schemas.openxmlformats.org/spreadsheetml/2006/main" count="872" uniqueCount="115">
  <si>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</si>
  <si>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</si>
  <si>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</si>
  <si>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</si>
  <si>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</si>
  <si>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</si>
  <si>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</si>
  <si>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</si>
  <si>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</si>
  <si>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</si>
  <si>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</si>
  <si>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</si>
  <si>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</si>
  <si>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</si>
  <si>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</si>
  <si>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</si>
  <si>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China</t>
  </si>
  <si>
    <t>India</t>
  </si>
  <si>
    <t>Malawi</t>
  </si>
  <si>
    <t>Nigeria</t>
  </si>
  <si>
    <t>Zimbabwe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</si>
  <si>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</si>
  <si>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</si>
  <si>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</si>
  <si>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</si>
  <si>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</si>
  <si>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</si>
  <si>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</si>
  <si>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 xml:space="preserve">FOB value    R '000 </t>
  </si>
  <si>
    <t>Angola</t>
  </si>
  <si>
    <t>Kenya</t>
  </si>
  <si>
    <t>Madagascar</t>
  </si>
  <si>
    <t>Mauritius</t>
  </si>
  <si>
    <t>Mozambique</t>
  </si>
  <si>
    <t>Seychelles</t>
  </si>
  <si>
    <t>United Arab Emirates</t>
  </si>
  <si>
    <t>Unknown</t>
  </si>
  <si>
    <t>Zambia</t>
  </si>
  <si>
    <t>Ghana</t>
  </si>
  <si>
    <t>Spain</t>
  </si>
  <si>
    <t>Tanzania</t>
  </si>
  <si>
    <t>Greece</t>
  </si>
  <si>
    <t>Uganda</t>
  </si>
  <si>
    <t>Saint Helena</t>
  </si>
  <si>
    <t>Sri Lanka</t>
  </si>
  <si>
    <t>Hong Kong</t>
  </si>
  <si>
    <t>Exports</t>
  </si>
  <si>
    <t>Botswana</t>
  </si>
  <si>
    <t>Brazil</t>
  </si>
  <si>
    <t>Namibia</t>
  </si>
  <si>
    <t>Sudan</t>
  </si>
  <si>
    <t>Yemen</t>
  </si>
  <si>
    <t>Reunion</t>
  </si>
  <si>
    <t>Germany</t>
  </si>
  <si>
    <t>Netherlands</t>
  </si>
  <si>
    <t>United Kingdom</t>
  </si>
  <si>
    <t>Portugal</t>
  </si>
  <si>
    <t>Saudi Arabia</t>
  </si>
  <si>
    <t>Taiwan, Prov of China</t>
  </si>
  <si>
    <t>United States</t>
  </si>
  <si>
    <t>Burundi</t>
  </si>
  <si>
    <t>Canada</t>
  </si>
  <si>
    <t>Congo</t>
  </si>
  <si>
    <t>Guinea</t>
  </si>
  <si>
    <t>Tarrif line 1512.19.10  Sunflower oil - For cooking food</t>
  </si>
  <si>
    <t>Hungary</t>
  </si>
  <si>
    <t>Egypt</t>
  </si>
  <si>
    <t>Lesotho</t>
  </si>
  <si>
    <t>Swaziland</t>
  </si>
  <si>
    <t>Australia</t>
  </si>
  <si>
    <t>Russia</t>
  </si>
  <si>
    <t>Cameroon</t>
  </si>
  <si>
    <t>Ethiopia</t>
  </si>
  <si>
    <t>Sierra Leone</t>
  </si>
  <si>
    <t>New Zealand</t>
  </si>
  <si>
    <t>Korea, Rep Of</t>
  </si>
  <si>
    <t>Malaysia</t>
  </si>
  <si>
    <t>Congo, Dem Rep Of</t>
  </si>
  <si>
    <t>Equatorial Guinea</t>
  </si>
  <si>
    <t>Papua New Guinea</t>
  </si>
  <si>
    <t>Colombia</t>
  </si>
  <si>
    <t>Switzerland</t>
  </si>
  <si>
    <t>Mauritania</t>
  </si>
  <si>
    <t>Turkey</t>
  </si>
  <si>
    <t>Kazakhstan</t>
  </si>
  <si>
    <t>Venezuela</t>
  </si>
  <si>
    <t>Japan</t>
  </si>
  <si>
    <t>French Polynesia</t>
  </si>
  <si>
    <t>Indonesia</t>
  </si>
  <si>
    <t>Costa Rica</t>
  </si>
  <si>
    <t>Djibouti</t>
  </si>
  <si>
    <t>Liberia</t>
  </si>
  <si>
    <t>Rwanda</t>
  </si>
  <si>
    <t>Falkland Island (Malvinas)</t>
  </si>
  <si>
    <t>Italy</t>
  </si>
  <si>
    <t>Pakistan</t>
  </si>
  <si>
    <t>Panama</t>
  </si>
  <si>
    <t>France</t>
  </si>
  <si>
    <t>Guyana</t>
  </si>
  <si>
    <t>Month</t>
  </si>
  <si>
    <t>Algeria</t>
  </si>
  <si>
    <t>Antartica</t>
  </si>
  <si>
    <t>Coti D Ivoire</t>
  </si>
  <si>
    <t>Belgium</t>
  </si>
  <si>
    <t>Georgia</t>
  </si>
  <si>
    <t>Belize</t>
  </si>
  <si>
    <t>Ukraine</t>
  </si>
  <si>
    <t>Vietnam</t>
  </si>
  <si>
    <t>Bulgaria</t>
  </si>
  <si>
    <t>Ireland</t>
  </si>
  <si>
    <t>Oman</t>
  </si>
  <si>
    <t>Eswatini</t>
  </si>
  <si>
    <t>South Africa</t>
  </si>
  <si>
    <t>Gabon</t>
  </si>
  <si>
    <t>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</si>
</sst>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4" fontId="2" fillId="0" borderId="0" xfId="0" applyNumberFormat="1" applyFont="1"/>
    <xf numFmtId="164" fontId="0" fillId="0" borderId="3" xfId="0" applyNumberFormat="1" applyBorder="1"/>
    <xf numFmtId="164" fontId="0" fillId="0" borderId="0" xfId="0" applyNumberFormat="1"/>
    <xf numFmtId="164" fontId="0" fillId="0" borderId="7" xfId="0" applyNumberFormat="1" applyBorder="1"/>
    <xf numFmtId="4" fontId="0" fillId="0" borderId="8" xfId="0" applyNumberFormat="1" applyBorder="1"/>
    <xf numFmtId="164" fontId="0" fillId="2" borderId="1" xfId="0" applyNumberFormat="1" applyFill="1" applyBorder="1"/>
    <xf numFmtId="4" fontId="0" fillId="0" borderId="6" xfId="0" applyNumberFormat="1" applyBorder="1"/>
    <xf numFmtId="0" fontId="0" fillId="3" borderId="0" xfId="0" applyFill="1"/>
    <xf numFmtId="0" fontId="0" fillId="3" borderId="0" xfId="0" applyFill="1" applyAlignment="1">
      <alignment horizontal="left"/>
    </xf>
    <xf numFmtId="164" fontId="0" fillId="3" borderId="0" xfId="0" applyNumberFormat="1" applyFill="1"/>
    <xf numFmtId="4" fontId="0" fillId="3" borderId="0" xfId="0" applyNumberFormat="1" applyFill="1"/>
    <xf numFmtId="49" fontId="4" fillId="3" borderId="0" xfId="0" applyNumberFormat="1" applyFont="1" applyFill="1" applyAlignment="1">
      <alignment wrapText="1"/>
    </xf>
    <xf numFmtId="49" fontId="5" fillId="3" borderId="0" xfId="0" applyNumberFormat="1" applyFont="1" applyFill="1" applyAlignment="1">
      <alignment horizontal="left" wrapText="1"/>
    </xf>
    <xf numFmtId="4" fontId="5" fillId="3" borderId="0" xfId="0" applyNumberFormat="1" applyFont="1" applyFill="1" applyAlignment="1">
      <alignment wrapText="1"/>
    </xf>
    <xf numFmtId="164" fontId="5" fillId="3" borderId="0" xfId="0" applyNumberFormat="1" applyFont="1" applyFill="1" applyAlignment="1">
      <alignment wrapText="1"/>
    </xf>
    <xf numFmtId="164" fontId="4" fillId="3" borderId="0" xfId="0" applyNumberFormat="1" applyFont="1" applyFill="1" applyAlignment="1">
      <alignment wrapText="1"/>
    </xf>
    <xf numFmtId="4" fontId="4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horizontal="left" wrapText="1"/>
    </xf>
    <xf numFmtId="164" fontId="2" fillId="3" borderId="0" xfId="0" applyNumberFormat="1" applyFont="1" applyFill="1" applyAlignment="1">
      <alignment wrapText="1"/>
    </xf>
    <xf numFmtId="4" fontId="3" fillId="3" borderId="0" xfId="0" applyNumberFormat="1" applyFont="1" applyFill="1" applyAlignment="1">
      <alignment horizontal="center" wrapText="1"/>
    </xf>
    <xf numFmtId="4" fontId="2" fillId="3" borderId="0" xfId="0" applyNumberFormat="1" applyFont="1" applyFill="1" applyAlignment="1">
      <alignment wrapText="1"/>
    </xf>
    <xf numFmtId="4" fontId="0" fillId="0" borderId="10" xfId="0" applyNumberFormat="1" applyBorder="1"/>
    <xf numFmtId="164" fontId="2" fillId="0" borderId="4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8" fillId="4" borderId="11" xfId="0" applyNumberFormat="1" applyFont="1" applyFill="1" applyBorder="1"/>
    <xf numFmtId="164" fontId="8" fillId="4" borderId="4" xfId="0" applyNumberFormat="1" applyFont="1" applyFill="1" applyBorder="1"/>
    <xf numFmtId="4" fontId="8" fillId="4" borderId="5" xfId="0" applyNumberFormat="1" applyFont="1" applyFill="1" applyBorder="1"/>
    <xf numFmtId="164" fontId="0" fillId="2" borderId="10" xfId="0" applyNumberFormat="1" applyFill="1" applyBorder="1"/>
    <xf numFmtId="4" fontId="0" fillId="0" borderId="12" xfId="0" applyNumberFormat="1" applyBorder="1"/>
    <xf numFmtId="4" fontId="9" fillId="4" borderId="11" xfId="0" applyNumberFormat="1" applyFont="1" applyFill="1" applyBorder="1"/>
    <xf numFmtId="4" fontId="9" fillId="4" borderId="5" xfId="0" applyNumberFormat="1" applyFont="1" applyFill="1" applyBorder="1"/>
    <xf numFmtId="164" fontId="9" fillId="4" borderId="4" xfId="0" applyNumberFormat="1" applyFont="1" applyFill="1" applyBorder="1"/>
    <xf numFmtId="4" fontId="9" fillId="4" borderId="9" xfId="0" applyNumberFormat="1" applyFont="1" applyFill="1" applyBorder="1"/>
    <xf numFmtId="164" fontId="7" fillId="4" borderId="13" xfId="0" applyNumberFormat="1" applyFont="1" applyFill="1" applyBorder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8" fillId="4" borderId="21" xfId="0" applyFont="1" applyFill="1" applyBorder="1"/>
    <xf numFmtId="0" fontId="8" fillId="4" borderId="5" xfId="0" applyFont="1" applyFill="1" applyBorder="1" applyAlignment="1">
      <alignment horizontal="left"/>
    </xf>
    <xf numFmtId="164" fontId="0" fillId="2" borderId="7" xfId="0" applyNumberFormat="1" applyFill="1" applyBorder="1"/>
    <xf numFmtId="4" fontId="0" fillId="2" borderId="8" xfId="0" applyNumberFormat="1" applyFill="1" applyBorder="1"/>
    <xf numFmtId="164" fontId="0" fillId="2" borderId="3" xfId="0" applyNumberFormat="1" applyFill="1" applyBorder="1"/>
    <xf numFmtId="4" fontId="0" fillId="2" borderId="2" xfId="0" applyNumberFormat="1" applyFill="1" applyBorder="1"/>
    <xf numFmtId="4" fontId="0" fillId="0" borderId="3" xfId="0" applyNumberFormat="1" applyBorder="1"/>
    <xf numFmtId="0" fontId="9" fillId="4" borderId="21" xfId="0" applyFont="1" applyFill="1" applyBorder="1"/>
    <xf numFmtId="0" fontId="9" fillId="4" borderId="5" xfId="0" applyFont="1" applyFill="1" applyBorder="1" applyAlignment="1">
      <alignment horizontal="left"/>
    </xf>
    <xf numFmtId="164" fontId="0" fillId="0" borderId="1" xfId="0" applyNumberFormat="1" applyBorder="1"/>
    <xf numFmtId="4" fontId="10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7" fillId="4" borderId="21" xfId="0" applyFont="1" applyFill="1" applyBorder="1"/>
    <xf numFmtId="0" fontId="7" fillId="4" borderId="5" xfId="0" applyFont="1" applyFill="1" applyBorder="1"/>
    <xf numFmtId="164" fontId="7" fillId="4" borderId="4" xfId="0" applyNumberFormat="1" applyFont="1" applyFill="1" applyBorder="1"/>
    <xf numFmtId="4" fontId="7" fillId="4" borderId="11" xfId="0" applyNumberFormat="1" applyFont="1" applyFill="1" applyBorder="1"/>
    <xf numFmtId="4" fontId="7" fillId="4" borderId="5" xfId="0" applyNumberFormat="1" applyFont="1" applyFill="1" applyBorder="1"/>
    <xf numFmtId="0" fontId="11" fillId="4" borderId="21" xfId="0" applyFont="1" applyFill="1" applyBorder="1"/>
    <xf numFmtId="0" fontId="11" fillId="4" borderId="5" xfId="0" applyFont="1" applyFill="1" applyBorder="1"/>
    <xf numFmtId="164" fontId="11" fillId="4" borderId="4" xfId="0" applyNumberFormat="1" applyFont="1" applyFill="1" applyBorder="1"/>
    <xf numFmtId="4" fontId="11" fillId="4" borderId="11" xfId="0" applyNumberFormat="1" applyFont="1" applyFill="1" applyBorder="1"/>
    <xf numFmtId="4" fontId="11" fillId="4" borderId="5" xfId="0" applyNumberFormat="1" applyFont="1" applyFill="1" applyBorder="1"/>
    <xf numFmtId="164" fontId="2" fillId="3" borderId="4" xfId="0" applyNumberFormat="1" applyFont="1" applyFill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164" fontId="12" fillId="0" borderId="22" xfId="0" applyNumberFormat="1" applyFont="1" applyBorder="1"/>
    <xf numFmtId="4" fontId="12" fillId="0" borderId="0" xfId="0" applyNumberFormat="1" applyFont="1"/>
    <xf numFmtId="164" fontId="12" fillId="0" borderId="1" xfId="0" applyNumberFormat="1" applyFont="1" applyBorder="1"/>
    <xf numFmtId="4" fontId="12" fillId="0" borderId="1" xfId="0" applyNumberFormat="1" applyFont="1" applyBorder="1"/>
    <xf numFmtId="4" fontId="0" fillId="0" borderId="23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4" fontId="11" fillId="4" borderId="14" xfId="0" applyNumberFormat="1" applyFont="1" applyFill="1" applyBorder="1" applyAlignment="1">
      <alignment horizontal="center" vertical="center" wrapText="1"/>
    </xf>
    <xf numFmtId="164" fontId="11" fillId="4" borderId="13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16" fillId="0" borderId="1" xfId="0" applyNumberFormat="1" applyFont="1" applyBorder="1"/>
    <xf numFmtId="4" fontId="16" fillId="0" borderId="1" xfId="0" applyNumberFormat="1" applyFont="1" applyBorder="1"/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4" fontId="7" fillId="4" borderId="13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center" vertical="center" wrapText="1"/>
    </xf>
    <xf numFmtId="4" fontId="7" fillId="4" borderId="16" xfId="0" applyNumberFormat="1" applyFont="1" applyFill="1" applyBorder="1" applyAlignment="1">
      <alignment horizontal="center" vertical="center" wrapText="1"/>
    </xf>
    <xf numFmtId="4" fontId="7" fillId="4" borderId="17" xfId="0" applyNumberFormat="1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 applyAlignment="1">
      <alignment horizontal="left" wrapText="1"/>
    </xf>
    <xf numFmtId="4" fontId="11" fillId="4" borderId="13" xfId="0" applyNumberFormat="1" applyFont="1" applyFill="1" applyBorder="1" applyAlignment="1">
      <alignment horizontal="center" vertical="center" wrapText="1"/>
    </xf>
    <xf numFmtId="4" fontId="11" fillId="4" borderId="15" xfId="0" applyNumberFormat="1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4" fontId="11" fillId="4" borderId="16" xfId="0" applyNumberFormat="1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4" fontId="11" fillId="4" borderId="17" xfId="0" applyNumberFormat="1" applyFont="1" applyFill="1" applyBorder="1" applyAlignment="1">
      <alignment horizontal="center" vertical="center" wrapText="1"/>
    </xf>
    <xf numFmtId="4" fontId="11" fillId="4" borderId="1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1871"/>
  <sheetViews>
    <sheetView tabSelected="1" zoomScaleNormal="100" workbookViewId="0">
      <pane xSplit="2" ySplit="5" topLeftCell="C188" activePane="bottomRight" state="frozen"/>
      <selection pane="topRight" activeCell="B1" sqref="B1"/>
      <selection pane="bottomLeft" activeCell="A6" sqref="A6"/>
      <selection pane="bottomRight" activeCell="A191" sqref="A191"/>
    </sheetView>
  </sheetViews>
  <sheetFormatPr defaultColWidth="13.5546875" defaultRowHeight="14.4" x14ac:dyDescent="0.3"/>
  <cols>
    <col min="1" max="1" width="8.109375" customWidth="1"/>
    <col min="2" max="2" width="11.5546875" style="1" customWidth="1"/>
    <col min="3" max="3" width="9.6640625" style="10" bestFit="1" customWidth="1"/>
    <col min="4" max="4" width="10.33203125" style="4" bestFit="1" customWidth="1"/>
    <col min="5" max="5" width="9.88671875" style="4" bestFit="1" customWidth="1"/>
    <col min="6" max="6" width="9.109375" style="10" customWidth="1"/>
    <col min="7" max="7" width="10.33203125" style="4" bestFit="1" customWidth="1"/>
    <col min="8" max="8" width="9.109375" style="4" customWidth="1"/>
    <col min="9" max="9" width="9.109375" style="10" customWidth="1"/>
    <col min="10" max="10" width="10.6640625" style="4" customWidth="1"/>
    <col min="11" max="11" width="10.88671875" style="4" bestFit="1" customWidth="1"/>
    <col min="12" max="12" width="9.109375" style="10" customWidth="1"/>
    <col min="13" max="13" width="10.6640625" style="4" customWidth="1"/>
    <col min="14" max="14" width="9.88671875" style="4" bestFit="1" customWidth="1"/>
    <col min="15" max="15" width="9.109375" style="10" customWidth="1"/>
    <col min="16" max="16" width="10.6640625" style="4" customWidth="1"/>
    <col min="17" max="17" width="9.88671875" style="4" bestFit="1" customWidth="1"/>
    <col min="18" max="18" width="9.109375" style="10" customWidth="1"/>
    <col min="19" max="19" width="10.33203125" style="4" bestFit="1" customWidth="1"/>
    <col min="20" max="20" width="9.109375" style="4" customWidth="1"/>
    <col min="21" max="21" width="9.109375" style="10" customWidth="1"/>
    <col min="22" max="22" width="10.33203125" style="4" bestFit="1" customWidth="1"/>
    <col min="23" max="23" width="9.109375" style="4" customWidth="1"/>
    <col min="24" max="24" width="9.109375" style="10" customWidth="1"/>
    <col min="25" max="25" width="10.6640625" style="4" customWidth="1"/>
    <col min="26" max="26" width="10.5546875" style="4" customWidth="1"/>
    <col min="27" max="27" width="9.109375" style="10" customWidth="1"/>
    <col min="28" max="28" width="10.6640625" style="4" customWidth="1"/>
    <col min="29" max="29" width="10.5546875" style="4" customWidth="1"/>
    <col min="30" max="30" width="9.109375" style="10" customWidth="1"/>
    <col min="31" max="31" width="10.6640625" style="4" customWidth="1"/>
    <col min="32" max="32" width="10" style="4" customWidth="1"/>
    <col min="33" max="33" width="9.109375" style="10" customWidth="1"/>
    <col min="34" max="34" width="10.6640625" style="4" customWidth="1"/>
    <col min="35" max="35" width="9.109375" style="4" customWidth="1"/>
    <col min="36" max="36" width="9.109375" style="10" customWidth="1"/>
    <col min="37" max="37" width="10.6640625" style="4" customWidth="1"/>
    <col min="38" max="38" width="9.109375" style="4" customWidth="1"/>
    <col min="39" max="39" width="9.109375" style="10" customWidth="1"/>
    <col min="40" max="40" width="10.6640625" style="4" customWidth="1"/>
    <col min="41" max="41" width="12.109375" style="4" customWidth="1"/>
    <col min="42" max="42" width="9.109375" style="10" customWidth="1"/>
    <col min="43" max="43" width="10.6640625" style="4" customWidth="1"/>
    <col min="44" max="44" width="12.109375" style="4" customWidth="1"/>
    <col min="45" max="45" width="9.109375" style="10" customWidth="1"/>
    <col min="46" max="46" width="10.6640625" style="4" customWidth="1"/>
    <col min="47" max="47" width="12.44140625" style="4" customWidth="1"/>
    <col min="48" max="48" width="9.109375" style="10" customWidth="1"/>
    <col min="49" max="49" width="10.6640625" style="4" customWidth="1"/>
    <col min="50" max="50" width="12.44140625" style="4" customWidth="1"/>
    <col min="51" max="51" width="9.109375" style="10" customWidth="1"/>
    <col min="52" max="52" width="10.6640625" style="4" customWidth="1"/>
    <col min="53" max="53" width="10.21875" style="4" customWidth="1"/>
    <col min="54" max="54" width="9.109375" style="4" customWidth="1"/>
    <col min="55" max="55" width="10.33203125" style="4" customWidth="1"/>
    <col min="56" max="56" width="11.44140625" style="4" customWidth="1"/>
    <col min="57" max="57" width="9.109375" style="4" customWidth="1"/>
    <col min="58" max="58" width="10.33203125" style="4" customWidth="1"/>
    <col min="59" max="59" width="10.44140625" style="4" customWidth="1"/>
    <col min="60" max="60" width="9.109375" style="4" customWidth="1"/>
    <col min="61" max="61" width="10.33203125" style="4" customWidth="1"/>
    <col min="62" max="62" width="10.44140625" style="4" customWidth="1"/>
    <col min="63" max="63" width="9.109375" style="10" customWidth="1"/>
    <col min="64" max="64" width="10.6640625" style="4" customWidth="1"/>
    <col min="65" max="65" width="9.88671875" style="4" bestFit="1" customWidth="1"/>
    <col min="66" max="66" width="9.109375" style="10" customWidth="1"/>
    <col min="67" max="67" width="10.6640625" style="4" customWidth="1"/>
    <col min="68" max="68" width="9.88671875" style="4" bestFit="1" customWidth="1"/>
    <col min="69" max="69" width="9.109375" style="10" customWidth="1"/>
    <col min="70" max="70" width="10.6640625" style="4" customWidth="1"/>
    <col min="71" max="71" width="9.88671875" style="4" bestFit="1" customWidth="1"/>
    <col min="72" max="72" width="9.109375" style="10" customWidth="1"/>
    <col min="73" max="73" width="10.6640625" style="4" customWidth="1"/>
    <col min="74" max="74" width="9.88671875" style="4" bestFit="1" customWidth="1"/>
    <col min="75" max="75" width="9.109375" style="10" customWidth="1"/>
    <col min="76" max="76" width="10.6640625" style="4" customWidth="1"/>
    <col min="77" max="77" width="9.88671875" style="4" bestFit="1" customWidth="1"/>
    <col min="78" max="78" width="9.109375" style="10" customWidth="1"/>
    <col min="79" max="79" width="10.6640625" style="4" customWidth="1"/>
    <col min="80" max="80" width="9.88671875" style="4" bestFit="1" customWidth="1"/>
    <col min="81" max="81" width="9.33203125" style="10" customWidth="1"/>
    <col min="82" max="82" width="10.6640625" style="4" customWidth="1"/>
    <col min="83" max="83" width="9.88671875" style="4" bestFit="1" customWidth="1"/>
    <col min="84" max="84" width="9.33203125" style="10" customWidth="1"/>
    <col min="85" max="85" width="10.6640625" style="4" customWidth="1"/>
    <col min="86" max="86" width="9.109375" style="4" customWidth="1"/>
    <col min="87" max="87" width="11.6640625" style="10" bestFit="1" customWidth="1"/>
    <col min="88" max="88" width="10.6640625" style="4" customWidth="1"/>
    <col min="89" max="89" width="9.88671875" style="4" bestFit="1" customWidth="1"/>
    <col min="90" max="90" width="11.6640625" style="10" bestFit="1" customWidth="1"/>
    <col min="91" max="91" width="10.6640625" style="4" customWidth="1"/>
    <col min="92" max="92" width="9.88671875" style="4" bestFit="1" customWidth="1"/>
    <col min="93" max="93" width="9.33203125" style="10" customWidth="1"/>
    <col min="94" max="94" width="10.6640625" style="4" customWidth="1"/>
    <col min="95" max="95" width="10" style="4" customWidth="1"/>
    <col min="96" max="96" width="9.33203125" style="10" customWidth="1"/>
    <col min="97" max="97" width="10.6640625" style="4" customWidth="1"/>
    <col min="98" max="98" width="9.88671875" style="4" bestFit="1" customWidth="1"/>
    <col min="99" max="99" width="9.33203125" style="10" customWidth="1"/>
    <col min="100" max="100" width="10.6640625" style="4" customWidth="1"/>
    <col min="101" max="101" width="9.109375" style="4" customWidth="1"/>
    <col min="102" max="102" width="9.33203125" style="10" customWidth="1"/>
    <col min="103" max="104" width="10.6640625" style="4" customWidth="1"/>
    <col min="105" max="105" width="9.5546875" style="10" bestFit="1" customWidth="1"/>
    <col min="106" max="106" width="10.6640625" style="4" customWidth="1"/>
    <col min="107" max="107" width="9.88671875" style="4" bestFit="1" customWidth="1"/>
    <col min="108" max="108" width="9.5546875" style="10" bestFit="1" customWidth="1"/>
    <col min="109" max="109" width="10.6640625" style="4" customWidth="1"/>
    <col min="110" max="110" width="9.88671875" style="4" bestFit="1" customWidth="1"/>
    <col min="111" max="111" width="9.109375" style="10" customWidth="1"/>
    <col min="112" max="112" width="10.6640625" style="4" customWidth="1"/>
    <col min="113" max="113" width="11.109375" style="4" customWidth="1"/>
    <col min="114" max="114" width="10.33203125" style="10" bestFit="1" customWidth="1"/>
    <col min="115" max="115" width="10.6640625" style="4" customWidth="1"/>
    <col min="116" max="116" width="11.88671875" style="4" customWidth="1"/>
    <col min="117" max="117" width="10.33203125" style="10" bestFit="1" customWidth="1"/>
    <col min="118" max="118" width="10.6640625" style="4" customWidth="1"/>
    <col min="119" max="119" width="11.88671875" style="4" customWidth="1"/>
    <col min="120" max="120" width="10.33203125" style="10" bestFit="1" customWidth="1"/>
    <col min="121" max="121" width="10.6640625" style="4" customWidth="1"/>
    <col min="122" max="122" width="11.109375" style="4" customWidth="1"/>
    <col min="123" max="123" width="12.6640625" style="10" customWidth="1"/>
    <col min="124" max="124" width="12.6640625" style="4" customWidth="1"/>
    <col min="125" max="125" width="13.5546875" style="4"/>
  </cols>
  <sheetData>
    <row r="1" spans="1:125" s="15" customFormat="1" ht="9" customHeight="1" x14ac:dyDescent="0.3">
      <c r="B1" s="16"/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7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  <c r="DS1" s="17"/>
      <c r="DT1" s="18"/>
      <c r="DU1" s="18"/>
    </row>
    <row r="2" spans="1:125" s="19" customFormat="1" ht="19.5" customHeight="1" x14ac:dyDescent="0.4">
      <c r="B2" s="20" t="s">
        <v>26</v>
      </c>
      <c r="C2" s="98" t="s">
        <v>64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2"/>
      <c r="AT2" s="21"/>
      <c r="AU2" s="21"/>
      <c r="AV2" s="22"/>
      <c r="AW2" s="21"/>
      <c r="AX2" s="21"/>
      <c r="AY2" s="22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2"/>
      <c r="BL2" s="21"/>
      <c r="BM2" s="21"/>
      <c r="BN2" s="22"/>
      <c r="BO2" s="21"/>
      <c r="BP2" s="21"/>
      <c r="BQ2" s="22"/>
      <c r="BR2" s="21"/>
      <c r="BS2" s="21"/>
      <c r="BT2" s="22"/>
      <c r="BU2" s="21"/>
      <c r="BV2" s="21"/>
      <c r="BW2" s="22"/>
      <c r="BX2" s="21"/>
      <c r="BY2" s="21"/>
      <c r="BZ2" s="22"/>
      <c r="CA2" s="21"/>
      <c r="CB2" s="21"/>
      <c r="CC2" s="23"/>
      <c r="CD2" s="24"/>
      <c r="CE2" s="24"/>
      <c r="CF2" s="23"/>
      <c r="CG2" s="24"/>
      <c r="CH2" s="24"/>
      <c r="CI2" s="23"/>
      <c r="CJ2" s="24"/>
      <c r="CK2" s="24"/>
      <c r="CL2" s="23"/>
      <c r="CM2" s="24"/>
      <c r="CN2" s="24"/>
      <c r="CO2" s="23"/>
      <c r="CP2" s="24"/>
      <c r="CQ2" s="24"/>
      <c r="CR2" s="23"/>
      <c r="CS2" s="24"/>
      <c r="CT2" s="24"/>
      <c r="CU2" s="23"/>
      <c r="CV2" s="24"/>
      <c r="CW2" s="24"/>
      <c r="CX2" s="23"/>
      <c r="CY2" s="24"/>
      <c r="CZ2" s="24"/>
      <c r="DA2" s="23"/>
      <c r="DB2" s="24"/>
      <c r="DC2" s="24"/>
      <c r="DD2" s="23"/>
      <c r="DE2" s="24"/>
      <c r="DF2" s="24"/>
      <c r="DG2" s="23"/>
      <c r="DH2" s="24"/>
      <c r="DI2" s="24"/>
      <c r="DJ2" s="23"/>
      <c r="DK2" s="24"/>
      <c r="DL2" s="24"/>
      <c r="DM2" s="23"/>
      <c r="DN2" s="24"/>
      <c r="DO2" s="24"/>
      <c r="DP2" s="23"/>
      <c r="DQ2" s="24"/>
      <c r="DR2" s="24"/>
      <c r="DS2" s="23"/>
      <c r="DT2" s="24"/>
      <c r="DU2" s="24"/>
    </row>
    <row r="3" spans="1:125" s="25" customFormat="1" ht="6.75" customHeight="1" thickBot="1" x14ac:dyDescent="0.35">
      <c r="B3" s="26"/>
      <c r="C3" s="27"/>
      <c r="D3" s="28"/>
      <c r="E3" s="28"/>
      <c r="F3" s="27"/>
      <c r="G3" s="29"/>
      <c r="H3" s="29"/>
      <c r="I3" s="27"/>
      <c r="J3" s="29"/>
      <c r="K3" s="29"/>
      <c r="L3" s="27"/>
      <c r="M3" s="29"/>
      <c r="N3" s="29"/>
      <c r="O3" s="27"/>
      <c r="P3" s="29"/>
      <c r="Q3" s="29"/>
      <c r="R3" s="27"/>
      <c r="S3" s="29"/>
      <c r="T3" s="29"/>
      <c r="U3" s="27"/>
      <c r="V3" s="29"/>
      <c r="W3" s="29"/>
      <c r="X3" s="27"/>
      <c r="Y3" s="29"/>
      <c r="Z3" s="29"/>
      <c r="AA3" s="27"/>
      <c r="AB3" s="29"/>
      <c r="AC3" s="29"/>
      <c r="AD3" s="27"/>
      <c r="AE3" s="29"/>
      <c r="AF3" s="29"/>
      <c r="AG3" s="27"/>
      <c r="AH3" s="29"/>
      <c r="AI3" s="29"/>
      <c r="AJ3" s="27"/>
      <c r="AK3" s="29"/>
      <c r="AL3" s="29"/>
      <c r="AM3" s="27"/>
      <c r="AN3" s="29"/>
      <c r="AO3" s="29"/>
      <c r="AP3" s="27"/>
      <c r="AQ3" s="29"/>
      <c r="AR3" s="29"/>
      <c r="AS3" s="27"/>
      <c r="AT3" s="29"/>
      <c r="AU3" s="29"/>
      <c r="AV3" s="27"/>
      <c r="AW3" s="29"/>
      <c r="AX3" s="29"/>
      <c r="AY3" s="27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7"/>
      <c r="BL3" s="29"/>
      <c r="BM3" s="29"/>
      <c r="BN3" s="27"/>
      <c r="BO3" s="29"/>
      <c r="BP3" s="29"/>
      <c r="BQ3" s="27"/>
      <c r="BR3" s="29"/>
      <c r="BS3" s="29"/>
      <c r="BT3" s="27"/>
      <c r="BU3" s="29"/>
      <c r="BV3" s="29"/>
      <c r="BW3" s="27"/>
      <c r="BX3" s="29"/>
      <c r="BY3" s="29"/>
      <c r="BZ3" s="27"/>
      <c r="CA3" s="29"/>
      <c r="CB3" s="29"/>
      <c r="CC3" s="27"/>
      <c r="CD3" s="29"/>
      <c r="CE3" s="29"/>
      <c r="CF3" s="27"/>
      <c r="CG3" s="29"/>
      <c r="CH3" s="29"/>
      <c r="CI3" s="27"/>
      <c r="CJ3" s="29"/>
      <c r="CK3" s="29"/>
      <c r="CL3" s="27"/>
      <c r="CM3" s="29"/>
      <c r="CN3" s="29"/>
      <c r="CO3" s="27"/>
      <c r="CP3" s="29"/>
      <c r="CQ3" s="29"/>
      <c r="CR3" s="27"/>
      <c r="CS3" s="29"/>
      <c r="CT3" s="29"/>
      <c r="CU3" s="27"/>
      <c r="CV3" s="29"/>
      <c r="CW3" s="29"/>
      <c r="CX3" s="27"/>
      <c r="CY3" s="29"/>
      <c r="CZ3" s="29"/>
      <c r="DA3" s="27"/>
      <c r="DB3" s="29"/>
      <c r="DC3" s="29"/>
      <c r="DD3" s="27"/>
      <c r="DE3" s="29"/>
      <c r="DF3" s="29"/>
      <c r="DG3" s="27"/>
      <c r="DH3" s="29"/>
      <c r="DI3" s="29"/>
      <c r="DJ3" s="27"/>
      <c r="DK3" s="29"/>
      <c r="DL3" s="29"/>
      <c r="DM3" s="27"/>
      <c r="DN3" s="29"/>
      <c r="DO3" s="29"/>
      <c r="DP3" s="27"/>
      <c r="DQ3" s="29"/>
      <c r="DR3" s="29"/>
      <c r="DS3" s="27"/>
      <c r="DT3" s="29"/>
      <c r="DU3" s="29"/>
    </row>
    <row r="4" spans="1:125" s="2" customFormat="1" ht="45" customHeight="1" x14ac:dyDescent="0.3">
      <c r="A4" s="90" t="s">
        <v>23</v>
      </c>
      <c r="B4" s="91"/>
      <c r="C4" s="95" t="s">
        <v>15</v>
      </c>
      <c r="D4" s="96"/>
      <c r="E4" s="97"/>
      <c r="F4" s="95" t="s">
        <v>103</v>
      </c>
      <c r="G4" s="96"/>
      <c r="H4" s="97"/>
      <c r="I4" s="95" t="s">
        <v>47</v>
      </c>
      <c r="J4" s="96"/>
      <c r="K4" s="97"/>
      <c r="L4" s="95" t="s">
        <v>108</v>
      </c>
      <c r="M4" s="96"/>
      <c r="N4" s="97"/>
      <c r="O4" s="95" t="s">
        <v>16</v>
      </c>
      <c r="P4" s="96"/>
      <c r="Q4" s="97"/>
      <c r="R4" s="95" t="s">
        <v>89</v>
      </c>
      <c r="S4" s="96"/>
      <c r="T4" s="97"/>
      <c r="U4" s="95" t="s">
        <v>66</v>
      </c>
      <c r="V4" s="96"/>
      <c r="W4" s="97"/>
      <c r="X4" s="95" t="s">
        <v>72</v>
      </c>
      <c r="Y4" s="96"/>
      <c r="Z4" s="97"/>
      <c r="AA4" s="95" t="s">
        <v>97</v>
      </c>
      <c r="AB4" s="96"/>
      <c r="AC4" s="97"/>
      <c r="AD4" s="95" t="s">
        <v>53</v>
      </c>
      <c r="AE4" s="96"/>
      <c r="AF4" s="97"/>
      <c r="AG4" s="95" t="s">
        <v>38</v>
      </c>
      <c r="AH4" s="96"/>
      <c r="AI4" s="97"/>
      <c r="AJ4" s="95" t="s">
        <v>45</v>
      </c>
      <c r="AK4" s="96"/>
      <c r="AL4" s="97"/>
      <c r="AM4" s="92" t="s">
        <v>65</v>
      </c>
      <c r="AN4" s="93"/>
      <c r="AO4" s="94"/>
      <c r="AP4" s="92" t="s">
        <v>17</v>
      </c>
      <c r="AQ4" s="93"/>
      <c r="AR4" s="94"/>
      <c r="AS4" s="92" t="s">
        <v>94</v>
      </c>
      <c r="AT4" s="93"/>
      <c r="AU4" s="94"/>
      <c r="AV4" s="92" t="s">
        <v>86</v>
      </c>
      <c r="AW4" s="93"/>
      <c r="AX4" s="94"/>
      <c r="AY4" s="92" t="s">
        <v>30</v>
      </c>
      <c r="AZ4" s="93"/>
      <c r="BA4" s="94"/>
      <c r="BB4" s="95" t="s">
        <v>67</v>
      </c>
      <c r="BC4" s="96"/>
      <c r="BD4" s="97"/>
      <c r="BE4" s="95" t="s">
        <v>76</v>
      </c>
      <c r="BF4" s="96"/>
      <c r="BG4" s="97"/>
      <c r="BH4" s="95" t="s">
        <v>49</v>
      </c>
      <c r="BI4" s="96"/>
      <c r="BJ4" s="97"/>
      <c r="BK4" s="92" t="s">
        <v>54</v>
      </c>
      <c r="BL4" s="93"/>
      <c r="BM4" s="94"/>
      <c r="BN4" s="92" t="s">
        <v>19</v>
      </c>
      <c r="BO4" s="93"/>
      <c r="BP4" s="94"/>
      <c r="BQ4" s="92" t="s">
        <v>110</v>
      </c>
      <c r="BR4" s="93"/>
      <c r="BS4" s="94"/>
      <c r="BT4" s="92" t="s">
        <v>95</v>
      </c>
      <c r="BU4" s="93"/>
      <c r="BV4" s="94"/>
      <c r="BW4" s="92" t="s">
        <v>114</v>
      </c>
      <c r="BX4" s="93"/>
      <c r="BY4" s="94"/>
      <c r="BZ4" s="92" t="s">
        <v>56</v>
      </c>
      <c r="CA4" s="93"/>
      <c r="CB4" s="94"/>
      <c r="CC4" s="92" t="s">
        <v>70</v>
      </c>
      <c r="CD4" s="93"/>
      <c r="CE4" s="94"/>
      <c r="CF4" s="92" t="s">
        <v>57</v>
      </c>
      <c r="CG4" s="93"/>
      <c r="CH4" s="94"/>
      <c r="CI4" s="92" t="s">
        <v>112</v>
      </c>
      <c r="CJ4" s="93"/>
      <c r="CK4" s="94"/>
      <c r="CL4" s="92" t="s">
        <v>39</v>
      </c>
      <c r="CM4" s="93"/>
      <c r="CN4" s="94"/>
      <c r="CO4" s="92" t="s">
        <v>68</v>
      </c>
      <c r="CP4" s="93"/>
      <c r="CQ4" s="94"/>
      <c r="CR4" s="92" t="s">
        <v>81</v>
      </c>
      <c r="CS4" s="93"/>
      <c r="CT4" s="94"/>
      <c r="CU4" s="92" t="s">
        <v>58</v>
      </c>
      <c r="CV4" s="93"/>
      <c r="CW4" s="94"/>
      <c r="CX4" s="92" t="s">
        <v>83</v>
      </c>
      <c r="CY4" s="93"/>
      <c r="CZ4" s="94"/>
      <c r="DA4" s="92" t="s">
        <v>106</v>
      </c>
      <c r="DB4" s="93"/>
      <c r="DC4" s="94"/>
      <c r="DD4" s="92" t="s">
        <v>35</v>
      </c>
      <c r="DE4" s="93"/>
      <c r="DF4" s="94"/>
      <c r="DG4" s="92" t="s">
        <v>55</v>
      </c>
      <c r="DH4" s="93"/>
      <c r="DI4" s="94"/>
      <c r="DJ4" s="92" t="s">
        <v>59</v>
      </c>
      <c r="DK4" s="93"/>
      <c r="DL4" s="94"/>
      <c r="DM4" s="92" t="s">
        <v>36</v>
      </c>
      <c r="DN4" s="93"/>
      <c r="DO4" s="94"/>
      <c r="DP4" s="92" t="s">
        <v>20</v>
      </c>
      <c r="DQ4" s="93"/>
      <c r="DR4" s="94"/>
      <c r="DS4" s="43" t="s">
        <v>22</v>
      </c>
      <c r="DT4" s="44" t="s">
        <v>22</v>
      </c>
      <c r="DU4" s="5"/>
    </row>
    <row r="5" spans="1:125" ht="45" customHeight="1" thickBot="1" x14ac:dyDescent="0.35">
      <c r="A5" s="45" t="s">
        <v>0</v>
      </c>
      <c r="B5" s="46" t="s">
        <v>99</v>
      </c>
      <c r="C5" s="31" t="s">
        <v>25</v>
      </c>
      <c r="D5" s="32" t="s">
        <v>27</v>
      </c>
      <c r="E5" s="33" t="s">
        <v>1</v>
      </c>
      <c r="F5" s="31" t="s">
        <v>25</v>
      </c>
      <c r="G5" s="32" t="s">
        <v>28</v>
      </c>
      <c r="H5" s="33" t="s">
        <v>1</v>
      </c>
      <c r="I5" s="31" t="s">
        <v>25</v>
      </c>
      <c r="J5" s="32" t="s">
        <v>28</v>
      </c>
      <c r="K5" s="33" t="s">
        <v>1</v>
      </c>
      <c r="L5" s="31" t="s">
        <v>25</v>
      </c>
      <c r="M5" s="32" t="s">
        <v>28</v>
      </c>
      <c r="N5" s="33" t="s">
        <v>1</v>
      </c>
      <c r="O5" s="31" t="s">
        <v>25</v>
      </c>
      <c r="P5" s="32" t="s">
        <v>28</v>
      </c>
      <c r="Q5" s="33" t="s">
        <v>1</v>
      </c>
      <c r="R5" s="31" t="s">
        <v>25</v>
      </c>
      <c r="S5" s="32" t="s">
        <v>28</v>
      </c>
      <c r="T5" s="33" t="s">
        <v>1</v>
      </c>
      <c r="U5" s="31" t="s">
        <v>25</v>
      </c>
      <c r="V5" s="32" t="s">
        <v>28</v>
      </c>
      <c r="W5" s="33" t="s">
        <v>1</v>
      </c>
      <c r="X5" s="31" t="s">
        <v>25</v>
      </c>
      <c r="Y5" s="32" t="s">
        <v>28</v>
      </c>
      <c r="Z5" s="33" t="s">
        <v>1</v>
      </c>
      <c r="AA5" s="31" t="s">
        <v>25</v>
      </c>
      <c r="AB5" s="32" t="s">
        <v>28</v>
      </c>
      <c r="AC5" s="33" t="s">
        <v>1</v>
      </c>
      <c r="AD5" s="31" t="s">
        <v>25</v>
      </c>
      <c r="AE5" s="32" t="s">
        <v>28</v>
      </c>
      <c r="AF5" s="33" t="s">
        <v>1</v>
      </c>
      <c r="AG5" s="31" t="s">
        <v>25</v>
      </c>
      <c r="AH5" s="32" t="s">
        <v>28</v>
      </c>
      <c r="AI5" s="33" t="s">
        <v>1</v>
      </c>
      <c r="AJ5" s="31" t="s">
        <v>25</v>
      </c>
      <c r="AK5" s="32" t="s">
        <v>28</v>
      </c>
      <c r="AL5" s="33" t="s">
        <v>1</v>
      </c>
      <c r="AM5" s="31" t="s">
        <v>25</v>
      </c>
      <c r="AN5" s="32" t="s">
        <v>28</v>
      </c>
      <c r="AO5" s="33" t="s">
        <v>1</v>
      </c>
      <c r="AP5" s="31" t="s">
        <v>25</v>
      </c>
      <c r="AQ5" s="32" t="s">
        <v>28</v>
      </c>
      <c r="AR5" s="33" t="s">
        <v>1</v>
      </c>
      <c r="AS5" s="31" t="s">
        <v>25</v>
      </c>
      <c r="AT5" s="32" t="s">
        <v>28</v>
      </c>
      <c r="AU5" s="33" t="s">
        <v>1</v>
      </c>
      <c r="AV5" s="31" t="s">
        <v>25</v>
      </c>
      <c r="AW5" s="32" t="s">
        <v>28</v>
      </c>
      <c r="AX5" s="33" t="s">
        <v>1</v>
      </c>
      <c r="AY5" s="31" t="s">
        <v>25</v>
      </c>
      <c r="AZ5" s="32" t="s">
        <v>28</v>
      </c>
      <c r="BA5" s="33" t="s">
        <v>1</v>
      </c>
      <c r="BB5" s="31" t="s">
        <v>25</v>
      </c>
      <c r="BC5" s="32" t="s">
        <v>28</v>
      </c>
      <c r="BD5" s="33" t="s">
        <v>1</v>
      </c>
      <c r="BE5" s="31" t="s">
        <v>25</v>
      </c>
      <c r="BF5" s="32" t="s">
        <v>28</v>
      </c>
      <c r="BG5" s="33" t="s">
        <v>1</v>
      </c>
      <c r="BH5" s="31" t="s">
        <v>25</v>
      </c>
      <c r="BI5" s="32" t="s">
        <v>28</v>
      </c>
      <c r="BJ5" s="33" t="s">
        <v>1</v>
      </c>
      <c r="BK5" s="31" t="s">
        <v>25</v>
      </c>
      <c r="BL5" s="32" t="s">
        <v>28</v>
      </c>
      <c r="BM5" s="33" t="s">
        <v>1</v>
      </c>
      <c r="BN5" s="31" t="s">
        <v>25</v>
      </c>
      <c r="BO5" s="32" t="s">
        <v>28</v>
      </c>
      <c r="BP5" s="33" t="s">
        <v>1</v>
      </c>
      <c r="BQ5" s="31" t="s">
        <v>25</v>
      </c>
      <c r="BR5" s="32" t="s">
        <v>28</v>
      </c>
      <c r="BS5" s="33" t="s">
        <v>1</v>
      </c>
      <c r="BT5" s="31" t="s">
        <v>25</v>
      </c>
      <c r="BU5" s="32" t="s">
        <v>28</v>
      </c>
      <c r="BV5" s="33" t="s">
        <v>1</v>
      </c>
      <c r="BW5" s="31" t="s">
        <v>25</v>
      </c>
      <c r="BX5" s="32" t="s">
        <v>28</v>
      </c>
      <c r="BY5" s="33" t="s">
        <v>1</v>
      </c>
      <c r="BZ5" s="31" t="s">
        <v>25</v>
      </c>
      <c r="CA5" s="32" t="s">
        <v>28</v>
      </c>
      <c r="CB5" s="33" t="s">
        <v>1</v>
      </c>
      <c r="CC5" s="31" t="s">
        <v>25</v>
      </c>
      <c r="CD5" s="32" t="s">
        <v>28</v>
      </c>
      <c r="CE5" s="33" t="s">
        <v>1</v>
      </c>
      <c r="CF5" s="31" t="s">
        <v>25</v>
      </c>
      <c r="CG5" s="32" t="s">
        <v>28</v>
      </c>
      <c r="CH5" s="33" t="s">
        <v>1</v>
      </c>
      <c r="CI5" s="31" t="s">
        <v>25</v>
      </c>
      <c r="CJ5" s="32" t="s">
        <v>28</v>
      </c>
      <c r="CK5" s="33" t="s">
        <v>1</v>
      </c>
      <c r="CL5" s="31" t="s">
        <v>25</v>
      </c>
      <c r="CM5" s="32" t="s">
        <v>28</v>
      </c>
      <c r="CN5" s="33" t="s">
        <v>1</v>
      </c>
      <c r="CO5" s="31" t="s">
        <v>25</v>
      </c>
      <c r="CP5" s="32" t="s">
        <v>28</v>
      </c>
      <c r="CQ5" s="33" t="s">
        <v>1</v>
      </c>
      <c r="CR5" s="31" t="s">
        <v>25</v>
      </c>
      <c r="CS5" s="32" t="s">
        <v>28</v>
      </c>
      <c r="CT5" s="33" t="s">
        <v>1</v>
      </c>
      <c r="CU5" s="31" t="s">
        <v>25</v>
      </c>
      <c r="CV5" s="32" t="s">
        <v>28</v>
      </c>
      <c r="CW5" s="33" t="s">
        <v>1</v>
      </c>
      <c r="CX5" s="31" t="s">
        <v>25</v>
      </c>
      <c r="CY5" s="32" t="s">
        <v>28</v>
      </c>
      <c r="CZ5" s="33" t="s">
        <v>1</v>
      </c>
      <c r="DA5" s="31" t="s">
        <v>25</v>
      </c>
      <c r="DB5" s="32" t="s">
        <v>28</v>
      </c>
      <c r="DC5" s="33" t="s">
        <v>1</v>
      </c>
      <c r="DD5" s="31" t="s">
        <v>25</v>
      </c>
      <c r="DE5" s="32" t="s">
        <v>28</v>
      </c>
      <c r="DF5" s="33" t="s">
        <v>1</v>
      </c>
      <c r="DG5" s="31" t="s">
        <v>25</v>
      </c>
      <c r="DH5" s="32" t="s">
        <v>28</v>
      </c>
      <c r="DI5" s="33" t="s">
        <v>1</v>
      </c>
      <c r="DJ5" s="31" t="s">
        <v>25</v>
      </c>
      <c r="DK5" s="32" t="s">
        <v>28</v>
      </c>
      <c r="DL5" s="33" t="s">
        <v>1</v>
      </c>
      <c r="DM5" s="31" t="s">
        <v>25</v>
      </c>
      <c r="DN5" s="32" t="s">
        <v>28</v>
      </c>
      <c r="DO5" s="33" t="s">
        <v>1</v>
      </c>
      <c r="DP5" s="31" t="s">
        <v>25</v>
      </c>
      <c r="DQ5" s="32" t="s">
        <v>28</v>
      </c>
      <c r="DR5" s="33" t="s">
        <v>1</v>
      </c>
      <c r="DS5" s="31" t="s">
        <v>21</v>
      </c>
      <c r="DT5" s="33" t="s">
        <v>24</v>
      </c>
    </row>
    <row r="6" spans="1:125" x14ac:dyDescent="0.3">
      <c r="A6" s="47">
        <v>2011</v>
      </c>
      <c r="B6" s="48" t="s">
        <v>2</v>
      </c>
      <c r="C6" s="11">
        <v>0</v>
      </c>
      <c r="D6" s="30">
        <v>0</v>
      </c>
      <c r="E6" s="12">
        <v>0</v>
      </c>
      <c r="F6" s="11">
        <v>0</v>
      </c>
      <c r="G6" s="30">
        <v>0</v>
      </c>
      <c r="H6" s="12">
        <v>0</v>
      </c>
      <c r="I6" s="11">
        <v>0</v>
      </c>
      <c r="J6" s="30">
        <v>0</v>
      </c>
      <c r="K6" s="12">
        <v>0</v>
      </c>
      <c r="L6" s="11">
        <v>0</v>
      </c>
      <c r="M6" s="30">
        <v>0</v>
      </c>
      <c r="N6" s="12">
        <v>0</v>
      </c>
      <c r="O6" s="11">
        <v>0</v>
      </c>
      <c r="P6" s="30">
        <v>0</v>
      </c>
      <c r="Q6" s="12">
        <v>0</v>
      </c>
      <c r="R6" s="11">
        <v>0</v>
      </c>
      <c r="S6" s="30">
        <v>0</v>
      </c>
      <c r="T6" s="12">
        <v>0</v>
      </c>
      <c r="U6" s="11">
        <v>0</v>
      </c>
      <c r="V6" s="30">
        <v>0</v>
      </c>
      <c r="W6" s="12">
        <v>0</v>
      </c>
      <c r="X6" s="11"/>
      <c r="Y6" s="30"/>
      <c r="Z6" s="12"/>
      <c r="AA6" s="11">
        <v>0</v>
      </c>
      <c r="AB6" s="30">
        <v>0</v>
      </c>
      <c r="AC6" s="12">
        <v>0</v>
      </c>
      <c r="AD6" s="11">
        <v>0</v>
      </c>
      <c r="AE6" s="30">
        <v>0</v>
      </c>
      <c r="AF6" s="12">
        <v>0</v>
      </c>
      <c r="AG6" s="11">
        <v>0</v>
      </c>
      <c r="AH6" s="30">
        <v>0</v>
      </c>
      <c r="AI6" s="12">
        <v>0</v>
      </c>
      <c r="AJ6" s="11">
        <v>0</v>
      </c>
      <c r="AK6" s="30">
        <v>0</v>
      </c>
      <c r="AL6" s="12">
        <v>0</v>
      </c>
      <c r="AM6" s="11"/>
      <c r="AN6" s="30"/>
      <c r="AO6" s="12"/>
      <c r="AP6" s="11">
        <v>0</v>
      </c>
      <c r="AQ6" s="30">
        <v>0</v>
      </c>
      <c r="AR6" s="12">
        <v>0</v>
      </c>
      <c r="AS6" s="11">
        <v>0</v>
      </c>
      <c r="AT6" s="30">
        <v>0</v>
      </c>
      <c r="AU6" s="12">
        <v>0</v>
      </c>
      <c r="AV6" s="11">
        <v>0</v>
      </c>
      <c r="AW6" s="30">
        <v>0</v>
      </c>
      <c r="AX6" s="12">
        <v>0</v>
      </c>
      <c r="AY6" s="11">
        <v>1</v>
      </c>
      <c r="AZ6" s="30">
        <v>2</v>
      </c>
      <c r="BA6" s="12">
        <f>AZ6/AY6*1000</f>
        <v>2000</v>
      </c>
      <c r="BB6" s="11">
        <v>0</v>
      </c>
      <c r="BC6" s="30">
        <v>0</v>
      </c>
      <c r="BD6" s="12">
        <v>0</v>
      </c>
      <c r="BE6" s="11"/>
      <c r="BF6" s="30"/>
      <c r="BG6" s="12"/>
      <c r="BH6" s="11">
        <v>0</v>
      </c>
      <c r="BI6" s="30">
        <v>0</v>
      </c>
      <c r="BJ6" s="12">
        <v>0</v>
      </c>
      <c r="BK6" s="11">
        <v>0</v>
      </c>
      <c r="BL6" s="30">
        <v>0</v>
      </c>
      <c r="BM6" s="12">
        <v>0</v>
      </c>
      <c r="BN6" s="11">
        <v>2</v>
      </c>
      <c r="BO6" s="30">
        <v>4</v>
      </c>
      <c r="BP6" s="12">
        <f t="shared" ref="BP6" si="0">BO6/BN6*1000</f>
        <v>2000</v>
      </c>
      <c r="BQ6" s="11">
        <v>0</v>
      </c>
      <c r="BR6" s="30">
        <v>0</v>
      </c>
      <c r="BS6" s="12">
        <v>0</v>
      </c>
      <c r="BT6" s="11">
        <v>0</v>
      </c>
      <c r="BU6" s="30">
        <v>0</v>
      </c>
      <c r="BV6" s="12">
        <v>0</v>
      </c>
      <c r="BW6" s="11"/>
      <c r="BX6" s="30"/>
      <c r="BY6" s="12"/>
      <c r="BZ6" s="11">
        <v>0</v>
      </c>
      <c r="CA6" s="30">
        <v>0</v>
      </c>
      <c r="CB6" s="12">
        <v>0</v>
      </c>
      <c r="CC6" s="11">
        <v>0</v>
      </c>
      <c r="CD6" s="30">
        <v>0</v>
      </c>
      <c r="CE6" s="12">
        <v>0</v>
      </c>
      <c r="CF6" s="11">
        <v>0</v>
      </c>
      <c r="CG6" s="30">
        <v>0</v>
      </c>
      <c r="CH6" s="12">
        <v>0</v>
      </c>
      <c r="CI6" s="11">
        <v>0</v>
      </c>
      <c r="CJ6" s="30">
        <v>0</v>
      </c>
      <c r="CK6" s="12">
        <f t="shared" ref="CK6:CK17" si="1">IF(CI6=0,0,CJ6/CI6*1000)</f>
        <v>0</v>
      </c>
      <c r="CL6" s="11">
        <v>0</v>
      </c>
      <c r="CM6" s="30">
        <v>0</v>
      </c>
      <c r="CN6" s="12">
        <v>0</v>
      </c>
      <c r="CO6" s="11">
        <v>0</v>
      </c>
      <c r="CP6" s="30">
        <v>0</v>
      </c>
      <c r="CQ6" s="12">
        <v>0</v>
      </c>
      <c r="CR6" s="11">
        <v>0</v>
      </c>
      <c r="CS6" s="30">
        <v>0</v>
      </c>
      <c r="CT6" s="12">
        <v>0</v>
      </c>
      <c r="CU6" s="11">
        <v>0</v>
      </c>
      <c r="CV6" s="30">
        <v>0</v>
      </c>
      <c r="CW6" s="12">
        <v>0</v>
      </c>
      <c r="CX6" s="11">
        <v>0</v>
      </c>
      <c r="CY6" s="30">
        <v>0</v>
      </c>
      <c r="CZ6" s="12">
        <v>0</v>
      </c>
      <c r="DA6" s="11">
        <v>0</v>
      </c>
      <c r="DB6" s="30">
        <v>0</v>
      </c>
      <c r="DC6" s="12">
        <v>0</v>
      </c>
      <c r="DD6" s="11">
        <v>0</v>
      </c>
      <c r="DE6" s="30">
        <v>0</v>
      </c>
      <c r="DF6" s="12">
        <v>0</v>
      </c>
      <c r="DG6" s="11">
        <v>0</v>
      </c>
      <c r="DH6" s="30">
        <v>0</v>
      </c>
      <c r="DI6" s="12">
        <v>0</v>
      </c>
      <c r="DJ6" s="11">
        <v>0</v>
      </c>
      <c r="DK6" s="30">
        <v>0</v>
      </c>
      <c r="DL6" s="12">
        <v>0</v>
      </c>
      <c r="DM6" s="11">
        <v>0</v>
      </c>
      <c r="DN6" s="30">
        <v>0</v>
      </c>
      <c r="DO6" s="12">
        <v>0</v>
      </c>
      <c r="DP6" s="11">
        <v>0</v>
      </c>
      <c r="DQ6" s="30">
        <v>0</v>
      </c>
      <c r="DR6" s="12">
        <v>0</v>
      </c>
      <c r="DS6" s="11">
        <f t="shared" ref="DS6:DS31" si="2">C6+AY6+DP6+CU6+CF6+BN6+CL6+DD6+DG6+BZ6+AP6+AJ6+O6</f>
        <v>3</v>
      </c>
      <c r="DT6" s="12">
        <f t="shared" ref="DT6:DT31" si="3">D6+AZ6+DQ6+CV6+CG6+BO6+CM6+DE6+DH6+CA6+AQ6+AK6+P6</f>
        <v>6</v>
      </c>
    </row>
    <row r="7" spans="1:125" x14ac:dyDescent="0.3">
      <c r="A7" s="49">
        <v>2011</v>
      </c>
      <c r="B7" s="50" t="s">
        <v>3</v>
      </c>
      <c r="C7" s="9">
        <v>0</v>
      </c>
      <c r="D7" s="6">
        <v>0</v>
      </c>
      <c r="E7" s="7">
        <v>0</v>
      </c>
      <c r="F7" s="9">
        <v>0</v>
      </c>
      <c r="G7" s="6">
        <v>0</v>
      </c>
      <c r="H7" s="7">
        <v>0</v>
      </c>
      <c r="I7" s="9">
        <v>0</v>
      </c>
      <c r="J7" s="6">
        <v>0</v>
      </c>
      <c r="K7" s="7">
        <v>0</v>
      </c>
      <c r="L7" s="9">
        <v>0</v>
      </c>
      <c r="M7" s="6">
        <v>0</v>
      </c>
      <c r="N7" s="7">
        <v>0</v>
      </c>
      <c r="O7" s="9">
        <v>0</v>
      </c>
      <c r="P7" s="6">
        <v>0</v>
      </c>
      <c r="Q7" s="7">
        <v>0</v>
      </c>
      <c r="R7" s="9">
        <v>0</v>
      </c>
      <c r="S7" s="6">
        <v>0</v>
      </c>
      <c r="T7" s="7">
        <v>0</v>
      </c>
      <c r="U7" s="9">
        <v>0</v>
      </c>
      <c r="V7" s="6">
        <v>0</v>
      </c>
      <c r="W7" s="7">
        <v>0</v>
      </c>
      <c r="X7" s="9"/>
      <c r="Y7" s="6"/>
      <c r="Z7" s="7"/>
      <c r="AA7" s="9">
        <v>0</v>
      </c>
      <c r="AB7" s="6">
        <v>0</v>
      </c>
      <c r="AC7" s="7">
        <v>0</v>
      </c>
      <c r="AD7" s="9">
        <v>0</v>
      </c>
      <c r="AE7" s="6">
        <v>0</v>
      </c>
      <c r="AF7" s="7">
        <v>0</v>
      </c>
      <c r="AG7" s="9">
        <v>0</v>
      </c>
      <c r="AH7" s="6">
        <v>0</v>
      </c>
      <c r="AI7" s="7">
        <v>0</v>
      </c>
      <c r="AJ7" s="9">
        <v>0</v>
      </c>
      <c r="AK7" s="6">
        <v>0</v>
      </c>
      <c r="AL7" s="7">
        <v>0</v>
      </c>
      <c r="AM7" s="9"/>
      <c r="AN7" s="6"/>
      <c r="AO7" s="7"/>
      <c r="AP7" s="9">
        <v>0</v>
      </c>
      <c r="AQ7" s="6">
        <v>0</v>
      </c>
      <c r="AR7" s="7">
        <v>0</v>
      </c>
      <c r="AS7" s="9">
        <v>0</v>
      </c>
      <c r="AT7" s="6">
        <v>0</v>
      </c>
      <c r="AU7" s="7">
        <v>0</v>
      </c>
      <c r="AV7" s="9">
        <v>0</v>
      </c>
      <c r="AW7" s="6">
        <v>0</v>
      </c>
      <c r="AX7" s="7">
        <v>0</v>
      </c>
      <c r="AY7" s="9">
        <v>1</v>
      </c>
      <c r="AZ7" s="6">
        <v>0</v>
      </c>
      <c r="BA7" s="7">
        <v>0</v>
      </c>
      <c r="BB7" s="9">
        <v>0</v>
      </c>
      <c r="BC7" s="6">
        <v>0</v>
      </c>
      <c r="BD7" s="7">
        <v>0</v>
      </c>
      <c r="BE7" s="9"/>
      <c r="BF7" s="6"/>
      <c r="BG7" s="7"/>
      <c r="BH7" s="9">
        <v>0</v>
      </c>
      <c r="BI7" s="6">
        <v>0</v>
      </c>
      <c r="BJ7" s="7">
        <v>0</v>
      </c>
      <c r="BK7" s="9">
        <v>0</v>
      </c>
      <c r="BL7" s="6">
        <v>0</v>
      </c>
      <c r="BM7" s="7">
        <v>0</v>
      </c>
      <c r="BN7" s="9">
        <v>0</v>
      </c>
      <c r="BO7" s="6">
        <v>0</v>
      </c>
      <c r="BP7" s="7">
        <v>0</v>
      </c>
      <c r="BQ7" s="9">
        <v>0</v>
      </c>
      <c r="BR7" s="6">
        <v>0</v>
      </c>
      <c r="BS7" s="7">
        <v>0</v>
      </c>
      <c r="BT7" s="9">
        <v>0</v>
      </c>
      <c r="BU7" s="6">
        <v>0</v>
      </c>
      <c r="BV7" s="7">
        <v>0</v>
      </c>
      <c r="BW7" s="9"/>
      <c r="BX7" s="6"/>
      <c r="BY7" s="7"/>
      <c r="BZ7" s="9">
        <v>0</v>
      </c>
      <c r="CA7" s="6">
        <v>0</v>
      </c>
      <c r="CB7" s="7">
        <v>0</v>
      </c>
      <c r="CC7" s="9">
        <v>0</v>
      </c>
      <c r="CD7" s="6">
        <v>0</v>
      </c>
      <c r="CE7" s="7">
        <v>0</v>
      </c>
      <c r="CF7" s="9">
        <v>0</v>
      </c>
      <c r="CG7" s="6">
        <v>0</v>
      </c>
      <c r="CH7" s="7">
        <v>0</v>
      </c>
      <c r="CI7" s="9">
        <v>0</v>
      </c>
      <c r="CJ7" s="6">
        <v>0</v>
      </c>
      <c r="CK7" s="7">
        <f t="shared" si="1"/>
        <v>0</v>
      </c>
      <c r="CL7" s="9">
        <v>0</v>
      </c>
      <c r="CM7" s="6">
        <v>0</v>
      </c>
      <c r="CN7" s="7">
        <v>0</v>
      </c>
      <c r="CO7" s="9">
        <v>0</v>
      </c>
      <c r="CP7" s="6">
        <v>0</v>
      </c>
      <c r="CQ7" s="7">
        <v>0</v>
      </c>
      <c r="CR7" s="9">
        <v>0</v>
      </c>
      <c r="CS7" s="6">
        <v>0</v>
      </c>
      <c r="CT7" s="7">
        <v>0</v>
      </c>
      <c r="CU7" s="9">
        <v>0</v>
      </c>
      <c r="CV7" s="6">
        <v>0</v>
      </c>
      <c r="CW7" s="7">
        <v>0</v>
      </c>
      <c r="CX7" s="9">
        <v>0</v>
      </c>
      <c r="CY7" s="6">
        <v>0</v>
      </c>
      <c r="CZ7" s="7">
        <v>0</v>
      </c>
      <c r="DA7" s="9">
        <v>0</v>
      </c>
      <c r="DB7" s="6">
        <v>0</v>
      </c>
      <c r="DC7" s="7">
        <v>0</v>
      </c>
      <c r="DD7" s="9">
        <v>0</v>
      </c>
      <c r="DE7" s="6">
        <v>0</v>
      </c>
      <c r="DF7" s="7">
        <v>0</v>
      </c>
      <c r="DG7" s="9">
        <v>0</v>
      </c>
      <c r="DH7" s="6">
        <v>0</v>
      </c>
      <c r="DI7" s="7">
        <v>0</v>
      </c>
      <c r="DJ7" s="9">
        <v>0</v>
      </c>
      <c r="DK7" s="6">
        <v>0</v>
      </c>
      <c r="DL7" s="7">
        <v>0</v>
      </c>
      <c r="DM7" s="9">
        <v>0</v>
      </c>
      <c r="DN7" s="6">
        <v>0</v>
      </c>
      <c r="DO7" s="7">
        <v>0</v>
      </c>
      <c r="DP7" s="9">
        <v>0</v>
      </c>
      <c r="DQ7" s="6">
        <v>0</v>
      </c>
      <c r="DR7" s="7">
        <v>0</v>
      </c>
      <c r="DS7" s="9">
        <f t="shared" si="2"/>
        <v>1</v>
      </c>
      <c r="DT7" s="7">
        <f t="shared" si="3"/>
        <v>0</v>
      </c>
    </row>
    <row r="8" spans="1:125" x14ac:dyDescent="0.3">
      <c r="A8" s="49">
        <v>2011</v>
      </c>
      <c r="B8" s="50" t="s">
        <v>4</v>
      </c>
      <c r="C8" s="9">
        <v>0</v>
      </c>
      <c r="D8" s="6">
        <v>0</v>
      </c>
      <c r="E8" s="7">
        <v>0</v>
      </c>
      <c r="F8" s="9">
        <v>0</v>
      </c>
      <c r="G8" s="6">
        <v>0</v>
      </c>
      <c r="H8" s="7">
        <v>0</v>
      </c>
      <c r="I8" s="9">
        <v>0</v>
      </c>
      <c r="J8" s="6">
        <v>0</v>
      </c>
      <c r="K8" s="7">
        <v>0</v>
      </c>
      <c r="L8" s="9">
        <v>0</v>
      </c>
      <c r="M8" s="6">
        <v>0</v>
      </c>
      <c r="N8" s="7">
        <v>0</v>
      </c>
      <c r="O8" s="9">
        <v>0</v>
      </c>
      <c r="P8" s="6">
        <v>0</v>
      </c>
      <c r="Q8" s="7">
        <v>0</v>
      </c>
      <c r="R8" s="9">
        <v>0</v>
      </c>
      <c r="S8" s="6">
        <v>0</v>
      </c>
      <c r="T8" s="7">
        <v>0</v>
      </c>
      <c r="U8" s="9">
        <v>0</v>
      </c>
      <c r="V8" s="6">
        <v>0</v>
      </c>
      <c r="W8" s="7">
        <v>0</v>
      </c>
      <c r="X8" s="9"/>
      <c r="Y8" s="6"/>
      <c r="Z8" s="7"/>
      <c r="AA8" s="9">
        <v>0</v>
      </c>
      <c r="AB8" s="6">
        <v>0</v>
      </c>
      <c r="AC8" s="7">
        <v>0</v>
      </c>
      <c r="AD8" s="9">
        <v>0</v>
      </c>
      <c r="AE8" s="6">
        <v>0</v>
      </c>
      <c r="AF8" s="7">
        <v>0</v>
      </c>
      <c r="AG8" s="9">
        <v>0</v>
      </c>
      <c r="AH8" s="6">
        <v>0</v>
      </c>
      <c r="AI8" s="7">
        <v>0</v>
      </c>
      <c r="AJ8" s="9">
        <v>0</v>
      </c>
      <c r="AK8" s="6">
        <v>0</v>
      </c>
      <c r="AL8" s="7">
        <v>0</v>
      </c>
      <c r="AM8" s="9"/>
      <c r="AN8" s="6"/>
      <c r="AO8" s="7"/>
      <c r="AP8" s="9">
        <v>0</v>
      </c>
      <c r="AQ8" s="6">
        <v>0</v>
      </c>
      <c r="AR8" s="7">
        <v>0</v>
      </c>
      <c r="AS8" s="9">
        <v>0</v>
      </c>
      <c r="AT8" s="6">
        <v>0</v>
      </c>
      <c r="AU8" s="7">
        <v>0</v>
      </c>
      <c r="AV8" s="9">
        <v>0</v>
      </c>
      <c r="AW8" s="6">
        <v>0</v>
      </c>
      <c r="AX8" s="7">
        <v>0</v>
      </c>
      <c r="AY8" s="9">
        <v>1</v>
      </c>
      <c r="AZ8" s="6">
        <v>1</v>
      </c>
      <c r="BA8" s="7">
        <f t="shared" ref="BA8:BA16" si="4">AZ8/AY8*1000</f>
        <v>1000</v>
      </c>
      <c r="BB8" s="9">
        <v>0</v>
      </c>
      <c r="BC8" s="6">
        <v>0</v>
      </c>
      <c r="BD8" s="7">
        <v>0</v>
      </c>
      <c r="BE8" s="9"/>
      <c r="BF8" s="6"/>
      <c r="BG8" s="7"/>
      <c r="BH8" s="9">
        <v>0</v>
      </c>
      <c r="BI8" s="6">
        <v>0</v>
      </c>
      <c r="BJ8" s="7">
        <v>0</v>
      </c>
      <c r="BK8" s="9">
        <v>0</v>
      </c>
      <c r="BL8" s="6">
        <v>0</v>
      </c>
      <c r="BM8" s="7">
        <v>0</v>
      </c>
      <c r="BN8" s="9">
        <v>0</v>
      </c>
      <c r="BO8" s="6">
        <v>0</v>
      </c>
      <c r="BP8" s="7">
        <v>0</v>
      </c>
      <c r="BQ8" s="9">
        <v>0</v>
      </c>
      <c r="BR8" s="6">
        <v>0</v>
      </c>
      <c r="BS8" s="7">
        <v>0</v>
      </c>
      <c r="BT8" s="9">
        <v>0</v>
      </c>
      <c r="BU8" s="6">
        <v>0</v>
      </c>
      <c r="BV8" s="7">
        <v>0</v>
      </c>
      <c r="BW8" s="9"/>
      <c r="BX8" s="6"/>
      <c r="BY8" s="7"/>
      <c r="BZ8" s="9">
        <v>0</v>
      </c>
      <c r="CA8" s="6">
        <v>0</v>
      </c>
      <c r="CB8" s="7">
        <v>0</v>
      </c>
      <c r="CC8" s="9">
        <v>0</v>
      </c>
      <c r="CD8" s="6">
        <v>0</v>
      </c>
      <c r="CE8" s="7">
        <v>0</v>
      </c>
      <c r="CF8" s="9">
        <v>0</v>
      </c>
      <c r="CG8" s="6">
        <v>0</v>
      </c>
      <c r="CH8" s="7">
        <v>0</v>
      </c>
      <c r="CI8" s="9">
        <v>0</v>
      </c>
      <c r="CJ8" s="6">
        <v>0</v>
      </c>
      <c r="CK8" s="7">
        <f t="shared" si="1"/>
        <v>0</v>
      </c>
      <c r="CL8" s="9">
        <v>0</v>
      </c>
      <c r="CM8" s="6">
        <v>0</v>
      </c>
      <c r="CN8" s="7">
        <v>0</v>
      </c>
      <c r="CO8" s="9">
        <v>0</v>
      </c>
      <c r="CP8" s="6">
        <v>0</v>
      </c>
      <c r="CQ8" s="7">
        <v>0</v>
      </c>
      <c r="CR8" s="9">
        <v>0</v>
      </c>
      <c r="CS8" s="6">
        <v>0</v>
      </c>
      <c r="CT8" s="7">
        <v>0</v>
      </c>
      <c r="CU8" s="9">
        <v>0</v>
      </c>
      <c r="CV8" s="6">
        <v>0</v>
      </c>
      <c r="CW8" s="7">
        <v>0</v>
      </c>
      <c r="CX8" s="9">
        <v>0</v>
      </c>
      <c r="CY8" s="6">
        <v>0</v>
      </c>
      <c r="CZ8" s="7">
        <v>0</v>
      </c>
      <c r="DA8" s="9">
        <v>0</v>
      </c>
      <c r="DB8" s="6">
        <v>0</v>
      </c>
      <c r="DC8" s="7">
        <v>0</v>
      </c>
      <c r="DD8" s="9">
        <v>0</v>
      </c>
      <c r="DE8" s="6">
        <v>0</v>
      </c>
      <c r="DF8" s="7">
        <v>0</v>
      </c>
      <c r="DG8" s="9">
        <v>0</v>
      </c>
      <c r="DH8" s="6">
        <v>0</v>
      </c>
      <c r="DI8" s="7">
        <v>0</v>
      </c>
      <c r="DJ8" s="9">
        <v>0</v>
      </c>
      <c r="DK8" s="6">
        <v>0</v>
      </c>
      <c r="DL8" s="7">
        <v>0</v>
      </c>
      <c r="DM8" s="9">
        <v>0</v>
      </c>
      <c r="DN8" s="6">
        <v>0</v>
      </c>
      <c r="DO8" s="7">
        <v>0</v>
      </c>
      <c r="DP8" s="9">
        <v>0</v>
      </c>
      <c r="DQ8" s="6">
        <v>0</v>
      </c>
      <c r="DR8" s="7">
        <v>0</v>
      </c>
      <c r="DS8" s="9">
        <f t="shared" si="2"/>
        <v>1</v>
      </c>
      <c r="DT8" s="7">
        <f t="shared" si="3"/>
        <v>1</v>
      </c>
    </row>
    <row r="9" spans="1:125" x14ac:dyDescent="0.3">
      <c r="A9" s="49">
        <v>2011</v>
      </c>
      <c r="B9" s="50" t="s">
        <v>5</v>
      </c>
      <c r="C9" s="9">
        <v>0</v>
      </c>
      <c r="D9" s="6">
        <v>0</v>
      </c>
      <c r="E9" s="7">
        <v>0</v>
      </c>
      <c r="F9" s="9">
        <v>0</v>
      </c>
      <c r="G9" s="6">
        <v>0</v>
      </c>
      <c r="H9" s="7">
        <v>0</v>
      </c>
      <c r="I9" s="9">
        <v>0</v>
      </c>
      <c r="J9" s="6">
        <v>0</v>
      </c>
      <c r="K9" s="7">
        <v>0</v>
      </c>
      <c r="L9" s="9">
        <v>0</v>
      </c>
      <c r="M9" s="6">
        <v>0</v>
      </c>
      <c r="N9" s="7">
        <v>0</v>
      </c>
      <c r="O9" s="9">
        <v>0</v>
      </c>
      <c r="P9" s="6">
        <v>0</v>
      </c>
      <c r="Q9" s="7">
        <v>0</v>
      </c>
      <c r="R9" s="9">
        <v>0</v>
      </c>
      <c r="S9" s="6">
        <v>0</v>
      </c>
      <c r="T9" s="7">
        <v>0</v>
      </c>
      <c r="U9" s="9">
        <v>0</v>
      </c>
      <c r="V9" s="6">
        <v>0</v>
      </c>
      <c r="W9" s="7">
        <v>0</v>
      </c>
      <c r="X9" s="9"/>
      <c r="Y9" s="6"/>
      <c r="Z9" s="7"/>
      <c r="AA9" s="9">
        <v>0</v>
      </c>
      <c r="AB9" s="6">
        <v>0</v>
      </c>
      <c r="AC9" s="7">
        <v>0</v>
      </c>
      <c r="AD9" s="9">
        <v>0</v>
      </c>
      <c r="AE9" s="6">
        <v>0</v>
      </c>
      <c r="AF9" s="7">
        <v>0</v>
      </c>
      <c r="AG9" s="9">
        <v>0</v>
      </c>
      <c r="AH9" s="6">
        <v>0</v>
      </c>
      <c r="AI9" s="7">
        <v>0</v>
      </c>
      <c r="AJ9" s="9">
        <v>0</v>
      </c>
      <c r="AK9" s="6">
        <v>0</v>
      </c>
      <c r="AL9" s="7">
        <v>0</v>
      </c>
      <c r="AM9" s="9"/>
      <c r="AN9" s="6"/>
      <c r="AO9" s="7"/>
      <c r="AP9" s="9">
        <v>0</v>
      </c>
      <c r="AQ9" s="6">
        <v>0</v>
      </c>
      <c r="AR9" s="7">
        <v>0</v>
      </c>
      <c r="AS9" s="9">
        <v>0</v>
      </c>
      <c r="AT9" s="6">
        <v>0</v>
      </c>
      <c r="AU9" s="7">
        <v>0</v>
      </c>
      <c r="AV9" s="9">
        <v>0</v>
      </c>
      <c r="AW9" s="6">
        <v>0</v>
      </c>
      <c r="AX9" s="7">
        <v>0</v>
      </c>
      <c r="AY9" s="9">
        <v>0</v>
      </c>
      <c r="AZ9" s="6">
        <v>1</v>
      </c>
      <c r="BA9" s="7">
        <v>0</v>
      </c>
      <c r="BB9" s="9">
        <v>0</v>
      </c>
      <c r="BC9" s="6">
        <v>0</v>
      </c>
      <c r="BD9" s="7">
        <v>0</v>
      </c>
      <c r="BE9" s="9"/>
      <c r="BF9" s="6"/>
      <c r="BG9" s="7"/>
      <c r="BH9" s="9">
        <v>0</v>
      </c>
      <c r="BI9" s="6">
        <v>0</v>
      </c>
      <c r="BJ9" s="7">
        <v>0</v>
      </c>
      <c r="BK9" s="9">
        <v>0</v>
      </c>
      <c r="BL9" s="6">
        <v>0</v>
      </c>
      <c r="BM9" s="7">
        <v>0</v>
      </c>
      <c r="BN9" s="9">
        <v>1</v>
      </c>
      <c r="BO9" s="6">
        <v>2</v>
      </c>
      <c r="BP9" s="7">
        <f t="shared" ref="BP9" si="5">BO9/BN9*1000</f>
        <v>2000</v>
      </c>
      <c r="BQ9" s="9">
        <v>0</v>
      </c>
      <c r="BR9" s="6">
        <v>0</v>
      </c>
      <c r="BS9" s="7">
        <v>0</v>
      </c>
      <c r="BT9" s="9">
        <v>0</v>
      </c>
      <c r="BU9" s="6">
        <v>0</v>
      </c>
      <c r="BV9" s="7">
        <v>0</v>
      </c>
      <c r="BW9" s="9"/>
      <c r="BX9" s="6"/>
      <c r="BY9" s="7"/>
      <c r="BZ9" s="9">
        <v>0</v>
      </c>
      <c r="CA9" s="6">
        <v>0</v>
      </c>
      <c r="CB9" s="7">
        <v>0</v>
      </c>
      <c r="CC9" s="9">
        <v>0</v>
      </c>
      <c r="CD9" s="6">
        <v>0</v>
      </c>
      <c r="CE9" s="7">
        <v>0</v>
      </c>
      <c r="CF9" s="9">
        <v>0</v>
      </c>
      <c r="CG9" s="6">
        <v>0</v>
      </c>
      <c r="CH9" s="7">
        <v>0</v>
      </c>
      <c r="CI9" s="9">
        <v>0</v>
      </c>
      <c r="CJ9" s="6">
        <v>0</v>
      </c>
      <c r="CK9" s="7">
        <f t="shared" si="1"/>
        <v>0</v>
      </c>
      <c r="CL9" s="9">
        <v>0</v>
      </c>
      <c r="CM9" s="6">
        <v>0</v>
      </c>
      <c r="CN9" s="7">
        <v>0</v>
      </c>
      <c r="CO9" s="9">
        <v>0</v>
      </c>
      <c r="CP9" s="6">
        <v>0</v>
      </c>
      <c r="CQ9" s="7">
        <v>0</v>
      </c>
      <c r="CR9" s="9">
        <v>0</v>
      </c>
      <c r="CS9" s="6">
        <v>0</v>
      </c>
      <c r="CT9" s="7">
        <v>0</v>
      </c>
      <c r="CU9" s="9">
        <v>0</v>
      </c>
      <c r="CV9" s="6">
        <v>0</v>
      </c>
      <c r="CW9" s="7">
        <v>0</v>
      </c>
      <c r="CX9" s="9">
        <v>0</v>
      </c>
      <c r="CY9" s="6">
        <v>0</v>
      </c>
      <c r="CZ9" s="7">
        <v>0</v>
      </c>
      <c r="DA9" s="9">
        <v>0</v>
      </c>
      <c r="DB9" s="6">
        <v>0</v>
      </c>
      <c r="DC9" s="7">
        <v>0</v>
      </c>
      <c r="DD9" s="9">
        <v>0</v>
      </c>
      <c r="DE9" s="6">
        <v>0</v>
      </c>
      <c r="DF9" s="7">
        <v>0</v>
      </c>
      <c r="DG9" s="9">
        <v>0</v>
      </c>
      <c r="DH9" s="6">
        <v>0</v>
      </c>
      <c r="DI9" s="7">
        <v>0</v>
      </c>
      <c r="DJ9" s="9">
        <v>0</v>
      </c>
      <c r="DK9" s="6">
        <v>0</v>
      </c>
      <c r="DL9" s="7">
        <v>0</v>
      </c>
      <c r="DM9" s="9">
        <v>0</v>
      </c>
      <c r="DN9" s="6">
        <v>0</v>
      </c>
      <c r="DO9" s="7">
        <v>0</v>
      </c>
      <c r="DP9" s="9">
        <v>0</v>
      </c>
      <c r="DQ9" s="6">
        <v>0</v>
      </c>
      <c r="DR9" s="7">
        <v>0</v>
      </c>
      <c r="DS9" s="9">
        <f t="shared" si="2"/>
        <v>1</v>
      </c>
      <c r="DT9" s="7">
        <f t="shared" si="3"/>
        <v>3</v>
      </c>
    </row>
    <row r="10" spans="1:125" x14ac:dyDescent="0.3">
      <c r="A10" s="49">
        <v>2011</v>
      </c>
      <c r="B10" s="50" t="s">
        <v>6</v>
      </c>
      <c r="C10" s="9">
        <v>0</v>
      </c>
      <c r="D10" s="6">
        <v>0</v>
      </c>
      <c r="E10" s="7">
        <v>0</v>
      </c>
      <c r="F10" s="9">
        <v>0</v>
      </c>
      <c r="G10" s="6">
        <v>0</v>
      </c>
      <c r="H10" s="7">
        <v>0</v>
      </c>
      <c r="I10" s="9">
        <v>0</v>
      </c>
      <c r="J10" s="6">
        <v>0</v>
      </c>
      <c r="K10" s="7">
        <v>0</v>
      </c>
      <c r="L10" s="9">
        <v>0</v>
      </c>
      <c r="M10" s="6">
        <v>0</v>
      </c>
      <c r="N10" s="7">
        <v>0</v>
      </c>
      <c r="O10" s="9">
        <v>0</v>
      </c>
      <c r="P10" s="6">
        <v>0</v>
      </c>
      <c r="Q10" s="7">
        <v>0</v>
      </c>
      <c r="R10" s="9">
        <v>0</v>
      </c>
      <c r="S10" s="6">
        <v>0</v>
      </c>
      <c r="T10" s="7">
        <v>0</v>
      </c>
      <c r="U10" s="9">
        <v>0</v>
      </c>
      <c r="V10" s="6">
        <v>0</v>
      </c>
      <c r="W10" s="7">
        <v>0</v>
      </c>
      <c r="X10" s="9"/>
      <c r="Y10" s="6"/>
      <c r="Z10" s="7"/>
      <c r="AA10" s="9">
        <v>0</v>
      </c>
      <c r="AB10" s="6">
        <v>0</v>
      </c>
      <c r="AC10" s="7">
        <v>0</v>
      </c>
      <c r="AD10" s="9">
        <v>0</v>
      </c>
      <c r="AE10" s="6">
        <v>0</v>
      </c>
      <c r="AF10" s="7">
        <v>0</v>
      </c>
      <c r="AG10" s="9">
        <v>0</v>
      </c>
      <c r="AH10" s="6">
        <v>0</v>
      </c>
      <c r="AI10" s="7">
        <v>0</v>
      </c>
      <c r="AJ10" s="9">
        <v>0</v>
      </c>
      <c r="AK10" s="6">
        <v>0</v>
      </c>
      <c r="AL10" s="7">
        <v>0</v>
      </c>
      <c r="AM10" s="9"/>
      <c r="AN10" s="6"/>
      <c r="AO10" s="7"/>
      <c r="AP10" s="9">
        <v>0</v>
      </c>
      <c r="AQ10" s="6">
        <v>0</v>
      </c>
      <c r="AR10" s="7">
        <v>0</v>
      </c>
      <c r="AS10" s="9">
        <v>0</v>
      </c>
      <c r="AT10" s="6">
        <v>0</v>
      </c>
      <c r="AU10" s="7">
        <v>0</v>
      </c>
      <c r="AV10" s="9">
        <v>0</v>
      </c>
      <c r="AW10" s="6">
        <v>0</v>
      </c>
      <c r="AX10" s="7">
        <v>0</v>
      </c>
      <c r="AY10" s="9">
        <v>1</v>
      </c>
      <c r="AZ10" s="6">
        <v>1</v>
      </c>
      <c r="BA10" s="7">
        <f t="shared" si="4"/>
        <v>1000</v>
      </c>
      <c r="BB10" s="9">
        <v>0</v>
      </c>
      <c r="BC10" s="6">
        <v>0</v>
      </c>
      <c r="BD10" s="7">
        <v>0</v>
      </c>
      <c r="BE10" s="9"/>
      <c r="BF10" s="6"/>
      <c r="BG10" s="7"/>
      <c r="BH10" s="9">
        <v>0</v>
      </c>
      <c r="BI10" s="6">
        <v>0</v>
      </c>
      <c r="BJ10" s="7">
        <v>0</v>
      </c>
      <c r="BK10" s="9">
        <v>0</v>
      </c>
      <c r="BL10" s="6">
        <v>0</v>
      </c>
      <c r="BM10" s="7">
        <v>0</v>
      </c>
      <c r="BN10" s="9">
        <v>0</v>
      </c>
      <c r="BO10" s="6">
        <v>0</v>
      </c>
      <c r="BP10" s="7">
        <v>0</v>
      </c>
      <c r="BQ10" s="9">
        <v>0</v>
      </c>
      <c r="BR10" s="6">
        <v>0</v>
      </c>
      <c r="BS10" s="7">
        <v>0</v>
      </c>
      <c r="BT10" s="9">
        <v>0</v>
      </c>
      <c r="BU10" s="6">
        <v>0</v>
      </c>
      <c r="BV10" s="7">
        <v>0</v>
      </c>
      <c r="BW10" s="9"/>
      <c r="BX10" s="6"/>
      <c r="BY10" s="7"/>
      <c r="BZ10" s="9">
        <v>0</v>
      </c>
      <c r="CA10" s="6">
        <v>0</v>
      </c>
      <c r="CB10" s="7">
        <v>0</v>
      </c>
      <c r="CC10" s="9">
        <v>0</v>
      </c>
      <c r="CD10" s="6">
        <v>0</v>
      </c>
      <c r="CE10" s="7">
        <v>0</v>
      </c>
      <c r="CF10" s="9">
        <v>0</v>
      </c>
      <c r="CG10" s="6">
        <v>0</v>
      </c>
      <c r="CH10" s="7">
        <v>0</v>
      </c>
      <c r="CI10" s="9">
        <v>0</v>
      </c>
      <c r="CJ10" s="6">
        <v>0</v>
      </c>
      <c r="CK10" s="7">
        <f t="shared" si="1"/>
        <v>0</v>
      </c>
      <c r="CL10" s="9">
        <v>0</v>
      </c>
      <c r="CM10" s="6">
        <v>0</v>
      </c>
      <c r="CN10" s="7">
        <v>0</v>
      </c>
      <c r="CO10" s="9">
        <v>0</v>
      </c>
      <c r="CP10" s="6">
        <v>0</v>
      </c>
      <c r="CQ10" s="7">
        <v>0</v>
      </c>
      <c r="CR10" s="9">
        <v>0</v>
      </c>
      <c r="CS10" s="6">
        <v>0</v>
      </c>
      <c r="CT10" s="7">
        <v>0</v>
      </c>
      <c r="CU10" s="9">
        <v>0</v>
      </c>
      <c r="CV10" s="6">
        <v>0</v>
      </c>
      <c r="CW10" s="7">
        <v>0</v>
      </c>
      <c r="CX10" s="9">
        <v>0</v>
      </c>
      <c r="CY10" s="6">
        <v>0</v>
      </c>
      <c r="CZ10" s="7">
        <v>0</v>
      </c>
      <c r="DA10" s="9">
        <v>0</v>
      </c>
      <c r="DB10" s="6">
        <v>0</v>
      </c>
      <c r="DC10" s="7">
        <v>0</v>
      </c>
      <c r="DD10" s="9">
        <v>0</v>
      </c>
      <c r="DE10" s="6">
        <v>0</v>
      </c>
      <c r="DF10" s="7">
        <v>0</v>
      </c>
      <c r="DG10" s="9">
        <v>0</v>
      </c>
      <c r="DH10" s="6">
        <v>0</v>
      </c>
      <c r="DI10" s="7">
        <v>0</v>
      </c>
      <c r="DJ10" s="9">
        <v>0</v>
      </c>
      <c r="DK10" s="6">
        <v>0</v>
      </c>
      <c r="DL10" s="7">
        <v>0</v>
      </c>
      <c r="DM10" s="9">
        <v>0</v>
      </c>
      <c r="DN10" s="6">
        <v>0</v>
      </c>
      <c r="DO10" s="7">
        <v>0</v>
      </c>
      <c r="DP10" s="9">
        <v>1</v>
      </c>
      <c r="DQ10" s="6">
        <v>7</v>
      </c>
      <c r="DR10" s="7">
        <f t="shared" ref="DR10" si="6">DQ10/DP10*1000</f>
        <v>7000</v>
      </c>
      <c r="DS10" s="9">
        <f t="shared" si="2"/>
        <v>2</v>
      </c>
      <c r="DT10" s="7">
        <f t="shared" si="3"/>
        <v>8</v>
      </c>
    </row>
    <row r="11" spans="1:125" x14ac:dyDescent="0.3">
      <c r="A11" s="49">
        <v>2011</v>
      </c>
      <c r="B11" s="50" t="s">
        <v>7</v>
      </c>
      <c r="C11" s="9">
        <v>9</v>
      </c>
      <c r="D11" s="6">
        <v>107</v>
      </c>
      <c r="E11" s="7">
        <f t="shared" ref="E11" si="7">D11/C11*1000</f>
        <v>11888.888888888889</v>
      </c>
      <c r="F11" s="9">
        <v>0</v>
      </c>
      <c r="G11" s="6">
        <v>0</v>
      </c>
      <c r="H11" s="7">
        <v>0</v>
      </c>
      <c r="I11" s="9">
        <v>0</v>
      </c>
      <c r="J11" s="6">
        <v>0</v>
      </c>
      <c r="K11" s="7">
        <v>0</v>
      </c>
      <c r="L11" s="9">
        <v>0</v>
      </c>
      <c r="M11" s="6">
        <v>0</v>
      </c>
      <c r="N11" s="7">
        <v>0</v>
      </c>
      <c r="O11" s="9">
        <v>0</v>
      </c>
      <c r="P11" s="6">
        <v>0</v>
      </c>
      <c r="Q11" s="7">
        <v>0</v>
      </c>
      <c r="R11" s="9">
        <v>0</v>
      </c>
      <c r="S11" s="6">
        <v>0</v>
      </c>
      <c r="T11" s="7">
        <v>0</v>
      </c>
      <c r="U11" s="9">
        <v>0</v>
      </c>
      <c r="V11" s="6">
        <v>0</v>
      </c>
      <c r="W11" s="7">
        <v>0</v>
      </c>
      <c r="X11" s="9"/>
      <c r="Y11" s="6"/>
      <c r="Z11" s="7"/>
      <c r="AA11" s="9">
        <v>0</v>
      </c>
      <c r="AB11" s="6">
        <v>0</v>
      </c>
      <c r="AC11" s="7">
        <v>0</v>
      </c>
      <c r="AD11" s="9">
        <v>0</v>
      </c>
      <c r="AE11" s="6">
        <v>0</v>
      </c>
      <c r="AF11" s="7">
        <v>0</v>
      </c>
      <c r="AG11" s="9">
        <v>0</v>
      </c>
      <c r="AH11" s="6">
        <v>0</v>
      </c>
      <c r="AI11" s="7">
        <v>0</v>
      </c>
      <c r="AJ11" s="9">
        <v>0</v>
      </c>
      <c r="AK11" s="6">
        <v>0</v>
      </c>
      <c r="AL11" s="7">
        <v>0</v>
      </c>
      <c r="AM11" s="9"/>
      <c r="AN11" s="6"/>
      <c r="AO11" s="7"/>
      <c r="AP11" s="9">
        <v>0</v>
      </c>
      <c r="AQ11" s="6">
        <v>0</v>
      </c>
      <c r="AR11" s="7">
        <v>0</v>
      </c>
      <c r="AS11" s="9">
        <v>0</v>
      </c>
      <c r="AT11" s="6">
        <v>0</v>
      </c>
      <c r="AU11" s="7">
        <v>0</v>
      </c>
      <c r="AV11" s="9">
        <v>0</v>
      </c>
      <c r="AW11" s="6">
        <v>0</v>
      </c>
      <c r="AX11" s="7">
        <v>0</v>
      </c>
      <c r="AY11" s="9">
        <v>0</v>
      </c>
      <c r="AZ11" s="6">
        <v>1</v>
      </c>
      <c r="BA11" s="7">
        <v>0</v>
      </c>
      <c r="BB11" s="9">
        <v>0</v>
      </c>
      <c r="BC11" s="6">
        <v>0</v>
      </c>
      <c r="BD11" s="7">
        <v>0</v>
      </c>
      <c r="BE11" s="9"/>
      <c r="BF11" s="6"/>
      <c r="BG11" s="7"/>
      <c r="BH11" s="9">
        <v>0</v>
      </c>
      <c r="BI11" s="6">
        <v>0</v>
      </c>
      <c r="BJ11" s="7">
        <v>0</v>
      </c>
      <c r="BK11" s="9">
        <v>0</v>
      </c>
      <c r="BL11" s="6">
        <v>0</v>
      </c>
      <c r="BM11" s="7">
        <v>0</v>
      </c>
      <c r="BN11" s="9">
        <v>0</v>
      </c>
      <c r="BO11" s="6">
        <v>0</v>
      </c>
      <c r="BP11" s="7">
        <v>0</v>
      </c>
      <c r="BQ11" s="9">
        <v>0</v>
      </c>
      <c r="BR11" s="6">
        <v>0</v>
      </c>
      <c r="BS11" s="7">
        <v>0</v>
      </c>
      <c r="BT11" s="9">
        <v>0</v>
      </c>
      <c r="BU11" s="6">
        <v>0</v>
      </c>
      <c r="BV11" s="7">
        <v>0</v>
      </c>
      <c r="BW11" s="9"/>
      <c r="BX11" s="6"/>
      <c r="BY11" s="7"/>
      <c r="BZ11" s="9">
        <v>0</v>
      </c>
      <c r="CA11" s="6">
        <v>0</v>
      </c>
      <c r="CB11" s="7">
        <v>0</v>
      </c>
      <c r="CC11" s="9">
        <v>0</v>
      </c>
      <c r="CD11" s="6">
        <v>0</v>
      </c>
      <c r="CE11" s="7">
        <v>0</v>
      </c>
      <c r="CF11" s="9">
        <v>0</v>
      </c>
      <c r="CG11" s="6">
        <v>0</v>
      </c>
      <c r="CH11" s="7">
        <v>0</v>
      </c>
      <c r="CI11" s="9">
        <v>0</v>
      </c>
      <c r="CJ11" s="6">
        <v>0</v>
      </c>
      <c r="CK11" s="7">
        <f t="shared" si="1"/>
        <v>0</v>
      </c>
      <c r="CL11" s="9">
        <v>0</v>
      </c>
      <c r="CM11" s="6">
        <v>0</v>
      </c>
      <c r="CN11" s="7">
        <v>0</v>
      </c>
      <c r="CO11" s="9">
        <v>0</v>
      </c>
      <c r="CP11" s="6">
        <v>0</v>
      </c>
      <c r="CQ11" s="7">
        <v>0</v>
      </c>
      <c r="CR11" s="9">
        <v>0</v>
      </c>
      <c r="CS11" s="6">
        <v>0</v>
      </c>
      <c r="CT11" s="7">
        <v>0</v>
      </c>
      <c r="CU11" s="9">
        <v>0</v>
      </c>
      <c r="CV11" s="6">
        <v>0</v>
      </c>
      <c r="CW11" s="7">
        <v>0</v>
      </c>
      <c r="CX11" s="9">
        <v>0</v>
      </c>
      <c r="CY11" s="6">
        <v>0</v>
      </c>
      <c r="CZ11" s="7">
        <v>0</v>
      </c>
      <c r="DA11" s="9">
        <v>0</v>
      </c>
      <c r="DB11" s="6">
        <v>0</v>
      </c>
      <c r="DC11" s="7">
        <v>0</v>
      </c>
      <c r="DD11" s="9">
        <v>0</v>
      </c>
      <c r="DE11" s="6">
        <v>0</v>
      </c>
      <c r="DF11" s="7">
        <v>0</v>
      </c>
      <c r="DG11" s="9">
        <v>0</v>
      </c>
      <c r="DH11" s="6">
        <v>0</v>
      </c>
      <c r="DI11" s="7">
        <v>0</v>
      </c>
      <c r="DJ11" s="9">
        <v>0</v>
      </c>
      <c r="DK11" s="6">
        <v>0</v>
      </c>
      <c r="DL11" s="7">
        <v>0</v>
      </c>
      <c r="DM11" s="9">
        <v>0</v>
      </c>
      <c r="DN11" s="6">
        <v>0</v>
      </c>
      <c r="DO11" s="7">
        <v>0</v>
      </c>
      <c r="DP11" s="9">
        <v>0</v>
      </c>
      <c r="DQ11" s="6">
        <v>0</v>
      </c>
      <c r="DR11" s="7">
        <v>0</v>
      </c>
      <c r="DS11" s="9">
        <f t="shared" si="2"/>
        <v>9</v>
      </c>
      <c r="DT11" s="7">
        <f t="shared" si="3"/>
        <v>108</v>
      </c>
    </row>
    <row r="12" spans="1:125" x14ac:dyDescent="0.3">
      <c r="A12" s="49">
        <v>2011</v>
      </c>
      <c r="B12" s="50" t="s">
        <v>8</v>
      </c>
      <c r="C12" s="9">
        <v>0</v>
      </c>
      <c r="D12" s="6">
        <v>0</v>
      </c>
      <c r="E12" s="7">
        <v>0</v>
      </c>
      <c r="F12" s="9">
        <v>0</v>
      </c>
      <c r="G12" s="6">
        <v>0</v>
      </c>
      <c r="H12" s="7">
        <v>0</v>
      </c>
      <c r="I12" s="9">
        <v>0</v>
      </c>
      <c r="J12" s="6">
        <v>0</v>
      </c>
      <c r="K12" s="7">
        <v>0</v>
      </c>
      <c r="L12" s="9">
        <v>0</v>
      </c>
      <c r="M12" s="6">
        <v>0</v>
      </c>
      <c r="N12" s="7">
        <v>0</v>
      </c>
      <c r="O12" s="9">
        <v>0</v>
      </c>
      <c r="P12" s="6">
        <v>0</v>
      </c>
      <c r="Q12" s="7">
        <v>0</v>
      </c>
      <c r="R12" s="9">
        <v>0</v>
      </c>
      <c r="S12" s="6">
        <v>0</v>
      </c>
      <c r="T12" s="7">
        <v>0</v>
      </c>
      <c r="U12" s="9">
        <v>0</v>
      </c>
      <c r="V12" s="6">
        <v>0</v>
      </c>
      <c r="W12" s="7">
        <v>0</v>
      </c>
      <c r="X12" s="9"/>
      <c r="Y12" s="6"/>
      <c r="Z12" s="7"/>
      <c r="AA12" s="9">
        <v>0</v>
      </c>
      <c r="AB12" s="6">
        <v>0</v>
      </c>
      <c r="AC12" s="7">
        <v>0</v>
      </c>
      <c r="AD12" s="9">
        <v>0</v>
      </c>
      <c r="AE12" s="6">
        <v>0</v>
      </c>
      <c r="AF12" s="7">
        <v>0</v>
      </c>
      <c r="AG12" s="9">
        <v>0</v>
      </c>
      <c r="AH12" s="6">
        <v>0</v>
      </c>
      <c r="AI12" s="7">
        <v>0</v>
      </c>
      <c r="AJ12" s="9">
        <v>0</v>
      </c>
      <c r="AK12" s="6">
        <v>0</v>
      </c>
      <c r="AL12" s="7">
        <v>0</v>
      </c>
      <c r="AM12" s="9"/>
      <c r="AN12" s="6"/>
      <c r="AO12" s="7"/>
      <c r="AP12" s="9">
        <v>0</v>
      </c>
      <c r="AQ12" s="6">
        <v>0</v>
      </c>
      <c r="AR12" s="7">
        <v>0</v>
      </c>
      <c r="AS12" s="9">
        <v>0</v>
      </c>
      <c r="AT12" s="6">
        <v>0</v>
      </c>
      <c r="AU12" s="7">
        <v>0</v>
      </c>
      <c r="AV12" s="9">
        <v>0</v>
      </c>
      <c r="AW12" s="6">
        <v>0</v>
      </c>
      <c r="AX12" s="7">
        <v>0</v>
      </c>
      <c r="AY12" s="9">
        <v>0</v>
      </c>
      <c r="AZ12" s="6">
        <v>0</v>
      </c>
      <c r="BA12" s="7">
        <v>0</v>
      </c>
      <c r="BB12" s="9">
        <v>0</v>
      </c>
      <c r="BC12" s="6">
        <v>0</v>
      </c>
      <c r="BD12" s="7">
        <v>0</v>
      </c>
      <c r="BE12" s="9"/>
      <c r="BF12" s="6"/>
      <c r="BG12" s="7"/>
      <c r="BH12" s="9">
        <v>0</v>
      </c>
      <c r="BI12" s="6">
        <v>0</v>
      </c>
      <c r="BJ12" s="7">
        <v>0</v>
      </c>
      <c r="BK12" s="9">
        <v>0</v>
      </c>
      <c r="BL12" s="6">
        <v>0</v>
      </c>
      <c r="BM12" s="7">
        <v>0</v>
      </c>
      <c r="BN12" s="9">
        <v>2</v>
      </c>
      <c r="BO12" s="6">
        <v>3</v>
      </c>
      <c r="BP12" s="7">
        <f t="shared" ref="BP12:BP14" si="8">BO12/BN12*1000</f>
        <v>1500</v>
      </c>
      <c r="BQ12" s="9">
        <v>0</v>
      </c>
      <c r="BR12" s="6">
        <v>0</v>
      </c>
      <c r="BS12" s="7">
        <v>0</v>
      </c>
      <c r="BT12" s="9">
        <v>0</v>
      </c>
      <c r="BU12" s="6">
        <v>0</v>
      </c>
      <c r="BV12" s="7">
        <v>0</v>
      </c>
      <c r="BW12" s="9"/>
      <c r="BX12" s="6"/>
      <c r="BY12" s="7"/>
      <c r="BZ12" s="9">
        <v>0</v>
      </c>
      <c r="CA12" s="6">
        <v>0</v>
      </c>
      <c r="CB12" s="7">
        <v>0</v>
      </c>
      <c r="CC12" s="9">
        <v>0</v>
      </c>
      <c r="CD12" s="6">
        <v>0</v>
      </c>
      <c r="CE12" s="7">
        <v>0</v>
      </c>
      <c r="CF12" s="9">
        <v>0</v>
      </c>
      <c r="CG12" s="6">
        <v>1</v>
      </c>
      <c r="CH12" s="7">
        <v>0</v>
      </c>
      <c r="CI12" s="9">
        <v>0</v>
      </c>
      <c r="CJ12" s="6">
        <v>0</v>
      </c>
      <c r="CK12" s="7">
        <f t="shared" si="1"/>
        <v>0</v>
      </c>
      <c r="CL12" s="9">
        <v>0</v>
      </c>
      <c r="CM12" s="6">
        <v>0</v>
      </c>
      <c r="CN12" s="7">
        <v>0</v>
      </c>
      <c r="CO12" s="9">
        <v>0</v>
      </c>
      <c r="CP12" s="6">
        <v>0</v>
      </c>
      <c r="CQ12" s="7">
        <v>0</v>
      </c>
      <c r="CR12" s="9">
        <v>0</v>
      </c>
      <c r="CS12" s="6">
        <v>0</v>
      </c>
      <c r="CT12" s="7">
        <v>0</v>
      </c>
      <c r="CU12" s="9">
        <v>0</v>
      </c>
      <c r="CV12" s="6">
        <v>0</v>
      </c>
      <c r="CW12" s="7">
        <v>0</v>
      </c>
      <c r="CX12" s="9">
        <v>0</v>
      </c>
      <c r="CY12" s="6">
        <v>0</v>
      </c>
      <c r="CZ12" s="7">
        <v>0</v>
      </c>
      <c r="DA12" s="9">
        <v>0</v>
      </c>
      <c r="DB12" s="6">
        <v>0</v>
      </c>
      <c r="DC12" s="7">
        <v>0</v>
      </c>
      <c r="DD12" s="9">
        <v>0</v>
      </c>
      <c r="DE12" s="6">
        <v>0</v>
      </c>
      <c r="DF12" s="7">
        <v>0</v>
      </c>
      <c r="DG12" s="9">
        <v>0</v>
      </c>
      <c r="DH12" s="6">
        <v>0</v>
      </c>
      <c r="DI12" s="7">
        <v>0</v>
      </c>
      <c r="DJ12" s="9">
        <v>0</v>
      </c>
      <c r="DK12" s="6">
        <v>0</v>
      </c>
      <c r="DL12" s="7">
        <v>0</v>
      </c>
      <c r="DM12" s="9">
        <v>0</v>
      </c>
      <c r="DN12" s="6">
        <v>0</v>
      </c>
      <c r="DO12" s="7">
        <v>0</v>
      </c>
      <c r="DP12" s="9">
        <v>0</v>
      </c>
      <c r="DQ12" s="6">
        <v>0</v>
      </c>
      <c r="DR12" s="7">
        <v>0</v>
      </c>
      <c r="DS12" s="9">
        <f t="shared" si="2"/>
        <v>2</v>
      </c>
      <c r="DT12" s="7">
        <f t="shared" si="3"/>
        <v>4</v>
      </c>
    </row>
    <row r="13" spans="1:125" x14ac:dyDescent="0.3">
      <c r="A13" s="49">
        <v>2011</v>
      </c>
      <c r="B13" s="50" t="s">
        <v>9</v>
      </c>
      <c r="C13" s="9">
        <v>0</v>
      </c>
      <c r="D13" s="6">
        <v>0</v>
      </c>
      <c r="E13" s="7">
        <v>0</v>
      </c>
      <c r="F13" s="9">
        <v>0</v>
      </c>
      <c r="G13" s="6">
        <v>0</v>
      </c>
      <c r="H13" s="7">
        <v>0</v>
      </c>
      <c r="I13" s="9">
        <v>0</v>
      </c>
      <c r="J13" s="6">
        <v>0</v>
      </c>
      <c r="K13" s="7">
        <v>0</v>
      </c>
      <c r="L13" s="9">
        <v>0</v>
      </c>
      <c r="M13" s="6">
        <v>0</v>
      </c>
      <c r="N13" s="7">
        <v>0</v>
      </c>
      <c r="O13" s="9">
        <v>0</v>
      </c>
      <c r="P13" s="6">
        <v>0</v>
      </c>
      <c r="Q13" s="7">
        <v>0</v>
      </c>
      <c r="R13" s="9">
        <v>0</v>
      </c>
      <c r="S13" s="6">
        <v>0</v>
      </c>
      <c r="T13" s="7">
        <v>0</v>
      </c>
      <c r="U13" s="9">
        <v>0</v>
      </c>
      <c r="V13" s="6">
        <v>0</v>
      </c>
      <c r="W13" s="7">
        <v>0</v>
      </c>
      <c r="X13" s="9"/>
      <c r="Y13" s="6"/>
      <c r="Z13" s="7"/>
      <c r="AA13" s="9">
        <v>0</v>
      </c>
      <c r="AB13" s="6">
        <v>0</v>
      </c>
      <c r="AC13" s="7">
        <v>0</v>
      </c>
      <c r="AD13" s="9">
        <v>0</v>
      </c>
      <c r="AE13" s="6">
        <v>0</v>
      </c>
      <c r="AF13" s="7">
        <v>0</v>
      </c>
      <c r="AG13" s="9">
        <v>0</v>
      </c>
      <c r="AH13" s="6">
        <v>0</v>
      </c>
      <c r="AI13" s="7">
        <v>0</v>
      </c>
      <c r="AJ13" s="9">
        <v>0</v>
      </c>
      <c r="AK13" s="6">
        <v>0</v>
      </c>
      <c r="AL13" s="7">
        <v>0</v>
      </c>
      <c r="AM13" s="9"/>
      <c r="AN13" s="6"/>
      <c r="AO13" s="7"/>
      <c r="AP13" s="9">
        <v>0</v>
      </c>
      <c r="AQ13" s="6">
        <v>0</v>
      </c>
      <c r="AR13" s="7">
        <v>0</v>
      </c>
      <c r="AS13" s="9">
        <v>0</v>
      </c>
      <c r="AT13" s="6">
        <v>0</v>
      </c>
      <c r="AU13" s="7">
        <v>0</v>
      </c>
      <c r="AV13" s="9">
        <v>0</v>
      </c>
      <c r="AW13" s="6">
        <v>0</v>
      </c>
      <c r="AX13" s="7">
        <v>0</v>
      </c>
      <c r="AY13" s="9">
        <v>2</v>
      </c>
      <c r="AZ13" s="6">
        <v>3</v>
      </c>
      <c r="BA13" s="7">
        <f t="shared" si="4"/>
        <v>1500</v>
      </c>
      <c r="BB13" s="9">
        <v>0</v>
      </c>
      <c r="BC13" s="6">
        <v>0</v>
      </c>
      <c r="BD13" s="7">
        <v>0</v>
      </c>
      <c r="BE13" s="9"/>
      <c r="BF13" s="6"/>
      <c r="BG13" s="7"/>
      <c r="BH13" s="9">
        <v>0</v>
      </c>
      <c r="BI13" s="6">
        <v>0</v>
      </c>
      <c r="BJ13" s="7">
        <v>0</v>
      </c>
      <c r="BK13" s="9">
        <v>0</v>
      </c>
      <c r="BL13" s="6">
        <v>0</v>
      </c>
      <c r="BM13" s="7">
        <v>0</v>
      </c>
      <c r="BN13" s="9">
        <v>1</v>
      </c>
      <c r="BO13" s="6">
        <v>1</v>
      </c>
      <c r="BP13" s="7">
        <f t="shared" si="8"/>
        <v>1000</v>
      </c>
      <c r="BQ13" s="9">
        <v>0</v>
      </c>
      <c r="BR13" s="6">
        <v>0</v>
      </c>
      <c r="BS13" s="7">
        <v>0</v>
      </c>
      <c r="BT13" s="9">
        <v>0</v>
      </c>
      <c r="BU13" s="6">
        <v>0</v>
      </c>
      <c r="BV13" s="7">
        <v>0</v>
      </c>
      <c r="BW13" s="9"/>
      <c r="BX13" s="6"/>
      <c r="BY13" s="7"/>
      <c r="BZ13" s="9">
        <v>0</v>
      </c>
      <c r="CA13" s="6">
        <v>0</v>
      </c>
      <c r="CB13" s="7">
        <v>0</v>
      </c>
      <c r="CC13" s="9">
        <v>0</v>
      </c>
      <c r="CD13" s="6">
        <v>0</v>
      </c>
      <c r="CE13" s="7">
        <v>0</v>
      </c>
      <c r="CF13" s="9">
        <v>0</v>
      </c>
      <c r="CG13" s="6">
        <v>0</v>
      </c>
      <c r="CH13" s="7">
        <v>0</v>
      </c>
      <c r="CI13" s="9">
        <v>0</v>
      </c>
      <c r="CJ13" s="6">
        <v>0</v>
      </c>
      <c r="CK13" s="7">
        <f t="shared" si="1"/>
        <v>0</v>
      </c>
      <c r="CL13" s="9">
        <v>34</v>
      </c>
      <c r="CM13" s="6">
        <v>513</v>
      </c>
      <c r="CN13" s="7">
        <f t="shared" ref="CN13:CN16" si="9">CM13/CL13*1000</f>
        <v>15088.235294117647</v>
      </c>
      <c r="CO13" s="9">
        <v>0</v>
      </c>
      <c r="CP13" s="6">
        <v>0</v>
      </c>
      <c r="CQ13" s="7">
        <v>0</v>
      </c>
      <c r="CR13" s="9">
        <v>0</v>
      </c>
      <c r="CS13" s="6">
        <v>0</v>
      </c>
      <c r="CT13" s="7">
        <v>0</v>
      </c>
      <c r="CU13" s="9">
        <v>0</v>
      </c>
      <c r="CV13" s="6">
        <v>0</v>
      </c>
      <c r="CW13" s="7">
        <v>0</v>
      </c>
      <c r="CX13" s="9">
        <v>0</v>
      </c>
      <c r="CY13" s="6">
        <v>0</v>
      </c>
      <c r="CZ13" s="7">
        <v>0</v>
      </c>
      <c r="DA13" s="9">
        <v>0</v>
      </c>
      <c r="DB13" s="6">
        <v>0</v>
      </c>
      <c r="DC13" s="7">
        <v>0</v>
      </c>
      <c r="DD13" s="9">
        <v>0</v>
      </c>
      <c r="DE13" s="6">
        <v>0</v>
      </c>
      <c r="DF13" s="7">
        <v>0</v>
      </c>
      <c r="DG13" s="9">
        <v>0</v>
      </c>
      <c r="DH13" s="6">
        <v>0</v>
      </c>
      <c r="DI13" s="7">
        <v>0</v>
      </c>
      <c r="DJ13" s="9">
        <v>0</v>
      </c>
      <c r="DK13" s="6">
        <v>0</v>
      </c>
      <c r="DL13" s="7">
        <v>0</v>
      </c>
      <c r="DM13" s="9">
        <v>0</v>
      </c>
      <c r="DN13" s="6">
        <v>0</v>
      </c>
      <c r="DO13" s="7">
        <v>0</v>
      </c>
      <c r="DP13" s="9">
        <v>0</v>
      </c>
      <c r="DQ13" s="6">
        <v>0</v>
      </c>
      <c r="DR13" s="7">
        <v>0</v>
      </c>
      <c r="DS13" s="9">
        <f t="shared" si="2"/>
        <v>37</v>
      </c>
      <c r="DT13" s="7">
        <f t="shared" si="3"/>
        <v>517</v>
      </c>
    </row>
    <row r="14" spans="1:125" x14ac:dyDescent="0.3">
      <c r="A14" s="49">
        <v>2011</v>
      </c>
      <c r="B14" s="50" t="s">
        <v>10</v>
      </c>
      <c r="C14" s="9">
        <v>0</v>
      </c>
      <c r="D14" s="6">
        <v>0</v>
      </c>
      <c r="E14" s="7">
        <v>0</v>
      </c>
      <c r="F14" s="9">
        <v>0</v>
      </c>
      <c r="G14" s="6">
        <v>0</v>
      </c>
      <c r="H14" s="7">
        <v>0</v>
      </c>
      <c r="I14" s="9">
        <v>0</v>
      </c>
      <c r="J14" s="6">
        <v>0</v>
      </c>
      <c r="K14" s="7">
        <v>0</v>
      </c>
      <c r="L14" s="9">
        <v>0</v>
      </c>
      <c r="M14" s="6">
        <v>0</v>
      </c>
      <c r="N14" s="7">
        <v>0</v>
      </c>
      <c r="O14" s="9">
        <v>0</v>
      </c>
      <c r="P14" s="6">
        <v>0</v>
      </c>
      <c r="Q14" s="7">
        <v>0</v>
      </c>
      <c r="R14" s="9">
        <v>0</v>
      </c>
      <c r="S14" s="6">
        <v>0</v>
      </c>
      <c r="T14" s="7">
        <v>0</v>
      </c>
      <c r="U14" s="9">
        <v>0</v>
      </c>
      <c r="V14" s="6">
        <v>0</v>
      </c>
      <c r="W14" s="7">
        <v>0</v>
      </c>
      <c r="X14" s="9"/>
      <c r="Y14" s="6"/>
      <c r="Z14" s="7"/>
      <c r="AA14" s="9">
        <v>0</v>
      </c>
      <c r="AB14" s="6">
        <v>0</v>
      </c>
      <c r="AC14" s="7">
        <v>0</v>
      </c>
      <c r="AD14" s="9">
        <v>0</v>
      </c>
      <c r="AE14" s="6">
        <v>0</v>
      </c>
      <c r="AF14" s="7">
        <v>0</v>
      </c>
      <c r="AG14" s="9">
        <v>0</v>
      </c>
      <c r="AH14" s="6">
        <v>0</v>
      </c>
      <c r="AI14" s="7">
        <v>0</v>
      </c>
      <c r="AJ14" s="9">
        <v>0</v>
      </c>
      <c r="AK14" s="6">
        <v>0</v>
      </c>
      <c r="AL14" s="7">
        <v>0</v>
      </c>
      <c r="AM14" s="9"/>
      <c r="AN14" s="6"/>
      <c r="AO14" s="7"/>
      <c r="AP14" s="9">
        <v>0</v>
      </c>
      <c r="AQ14" s="6">
        <v>0</v>
      </c>
      <c r="AR14" s="7">
        <v>0</v>
      </c>
      <c r="AS14" s="9">
        <v>0</v>
      </c>
      <c r="AT14" s="6">
        <v>0</v>
      </c>
      <c r="AU14" s="7">
        <v>0</v>
      </c>
      <c r="AV14" s="9">
        <v>0</v>
      </c>
      <c r="AW14" s="6">
        <v>0</v>
      </c>
      <c r="AX14" s="7">
        <v>0</v>
      </c>
      <c r="AY14" s="9">
        <v>0</v>
      </c>
      <c r="AZ14" s="6">
        <v>0</v>
      </c>
      <c r="BA14" s="7">
        <v>0</v>
      </c>
      <c r="BB14" s="9">
        <v>0</v>
      </c>
      <c r="BC14" s="6">
        <v>0</v>
      </c>
      <c r="BD14" s="7">
        <v>0</v>
      </c>
      <c r="BE14" s="9"/>
      <c r="BF14" s="6"/>
      <c r="BG14" s="7"/>
      <c r="BH14" s="9">
        <v>0</v>
      </c>
      <c r="BI14" s="6">
        <v>0</v>
      </c>
      <c r="BJ14" s="7">
        <v>0</v>
      </c>
      <c r="BK14" s="9">
        <v>0</v>
      </c>
      <c r="BL14" s="6">
        <v>0</v>
      </c>
      <c r="BM14" s="7">
        <v>0</v>
      </c>
      <c r="BN14" s="9">
        <v>3</v>
      </c>
      <c r="BO14" s="6">
        <v>8</v>
      </c>
      <c r="BP14" s="7">
        <f t="shared" si="8"/>
        <v>2666.6666666666665</v>
      </c>
      <c r="BQ14" s="9">
        <v>0</v>
      </c>
      <c r="BR14" s="6">
        <v>0</v>
      </c>
      <c r="BS14" s="7">
        <v>0</v>
      </c>
      <c r="BT14" s="9">
        <v>0</v>
      </c>
      <c r="BU14" s="6">
        <v>0</v>
      </c>
      <c r="BV14" s="7">
        <v>0</v>
      </c>
      <c r="BW14" s="9"/>
      <c r="BX14" s="6"/>
      <c r="BY14" s="7"/>
      <c r="BZ14" s="9">
        <v>0</v>
      </c>
      <c r="CA14" s="6">
        <v>0</v>
      </c>
      <c r="CB14" s="7">
        <v>0</v>
      </c>
      <c r="CC14" s="9">
        <v>0</v>
      </c>
      <c r="CD14" s="6">
        <v>0</v>
      </c>
      <c r="CE14" s="7">
        <v>0</v>
      </c>
      <c r="CF14" s="9">
        <v>0</v>
      </c>
      <c r="CG14" s="6">
        <v>0</v>
      </c>
      <c r="CH14" s="7">
        <v>0</v>
      </c>
      <c r="CI14" s="9">
        <v>0</v>
      </c>
      <c r="CJ14" s="6">
        <v>0</v>
      </c>
      <c r="CK14" s="7">
        <f t="shared" si="1"/>
        <v>0</v>
      </c>
      <c r="CL14" s="9">
        <v>33</v>
      </c>
      <c r="CM14" s="6">
        <v>536</v>
      </c>
      <c r="CN14" s="7">
        <f t="shared" si="9"/>
        <v>16242.424242424242</v>
      </c>
      <c r="CO14" s="9">
        <v>0</v>
      </c>
      <c r="CP14" s="6">
        <v>0</v>
      </c>
      <c r="CQ14" s="7">
        <v>0</v>
      </c>
      <c r="CR14" s="9">
        <v>0</v>
      </c>
      <c r="CS14" s="6">
        <v>0</v>
      </c>
      <c r="CT14" s="7">
        <v>0</v>
      </c>
      <c r="CU14" s="9">
        <v>0</v>
      </c>
      <c r="CV14" s="6">
        <v>0</v>
      </c>
      <c r="CW14" s="7">
        <v>0</v>
      </c>
      <c r="CX14" s="9">
        <v>0</v>
      </c>
      <c r="CY14" s="6">
        <v>0</v>
      </c>
      <c r="CZ14" s="7">
        <v>0</v>
      </c>
      <c r="DA14" s="9">
        <v>0</v>
      </c>
      <c r="DB14" s="6">
        <v>0</v>
      </c>
      <c r="DC14" s="7">
        <v>0</v>
      </c>
      <c r="DD14" s="9">
        <v>0</v>
      </c>
      <c r="DE14" s="6">
        <v>0</v>
      </c>
      <c r="DF14" s="7">
        <v>0</v>
      </c>
      <c r="DG14" s="9">
        <v>0</v>
      </c>
      <c r="DH14" s="6">
        <v>0</v>
      </c>
      <c r="DI14" s="7">
        <v>0</v>
      </c>
      <c r="DJ14" s="9">
        <v>0</v>
      </c>
      <c r="DK14" s="6">
        <v>0</v>
      </c>
      <c r="DL14" s="7">
        <v>0</v>
      </c>
      <c r="DM14" s="9">
        <v>0</v>
      </c>
      <c r="DN14" s="6">
        <v>0</v>
      </c>
      <c r="DO14" s="7">
        <v>0</v>
      </c>
      <c r="DP14" s="9">
        <v>0</v>
      </c>
      <c r="DQ14" s="6">
        <v>0</v>
      </c>
      <c r="DR14" s="7">
        <v>0</v>
      </c>
      <c r="DS14" s="9">
        <f t="shared" si="2"/>
        <v>36</v>
      </c>
      <c r="DT14" s="7">
        <f t="shared" si="3"/>
        <v>544</v>
      </c>
    </row>
    <row r="15" spans="1:125" x14ac:dyDescent="0.3">
      <c r="A15" s="49">
        <v>2011</v>
      </c>
      <c r="B15" s="50" t="s">
        <v>11</v>
      </c>
      <c r="C15" s="9">
        <v>0</v>
      </c>
      <c r="D15" s="6">
        <v>0</v>
      </c>
      <c r="E15" s="7">
        <v>0</v>
      </c>
      <c r="F15" s="9">
        <v>0</v>
      </c>
      <c r="G15" s="6">
        <v>0</v>
      </c>
      <c r="H15" s="7">
        <v>0</v>
      </c>
      <c r="I15" s="9">
        <v>0</v>
      </c>
      <c r="J15" s="6">
        <v>0</v>
      </c>
      <c r="K15" s="7">
        <v>0</v>
      </c>
      <c r="L15" s="9">
        <v>0</v>
      </c>
      <c r="M15" s="6">
        <v>0</v>
      </c>
      <c r="N15" s="7">
        <v>0</v>
      </c>
      <c r="O15" s="9">
        <v>0</v>
      </c>
      <c r="P15" s="6">
        <v>0</v>
      </c>
      <c r="Q15" s="7">
        <v>0</v>
      </c>
      <c r="R15" s="9">
        <v>0</v>
      </c>
      <c r="S15" s="6">
        <v>0</v>
      </c>
      <c r="T15" s="7">
        <v>0</v>
      </c>
      <c r="U15" s="9">
        <v>0</v>
      </c>
      <c r="V15" s="6">
        <v>0</v>
      </c>
      <c r="W15" s="7">
        <v>0</v>
      </c>
      <c r="X15" s="9"/>
      <c r="Y15" s="6"/>
      <c r="Z15" s="7"/>
      <c r="AA15" s="9">
        <v>0</v>
      </c>
      <c r="AB15" s="6">
        <v>0</v>
      </c>
      <c r="AC15" s="7">
        <v>0</v>
      </c>
      <c r="AD15" s="9">
        <v>0</v>
      </c>
      <c r="AE15" s="6">
        <v>0</v>
      </c>
      <c r="AF15" s="7">
        <v>0</v>
      </c>
      <c r="AG15" s="9">
        <v>0</v>
      </c>
      <c r="AH15" s="6">
        <v>0</v>
      </c>
      <c r="AI15" s="7">
        <v>0</v>
      </c>
      <c r="AJ15" s="9">
        <v>0</v>
      </c>
      <c r="AK15" s="6">
        <v>0</v>
      </c>
      <c r="AL15" s="7">
        <v>0</v>
      </c>
      <c r="AM15" s="9"/>
      <c r="AN15" s="6"/>
      <c r="AO15" s="7"/>
      <c r="AP15" s="9">
        <v>0</v>
      </c>
      <c r="AQ15" s="6">
        <v>0</v>
      </c>
      <c r="AR15" s="7">
        <v>0</v>
      </c>
      <c r="AS15" s="9">
        <v>0</v>
      </c>
      <c r="AT15" s="6">
        <v>0</v>
      </c>
      <c r="AU15" s="7">
        <v>0</v>
      </c>
      <c r="AV15" s="9">
        <v>0</v>
      </c>
      <c r="AW15" s="6">
        <v>0</v>
      </c>
      <c r="AX15" s="7">
        <v>0</v>
      </c>
      <c r="AY15" s="9">
        <v>1</v>
      </c>
      <c r="AZ15" s="6">
        <v>1</v>
      </c>
      <c r="BA15" s="7">
        <f t="shared" si="4"/>
        <v>1000</v>
      </c>
      <c r="BB15" s="9">
        <v>0</v>
      </c>
      <c r="BC15" s="6">
        <v>0</v>
      </c>
      <c r="BD15" s="7">
        <v>0</v>
      </c>
      <c r="BE15" s="9"/>
      <c r="BF15" s="6"/>
      <c r="BG15" s="7"/>
      <c r="BH15" s="9">
        <v>0</v>
      </c>
      <c r="BI15" s="6">
        <v>0</v>
      </c>
      <c r="BJ15" s="7">
        <v>0</v>
      </c>
      <c r="BK15" s="9">
        <v>0</v>
      </c>
      <c r="BL15" s="6">
        <v>0</v>
      </c>
      <c r="BM15" s="7">
        <v>0</v>
      </c>
      <c r="BN15" s="9">
        <v>0</v>
      </c>
      <c r="BO15" s="6">
        <v>0</v>
      </c>
      <c r="BP15" s="7">
        <v>0</v>
      </c>
      <c r="BQ15" s="9">
        <v>0</v>
      </c>
      <c r="BR15" s="6">
        <v>0</v>
      </c>
      <c r="BS15" s="7">
        <v>0</v>
      </c>
      <c r="BT15" s="9">
        <v>0</v>
      </c>
      <c r="BU15" s="6">
        <v>0</v>
      </c>
      <c r="BV15" s="7">
        <v>0</v>
      </c>
      <c r="BW15" s="9"/>
      <c r="BX15" s="6"/>
      <c r="BY15" s="7"/>
      <c r="BZ15" s="9">
        <v>0</v>
      </c>
      <c r="CA15" s="6">
        <v>0</v>
      </c>
      <c r="CB15" s="7">
        <v>0</v>
      </c>
      <c r="CC15" s="9">
        <v>0</v>
      </c>
      <c r="CD15" s="6">
        <v>0</v>
      </c>
      <c r="CE15" s="7">
        <v>0</v>
      </c>
      <c r="CF15" s="9">
        <v>0</v>
      </c>
      <c r="CG15" s="6">
        <v>0</v>
      </c>
      <c r="CH15" s="7">
        <v>0</v>
      </c>
      <c r="CI15" s="9">
        <v>0</v>
      </c>
      <c r="CJ15" s="6">
        <v>0</v>
      </c>
      <c r="CK15" s="7">
        <f t="shared" si="1"/>
        <v>0</v>
      </c>
      <c r="CL15" s="9">
        <v>0</v>
      </c>
      <c r="CM15" s="6">
        <v>0</v>
      </c>
      <c r="CN15" s="7">
        <v>0</v>
      </c>
      <c r="CO15" s="9">
        <v>0</v>
      </c>
      <c r="CP15" s="6">
        <v>0</v>
      </c>
      <c r="CQ15" s="7">
        <v>0</v>
      </c>
      <c r="CR15" s="9">
        <v>0</v>
      </c>
      <c r="CS15" s="6">
        <v>0</v>
      </c>
      <c r="CT15" s="7">
        <v>0</v>
      </c>
      <c r="CU15" s="9">
        <v>0</v>
      </c>
      <c r="CV15" s="6">
        <v>0</v>
      </c>
      <c r="CW15" s="7">
        <v>0</v>
      </c>
      <c r="CX15" s="9">
        <v>0</v>
      </c>
      <c r="CY15" s="6">
        <v>0</v>
      </c>
      <c r="CZ15" s="7">
        <v>0</v>
      </c>
      <c r="DA15" s="9">
        <v>0</v>
      </c>
      <c r="DB15" s="6">
        <v>0</v>
      </c>
      <c r="DC15" s="7">
        <v>0</v>
      </c>
      <c r="DD15" s="9">
        <v>0</v>
      </c>
      <c r="DE15" s="6">
        <v>0</v>
      </c>
      <c r="DF15" s="7">
        <v>0</v>
      </c>
      <c r="DG15" s="9">
        <v>0</v>
      </c>
      <c r="DH15" s="6">
        <v>0</v>
      </c>
      <c r="DI15" s="7">
        <v>0</v>
      </c>
      <c r="DJ15" s="9">
        <v>0</v>
      </c>
      <c r="DK15" s="6">
        <v>0</v>
      </c>
      <c r="DL15" s="7">
        <v>0</v>
      </c>
      <c r="DM15" s="9">
        <v>0</v>
      </c>
      <c r="DN15" s="6">
        <v>0</v>
      </c>
      <c r="DO15" s="7">
        <v>0</v>
      </c>
      <c r="DP15" s="9">
        <v>0</v>
      </c>
      <c r="DQ15" s="6">
        <v>0</v>
      </c>
      <c r="DR15" s="7">
        <v>0</v>
      </c>
      <c r="DS15" s="9">
        <f t="shared" si="2"/>
        <v>1</v>
      </c>
      <c r="DT15" s="7">
        <f t="shared" si="3"/>
        <v>1</v>
      </c>
    </row>
    <row r="16" spans="1:125" x14ac:dyDescent="0.3">
      <c r="A16" s="49">
        <v>2011</v>
      </c>
      <c r="B16" s="50" t="s">
        <v>12</v>
      </c>
      <c r="C16" s="9">
        <v>0</v>
      </c>
      <c r="D16" s="6">
        <v>0</v>
      </c>
      <c r="E16" s="7">
        <v>0</v>
      </c>
      <c r="F16" s="9">
        <v>0</v>
      </c>
      <c r="G16" s="6">
        <v>0</v>
      </c>
      <c r="H16" s="7">
        <v>0</v>
      </c>
      <c r="I16" s="9">
        <v>0</v>
      </c>
      <c r="J16" s="6">
        <v>0</v>
      </c>
      <c r="K16" s="7">
        <v>0</v>
      </c>
      <c r="L16" s="9">
        <v>0</v>
      </c>
      <c r="M16" s="6">
        <v>0</v>
      </c>
      <c r="N16" s="7">
        <v>0</v>
      </c>
      <c r="O16" s="9">
        <v>0</v>
      </c>
      <c r="P16" s="6">
        <v>0</v>
      </c>
      <c r="Q16" s="7">
        <v>0</v>
      </c>
      <c r="R16" s="9">
        <v>0</v>
      </c>
      <c r="S16" s="6">
        <v>0</v>
      </c>
      <c r="T16" s="7">
        <v>0</v>
      </c>
      <c r="U16" s="9">
        <v>0</v>
      </c>
      <c r="V16" s="6">
        <v>0</v>
      </c>
      <c r="W16" s="7">
        <v>0</v>
      </c>
      <c r="X16" s="9"/>
      <c r="Y16" s="6"/>
      <c r="Z16" s="7"/>
      <c r="AA16" s="9">
        <v>0</v>
      </c>
      <c r="AB16" s="6">
        <v>0</v>
      </c>
      <c r="AC16" s="7">
        <v>0</v>
      </c>
      <c r="AD16" s="9">
        <v>0</v>
      </c>
      <c r="AE16" s="6">
        <v>0</v>
      </c>
      <c r="AF16" s="7">
        <v>0</v>
      </c>
      <c r="AG16" s="9">
        <v>0</v>
      </c>
      <c r="AH16" s="6">
        <v>0</v>
      </c>
      <c r="AI16" s="7">
        <v>0</v>
      </c>
      <c r="AJ16" s="9">
        <v>0</v>
      </c>
      <c r="AK16" s="6">
        <v>0</v>
      </c>
      <c r="AL16" s="7">
        <v>0</v>
      </c>
      <c r="AM16" s="9"/>
      <c r="AN16" s="6"/>
      <c r="AO16" s="7"/>
      <c r="AP16" s="9">
        <v>0</v>
      </c>
      <c r="AQ16" s="6">
        <v>0</v>
      </c>
      <c r="AR16" s="7">
        <v>0</v>
      </c>
      <c r="AS16" s="9">
        <v>0</v>
      </c>
      <c r="AT16" s="6">
        <v>0</v>
      </c>
      <c r="AU16" s="7">
        <v>0</v>
      </c>
      <c r="AV16" s="9">
        <v>0</v>
      </c>
      <c r="AW16" s="6">
        <v>0</v>
      </c>
      <c r="AX16" s="7">
        <v>0</v>
      </c>
      <c r="AY16" s="9">
        <v>1</v>
      </c>
      <c r="AZ16" s="6">
        <v>1</v>
      </c>
      <c r="BA16" s="7">
        <f t="shared" si="4"/>
        <v>1000</v>
      </c>
      <c r="BB16" s="9">
        <v>0</v>
      </c>
      <c r="BC16" s="6">
        <v>0</v>
      </c>
      <c r="BD16" s="7">
        <v>0</v>
      </c>
      <c r="BE16" s="9"/>
      <c r="BF16" s="6"/>
      <c r="BG16" s="7"/>
      <c r="BH16" s="9">
        <v>0</v>
      </c>
      <c r="BI16" s="6">
        <v>0</v>
      </c>
      <c r="BJ16" s="7">
        <v>0</v>
      </c>
      <c r="BK16" s="9">
        <v>0</v>
      </c>
      <c r="BL16" s="6">
        <v>0</v>
      </c>
      <c r="BM16" s="7">
        <v>0</v>
      </c>
      <c r="BN16" s="9">
        <v>0</v>
      </c>
      <c r="BO16" s="6">
        <v>0</v>
      </c>
      <c r="BP16" s="7">
        <v>0</v>
      </c>
      <c r="BQ16" s="9">
        <v>0</v>
      </c>
      <c r="BR16" s="6">
        <v>0</v>
      </c>
      <c r="BS16" s="7">
        <v>0</v>
      </c>
      <c r="BT16" s="9">
        <v>0</v>
      </c>
      <c r="BU16" s="6">
        <v>0</v>
      </c>
      <c r="BV16" s="7">
        <v>0</v>
      </c>
      <c r="BW16" s="9"/>
      <c r="BX16" s="6"/>
      <c r="BY16" s="7"/>
      <c r="BZ16" s="9">
        <v>0</v>
      </c>
      <c r="CA16" s="6">
        <v>0</v>
      </c>
      <c r="CB16" s="7">
        <v>0</v>
      </c>
      <c r="CC16" s="9">
        <v>0</v>
      </c>
      <c r="CD16" s="6">
        <v>0</v>
      </c>
      <c r="CE16" s="7">
        <v>0</v>
      </c>
      <c r="CF16" s="9">
        <v>0</v>
      </c>
      <c r="CG16" s="6">
        <v>0</v>
      </c>
      <c r="CH16" s="7">
        <v>0</v>
      </c>
      <c r="CI16" s="9">
        <v>0</v>
      </c>
      <c r="CJ16" s="6">
        <v>0</v>
      </c>
      <c r="CK16" s="7">
        <f t="shared" si="1"/>
        <v>0</v>
      </c>
      <c r="CL16" s="9">
        <v>37</v>
      </c>
      <c r="CM16" s="6">
        <v>629</v>
      </c>
      <c r="CN16" s="7">
        <f t="shared" si="9"/>
        <v>17000</v>
      </c>
      <c r="CO16" s="9">
        <v>0</v>
      </c>
      <c r="CP16" s="6">
        <v>0</v>
      </c>
      <c r="CQ16" s="7">
        <v>0</v>
      </c>
      <c r="CR16" s="9">
        <v>0</v>
      </c>
      <c r="CS16" s="6">
        <v>0</v>
      </c>
      <c r="CT16" s="7">
        <v>0</v>
      </c>
      <c r="CU16" s="9">
        <v>0</v>
      </c>
      <c r="CV16" s="6">
        <v>3</v>
      </c>
      <c r="CW16" s="7">
        <v>0</v>
      </c>
      <c r="CX16" s="9">
        <v>0</v>
      </c>
      <c r="CY16" s="6">
        <v>0</v>
      </c>
      <c r="CZ16" s="7">
        <v>0</v>
      </c>
      <c r="DA16" s="9">
        <v>0</v>
      </c>
      <c r="DB16" s="6">
        <v>0</v>
      </c>
      <c r="DC16" s="7">
        <v>0</v>
      </c>
      <c r="DD16" s="9">
        <v>0</v>
      </c>
      <c r="DE16" s="6">
        <v>0</v>
      </c>
      <c r="DF16" s="7">
        <v>0</v>
      </c>
      <c r="DG16" s="9">
        <v>0</v>
      </c>
      <c r="DH16" s="6">
        <v>0</v>
      </c>
      <c r="DI16" s="7">
        <v>0</v>
      </c>
      <c r="DJ16" s="9">
        <v>0</v>
      </c>
      <c r="DK16" s="6">
        <v>0</v>
      </c>
      <c r="DL16" s="7">
        <v>0</v>
      </c>
      <c r="DM16" s="9">
        <v>0</v>
      </c>
      <c r="DN16" s="6">
        <v>0</v>
      </c>
      <c r="DO16" s="7">
        <v>0</v>
      </c>
      <c r="DP16" s="9">
        <v>0</v>
      </c>
      <c r="DQ16" s="6">
        <v>0</v>
      </c>
      <c r="DR16" s="7">
        <v>0</v>
      </c>
      <c r="DS16" s="9">
        <f t="shared" si="2"/>
        <v>38</v>
      </c>
      <c r="DT16" s="7">
        <f t="shared" si="3"/>
        <v>633</v>
      </c>
    </row>
    <row r="17" spans="1:125" x14ac:dyDescent="0.3">
      <c r="A17" s="49">
        <v>2011</v>
      </c>
      <c r="B17" s="50" t="s">
        <v>13</v>
      </c>
      <c r="C17" s="9">
        <v>0</v>
      </c>
      <c r="D17" s="6">
        <v>0</v>
      </c>
      <c r="E17" s="7">
        <v>0</v>
      </c>
      <c r="F17" s="9">
        <v>0</v>
      </c>
      <c r="G17" s="6">
        <v>0</v>
      </c>
      <c r="H17" s="7">
        <v>0</v>
      </c>
      <c r="I17" s="9">
        <v>0</v>
      </c>
      <c r="J17" s="6">
        <v>0</v>
      </c>
      <c r="K17" s="7">
        <v>0</v>
      </c>
      <c r="L17" s="9">
        <v>0</v>
      </c>
      <c r="M17" s="6">
        <v>0</v>
      </c>
      <c r="N17" s="7">
        <v>0</v>
      </c>
      <c r="O17" s="9">
        <v>0</v>
      </c>
      <c r="P17" s="6">
        <v>0</v>
      </c>
      <c r="Q17" s="7">
        <v>0</v>
      </c>
      <c r="R17" s="9">
        <v>0</v>
      </c>
      <c r="S17" s="6">
        <v>0</v>
      </c>
      <c r="T17" s="7">
        <v>0</v>
      </c>
      <c r="U17" s="9">
        <v>0</v>
      </c>
      <c r="V17" s="6">
        <v>0</v>
      </c>
      <c r="W17" s="7">
        <v>0</v>
      </c>
      <c r="X17" s="9"/>
      <c r="Y17" s="6"/>
      <c r="Z17" s="7"/>
      <c r="AA17" s="9">
        <v>0</v>
      </c>
      <c r="AB17" s="6">
        <v>0</v>
      </c>
      <c r="AC17" s="7">
        <v>0</v>
      </c>
      <c r="AD17" s="9">
        <v>0</v>
      </c>
      <c r="AE17" s="6">
        <v>0</v>
      </c>
      <c r="AF17" s="7">
        <v>0</v>
      </c>
      <c r="AG17" s="9">
        <v>0</v>
      </c>
      <c r="AH17" s="6">
        <v>0</v>
      </c>
      <c r="AI17" s="7">
        <v>0</v>
      </c>
      <c r="AJ17" s="9">
        <v>0</v>
      </c>
      <c r="AK17" s="6">
        <v>0</v>
      </c>
      <c r="AL17" s="7">
        <v>0</v>
      </c>
      <c r="AM17" s="9"/>
      <c r="AN17" s="6"/>
      <c r="AO17" s="7"/>
      <c r="AP17" s="9">
        <v>0</v>
      </c>
      <c r="AQ17" s="6">
        <v>0</v>
      </c>
      <c r="AR17" s="7">
        <v>0</v>
      </c>
      <c r="AS17" s="9">
        <v>0</v>
      </c>
      <c r="AT17" s="6">
        <v>0</v>
      </c>
      <c r="AU17" s="7">
        <v>0</v>
      </c>
      <c r="AV17" s="9">
        <v>0</v>
      </c>
      <c r="AW17" s="6">
        <v>0</v>
      </c>
      <c r="AX17" s="7">
        <v>0</v>
      </c>
      <c r="AY17" s="9">
        <v>0</v>
      </c>
      <c r="AZ17" s="6">
        <v>0</v>
      </c>
      <c r="BA17" s="7">
        <v>0</v>
      </c>
      <c r="BB17" s="9">
        <v>0</v>
      </c>
      <c r="BC17" s="6">
        <v>0</v>
      </c>
      <c r="BD17" s="7">
        <v>0</v>
      </c>
      <c r="BE17" s="9"/>
      <c r="BF17" s="6"/>
      <c r="BG17" s="7"/>
      <c r="BH17" s="9">
        <v>0</v>
      </c>
      <c r="BI17" s="6">
        <v>0</v>
      </c>
      <c r="BJ17" s="7">
        <v>0</v>
      </c>
      <c r="BK17" s="9">
        <v>0</v>
      </c>
      <c r="BL17" s="6">
        <v>0</v>
      </c>
      <c r="BM17" s="7">
        <v>0</v>
      </c>
      <c r="BN17" s="9">
        <v>0</v>
      </c>
      <c r="BO17" s="6">
        <v>0</v>
      </c>
      <c r="BP17" s="7">
        <v>0</v>
      </c>
      <c r="BQ17" s="9">
        <v>0</v>
      </c>
      <c r="BR17" s="6">
        <v>0</v>
      </c>
      <c r="BS17" s="7">
        <v>0</v>
      </c>
      <c r="BT17" s="9">
        <v>0</v>
      </c>
      <c r="BU17" s="6">
        <v>0</v>
      </c>
      <c r="BV17" s="7">
        <v>0</v>
      </c>
      <c r="BW17" s="9"/>
      <c r="BX17" s="6"/>
      <c r="BY17" s="7"/>
      <c r="BZ17" s="9">
        <v>0</v>
      </c>
      <c r="CA17" s="6">
        <v>0</v>
      </c>
      <c r="CB17" s="7">
        <v>0</v>
      </c>
      <c r="CC17" s="9">
        <v>0</v>
      </c>
      <c r="CD17" s="6">
        <v>0</v>
      </c>
      <c r="CE17" s="7">
        <v>0</v>
      </c>
      <c r="CF17" s="9">
        <v>0</v>
      </c>
      <c r="CG17" s="6">
        <v>0</v>
      </c>
      <c r="CH17" s="7">
        <v>0</v>
      </c>
      <c r="CI17" s="9">
        <v>0</v>
      </c>
      <c r="CJ17" s="6">
        <v>0</v>
      </c>
      <c r="CK17" s="7">
        <f t="shared" si="1"/>
        <v>0</v>
      </c>
      <c r="CL17" s="9">
        <v>0</v>
      </c>
      <c r="CM17" s="6">
        <v>0</v>
      </c>
      <c r="CN17" s="7">
        <v>0</v>
      </c>
      <c r="CO17" s="9">
        <v>0</v>
      </c>
      <c r="CP17" s="6">
        <v>0</v>
      </c>
      <c r="CQ17" s="7">
        <v>0</v>
      </c>
      <c r="CR17" s="9">
        <v>0</v>
      </c>
      <c r="CS17" s="6">
        <v>0</v>
      </c>
      <c r="CT17" s="7">
        <v>0</v>
      </c>
      <c r="CU17" s="9">
        <v>0</v>
      </c>
      <c r="CV17" s="6">
        <v>0</v>
      </c>
      <c r="CW17" s="7">
        <v>0</v>
      </c>
      <c r="CX17" s="9">
        <v>0</v>
      </c>
      <c r="CY17" s="6">
        <v>0</v>
      </c>
      <c r="CZ17" s="7">
        <v>0</v>
      </c>
      <c r="DA17" s="9">
        <v>0</v>
      </c>
      <c r="DB17" s="6">
        <v>0</v>
      </c>
      <c r="DC17" s="7">
        <v>0</v>
      </c>
      <c r="DD17" s="9">
        <v>0</v>
      </c>
      <c r="DE17" s="6">
        <v>0</v>
      </c>
      <c r="DF17" s="7">
        <v>0</v>
      </c>
      <c r="DG17" s="9">
        <v>0</v>
      </c>
      <c r="DH17" s="6">
        <v>0</v>
      </c>
      <c r="DI17" s="7">
        <v>0</v>
      </c>
      <c r="DJ17" s="9">
        <v>0</v>
      </c>
      <c r="DK17" s="6">
        <v>0</v>
      </c>
      <c r="DL17" s="7">
        <v>0</v>
      </c>
      <c r="DM17" s="9">
        <v>0</v>
      </c>
      <c r="DN17" s="6">
        <v>0</v>
      </c>
      <c r="DO17" s="7">
        <v>0</v>
      </c>
      <c r="DP17" s="9">
        <v>0</v>
      </c>
      <c r="DQ17" s="6">
        <v>0</v>
      </c>
      <c r="DR17" s="7">
        <v>0</v>
      </c>
      <c r="DS17" s="9">
        <f t="shared" si="2"/>
        <v>0</v>
      </c>
      <c r="DT17" s="7">
        <f t="shared" si="3"/>
        <v>0</v>
      </c>
    </row>
    <row r="18" spans="1:125" s="3" customFormat="1" ht="15" thickBot="1" x14ac:dyDescent="0.35">
      <c r="A18" s="51"/>
      <c r="B18" s="52" t="s">
        <v>14</v>
      </c>
      <c r="C18" s="35">
        <f>SUM(C6:C17)</f>
        <v>9</v>
      </c>
      <c r="D18" s="34">
        <f>SUM(D6:D17)</f>
        <v>107</v>
      </c>
      <c r="E18" s="36"/>
      <c r="F18" s="35">
        <f>SUM(F6:F17)</f>
        <v>0</v>
      </c>
      <c r="G18" s="34">
        <f>SUM(G6:G17)</f>
        <v>0</v>
      </c>
      <c r="H18" s="36"/>
      <c r="I18" s="35">
        <f>SUM(I6:I17)</f>
        <v>0</v>
      </c>
      <c r="J18" s="34">
        <f>SUM(J6:J17)</f>
        <v>0</v>
      </c>
      <c r="K18" s="36"/>
      <c r="L18" s="35">
        <f>SUM(L6:L17)</f>
        <v>0</v>
      </c>
      <c r="M18" s="34">
        <f>SUM(M6:M17)</f>
        <v>0</v>
      </c>
      <c r="N18" s="36"/>
      <c r="O18" s="35">
        <f>SUM(O6:O17)</f>
        <v>0</v>
      </c>
      <c r="P18" s="34">
        <f>SUM(P6:P17)</f>
        <v>0</v>
      </c>
      <c r="Q18" s="36"/>
      <c r="R18" s="35">
        <f>SUM(R6:R17)</f>
        <v>0</v>
      </c>
      <c r="S18" s="34">
        <f>SUM(S6:S17)</f>
        <v>0</v>
      </c>
      <c r="T18" s="36"/>
      <c r="U18" s="35">
        <f>SUM(U6:U17)</f>
        <v>0</v>
      </c>
      <c r="V18" s="34">
        <f>SUM(V6:V17)</f>
        <v>0</v>
      </c>
      <c r="W18" s="36"/>
      <c r="X18" s="35"/>
      <c r="Y18" s="34"/>
      <c r="Z18" s="36"/>
      <c r="AA18" s="35">
        <f>SUM(AA6:AA17)</f>
        <v>0</v>
      </c>
      <c r="AB18" s="34">
        <f>SUM(AB6:AB17)</f>
        <v>0</v>
      </c>
      <c r="AC18" s="36"/>
      <c r="AD18" s="35">
        <f>SUM(AD6:AD17)</f>
        <v>0</v>
      </c>
      <c r="AE18" s="34">
        <f>SUM(AE6:AE17)</f>
        <v>0</v>
      </c>
      <c r="AF18" s="36"/>
      <c r="AG18" s="35">
        <f>SUM(AG6:AG17)</f>
        <v>0</v>
      </c>
      <c r="AH18" s="34">
        <f>SUM(AH6:AH17)</f>
        <v>0</v>
      </c>
      <c r="AI18" s="36"/>
      <c r="AJ18" s="35">
        <f>SUM(AJ6:AJ17)</f>
        <v>0</v>
      </c>
      <c r="AK18" s="34">
        <f>SUM(AK6:AK17)</f>
        <v>0</v>
      </c>
      <c r="AL18" s="36"/>
      <c r="AM18" s="35"/>
      <c r="AN18" s="34"/>
      <c r="AO18" s="36"/>
      <c r="AP18" s="35">
        <f>SUM(AP6:AP17)</f>
        <v>0</v>
      </c>
      <c r="AQ18" s="34">
        <f>SUM(AQ6:AQ17)</f>
        <v>0</v>
      </c>
      <c r="AR18" s="36"/>
      <c r="AS18" s="35">
        <f>SUM(AS6:AS17)</f>
        <v>0</v>
      </c>
      <c r="AT18" s="34">
        <f>SUM(AT6:AT17)</f>
        <v>0</v>
      </c>
      <c r="AU18" s="36"/>
      <c r="AV18" s="35">
        <f>SUM(AV6:AV17)</f>
        <v>0</v>
      </c>
      <c r="AW18" s="34">
        <f>SUM(AW6:AW17)</f>
        <v>0</v>
      </c>
      <c r="AX18" s="36"/>
      <c r="AY18" s="35">
        <f>SUM(AY6:AY17)</f>
        <v>8</v>
      </c>
      <c r="AZ18" s="34">
        <f>SUM(AZ6:AZ17)</f>
        <v>11</v>
      </c>
      <c r="BA18" s="36"/>
      <c r="BB18" s="35">
        <f>SUM(BB6:BB17)</f>
        <v>0</v>
      </c>
      <c r="BC18" s="34">
        <f>SUM(BC6:BC17)</f>
        <v>0</v>
      </c>
      <c r="BD18" s="36"/>
      <c r="BE18" s="35"/>
      <c r="BF18" s="34"/>
      <c r="BG18" s="36"/>
      <c r="BH18" s="35">
        <f>SUM(BH6:BH17)</f>
        <v>0</v>
      </c>
      <c r="BI18" s="34">
        <f>SUM(BI6:BI17)</f>
        <v>0</v>
      </c>
      <c r="BJ18" s="36"/>
      <c r="BK18" s="35">
        <f t="shared" ref="BK18:BL18" si="10">SUM(BK6:BK17)</f>
        <v>0</v>
      </c>
      <c r="BL18" s="34">
        <f t="shared" si="10"/>
        <v>0</v>
      </c>
      <c r="BM18" s="36"/>
      <c r="BN18" s="35">
        <f t="shared" ref="BN18:BO18" si="11">SUM(BN6:BN17)</f>
        <v>9</v>
      </c>
      <c r="BO18" s="34">
        <f t="shared" si="11"/>
        <v>18</v>
      </c>
      <c r="BP18" s="36"/>
      <c r="BQ18" s="35">
        <f t="shared" ref="BQ18:BR18" si="12">SUM(BQ6:BQ17)</f>
        <v>0</v>
      </c>
      <c r="BR18" s="34">
        <f t="shared" si="12"/>
        <v>0</v>
      </c>
      <c r="BS18" s="36"/>
      <c r="BT18" s="35">
        <f t="shared" ref="BT18:BU18" si="13">SUM(BT6:BT17)</f>
        <v>0</v>
      </c>
      <c r="BU18" s="34">
        <f t="shared" si="13"/>
        <v>0</v>
      </c>
      <c r="BV18" s="36"/>
      <c r="BW18" s="35"/>
      <c r="BX18" s="34"/>
      <c r="BY18" s="36"/>
      <c r="BZ18" s="35">
        <f t="shared" ref="BZ18:CA18" si="14">SUM(BZ6:BZ17)</f>
        <v>0</v>
      </c>
      <c r="CA18" s="34">
        <f t="shared" si="14"/>
        <v>0</v>
      </c>
      <c r="CB18" s="36"/>
      <c r="CC18" s="35">
        <f t="shared" ref="CC18:CD18" si="15">SUM(CC6:CC17)</f>
        <v>0</v>
      </c>
      <c r="CD18" s="34">
        <f t="shared" si="15"/>
        <v>0</v>
      </c>
      <c r="CE18" s="36"/>
      <c r="CF18" s="35">
        <f t="shared" ref="CF18:CG18" si="16">SUM(CF6:CF17)</f>
        <v>0</v>
      </c>
      <c r="CG18" s="34">
        <f t="shared" si="16"/>
        <v>1</v>
      </c>
      <c r="CH18" s="36"/>
      <c r="CI18" s="35">
        <f t="shared" ref="CI18:CJ18" si="17">SUM(CI6:CI17)</f>
        <v>0</v>
      </c>
      <c r="CJ18" s="34">
        <f t="shared" si="17"/>
        <v>0</v>
      </c>
      <c r="CK18" s="36"/>
      <c r="CL18" s="35">
        <f t="shared" ref="CL18:CM18" si="18">SUM(CL6:CL17)</f>
        <v>104</v>
      </c>
      <c r="CM18" s="34">
        <f t="shared" si="18"/>
        <v>1678</v>
      </c>
      <c r="CN18" s="36"/>
      <c r="CO18" s="35">
        <f t="shared" ref="CO18:CP18" si="19">SUM(CO6:CO17)</f>
        <v>0</v>
      </c>
      <c r="CP18" s="34">
        <f t="shared" si="19"/>
        <v>0</v>
      </c>
      <c r="CQ18" s="36"/>
      <c r="CR18" s="35">
        <f t="shared" ref="CR18:CS18" si="20">SUM(CR6:CR17)</f>
        <v>0</v>
      </c>
      <c r="CS18" s="34">
        <f t="shared" si="20"/>
        <v>0</v>
      </c>
      <c r="CT18" s="36"/>
      <c r="CU18" s="35">
        <f t="shared" ref="CU18:CV18" si="21">SUM(CU6:CU17)</f>
        <v>0</v>
      </c>
      <c r="CV18" s="34">
        <f t="shared" si="21"/>
        <v>3</v>
      </c>
      <c r="CW18" s="36"/>
      <c r="CX18" s="35">
        <f t="shared" ref="CX18:CY18" si="22">SUM(CX6:CX17)</f>
        <v>0</v>
      </c>
      <c r="CY18" s="34">
        <f t="shared" si="22"/>
        <v>0</v>
      </c>
      <c r="CZ18" s="36"/>
      <c r="DA18" s="35">
        <f t="shared" ref="DA18:DB18" si="23">SUM(DA6:DA17)</f>
        <v>0</v>
      </c>
      <c r="DB18" s="34">
        <f t="shared" si="23"/>
        <v>0</v>
      </c>
      <c r="DC18" s="36"/>
      <c r="DD18" s="35">
        <f t="shared" ref="DD18:DE18" si="24">SUM(DD6:DD17)</f>
        <v>0</v>
      </c>
      <c r="DE18" s="34">
        <f t="shared" si="24"/>
        <v>0</v>
      </c>
      <c r="DF18" s="36"/>
      <c r="DG18" s="35">
        <f t="shared" ref="DG18:DH18" si="25">SUM(DG6:DG17)</f>
        <v>0</v>
      </c>
      <c r="DH18" s="34">
        <f t="shared" si="25"/>
        <v>0</v>
      </c>
      <c r="DI18" s="36"/>
      <c r="DJ18" s="35">
        <f t="shared" ref="DJ18:DK18" si="26">SUM(DJ6:DJ17)</f>
        <v>0</v>
      </c>
      <c r="DK18" s="34">
        <f t="shared" si="26"/>
        <v>0</v>
      </c>
      <c r="DL18" s="36"/>
      <c r="DM18" s="35">
        <f t="shared" ref="DM18:DN18" si="27">SUM(DM6:DM17)</f>
        <v>0</v>
      </c>
      <c r="DN18" s="34">
        <f t="shared" si="27"/>
        <v>0</v>
      </c>
      <c r="DO18" s="36"/>
      <c r="DP18" s="35">
        <f t="shared" ref="DP18:DQ18" si="28">SUM(DP6:DP17)</f>
        <v>1</v>
      </c>
      <c r="DQ18" s="34">
        <f t="shared" si="28"/>
        <v>7</v>
      </c>
      <c r="DR18" s="36"/>
      <c r="DS18" s="35">
        <f t="shared" si="2"/>
        <v>131</v>
      </c>
      <c r="DT18" s="36">
        <f t="shared" si="3"/>
        <v>1825</v>
      </c>
      <c r="DU18" s="8"/>
    </row>
    <row r="19" spans="1:125" x14ac:dyDescent="0.3">
      <c r="A19" s="47">
        <v>2012</v>
      </c>
      <c r="B19" s="48" t="s">
        <v>2</v>
      </c>
      <c r="C19" s="11">
        <v>0</v>
      </c>
      <c r="D19" s="30">
        <v>0</v>
      </c>
      <c r="E19" s="12">
        <v>0</v>
      </c>
      <c r="F19" s="11">
        <v>0</v>
      </c>
      <c r="G19" s="30">
        <v>0</v>
      </c>
      <c r="H19" s="12">
        <v>0</v>
      </c>
      <c r="I19" s="11">
        <v>0</v>
      </c>
      <c r="J19" s="30">
        <v>0</v>
      </c>
      <c r="K19" s="12">
        <v>0</v>
      </c>
      <c r="L19" s="9">
        <v>0</v>
      </c>
      <c r="M19" s="6">
        <v>0</v>
      </c>
      <c r="N19" s="7">
        <v>0</v>
      </c>
      <c r="O19" s="11">
        <v>0</v>
      </c>
      <c r="P19" s="30">
        <v>0</v>
      </c>
      <c r="Q19" s="12">
        <v>0</v>
      </c>
      <c r="R19" s="11">
        <v>0</v>
      </c>
      <c r="S19" s="30">
        <v>0</v>
      </c>
      <c r="T19" s="12">
        <v>0</v>
      </c>
      <c r="U19" s="11">
        <v>0</v>
      </c>
      <c r="V19" s="30">
        <v>0</v>
      </c>
      <c r="W19" s="12">
        <v>0</v>
      </c>
      <c r="X19" s="11"/>
      <c r="Y19" s="30"/>
      <c r="Z19" s="12"/>
      <c r="AA19" s="11">
        <v>0</v>
      </c>
      <c r="AB19" s="30">
        <v>0</v>
      </c>
      <c r="AC19" s="12">
        <v>0</v>
      </c>
      <c r="AD19" s="11">
        <v>0</v>
      </c>
      <c r="AE19" s="30">
        <v>0</v>
      </c>
      <c r="AF19" s="12">
        <v>0</v>
      </c>
      <c r="AG19" s="11">
        <v>0</v>
      </c>
      <c r="AH19" s="30">
        <v>0</v>
      </c>
      <c r="AI19" s="12">
        <v>0</v>
      </c>
      <c r="AJ19" s="11">
        <v>0</v>
      </c>
      <c r="AK19" s="30">
        <v>0</v>
      </c>
      <c r="AL19" s="12">
        <v>0</v>
      </c>
      <c r="AM19" s="11"/>
      <c r="AN19" s="30"/>
      <c r="AO19" s="12"/>
      <c r="AP19" s="11">
        <v>0</v>
      </c>
      <c r="AQ19" s="30">
        <v>0</v>
      </c>
      <c r="AR19" s="12">
        <v>0</v>
      </c>
      <c r="AS19" s="11">
        <v>0</v>
      </c>
      <c r="AT19" s="30">
        <v>0</v>
      </c>
      <c r="AU19" s="12">
        <v>0</v>
      </c>
      <c r="AV19" s="11">
        <v>0</v>
      </c>
      <c r="AW19" s="30">
        <v>0</v>
      </c>
      <c r="AX19" s="12">
        <v>0</v>
      </c>
      <c r="AY19" s="11">
        <v>0</v>
      </c>
      <c r="AZ19" s="30">
        <v>0</v>
      </c>
      <c r="BA19" s="12">
        <v>0</v>
      </c>
      <c r="BB19" s="11">
        <v>0</v>
      </c>
      <c r="BC19" s="30">
        <v>0</v>
      </c>
      <c r="BD19" s="12">
        <v>0</v>
      </c>
      <c r="BE19" s="11"/>
      <c r="BF19" s="30"/>
      <c r="BG19" s="12"/>
      <c r="BH19" s="11">
        <v>0</v>
      </c>
      <c r="BI19" s="30">
        <v>0</v>
      </c>
      <c r="BJ19" s="12">
        <v>0</v>
      </c>
      <c r="BK19" s="11">
        <v>0</v>
      </c>
      <c r="BL19" s="30">
        <v>0</v>
      </c>
      <c r="BM19" s="12">
        <v>0</v>
      </c>
      <c r="BN19" s="11">
        <v>0</v>
      </c>
      <c r="BO19" s="30">
        <v>0</v>
      </c>
      <c r="BP19" s="12">
        <v>0</v>
      </c>
      <c r="BQ19" s="11">
        <v>0</v>
      </c>
      <c r="BR19" s="30">
        <v>0</v>
      </c>
      <c r="BS19" s="12">
        <v>0</v>
      </c>
      <c r="BT19" s="11">
        <v>0</v>
      </c>
      <c r="BU19" s="30">
        <v>0</v>
      </c>
      <c r="BV19" s="12">
        <v>0</v>
      </c>
      <c r="BW19" s="11"/>
      <c r="BX19" s="30"/>
      <c r="BY19" s="12"/>
      <c r="BZ19" s="11">
        <v>0</v>
      </c>
      <c r="CA19" s="30">
        <v>0</v>
      </c>
      <c r="CB19" s="12">
        <v>0</v>
      </c>
      <c r="CC19" s="11">
        <v>0</v>
      </c>
      <c r="CD19" s="30">
        <v>0</v>
      </c>
      <c r="CE19" s="12">
        <v>0</v>
      </c>
      <c r="CF19" s="11">
        <v>0</v>
      </c>
      <c r="CG19" s="30">
        <v>0</v>
      </c>
      <c r="CH19" s="12">
        <v>0</v>
      </c>
      <c r="CI19" s="11">
        <v>0</v>
      </c>
      <c r="CJ19" s="30">
        <v>0</v>
      </c>
      <c r="CK19" s="12">
        <f t="shared" ref="CK19:CK30" si="29">IF(CI19=0,0,CJ19/CI19*1000)</f>
        <v>0</v>
      </c>
      <c r="CL19" s="11">
        <v>0</v>
      </c>
      <c r="CM19" s="30">
        <v>0</v>
      </c>
      <c r="CN19" s="12">
        <v>0</v>
      </c>
      <c r="CO19" s="11">
        <v>0</v>
      </c>
      <c r="CP19" s="30">
        <v>0</v>
      </c>
      <c r="CQ19" s="12">
        <v>0</v>
      </c>
      <c r="CR19" s="11">
        <v>0</v>
      </c>
      <c r="CS19" s="30">
        <v>0</v>
      </c>
      <c r="CT19" s="12">
        <v>0</v>
      </c>
      <c r="CU19" s="11">
        <v>0</v>
      </c>
      <c r="CV19" s="30">
        <v>0</v>
      </c>
      <c r="CW19" s="12">
        <v>0</v>
      </c>
      <c r="CX19" s="11">
        <v>0</v>
      </c>
      <c r="CY19" s="30">
        <v>0</v>
      </c>
      <c r="CZ19" s="12">
        <v>0</v>
      </c>
      <c r="DA19" s="9">
        <v>0</v>
      </c>
      <c r="DB19" s="6">
        <v>0</v>
      </c>
      <c r="DC19" s="7">
        <v>0</v>
      </c>
      <c r="DD19" s="11">
        <v>0</v>
      </c>
      <c r="DE19" s="30">
        <v>0</v>
      </c>
      <c r="DF19" s="12">
        <v>0</v>
      </c>
      <c r="DG19" s="11">
        <v>0</v>
      </c>
      <c r="DH19" s="30">
        <v>0</v>
      </c>
      <c r="DI19" s="12">
        <v>0</v>
      </c>
      <c r="DJ19" s="11">
        <v>0</v>
      </c>
      <c r="DK19" s="30">
        <v>0</v>
      </c>
      <c r="DL19" s="12">
        <v>0</v>
      </c>
      <c r="DM19" s="11">
        <v>0</v>
      </c>
      <c r="DN19" s="30">
        <v>0</v>
      </c>
      <c r="DO19" s="12">
        <v>0</v>
      </c>
      <c r="DP19" s="11">
        <v>0</v>
      </c>
      <c r="DQ19" s="30">
        <v>0</v>
      </c>
      <c r="DR19" s="12">
        <v>0</v>
      </c>
      <c r="DS19" s="11">
        <f t="shared" si="2"/>
        <v>0</v>
      </c>
      <c r="DT19" s="12">
        <f t="shared" si="3"/>
        <v>0</v>
      </c>
    </row>
    <row r="20" spans="1:125" x14ac:dyDescent="0.3">
      <c r="A20" s="49">
        <v>2012</v>
      </c>
      <c r="B20" s="50" t="s">
        <v>3</v>
      </c>
      <c r="C20" s="9">
        <v>0</v>
      </c>
      <c r="D20" s="6">
        <v>0</v>
      </c>
      <c r="E20" s="7">
        <v>0</v>
      </c>
      <c r="F20" s="9">
        <v>0</v>
      </c>
      <c r="G20" s="6">
        <v>0</v>
      </c>
      <c r="H20" s="7">
        <v>0</v>
      </c>
      <c r="I20" s="9">
        <v>0</v>
      </c>
      <c r="J20" s="6">
        <v>0</v>
      </c>
      <c r="K20" s="7">
        <v>0</v>
      </c>
      <c r="L20" s="9">
        <v>0</v>
      </c>
      <c r="M20" s="6">
        <v>0</v>
      </c>
      <c r="N20" s="7">
        <v>0</v>
      </c>
      <c r="O20" s="9">
        <v>3</v>
      </c>
      <c r="P20" s="6">
        <v>34</v>
      </c>
      <c r="Q20" s="7">
        <f t="shared" ref="Q20" si="30">P20/O20*1000</f>
        <v>11333.333333333334</v>
      </c>
      <c r="R20" s="9">
        <v>0</v>
      </c>
      <c r="S20" s="6">
        <v>0</v>
      </c>
      <c r="T20" s="7">
        <v>0</v>
      </c>
      <c r="U20" s="9">
        <v>0</v>
      </c>
      <c r="V20" s="6">
        <v>0</v>
      </c>
      <c r="W20" s="7">
        <v>0</v>
      </c>
      <c r="X20" s="9"/>
      <c r="Y20" s="6"/>
      <c r="Z20" s="7"/>
      <c r="AA20" s="9">
        <v>0</v>
      </c>
      <c r="AB20" s="6">
        <v>0</v>
      </c>
      <c r="AC20" s="7">
        <v>0</v>
      </c>
      <c r="AD20" s="9">
        <v>0</v>
      </c>
      <c r="AE20" s="6">
        <v>0</v>
      </c>
      <c r="AF20" s="7">
        <v>0</v>
      </c>
      <c r="AG20" s="9">
        <v>0</v>
      </c>
      <c r="AH20" s="6">
        <v>0</v>
      </c>
      <c r="AI20" s="7">
        <v>0</v>
      </c>
      <c r="AJ20" s="9">
        <v>0</v>
      </c>
      <c r="AK20" s="6">
        <v>0</v>
      </c>
      <c r="AL20" s="7">
        <v>0</v>
      </c>
      <c r="AM20" s="9"/>
      <c r="AN20" s="6"/>
      <c r="AO20" s="7"/>
      <c r="AP20" s="9">
        <v>0</v>
      </c>
      <c r="AQ20" s="6">
        <v>0</v>
      </c>
      <c r="AR20" s="7">
        <v>0</v>
      </c>
      <c r="AS20" s="9">
        <v>0</v>
      </c>
      <c r="AT20" s="6">
        <v>0</v>
      </c>
      <c r="AU20" s="7">
        <v>0</v>
      </c>
      <c r="AV20" s="9">
        <v>0</v>
      </c>
      <c r="AW20" s="6">
        <v>0</v>
      </c>
      <c r="AX20" s="7">
        <v>0</v>
      </c>
      <c r="AY20" s="9">
        <v>2</v>
      </c>
      <c r="AZ20" s="6">
        <v>3</v>
      </c>
      <c r="BA20" s="7">
        <f t="shared" ref="BA20:BA28" si="31">AZ20/AY20*1000</f>
        <v>1500</v>
      </c>
      <c r="BB20" s="9">
        <v>0</v>
      </c>
      <c r="BC20" s="6">
        <v>0</v>
      </c>
      <c r="BD20" s="7">
        <v>0</v>
      </c>
      <c r="BE20" s="9"/>
      <c r="BF20" s="6"/>
      <c r="BG20" s="7"/>
      <c r="BH20" s="9">
        <v>0</v>
      </c>
      <c r="BI20" s="6">
        <v>0</v>
      </c>
      <c r="BJ20" s="7">
        <v>0</v>
      </c>
      <c r="BK20" s="9">
        <v>0</v>
      </c>
      <c r="BL20" s="6">
        <v>0</v>
      </c>
      <c r="BM20" s="7">
        <v>0</v>
      </c>
      <c r="BN20" s="9">
        <v>4</v>
      </c>
      <c r="BO20" s="6">
        <v>2</v>
      </c>
      <c r="BP20" s="7">
        <f t="shared" ref="BP20:BP26" si="32">BO20/BN20*1000</f>
        <v>500</v>
      </c>
      <c r="BQ20" s="9">
        <v>0</v>
      </c>
      <c r="BR20" s="6">
        <v>0</v>
      </c>
      <c r="BS20" s="7">
        <v>0</v>
      </c>
      <c r="BT20" s="9">
        <v>0</v>
      </c>
      <c r="BU20" s="6">
        <v>0</v>
      </c>
      <c r="BV20" s="7">
        <v>0</v>
      </c>
      <c r="BW20" s="9"/>
      <c r="BX20" s="6"/>
      <c r="BY20" s="7"/>
      <c r="BZ20" s="9">
        <v>0</v>
      </c>
      <c r="CA20" s="6">
        <v>0</v>
      </c>
      <c r="CB20" s="7">
        <v>0</v>
      </c>
      <c r="CC20" s="9">
        <v>0</v>
      </c>
      <c r="CD20" s="6">
        <v>0</v>
      </c>
      <c r="CE20" s="7">
        <v>0</v>
      </c>
      <c r="CF20" s="9">
        <v>0</v>
      </c>
      <c r="CG20" s="6">
        <v>0</v>
      </c>
      <c r="CH20" s="7">
        <v>0</v>
      </c>
      <c r="CI20" s="9">
        <v>0</v>
      </c>
      <c r="CJ20" s="6">
        <v>0</v>
      </c>
      <c r="CK20" s="7">
        <f t="shared" si="29"/>
        <v>0</v>
      </c>
      <c r="CL20" s="9">
        <v>0</v>
      </c>
      <c r="CM20" s="6">
        <v>0</v>
      </c>
      <c r="CN20" s="7">
        <v>0</v>
      </c>
      <c r="CO20" s="9">
        <v>0</v>
      </c>
      <c r="CP20" s="6">
        <v>0</v>
      </c>
      <c r="CQ20" s="7">
        <v>0</v>
      </c>
      <c r="CR20" s="9">
        <v>0</v>
      </c>
      <c r="CS20" s="6">
        <v>0</v>
      </c>
      <c r="CT20" s="7">
        <v>0</v>
      </c>
      <c r="CU20" s="9">
        <v>0</v>
      </c>
      <c r="CV20" s="6">
        <v>0</v>
      </c>
      <c r="CW20" s="7">
        <v>0</v>
      </c>
      <c r="CX20" s="9">
        <v>0</v>
      </c>
      <c r="CY20" s="6">
        <v>0</v>
      </c>
      <c r="CZ20" s="7">
        <v>0</v>
      </c>
      <c r="DA20" s="9">
        <v>0</v>
      </c>
      <c r="DB20" s="6">
        <v>0</v>
      </c>
      <c r="DC20" s="7">
        <v>0</v>
      </c>
      <c r="DD20" s="9">
        <v>0</v>
      </c>
      <c r="DE20" s="6">
        <v>0</v>
      </c>
      <c r="DF20" s="7">
        <v>0</v>
      </c>
      <c r="DG20" s="9">
        <v>0</v>
      </c>
      <c r="DH20" s="6">
        <v>18</v>
      </c>
      <c r="DI20" s="7">
        <v>0</v>
      </c>
      <c r="DJ20" s="9">
        <v>0</v>
      </c>
      <c r="DK20" s="6">
        <v>0</v>
      </c>
      <c r="DL20" s="7">
        <v>0</v>
      </c>
      <c r="DM20" s="9">
        <v>0</v>
      </c>
      <c r="DN20" s="6">
        <v>0</v>
      </c>
      <c r="DO20" s="7">
        <v>0</v>
      </c>
      <c r="DP20" s="9">
        <v>0</v>
      </c>
      <c r="DQ20" s="6">
        <v>0</v>
      </c>
      <c r="DR20" s="7">
        <v>0</v>
      </c>
      <c r="DS20" s="9">
        <f t="shared" si="2"/>
        <v>9</v>
      </c>
      <c r="DT20" s="7">
        <f t="shared" si="3"/>
        <v>57</v>
      </c>
    </row>
    <row r="21" spans="1:125" x14ac:dyDescent="0.3">
      <c r="A21" s="49">
        <v>2012</v>
      </c>
      <c r="B21" s="50" t="s">
        <v>4</v>
      </c>
      <c r="C21" s="9">
        <v>0</v>
      </c>
      <c r="D21" s="6">
        <v>0</v>
      </c>
      <c r="E21" s="7">
        <v>0</v>
      </c>
      <c r="F21" s="9">
        <v>0</v>
      </c>
      <c r="G21" s="6">
        <v>0</v>
      </c>
      <c r="H21" s="7">
        <v>0</v>
      </c>
      <c r="I21" s="9">
        <v>0</v>
      </c>
      <c r="J21" s="6">
        <v>0</v>
      </c>
      <c r="K21" s="7">
        <v>0</v>
      </c>
      <c r="L21" s="9">
        <v>0</v>
      </c>
      <c r="M21" s="6">
        <v>0</v>
      </c>
      <c r="N21" s="7">
        <v>0</v>
      </c>
      <c r="O21" s="9">
        <v>0</v>
      </c>
      <c r="P21" s="6">
        <v>0</v>
      </c>
      <c r="Q21" s="7">
        <v>0</v>
      </c>
      <c r="R21" s="9">
        <v>0</v>
      </c>
      <c r="S21" s="6">
        <v>0</v>
      </c>
      <c r="T21" s="7">
        <v>0</v>
      </c>
      <c r="U21" s="9">
        <v>0</v>
      </c>
      <c r="V21" s="6">
        <v>0</v>
      </c>
      <c r="W21" s="7">
        <v>0</v>
      </c>
      <c r="X21" s="9"/>
      <c r="Y21" s="6"/>
      <c r="Z21" s="7"/>
      <c r="AA21" s="9">
        <v>0</v>
      </c>
      <c r="AB21" s="6">
        <v>0</v>
      </c>
      <c r="AC21" s="7">
        <v>0</v>
      </c>
      <c r="AD21" s="9">
        <v>0</v>
      </c>
      <c r="AE21" s="6">
        <v>0</v>
      </c>
      <c r="AF21" s="7">
        <v>0</v>
      </c>
      <c r="AG21" s="9">
        <v>0</v>
      </c>
      <c r="AH21" s="6">
        <v>0</v>
      </c>
      <c r="AI21" s="7">
        <v>0</v>
      </c>
      <c r="AJ21" s="9">
        <v>0</v>
      </c>
      <c r="AK21" s="6">
        <v>2</v>
      </c>
      <c r="AL21" s="7">
        <v>0</v>
      </c>
      <c r="AM21" s="9"/>
      <c r="AN21" s="6"/>
      <c r="AO21" s="7"/>
      <c r="AP21" s="9">
        <v>0</v>
      </c>
      <c r="AQ21" s="6">
        <v>2</v>
      </c>
      <c r="AR21" s="7">
        <v>0</v>
      </c>
      <c r="AS21" s="9">
        <v>0</v>
      </c>
      <c r="AT21" s="6">
        <v>0</v>
      </c>
      <c r="AU21" s="7">
        <v>0</v>
      </c>
      <c r="AV21" s="9">
        <v>0</v>
      </c>
      <c r="AW21" s="6">
        <v>0</v>
      </c>
      <c r="AX21" s="7">
        <v>0</v>
      </c>
      <c r="AY21" s="9">
        <v>1</v>
      </c>
      <c r="AZ21" s="6">
        <v>1</v>
      </c>
      <c r="BA21" s="7">
        <f t="shared" si="31"/>
        <v>1000</v>
      </c>
      <c r="BB21" s="9">
        <v>0</v>
      </c>
      <c r="BC21" s="6">
        <v>0</v>
      </c>
      <c r="BD21" s="7">
        <v>0</v>
      </c>
      <c r="BE21" s="9"/>
      <c r="BF21" s="6"/>
      <c r="BG21" s="7"/>
      <c r="BH21" s="9">
        <v>0</v>
      </c>
      <c r="BI21" s="6">
        <v>0</v>
      </c>
      <c r="BJ21" s="7">
        <v>0</v>
      </c>
      <c r="BK21" s="9">
        <v>0</v>
      </c>
      <c r="BL21" s="6">
        <v>0</v>
      </c>
      <c r="BM21" s="7">
        <v>0</v>
      </c>
      <c r="BN21" s="9">
        <v>1</v>
      </c>
      <c r="BO21" s="6">
        <v>1</v>
      </c>
      <c r="BP21" s="7">
        <f t="shared" si="32"/>
        <v>1000</v>
      </c>
      <c r="BQ21" s="9">
        <v>0</v>
      </c>
      <c r="BR21" s="6">
        <v>0</v>
      </c>
      <c r="BS21" s="7">
        <v>0</v>
      </c>
      <c r="BT21" s="9">
        <v>0</v>
      </c>
      <c r="BU21" s="6">
        <v>0</v>
      </c>
      <c r="BV21" s="7">
        <v>0</v>
      </c>
      <c r="BW21" s="9"/>
      <c r="BX21" s="6"/>
      <c r="BY21" s="7"/>
      <c r="BZ21" s="9">
        <v>0</v>
      </c>
      <c r="CA21" s="6">
        <v>0</v>
      </c>
      <c r="CB21" s="7">
        <v>0</v>
      </c>
      <c r="CC21" s="9">
        <v>0</v>
      </c>
      <c r="CD21" s="6">
        <v>0</v>
      </c>
      <c r="CE21" s="7">
        <v>0</v>
      </c>
      <c r="CF21" s="9">
        <v>0</v>
      </c>
      <c r="CG21" s="6">
        <v>2</v>
      </c>
      <c r="CH21" s="7">
        <v>0</v>
      </c>
      <c r="CI21" s="9">
        <v>0</v>
      </c>
      <c r="CJ21" s="6">
        <v>0</v>
      </c>
      <c r="CK21" s="7">
        <f t="shared" si="29"/>
        <v>0</v>
      </c>
      <c r="CL21" s="9">
        <v>0</v>
      </c>
      <c r="CM21" s="6">
        <v>0</v>
      </c>
      <c r="CN21" s="7">
        <v>0</v>
      </c>
      <c r="CO21" s="9">
        <v>0</v>
      </c>
      <c r="CP21" s="6">
        <v>0</v>
      </c>
      <c r="CQ21" s="7">
        <v>0</v>
      </c>
      <c r="CR21" s="9">
        <v>0</v>
      </c>
      <c r="CS21" s="6">
        <v>0</v>
      </c>
      <c r="CT21" s="7">
        <v>0</v>
      </c>
      <c r="CU21" s="9">
        <v>0</v>
      </c>
      <c r="CV21" s="6">
        <v>0</v>
      </c>
      <c r="CW21" s="7">
        <v>0</v>
      </c>
      <c r="CX21" s="9">
        <v>0</v>
      </c>
      <c r="CY21" s="6">
        <v>0</v>
      </c>
      <c r="CZ21" s="7">
        <v>0</v>
      </c>
      <c r="DA21" s="9">
        <v>0</v>
      </c>
      <c r="DB21" s="6">
        <v>0</v>
      </c>
      <c r="DC21" s="7">
        <v>0</v>
      </c>
      <c r="DD21" s="9">
        <v>0</v>
      </c>
      <c r="DE21" s="6">
        <v>0</v>
      </c>
      <c r="DF21" s="7">
        <v>0</v>
      </c>
      <c r="DG21" s="9">
        <v>0</v>
      </c>
      <c r="DH21" s="6">
        <v>0</v>
      </c>
      <c r="DI21" s="7">
        <v>0</v>
      </c>
      <c r="DJ21" s="9">
        <v>0</v>
      </c>
      <c r="DK21" s="6">
        <v>0</v>
      </c>
      <c r="DL21" s="7">
        <v>0</v>
      </c>
      <c r="DM21" s="9">
        <v>0</v>
      </c>
      <c r="DN21" s="6">
        <v>0</v>
      </c>
      <c r="DO21" s="7">
        <v>0</v>
      </c>
      <c r="DP21" s="9">
        <v>0</v>
      </c>
      <c r="DQ21" s="6">
        <v>0</v>
      </c>
      <c r="DR21" s="7">
        <v>0</v>
      </c>
      <c r="DS21" s="9">
        <f t="shared" si="2"/>
        <v>2</v>
      </c>
      <c r="DT21" s="7">
        <f t="shared" si="3"/>
        <v>8</v>
      </c>
    </row>
    <row r="22" spans="1:125" x14ac:dyDescent="0.3">
      <c r="A22" s="49">
        <v>2012</v>
      </c>
      <c r="B22" s="50" t="s">
        <v>5</v>
      </c>
      <c r="C22" s="9">
        <v>0</v>
      </c>
      <c r="D22" s="6">
        <v>0</v>
      </c>
      <c r="E22" s="7">
        <v>0</v>
      </c>
      <c r="F22" s="9">
        <v>0</v>
      </c>
      <c r="G22" s="6">
        <v>0</v>
      </c>
      <c r="H22" s="7">
        <v>0</v>
      </c>
      <c r="I22" s="9">
        <v>0</v>
      </c>
      <c r="J22" s="6">
        <v>0</v>
      </c>
      <c r="K22" s="7">
        <v>0</v>
      </c>
      <c r="L22" s="9">
        <v>0</v>
      </c>
      <c r="M22" s="6">
        <v>0</v>
      </c>
      <c r="N22" s="7">
        <v>0</v>
      </c>
      <c r="O22" s="9">
        <v>0</v>
      </c>
      <c r="P22" s="6">
        <v>0</v>
      </c>
      <c r="Q22" s="7">
        <v>0</v>
      </c>
      <c r="R22" s="9">
        <v>0</v>
      </c>
      <c r="S22" s="6">
        <v>0</v>
      </c>
      <c r="T22" s="7">
        <v>0</v>
      </c>
      <c r="U22" s="9">
        <v>0</v>
      </c>
      <c r="V22" s="6">
        <v>0</v>
      </c>
      <c r="W22" s="7">
        <v>0</v>
      </c>
      <c r="X22" s="9"/>
      <c r="Y22" s="6"/>
      <c r="Z22" s="7"/>
      <c r="AA22" s="9">
        <v>0</v>
      </c>
      <c r="AB22" s="6">
        <v>0</v>
      </c>
      <c r="AC22" s="7">
        <v>0</v>
      </c>
      <c r="AD22" s="9">
        <v>0</v>
      </c>
      <c r="AE22" s="6">
        <v>0</v>
      </c>
      <c r="AF22" s="7">
        <v>0</v>
      </c>
      <c r="AG22" s="9">
        <v>0</v>
      </c>
      <c r="AH22" s="6">
        <v>0</v>
      </c>
      <c r="AI22" s="7">
        <v>0</v>
      </c>
      <c r="AJ22" s="9">
        <v>0</v>
      </c>
      <c r="AK22" s="6">
        <v>0</v>
      </c>
      <c r="AL22" s="7">
        <v>0</v>
      </c>
      <c r="AM22" s="9"/>
      <c r="AN22" s="6"/>
      <c r="AO22" s="7"/>
      <c r="AP22" s="9">
        <v>0</v>
      </c>
      <c r="AQ22" s="6">
        <v>0</v>
      </c>
      <c r="AR22" s="7">
        <v>0</v>
      </c>
      <c r="AS22" s="9">
        <v>0</v>
      </c>
      <c r="AT22" s="6">
        <v>0</v>
      </c>
      <c r="AU22" s="7">
        <v>0</v>
      </c>
      <c r="AV22" s="9">
        <v>0</v>
      </c>
      <c r="AW22" s="6">
        <v>0</v>
      </c>
      <c r="AX22" s="7">
        <v>0</v>
      </c>
      <c r="AY22" s="9">
        <v>1</v>
      </c>
      <c r="AZ22" s="6">
        <v>2</v>
      </c>
      <c r="BA22" s="7">
        <f t="shared" si="31"/>
        <v>2000</v>
      </c>
      <c r="BB22" s="9">
        <v>0</v>
      </c>
      <c r="BC22" s="6">
        <v>0</v>
      </c>
      <c r="BD22" s="7">
        <v>0</v>
      </c>
      <c r="BE22" s="9"/>
      <c r="BF22" s="6"/>
      <c r="BG22" s="7"/>
      <c r="BH22" s="9">
        <v>0</v>
      </c>
      <c r="BI22" s="6">
        <v>0</v>
      </c>
      <c r="BJ22" s="7">
        <v>0</v>
      </c>
      <c r="BK22" s="9">
        <v>0</v>
      </c>
      <c r="BL22" s="6">
        <v>0</v>
      </c>
      <c r="BM22" s="7">
        <v>0</v>
      </c>
      <c r="BN22" s="9">
        <v>0</v>
      </c>
      <c r="BO22" s="6">
        <v>0</v>
      </c>
      <c r="BP22" s="7">
        <v>0</v>
      </c>
      <c r="BQ22" s="9">
        <v>0</v>
      </c>
      <c r="BR22" s="6">
        <v>0</v>
      </c>
      <c r="BS22" s="7">
        <v>0</v>
      </c>
      <c r="BT22" s="9">
        <v>0</v>
      </c>
      <c r="BU22" s="6">
        <v>0</v>
      </c>
      <c r="BV22" s="7">
        <v>0</v>
      </c>
      <c r="BW22" s="9"/>
      <c r="BX22" s="6"/>
      <c r="BY22" s="7"/>
      <c r="BZ22" s="9">
        <v>0</v>
      </c>
      <c r="CA22" s="6">
        <v>0</v>
      </c>
      <c r="CB22" s="7">
        <v>0</v>
      </c>
      <c r="CC22" s="9">
        <v>0</v>
      </c>
      <c r="CD22" s="6">
        <v>0</v>
      </c>
      <c r="CE22" s="7">
        <v>0</v>
      </c>
      <c r="CF22" s="9">
        <v>0</v>
      </c>
      <c r="CG22" s="6">
        <v>0</v>
      </c>
      <c r="CH22" s="7">
        <v>0</v>
      </c>
      <c r="CI22" s="9">
        <v>0</v>
      </c>
      <c r="CJ22" s="6">
        <v>0</v>
      </c>
      <c r="CK22" s="7">
        <f t="shared" si="29"/>
        <v>0</v>
      </c>
      <c r="CL22" s="9">
        <v>0</v>
      </c>
      <c r="CM22" s="6">
        <v>0</v>
      </c>
      <c r="CN22" s="7">
        <v>0</v>
      </c>
      <c r="CO22" s="9">
        <v>0</v>
      </c>
      <c r="CP22" s="6">
        <v>0</v>
      </c>
      <c r="CQ22" s="7">
        <v>0</v>
      </c>
      <c r="CR22" s="9">
        <v>0</v>
      </c>
      <c r="CS22" s="6">
        <v>0</v>
      </c>
      <c r="CT22" s="7">
        <v>0</v>
      </c>
      <c r="CU22" s="9">
        <v>0</v>
      </c>
      <c r="CV22" s="6">
        <v>0</v>
      </c>
      <c r="CW22" s="7">
        <v>0</v>
      </c>
      <c r="CX22" s="9">
        <v>0</v>
      </c>
      <c r="CY22" s="6">
        <v>0</v>
      </c>
      <c r="CZ22" s="7">
        <v>0</v>
      </c>
      <c r="DA22" s="9">
        <v>0</v>
      </c>
      <c r="DB22" s="6">
        <v>0</v>
      </c>
      <c r="DC22" s="7">
        <v>0</v>
      </c>
      <c r="DD22" s="9">
        <v>1</v>
      </c>
      <c r="DE22" s="6">
        <v>1</v>
      </c>
      <c r="DF22" s="7">
        <f t="shared" ref="DF22:DF23" si="33">DE22/DD22*1000</f>
        <v>1000</v>
      </c>
      <c r="DG22" s="9">
        <v>0</v>
      </c>
      <c r="DH22" s="6">
        <v>0</v>
      </c>
      <c r="DI22" s="7">
        <v>0</v>
      </c>
      <c r="DJ22" s="9">
        <v>0</v>
      </c>
      <c r="DK22" s="6">
        <v>0</v>
      </c>
      <c r="DL22" s="7">
        <v>0</v>
      </c>
      <c r="DM22" s="9">
        <v>0</v>
      </c>
      <c r="DN22" s="6">
        <v>0</v>
      </c>
      <c r="DO22" s="7">
        <v>0</v>
      </c>
      <c r="DP22" s="9">
        <v>0</v>
      </c>
      <c r="DQ22" s="6">
        <v>0</v>
      </c>
      <c r="DR22" s="7">
        <v>0</v>
      </c>
      <c r="DS22" s="9">
        <f t="shared" si="2"/>
        <v>2</v>
      </c>
      <c r="DT22" s="7">
        <f t="shared" si="3"/>
        <v>3</v>
      </c>
    </row>
    <row r="23" spans="1:125" x14ac:dyDescent="0.3">
      <c r="A23" s="49">
        <v>2012</v>
      </c>
      <c r="B23" s="50" t="s">
        <v>6</v>
      </c>
      <c r="C23" s="9">
        <v>0</v>
      </c>
      <c r="D23" s="6">
        <v>0</v>
      </c>
      <c r="E23" s="7">
        <v>0</v>
      </c>
      <c r="F23" s="9">
        <v>0</v>
      </c>
      <c r="G23" s="6">
        <v>0</v>
      </c>
      <c r="H23" s="7">
        <v>0</v>
      </c>
      <c r="I23" s="9">
        <v>0</v>
      </c>
      <c r="J23" s="6">
        <v>0</v>
      </c>
      <c r="K23" s="7">
        <v>0</v>
      </c>
      <c r="L23" s="9">
        <v>0</v>
      </c>
      <c r="M23" s="6">
        <v>0</v>
      </c>
      <c r="N23" s="7">
        <v>0</v>
      </c>
      <c r="O23" s="9">
        <v>0</v>
      </c>
      <c r="P23" s="6">
        <v>0</v>
      </c>
      <c r="Q23" s="7">
        <v>0</v>
      </c>
      <c r="R23" s="9">
        <v>0</v>
      </c>
      <c r="S23" s="6">
        <v>0</v>
      </c>
      <c r="T23" s="7">
        <v>0</v>
      </c>
      <c r="U23" s="9">
        <v>0</v>
      </c>
      <c r="V23" s="6">
        <v>0</v>
      </c>
      <c r="W23" s="7">
        <v>0</v>
      </c>
      <c r="X23" s="9"/>
      <c r="Y23" s="6"/>
      <c r="Z23" s="7"/>
      <c r="AA23" s="9">
        <v>0</v>
      </c>
      <c r="AB23" s="6">
        <v>0</v>
      </c>
      <c r="AC23" s="7">
        <v>0</v>
      </c>
      <c r="AD23" s="9">
        <v>0</v>
      </c>
      <c r="AE23" s="6">
        <v>0</v>
      </c>
      <c r="AF23" s="7">
        <v>0</v>
      </c>
      <c r="AG23" s="9">
        <v>0</v>
      </c>
      <c r="AH23" s="6">
        <v>0</v>
      </c>
      <c r="AI23" s="7">
        <v>0</v>
      </c>
      <c r="AJ23" s="9">
        <v>1</v>
      </c>
      <c r="AK23" s="6">
        <v>1</v>
      </c>
      <c r="AL23" s="7">
        <f t="shared" ref="AL23" si="34">AK23/AJ23*1000</f>
        <v>1000</v>
      </c>
      <c r="AM23" s="9"/>
      <c r="AN23" s="6"/>
      <c r="AO23" s="7"/>
      <c r="AP23" s="9">
        <v>0</v>
      </c>
      <c r="AQ23" s="6">
        <v>0</v>
      </c>
      <c r="AR23" s="7">
        <v>0</v>
      </c>
      <c r="AS23" s="9">
        <v>0</v>
      </c>
      <c r="AT23" s="6">
        <v>0</v>
      </c>
      <c r="AU23" s="7">
        <v>0</v>
      </c>
      <c r="AV23" s="9">
        <v>0</v>
      </c>
      <c r="AW23" s="6">
        <v>0</v>
      </c>
      <c r="AX23" s="7">
        <v>0</v>
      </c>
      <c r="AY23" s="9">
        <v>0</v>
      </c>
      <c r="AZ23" s="6">
        <v>0</v>
      </c>
      <c r="BA23" s="7">
        <v>0</v>
      </c>
      <c r="BB23" s="9">
        <v>0</v>
      </c>
      <c r="BC23" s="6">
        <v>0</v>
      </c>
      <c r="BD23" s="7">
        <v>0</v>
      </c>
      <c r="BE23" s="9"/>
      <c r="BF23" s="6"/>
      <c r="BG23" s="7"/>
      <c r="BH23" s="9">
        <v>0</v>
      </c>
      <c r="BI23" s="6">
        <v>0</v>
      </c>
      <c r="BJ23" s="7">
        <v>0</v>
      </c>
      <c r="BK23" s="9">
        <v>0</v>
      </c>
      <c r="BL23" s="6">
        <v>0</v>
      </c>
      <c r="BM23" s="7">
        <v>0</v>
      </c>
      <c r="BN23" s="9">
        <v>2</v>
      </c>
      <c r="BO23" s="6">
        <v>4</v>
      </c>
      <c r="BP23" s="7">
        <f t="shared" si="32"/>
        <v>2000</v>
      </c>
      <c r="BQ23" s="9">
        <v>0</v>
      </c>
      <c r="BR23" s="6">
        <v>0</v>
      </c>
      <c r="BS23" s="7">
        <v>0</v>
      </c>
      <c r="BT23" s="9">
        <v>0</v>
      </c>
      <c r="BU23" s="6">
        <v>0</v>
      </c>
      <c r="BV23" s="7">
        <v>0</v>
      </c>
      <c r="BW23" s="9"/>
      <c r="BX23" s="6"/>
      <c r="BY23" s="7"/>
      <c r="BZ23" s="9">
        <v>0</v>
      </c>
      <c r="CA23" s="6">
        <v>0</v>
      </c>
      <c r="CB23" s="7">
        <v>0</v>
      </c>
      <c r="CC23" s="9">
        <v>0</v>
      </c>
      <c r="CD23" s="6">
        <v>0</v>
      </c>
      <c r="CE23" s="7">
        <v>0</v>
      </c>
      <c r="CF23" s="9">
        <v>0</v>
      </c>
      <c r="CG23" s="6">
        <v>0</v>
      </c>
      <c r="CH23" s="7">
        <v>0</v>
      </c>
      <c r="CI23" s="9">
        <v>0</v>
      </c>
      <c r="CJ23" s="6">
        <v>0</v>
      </c>
      <c r="CK23" s="7">
        <f t="shared" si="29"/>
        <v>0</v>
      </c>
      <c r="CL23" s="9">
        <v>0</v>
      </c>
      <c r="CM23" s="6">
        <v>0</v>
      </c>
      <c r="CN23" s="7">
        <v>0</v>
      </c>
      <c r="CO23" s="9">
        <v>0</v>
      </c>
      <c r="CP23" s="6">
        <v>0</v>
      </c>
      <c r="CQ23" s="7">
        <v>0</v>
      </c>
      <c r="CR23" s="9">
        <v>0</v>
      </c>
      <c r="CS23" s="6">
        <v>0</v>
      </c>
      <c r="CT23" s="7">
        <v>0</v>
      </c>
      <c r="CU23" s="9">
        <v>0</v>
      </c>
      <c r="CV23" s="6">
        <v>0</v>
      </c>
      <c r="CW23" s="7">
        <v>0</v>
      </c>
      <c r="CX23" s="9">
        <v>0</v>
      </c>
      <c r="CY23" s="6">
        <v>0</v>
      </c>
      <c r="CZ23" s="7">
        <v>0</v>
      </c>
      <c r="DA23" s="9">
        <v>0</v>
      </c>
      <c r="DB23" s="6">
        <v>0</v>
      </c>
      <c r="DC23" s="7">
        <v>0</v>
      </c>
      <c r="DD23" s="9">
        <v>2</v>
      </c>
      <c r="DE23" s="6">
        <v>23</v>
      </c>
      <c r="DF23" s="7">
        <f t="shared" si="33"/>
        <v>11500</v>
      </c>
      <c r="DG23" s="9">
        <v>0</v>
      </c>
      <c r="DH23" s="6">
        <v>19</v>
      </c>
      <c r="DI23" s="7">
        <v>0</v>
      </c>
      <c r="DJ23" s="9">
        <v>0</v>
      </c>
      <c r="DK23" s="6">
        <v>0</v>
      </c>
      <c r="DL23" s="7">
        <v>0</v>
      </c>
      <c r="DM23" s="9">
        <v>0</v>
      </c>
      <c r="DN23" s="6">
        <v>0</v>
      </c>
      <c r="DO23" s="7">
        <v>0</v>
      </c>
      <c r="DP23" s="9">
        <v>0</v>
      </c>
      <c r="DQ23" s="6">
        <v>0</v>
      </c>
      <c r="DR23" s="7">
        <v>0</v>
      </c>
      <c r="DS23" s="9">
        <f t="shared" si="2"/>
        <v>5</v>
      </c>
      <c r="DT23" s="7">
        <f t="shared" si="3"/>
        <v>47</v>
      </c>
    </row>
    <row r="24" spans="1:125" x14ac:dyDescent="0.3">
      <c r="A24" s="49">
        <v>2012</v>
      </c>
      <c r="B24" s="50" t="s">
        <v>7</v>
      </c>
      <c r="C24" s="9">
        <v>0</v>
      </c>
      <c r="D24" s="6">
        <v>0</v>
      </c>
      <c r="E24" s="7">
        <v>0</v>
      </c>
      <c r="F24" s="9">
        <v>0</v>
      </c>
      <c r="G24" s="6">
        <v>0</v>
      </c>
      <c r="H24" s="7">
        <v>0</v>
      </c>
      <c r="I24" s="9">
        <v>0</v>
      </c>
      <c r="J24" s="6">
        <v>0</v>
      </c>
      <c r="K24" s="7">
        <v>0</v>
      </c>
      <c r="L24" s="9">
        <v>0</v>
      </c>
      <c r="M24" s="6">
        <v>0</v>
      </c>
      <c r="N24" s="7">
        <v>0</v>
      </c>
      <c r="O24" s="9">
        <v>0</v>
      </c>
      <c r="P24" s="6">
        <v>0</v>
      </c>
      <c r="Q24" s="7">
        <v>0</v>
      </c>
      <c r="R24" s="9">
        <v>0</v>
      </c>
      <c r="S24" s="6">
        <v>0</v>
      </c>
      <c r="T24" s="7">
        <v>0</v>
      </c>
      <c r="U24" s="9">
        <v>0</v>
      </c>
      <c r="V24" s="6">
        <v>0</v>
      </c>
      <c r="W24" s="7">
        <v>0</v>
      </c>
      <c r="X24" s="9"/>
      <c r="Y24" s="6"/>
      <c r="Z24" s="7"/>
      <c r="AA24" s="9">
        <v>0</v>
      </c>
      <c r="AB24" s="6">
        <v>0</v>
      </c>
      <c r="AC24" s="7">
        <v>0</v>
      </c>
      <c r="AD24" s="9">
        <v>0</v>
      </c>
      <c r="AE24" s="6">
        <v>0</v>
      </c>
      <c r="AF24" s="7">
        <v>0</v>
      </c>
      <c r="AG24" s="9">
        <v>0</v>
      </c>
      <c r="AH24" s="6">
        <v>0</v>
      </c>
      <c r="AI24" s="7">
        <v>0</v>
      </c>
      <c r="AJ24" s="9">
        <v>0</v>
      </c>
      <c r="AK24" s="6">
        <v>0</v>
      </c>
      <c r="AL24" s="7">
        <v>0</v>
      </c>
      <c r="AM24" s="9"/>
      <c r="AN24" s="6"/>
      <c r="AO24" s="7"/>
      <c r="AP24" s="9">
        <v>0</v>
      </c>
      <c r="AQ24" s="6">
        <v>0</v>
      </c>
      <c r="AR24" s="7">
        <v>0</v>
      </c>
      <c r="AS24" s="9">
        <v>0</v>
      </c>
      <c r="AT24" s="6">
        <v>0</v>
      </c>
      <c r="AU24" s="7">
        <v>0</v>
      </c>
      <c r="AV24" s="9">
        <v>0</v>
      </c>
      <c r="AW24" s="6">
        <v>0</v>
      </c>
      <c r="AX24" s="7">
        <v>0</v>
      </c>
      <c r="AY24" s="9">
        <v>1</v>
      </c>
      <c r="AZ24" s="6">
        <v>1</v>
      </c>
      <c r="BA24" s="7">
        <f t="shared" si="31"/>
        <v>1000</v>
      </c>
      <c r="BB24" s="9">
        <v>0</v>
      </c>
      <c r="BC24" s="6">
        <v>0</v>
      </c>
      <c r="BD24" s="7">
        <v>0</v>
      </c>
      <c r="BE24" s="9"/>
      <c r="BF24" s="6"/>
      <c r="BG24" s="7"/>
      <c r="BH24" s="9">
        <v>0</v>
      </c>
      <c r="BI24" s="6">
        <v>0</v>
      </c>
      <c r="BJ24" s="7">
        <v>0</v>
      </c>
      <c r="BK24" s="9">
        <v>0</v>
      </c>
      <c r="BL24" s="6">
        <v>0</v>
      </c>
      <c r="BM24" s="7">
        <v>0</v>
      </c>
      <c r="BN24" s="9">
        <v>0</v>
      </c>
      <c r="BO24" s="6">
        <v>0</v>
      </c>
      <c r="BP24" s="7">
        <v>0</v>
      </c>
      <c r="BQ24" s="9">
        <v>0</v>
      </c>
      <c r="BR24" s="6">
        <v>0</v>
      </c>
      <c r="BS24" s="7">
        <v>0</v>
      </c>
      <c r="BT24" s="9">
        <v>0</v>
      </c>
      <c r="BU24" s="6">
        <v>0</v>
      </c>
      <c r="BV24" s="7">
        <v>0</v>
      </c>
      <c r="BW24" s="9"/>
      <c r="BX24" s="6"/>
      <c r="BY24" s="7"/>
      <c r="BZ24" s="9">
        <v>0</v>
      </c>
      <c r="CA24" s="6">
        <v>0</v>
      </c>
      <c r="CB24" s="7">
        <v>0</v>
      </c>
      <c r="CC24" s="9">
        <v>0</v>
      </c>
      <c r="CD24" s="6">
        <v>0</v>
      </c>
      <c r="CE24" s="7">
        <v>0</v>
      </c>
      <c r="CF24" s="9">
        <v>0</v>
      </c>
      <c r="CG24" s="6">
        <v>0</v>
      </c>
      <c r="CH24" s="7">
        <v>0</v>
      </c>
      <c r="CI24" s="9">
        <v>0</v>
      </c>
      <c r="CJ24" s="6">
        <v>0</v>
      </c>
      <c r="CK24" s="7">
        <f t="shared" si="29"/>
        <v>0</v>
      </c>
      <c r="CL24" s="9">
        <v>0</v>
      </c>
      <c r="CM24" s="6">
        <v>0</v>
      </c>
      <c r="CN24" s="7">
        <v>0</v>
      </c>
      <c r="CO24" s="9">
        <v>0</v>
      </c>
      <c r="CP24" s="6">
        <v>0</v>
      </c>
      <c r="CQ24" s="7">
        <v>0</v>
      </c>
      <c r="CR24" s="9">
        <v>0</v>
      </c>
      <c r="CS24" s="6">
        <v>0</v>
      </c>
      <c r="CT24" s="7">
        <v>0</v>
      </c>
      <c r="CU24" s="9">
        <v>0</v>
      </c>
      <c r="CV24" s="6">
        <v>0</v>
      </c>
      <c r="CW24" s="7">
        <v>0</v>
      </c>
      <c r="CX24" s="9">
        <v>0</v>
      </c>
      <c r="CY24" s="6">
        <v>0</v>
      </c>
      <c r="CZ24" s="7">
        <v>0</v>
      </c>
      <c r="DA24" s="9">
        <v>0</v>
      </c>
      <c r="DB24" s="6">
        <v>0</v>
      </c>
      <c r="DC24" s="7">
        <v>0</v>
      </c>
      <c r="DD24" s="9">
        <v>0</v>
      </c>
      <c r="DE24" s="6">
        <v>0</v>
      </c>
      <c r="DF24" s="7">
        <v>0</v>
      </c>
      <c r="DG24" s="9">
        <v>0</v>
      </c>
      <c r="DH24" s="6">
        <v>0</v>
      </c>
      <c r="DI24" s="7">
        <v>0</v>
      </c>
      <c r="DJ24" s="9">
        <v>0</v>
      </c>
      <c r="DK24" s="6">
        <v>0</v>
      </c>
      <c r="DL24" s="7">
        <v>0</v>
      </c>
      <c r="DM24" s="9">
        <v>0</v>
      </c>
      <c r="DN24" s="6">
        <v>0</v>
      </c>
      <c r="DO24" s="7">
        <v>0</v>
      </c>
      <c r="DP24" s="9">
        <v>0</v>
      </c>
      <c r="DQ24" s="6">
        <v>0</v>
      </c>
      <c r="DR24" s="7">
        <v>0</v>
      </c>
      <c r="DS24" s="9">
        <f t="shared" si="2"/>
        <v>1</v>
      </c>
      <c r="DT24" s="7">
        <f t="shared" si="3"/>
        <v>1</v>
      </c>
    </row>
    <row r="25" spans="1:125" x14ac:dyDescent="0.3">
      <c r="A25" s="49">
        <v>2012</v>
      </c>
      <c r="B25" s="50" t="s">
        <v>8</v>
      </c>
      <c r="C25" s="9">
        <v>0</v>
      </c>
      <c r="D25" s="6">
        <v>0</v>
      </c>
      <c r="E25" s="7">
        <v>0</v>
      </c>
      <c r="F25" s="9">
        <v>0</v>
      </c>
      <c r="G25" s="6">
        <v>0</v>
      </c>
      <c r="H25" s="7">
        <v>0</v>
      </c>
      <c r="I25" s="9">
        <v>0</v>
      </c>
      <c r="J25" s="6">
        <v>0</v>
      </c>
      <c r="K25" s="7">
        <v>0</v>
      </c>
      <c r="L25" s="9">
        <v>0</v>
      </c>
      <c r="M25" s="6">
        <v>0</v>
      </c>
      <c r="N25" s="7">
        <v>0</v>
      </c>
      <c r="O25" s="9">
        <v>0</v>
      </c>
      <c r="P25" s="6">
        <v>0</v>
      </c>
      <c r="Q25" s="7">
        <v>0</v>
      </c>
      <c r="R25" s="9">
        <v>0</v>
      </c>
      <c r="S25" s="6">
        <v>0</v>
      </c>
      <c r="T25" s="7">
        <v>0</v>
      </c>
      <c r="U25" s="9">
        <v>0</v>
      </c>
      <c r="V25" s="6">
        <v>0</v>
      </c>
      <c r="W25" s="7">
        <v>0</v>
      </c>
      <c r="X25" s="9"/>
      <c r="Y25" s="6"/>
      <c r="Z25" s="7"/>
      <c r="AA25" s="9">
        <v>0</v>
      </c>
      <c r="AB25" s="6">
        <v>0</v>
      </c>
      <c r="AC25" s="7">
        <v>0</v>
      </c>
      <c r="AD25" s="9">
        <v>0</v>
      </c>
      <c r="AE25" s="6">
        <v>0</v>
      </c>
      <c r="AF25" s="7">
        <v>0</v>
      </c>
      <c r="AG25" s="9">
        <v>0</v>
      </c>
      <c r="AH25" s="6">
        <v>0</v>
      </c>
      <c r="AI25" s="7">
        <v>0</v>
      </c>
      <c r="AJ25" s="9">
        <v>0</v>
      </c>
      <c r="AK25" s="6">
        <v>0</v>
      </c>
      <c r="AL25" s="7">
        <v>0</v>
      </c>
      <c r="AM25" s="9"/>
      <c r="AN25" s="6"/>
      <c r="AO25" s="7"/>
      <c r="AP25" s="9">
        <v>1</v>
      </c>
      <c r="AQ25" s="6">
        <v>1</v>
      </c>
      <c r="AR25" s="7">
        <f t="shared" ref="AR25" si="35">AQ25/AP25*1000</f>
        <v>1000</v>
      </c>
      <c r="AS25" s="9">
        <v>0</v>
      </c>
      <c r="AT25" s="6">
        <v>0</v>
      </c>
      <c r="AU25" s="7">
        <v>0</v>
      </c>
      <c r="AV25" s="9">
        <v>0</v>
      </c>
      <c r="AW25" s="6">
        <v>0</v>
      </c>
      <c r="AX25" s="7">
        <v>0</v>
      </c>
      <c r="AY25" s="9">
        <v>1</v>
      </c>
      <c r="AZ25" s="6">
        <v>2</v>
      </c>
      <c r="BA25" s="7">
        <f t="shared" si="31"/>
        <v>2000</v>
      </c>
      <c r="BB25" s="9">
        <v>0</v>
      </c>
      <c r="BC25" s="6">
        <v>0</v>
      </c>
      <c r="BD25" s="7">
        <v>0</v>
      </c>
      <c r="BE25" s="9"/>
      <c r="BF25" s="6"/>
      <c r="BG25" s="7"/>
      <c r="BH25" s="9">
        <v>0</v>
      </c>
      <c r="BI25" s="6">
        <v>0</v>
      </c>
      <c r="BJ25" s="7">
        <v>0</v>
      </c>
      <c r="BK25" s="9">
        <v>0</v>
      </c>
      <c r="BL25" s="6">
        <v>0</v>
      </c>
      <c r="BM25" s="7">
        <v>0</v>
      </c>
      <c r="BN25" s="9">
        <v>3</v>
      </c>
      <c r="BO25" s="6">
        <v>2</v>
      </c>
      <c r="BP25" s="7">
        <f t="shared" si="32"/>
        <v>666.66666666666663</v>
      </c>
      <c r="BQ25" s="9">
        <v>0</v>
      </c>
      <c r="BR25" s="6">
        <v>0</v>
      </c>
      <c r="BS25" s="7">
        <v>0</v>
      </c>
      <c r="BT25" s="9">
        <v>0</v>
      </c>
      <c r="BU25" s="6">
        <v>0</v>
      </c>
      <c r="BV25" s="7">
        <v>0</v>
      </c>
      <c r="BW25" s="9"/>
      <c r="BX25" s="6"/>
      <c r="BY25" s="7"/>
      <c r="BZ25" s="9">
        <v>0</v>
      </c>
      <c r="CA25" s="6">
        <v>0</v>
      </c>
      <c r="CB25" s="7">
        <v>0</v>
      </c>
      <c r="CC25" s="9">
        <v>0</v>
      </c>
      <c r="CD25" s="6">
        <v>0</v>
      </c>
      <c r="CE25" s="7">
        <v>0</v>
      </c>
      <c r="CF25" s="9">
        <v>0</v>
      </c>
      <c r="CG25" s="6">
        <v>0</v>
      </c>
      <c r="CH25" s="7">
        <v>0</v>
      </c>
      <c r="CI25" s="9">
        <v>0</v>
      </c>
      <c r="CJ25" s="6">
        <v>0</v>
      </c>
      <c r="CK25" s="7">
        <f t="shared" si="29"/>
        <v>0</v>
      </c>
      <c r="CL25" s="9">
        <v>0</v>
      </c>
      <c r="CM25" s="6">
        <v>0</v>
      </c>
      <c r="CN25" s="7">
        <v>0</v>
      </c>
      <c r="CO25" s="9">
        <v>0</v>
      </c>
      <c r="CP25" s="6">
        <v>0</v>
      </c>
      <c r="CQ25" s="7">
        <v>0</v>
      </c>
      <c r="CR25" s="9">
        <v>0</v>
      </c>
      <c r="CS25" s="6">
        <v>0</v>
      </c>
      <c r="CT25" s="7">
        <v>0</v>
      </c>
      <c r="CU25" s="9">
        <v>0</v>
      </c>
      <c r="CV25" s="6">
        <v>0</v>
      </c>
      <c r="CW25" s="7">
        <v>0</v>
      </c>
      <c r="CX25" s="9">
        <v>0</v>
      </c>
      <c r="CY25" s="6">
        <v>0</v>
      </c>
      <c r="CZ25" s="7">
        <v>0</v>
      </c>
      <c r="DA25" s="9">
        <v>0</v>
      </c>
      <c r="DB25" s="6">
        <v>0</v>
      </c>
      <c r="DC25" s="7">
        <v>0</v>
      </c>
      <c r="DD25" s="9">
        <v>-1</v>
      </c>
      <c r="DE25" s="6">
        <v>-1</v>
      </c>
      <c r="DF25" s="7">
        <f t="shared" ref="DF25:DF26" si="36">DE25/DD25*1000</f>
        <v>1000</v>
      </c>
      <c r="DG25" s="9">
        <v>0</v>
      </c>
      <c r="DH25" s="6">
        <v>0</v>
      </c>
      <c r="DI25" s="7">
        <v>0</v>
      </c>
      <c r="DJ25" s="9">
        <v>0</v>
      </c>
      <c r="DK25" s="6">
        <v>0</v>
      </c>
      <c r="DL25" s="7">
        <v>0</v>
      </c>
      <c r="DM25" s="9">
        <v>0</v>
      </c>
      <c r="DN25" s="6">
        <v>0</v>
      </c>
      <c r="DO25" s="7">
        <v>0</v>
      </c>
      <c r="DP25" s="9">
        <v>0</v>
      </c>
      <c r="DQ25" s="6">
        <v>0</v>
      </c>
      <c r="DR25" s="7">
        <v>0</v>
      </c>
      <c r="DS25" s="9">
        <f t="shared" si="2"/>
        <v>4</v>
      </c>
      <c r="DT25" s="7">
        <f t="shared" si="3"/>
        <v>4</v>
      </c>
    </row>
    <row r="26" spans="1:125" x14ac:dyDescent="0.3">
      <c r="A26" s="49">
        <v>2012</v>
      </c>
      <c r="B26" s="50" t="s">
        <v>9</v>
      </c>
      <c r="C26" s="9">
        <v>0</v>
      </c>
      <c r="D26" s="6">
        <v>0</v>
      </c>
      <c r="E26" s="7">
        <v>0</v>
      </c>
      <c r="F26" s="9">
        <v>0</v>
      </c>
      <c r="G26" s="6">
        <v>0</v>
      </c>
      <c r="H26" s="7">
        <v>0</v>
      </c>
      <c r="I26" s="9">
        <v>0</v>
      </c>
      <c r="J26" s="6">
        <v>0</v>
      </c>
      <c r="K26" s="7">
        <v>0</v>
      </c>
      <c r="L26" s="9">
        <v>0</v>
      </c>
      <c r="M26" s="6">
        <v>0</v>
      </c>
      <c r="N26" s="7">
        <v>0</v>
      </c>
      <c r="O26" s="9">
        <v>0</v>
      </c>
      <c r="P26" s="6">
        <v>0</v>
      </c>
      <c r="Q26" s="7">
        <v>0</v>
      </c>
      <c r="R26" s="9">
        <v>0</v>
      </c>
      <c r="S26" s="6">
        <v>0</v>
      </c>
      <c r="T26" s="7">
        <v>0</v>
      </c>
      <c r="U26" s="9">
        <v>0</v>
      </c>
      <c r="V26" s="6">
        <v>0</v>
      </c>
      <c r="W26" s="7">
        <v>0</v>
      </c>
      <c r="X26" s="9"/>
      <c r="Y26" s="6"/>
      <c r="Z26" s="7"/>
      <c r="AA26" s="9">
        <v>0</v>
      </c>
      <c r="AB26" s="6">
        <v>0</v>
      </c>
      <c r="AC26" s="7">
        <v>0</v>
      </c>
      <c r="AD26" s="9">
        <v>0</v>
      </c>
      <c r="AE26" s="6">
        <v>0</v>
      </c>
      <c r="AF26" s="7">
        <v>0</v>
      </c>
      <c r="AG26" s="9">
        <v>0</v>
      </c>
      <c r="AH26" s="6">
        <v>0</v>
      </c>
      <c r="AI26" s="7">
        <v>0</v>
      </c>
      <c r="AJ26" s="9">
        <v>0</v>
      </c>
      <c r="AK26" s="6">
        <v>0</v>
      </c>
      <c r="AL26" s="7">
        <v>0</v>
      </c>
      <c r="AM26" s="9"/>
      <c r="AN26" s="6"/>
      <c r="AO26" s="7"/>
      <c r="AP26" s="9">
        <v>0</v>
      </c>
      <c r="AQ26" s="6">
        <v>0</v>
      </c>
      <c r="AR26" s="7">
        <v>0</v>
      </c>
      <c r="AS26" s="9">
        <v>0</v>
      </c>
      <c r="AT26" s="6">
        <v>0</v>
      </c>
      <c r="AU26" s="7">
        <v>0</v>
      </c>
      <c r="AV26" s="9">
        <v>0</v>
      </c>
      <c r="AW26" s="6">
        <v>0</v>
      </c>
      <c r="AX26" s="7">
        <v>0</v>
      </c>
      <c r="AY26" s="9">
        <v>0</v>
      </c>
      <c r="AZ26" s="6">
        <v>2</v>
      </c>
      <c r="BA26" s="7">
        <v>0</v>
      </c>
      <c r="BB26" s="9">
        <v>0</v>
      </c>
      <c r="BC26" s="6">
        <v>0</v>
      </c>
      <c r="BD26" s="7">
        <v>0</v>
      </c>
      <c r="BE26" s="9"/>
      <c r="BF26" s="6"/>
      <c r="BG26" s="7"/>
      <c r="BH26" s="9">
        <v>0</v>
      </c>
      <c r="BI26" s="6">
        <v>0</v>
      </c>
      <c r="BJ26" s="7">
        <v>0</v>
      </c>
      <c r="BK26" s="9">
        <v>0</v>
      </c>
      <c r="BL26" s="6">
        <v>0</v>
      </c>
      <c r="BM26" s="7">
        <v>0</v>
      </c>
      <c r="BN26" s="9">
        <v>2</v>
      </c>
      <c r="BO26" s="6">
        <v>2</v>
      </c>
      <c r="BP26" s="7">
        <f t="shared" si="32"/>
        <v>1000</v>
      </c>
      <c r="BQ26" s="9">
        <v>0</v>
      </c>
      <c r="BR26" s="6">
        <v>0</v>
      </c>
      <c r="BS26" s="7">
        <v>0</v>
      </c>
      <c r="BT26" s="9">
        <v>0</v>
      </c>
      <c r="BU26" s="6">
        <v>0</v>
      </c>
      <c r="BV26" s="7">
        <v>0</v>
      </c>
      <c r="BW26" s="9"/>
      <c r="BX26" s="6"/>
      <c r="BY26" s="7"/>
      <c r="BZ26" s="9">
        <v>0</v>
      </c>
      <c r="CA26" s="6">
        <v>0</v>
      </c>
      <c r="CB26" s="7">
        <v>0</v>
      </c>
      <c r="CC26" s="9">
        <v>0</v>
      </c>
      <c r="CD26" s="6">
        <v>0</v>
      </c>
      <c r="CE26" s="7">
        <v>0</v>
      </c>
      <c r="CF26" s="9">
        <v>0</v>
      </c>
      <c r="CG26" s="6">
        <v>0</v>
      </c>
      <c r="CH26" s="7">
        <v>0</v>
      </c>
      <c r="CI26" s="9">
        <v>0</v>
      </c>
      <c r="CJ26" s="6">
        <v>0</v>
      </c>
      <c r="CK26" s="7">
        <f t="shared" si="29"/>
        <v>0</v>
      </c>
      <c r="CL26" s="9">
        <v>0</v>
      </c>
      <c r="CM26" s="6">
        <v>0</v>
      </c>
      <c r="CN26" s="7">
        <v>0</v>
      </c>
      <c r="CO26" s="9">
        <v>0</v>
      </c>
      <c r="CP26" s="6">
        <v>0</v>
      </c>
      <c r="CQ26" s="7">
        <v>0</v>
      </c>
      <c r="CR26" s="9">
        <v>0</v>
      </c>
      <c r="CS26" s="6">
        <v>0</v>
      </c>
      <c r="CT26" s="7">
        <v>0</v>
      </c>
      <c r="CU26" s="9">
        <v>0</v>
      </c>
      <c r="CV26" s="6">
        <v>0</v>
      </c>
      <c r="CW26" s="7">
        <v>0</v>
      </c>
      <c r="CX26" s="9">
        <v>0</v>
      </c>
      <c r="CY26" s="6">
        <v>0</v>
      </c>
      <c r="CZ26" s="7">
        <v>0</v>
      </c>
      <c r="DA26" s="9">
        <v>0</v>
      </c>
      <c r="DB26" s="6">
        <v>0</v>
      </c>
      <c r="DC26" s="7">
        <v>0</v>
      </c>
      <c r="DD26" s="9">
        <v>3</v>
      </c>
      <c r="DE26" s="6">
        <v>2</v>
      </c>
      <c r="DF26" s="7">
        <f t="shared" si="36"/>
        <v>666.66666666666663</v>
      </c>
      <c r="DG26" s="9">
        <v>1</v>
      </c>
      <c r="DH26" s="6">
        <v>11</v>
      </c>
      <c r="DI26" s="7">
        <f t="shared" ref="DI26" si="37">DH26/DG26*1000</f>
        <v>11000</v>
      </c>
      <c r="DJ26" s="9">
        <v>0</v>
      </c>
      <c r="DK26" s="6">
        <v>0</v>
      </c>
      <c r="DL26" s="7">
        <v>0</v>
      </c>
      <c r="DM26" s="9">
        <v>0</v>
      </c>
      <c r="DN26" s="6">
        <v>0</v>
      </c>
      <c r="DO26" s="7">
        <v>0</v>
      </c>
      <c r="DP26" s="9">
        <v>0</v>
      </c>
      <c r="DQ26" s="6">
        <v>0</v>
      </c>
      <c r="DR26" s="7">
        <v>0</v>
      </c>
      <c r="DS26" s="9">
        <f t="shared" si="2"/>
        <v>6</v>
      </c>
      <c r="DT26" s="7">
        <f t="shared" si="3"/>
        <v>17</v>
      </c>
    </row>
    <row r="27" spans="1:125" x14ac:dyDescent="0.3">
      <c r="A27" s="49">
        <v>2012</v>
      </c>
      <c r="B27" s="50" t="s">
        <v>10</v>
      </c>
      <c r="C27" s="9">
        <v>0</v>
      </c>
      <c r="D27" s="6">
        <v>0</v>
      </c>
      <c r="E27" s="7">
        <v>0</v>
      </c>
      <c r="F27" s="9">
        <v>0</v>
      </c>
      <c r="G27" s="6">
        <v>0</v>
      </c>
      <c r="H27" s="7">
        <v>0</v>
      </c>
      <c r="I27" s="9">
        <v>0</v>
      </c>
      <c r="J27" s="6">
        <v>0</v>
      </c>
      <c r="K27" s="7">
        <v>0</v>
      </c>
      <c r="L27" s="9">
        <v>0</v>
      </c>
      <c r="M27" s="6">
        <v>0</v>
      </c>
      <c r="N27" s="7">
        <v>0</v>
      </c>
      <c r="O27" s="9">
        <v>0</v>
      </c>
      <c r="P27" s="6">
        <v>0</v>
      </c>
      <c r="Q27" s="7">
        <v>0</v>
      </c>
      <c r="R27" s="9">
        <v>0</v>
      </c>
      <c r="S27" s="6">
        <v>0</v>
      </c>
      <c r="T27" s="7">
        <v>0</v>
      </c>
      <c r="U27" s="9">
        <v>0</v>
      </c>
      <c r="V27" s="6">
        <v>0</v>
      </c>
      <c r="W27" s="7">
        <v>0</v>
      </c>
      <c r="X27" s="9"/>
      <c r="Y27" s="6"/>
      <c r="Z27" s="7"/>
      <c r="AA27" s="9">
        <v>0</v>
      </c>
      <c r="AB27" s="6">
        <v>0</v>
      </c>
      <c r="AC27" s="7">
        <v>0</v>
      </c>
      <c r="AD27" s="9">
        <v>0</v>
      </c>
      <c r="AE27" s="6">
        <v>0</v>
      </c>
      <c r="AF27" s="7">
        <v>0</v>
      </c>
      <c r="AG27" s="9">
        <v>0</v>
      </c>
      <c r="AH27" s="6">
        <v>0</v>
      </c>
      <c r="AI27" s="7">
        <v>0</v>
      </c>
      <c r="AJ27" s="9">
        <v>0</v>
      </c>
      <c r="AK27" s="6">
        <v>0</v>
      </c>
      <c r="AL27" s="7">
        <v>0</v>
      </c>
      <c r="AM27" s="9"/>
      <c r="AN27" s="6"/>
      <c r="AO27" s="7"/>
      <c r="AP27" s="9">
        <v>0</v>
      </c>
      <c r="AQ27" s="6">
        <v>0</v>
      </c>
      <c r="AR27" s="7">
        <v>0</v>
      </c>
      <c r="AS27" s="9">
        <v>0</v>
      </c>
      <c r="AT27" s="6">
        <v>0</v>
      </c>
      <c r="AU27" s="7">
        <v>0</v>
      </c>
      <c r="AV27" s="9">
        <v>0</v>
      </c>
      <c r="AW27" s="6">
        <v>0</v>
      </c>
      <c r="AX27" s="7">
        <v>0</v>
      </c>
      <c r="AY27" s="9">
        <v>0</v>
      </c>
      <c r="AZ27" s="6">
        <v>0</v>
      </c>
      <c r="BA27" s="7">
        <v>0</v>
      </c>
      <c r="BB27" s="9">
        <v>0</v>
      </c>
      <c r="BC27" s="6">
        <v>0</v>
      </c>
      <c r="BD27" s="7">
        <v>0</v>
      </c>
      <c r="BE27" s="9"/>
      <c r="BF27" s="6"/>
      <c r="BG27" s="7"/>
      <c r="BH27" s="9">
        <v>0</v>
      </c>
      <c r="BI27" s="6">
        <v>0</v>
      </c>
      <c r="BJ27" s="7">
        <v>0</v>
      </c>
      <c r="BK27" s="9">
        <v>0</v>
      </c>
      <c r="BL27" s="6">
        <v>0</v>
      </c>
      <c r="BM27" s="7">
        <v>0</v>
      </c>
      <c r="BN27" s="9">
        <v>0</v>
      </c>
      <c r="BO27" s="6">
        <v>0</v>
      </c>
      <c r="BP27" s="7">
        <v>0</v>
      </c>
      <c r="BQ27" s="9">
        <v>0</v>
      </c>
      <c r="BR27" s="6">
        <v>0</v>
      </c>
      <c r="BS27" s="7">
        <v>0</v>
      </c>
      <c r="BT27" s="9">
        <v>0</v>
      </c>
      <c r="BU27" s="6">
        <v>0</v>
      </c>
      <c r="BV27" s="7">
        <v>0</v>
      </c>
      <c r="BW27" s="9"/>
      <c r="BX27" s="6"/>
      <c r="BY27" s="7"/>
      <c r="BZ27" s="9">
        <v>0</v>
      </c>
      <c r="CA27" s="6">
        <v>0</v>
      </c>
      <c r="CB27" s="7">
        <v>0</v>
      </c>
      <c r="CC27" s="9">
        <v>0</v>
      </c>
      <c r="CD27" s="6">
        <v>0</v>
      </c>
      <c r="CE27" s="7">
        <v>0</v>
      </c>
      <c r="CF27" s="9">
        <v>0</v>
      </c>
      <c r="CG27" s="6">
        <v>0</v>
      </c>
      <c r="CH27" s="7">
        <v>0</v>
      </c>
      <c r="CI27" s="9">
        <v>0</v>
      </c>
      <c r="CJ27" s="6">
        <v>0</v>
      </c>
      <c r="CK27" s="7">
        <f t="shared" si="29"/>
        <v>0</v>
      </c>
      <c r="CL27" s="9">
        <v>1868</v>
      </c>
      <c r="CM27" s="6">
        <v>22410</v>
      </c>
      <c r="CN27" s="7">
        <f t="shared" ref="CN27" si="38">CM27/CL27*1000</f>
        <v>11996.788008565311</v>
      </c>
      <c r="CO27" s="9">
        <v>0</v>
      </c>
      <c r="CP27" s="6">
        <v>0</v>
      </c>
      <c r="CQ27" s="7">
        <v>0</v>
      </c>
      <c r="CR27" s="9">
        <v>0</v>
      </c>
      <c r="CS27" s="6">
        <v>0</v>
      </c>
      <c r="CT27" s="7">
        <v>0</v>
      </c>
      <c r="CU27" s="9">
        <v>0</v>
      </c>
      <c r="CV27" s="6">
        <v>0</v>
      </c>
      <c r="CW27" s="7">
        <v>0</v>
      </c>
      <c r="CX27" s="9">
        <v>0</v>
      </c>
      <c r="CY27" s="6">
        <v>0</v>
      </c>
      <c r="CZ27" s="7">
        <v>0</v>
      </c>
      <c r="DA27" s="9">
        <v>0</v>
      </c>
      <c r="DB27" s="6">
        <v>0</v>
      </c>
      <c r="DC27" s="7">
        <v>0</v>
      </c>
      <c r="DD27" s="9">
        <v>0</v>
      </c>
      <c r="DE27" s="6">
        <v>0</v>
      </c>
      <c r="DF27" s="7">
        <v>0</v>
      </c>
      <c r="DG27" s="9">
        <v>0</v>
      </c>
      <c r="DH27" s="6">
        <v>0</v>
      </c>
      <c r="DI27" s="7">
        <v>0</v>
      </c>
      <c r="DJ27" s="9">
        <v>0</v>
      </c>
      <c r="DK27" s="6">
        <v>0</v>
      </c>
      <c r="DL27" s="7">
        <v>0</v>
      </c>
      <c r="DM27" s="9">
        <v>0</v>
      </c>
      <c r="DN27" s="6">
        <v>0</v>
      </c>
      <c r="DO27" s="7">
        <v>0</v>
      </c>
      <c r="DP27" s="9">
        <v>0</v>
      </c>
      <c r="DQ27" s="6">
        <v>0</v>
      </c>
      <c r="DR27" s="7">
        <v>0</v>
      </c>
      <c r="DS27" s="9">
        <f t="shared" si="2"/>
        <v>1868</v>
      </c>
      <c r="DT27" s="7">
        <f t="shared" si="3"/>
        <v>22410</v>
      </c>
    </row>
    <row r="28" spans="1:125" x14ac:dyDescent="0.3">
      <c r="A28" s="49">
        <v>2012</v>
      </c>
      <c r="B28" s="50" t="s">
        <v>11</v>
      </c>
      <c r="C28" s="9">
        <v>0</v>
      </c>
      <c r="D28" s="6">
        <v>0</v>
      </c>
      <c r="E28" s="7">
        <v>0</v>
      </c>
      <c r="F28" s="9">
        <v>0</v>
      </c>
      <c r="G28" s="6">
        <v>0</v>
      </c>
      <c r="H28" s="7">
        <v>0</v>
      </c>
      <c r="I28" s="9">
        <v>0</v>
      </c>
      <c r="J28" s="6">
        <v>0</v>
      </c>
      <c r="K28" s="7">
        <v>0</v>
      </c>
      <c r="L28" s="9">
        <v>0</v>
      </c>
      <c r="M28" s="6">
        <v>0</v>
      </c>
      <c r="N28" s="7">
        <v>0</v>
      </c>
      <c r="O28" s="9">
        <v>0</v>
      </c>
      <c r="P28" s="6">
        <v>0</v>
      </c>
      <c r="Q28" s="7">
        <v>0</v>
      </c>
      <c r="R28" s="9">
        <v>0</v>
      </c>
      <c r="S28" s="6">
        <v>0</v>
      </c>
      <c r="T28" s="7">
        <v>0</v>
      </c>
      <c r="U28" s="9">
        <v>0</v>
      </c>
      <c r="V28" s="6">
        <v>0</v>
      </c>
      <c r="W28" s="7">
        <v>0</v>
      </c>
      <c r="X28" s="9"/>
      <c r="Y28" s="6"/>
      <c r="Z28" s="7"/>
      <c r="AA28" s="9">
        <v>0</v>
      </c>
      <c r="AB28" s="6">
        <v>0</v>
      </c>
      <c r="AC28" s="7">
        <v>0</v>
      </c>
      <c r="AD28" s="9">
        <v>0</v>
      </c>
      <c r="AE28" s="6">
        <v>0</v>
      </c>
      <c r="AF28" s="7">
        <v>0</v>
      </c>
      <c r="AG28" s="9">
        <v>0</v>
      </c>
      <c r="AH28" s="6">
        <v>0</v>
      </c>
      <c r="AI28" s="7">
        <v>0</v>
      </c>
      <c r="AJ28" s="9">
        <v>0</v>
      </c>
      <c r="AK28" s="6">
        <v>0</v>
      </c>
      <c r="AL28" s="7">
        <v>0</v>
      </c>
      <c r="AM28" s="9"/>
      <c r="AN28" s="6"/>
      <c r="AO28" s="7"/>
      <c r="AP28" s="9">
        <v>0</v>
      </c>
      <c r="AQ28" s="6">
        <v>0</v>
      </c>
      <c r="AR28" s="7">
        <v>0</v>
      </c>
      <c r="AS28" s="9">
        <v>0</v>
      </c>
      <c r="AT28" s="6">
        <v>0</v>
      </c>
      <c r="AU28" s="7">
        <v>0</v>
      </c>
      <c r="AV28" s="9">
        <v>0</v>
      </c>
      <c r="AW28" s="6">
        <v>0</v>
      </c>
      <c r="AX28" s="7">
        <v>0</v>
      </c>
      <c r="AY28" s="9">
        <v>2</v>
      </c>
      <c r="AZ28" s="6">
        <v>2</v>
      </c>
      <c r="BA28" s="7">
        <f t="shared" si="31"/>
        <v>1000</v>
      </c>
      <c r="BB28" s="9">
        <v>0</v>
      </c>
      <c r="BC28" s="6">
        <v>0</v>
      </c>
      <c r="BD28" s="7">
        <v>0</v>
      </c>
      <c r="BE28" s="9"/>
      <c r="BF28" s="6"/>
      <c r="BG28" s="7"/>
      <c r="BH28" s="9">
        <v>0</v>
      </c>
      <c r="BI28" s="6">
        <v>0</v>
      </c>
      <c r="BJ28" s="7">
        <v>0</v>
      </c>
      <c r="BK28" s="9">
        <v>0</v>
      </c>
      <c r="BL28" s="6">
        <v>0</v>
      </c>
      <c r="BM28" s="7">
        <v>0</v>
      </c>
      <c r="BN28" s="9">
        <v>0</v>
      </c>
      <c r="BO28" s="6">
        <v>1</v>
      </c>
      <c r="BP28" s="7">
        <v>0</v>
      </c>
      <c r="BQ28" s="9">
        <v>0</v>
      </c>
      <c r="BR28" s="6">
        <v>0</v>
      </c>
      <c r="BS28" s="7">
        <v>0</v>
      </c>
      <c r="BT28" s="9">
        <v>0</v>
      </c>
      <c r="BU28" s="6">
        <v>0</v>
      </c>
      <c r="BV28" s="7">
        <v>0</v>
      </c>
      <c r="BW28" s="9"/>
      <c r="BX28" s="6"/>
      <c r="BY28" s="7"/>
      <c r="BZ28" s="9">
        <v>0</v>
      </c>
      <c r="CA28" s="6">
        <v>0</v>
      </c>
      <c r="CB28" s="7">
        <v>0</v>
      </c>
      <c r="CC28" s="9">
        <v>0</v>
      </c>
      <c r="CD28" s="6">
        <v>0</v>
      </c>
      <c r="CE28" s="7">
        <v>0</v>
      </c>
      <c r="CF28" s="9">
        <v>0</v>
      </c>
      <c r="CG28" s="6">
        <v>0</v>
      </c>
      <c r="CH28" s="7">
        <v>0</v>
      </c>
      <c r="CI28" s="9">
        <v>0</v>
      </c>
      <c r="CJ28" s="6">
        <v>0</v>
      </c>
      <c r="CK28" s="7">
        <f t="shared" si="29"/>
        <v>0</v>
      </c>
      <c r="CL28" s="9">
        <v>0</v>
      </c>
      <c r="CM28" s="6">
        <v>0</v>
      </c>
      <c r="CN28" s="7">
        <v>0</v>
      </c>
      <c r="CO28" s="9">
        <v>0</v>
      </c>
      <c r="CP28" s="6">
        <v>0</v>
      </c>
      <c r="CQ28" s="7">
        <v>0</v>
      </c>
      <c r="CR28" s="9">
        <v>0</v>
      </c>
      <c r="CS28" s="6">
        <v>0</v>
      </c>
      <c r="CT28" s="7">
        <v>0</v>
      </c>
      <c r="CU28" s="9">
        <v>0</v>
      </c>
      <c r="CV28" s="6">
        <v>0</v>
      </c>
      <c r="CW28" s="7">
        <v>0</v>
      </c>
      <c r="CX28" s="9">
        <v>0</v>
      </c>
      <c r="CY28" s="6">
        <v>0</v>
      </c>
      <c r="CZ28" s="7">
        <v>0</v>
      </c>
      <c r="DA28" s="9">
        <v>0</v>
      </c>
      <c r="DB28" s="6">
        <v>0</v>
      </c>
      <c r="DC28" s="7">
        <v>0</v>
      </c>
      <c r="DD28" s="9">
        <v>0</v>
      </c>
      <c r="DE28" s="6">
        <v>0</v>
      </c>
      <c r="DF28" s="7">
        <v>0</v>
      </c>
      <c r="DG28" s="9">
        <v>0</v>
      </c>
      <c r="DH28" s="6">
        <v>0</v>
      </c>
      <c r="DI28" s="7">
        <v>0</v>
      </c>
      <c r="DJ28" s="9">
        <v>0</v>
      </c>
      <c r="DK28" s="6">
        <v>0</v>
      </c>
      <c r="DL28" s="7">
        <v>0</v>
      </c>
      <c r="DM28" s="9">
        <v>0</v>
      </c>
      <c r="DN28" s="6">
        <v>0</v>
      </c>
      <c r="DO28" s="7">
        <v>0</v>
      </c>
      <c r="DP28" s="9">
        <v>0</v>
      </c>
      <c r="DQ28" s="6">
        <v>0</v>
      </c>
      <c r="DR28" s="7">
        <v>0</v>
      </c>
      <c r="DS28" s="9">
        <f t="shared" si="2"/>
        <v>2</v>
      </c>
      <c r="DT28" s="7">
        <f t="shared" si="3"/>
        <v>3</v>
      </c>
    </row>
    <row r="29" spans="1:125" x14ac:dyDescent="0.3">
      <c r="A29" s="49">
        <v>2012</v>
      </c>
      <c r="B29" s="50" t="s">
        <v>12</v>
      </c>
      <c r="C29" s="9">
        <v>0</v>
      </c>
      <c r="D29" s="6">
        <v>0</v>
      </c>
      <c r="E29" s="7">
        <v>0</v>
      </c>
      <c r="F29" s="9">
        <v>0</v>
      </c>
      <c r="G29" s="6">
        <v>0</v>
      </c>
      <c r="H29" s="7">
        <v>0</v>
      </c>
      <c r="I29" s="9">
        <v>0</v>
      </c>
      <c r="J29" s="6">
        <v>0</v>
      </c>
      <c r="K29" s="7">
        <v>0</v>
      </c>
      <c r="L29" s="9">
        <v>0</v>
      </c>
      <c r="M29" s="6">
        <v>0</v>
      </c>
      <c r="N29" s="7">
        <v>0</v>
      </c>
      <c r="O29" s="9">
        <v>0</v>
      </c>
      <c r="P29" s="6">
        <v>0</v>
      </c>
      <c r="Q29" s="7">
        <v>0</v>
      </c>
      <c r="R29" s="9">
        <v>0</v>
      </c>
      <c r="S29" s="6">
        <v>0</v>
      </c>
      <c r="T29" s="7">
        <v>0</v>
      </c>
      <c r="U29" s="9">
        <v>0</v>
      </c>
      <c r="V29" s="6">
        <v>0</v>
      </c>
      <c r="W29" s="7">
        <v>0</v>
      </c>
      <c r="X29" s="9"/>
      <c r="Y29" s="6"/>
      <c r="Z29" s="7"/>
      <c r="AA29" s="9">
        <v>0</v>
      </c>
      <c r="AB29" s="6">
        <v>0</v>
      </c>
      <c r="AC29" s="7">
        <v>0</v>
      </c>
      <c r="AD29" s="9">
        <v>0</v>
      </c>
      <c r="AE29" s="6">
        <v>0</v>
      </c>
      <c r="AF29" s="7">
        <v>0</v>
      </c>
      <c r="AG29" s="9">
        <v>0</v>
      </c>
      <c r="AH29" s="6">
        <v>0</v>
      </c>
      <c r="AI29" s="7">
        <v>0</v>
      </c>
      <c r="AJ29" s="9">
        <v>0</v>
      </c>
      <c r="AK29" s="6">
        <v>0</v>
      </c>
      <c r="AL29" s="7">
        <v>0</v>
      </c>
      <c r="AM29" s="9"/>
      <c r="AN29" s="6"/>
      <c r="AO29" s="7"/>
      <c r="AP29" s="9">
        <v>0</v>
      </c>
      <c r="AQ29" s="6">
        <v>0</v>
      </c>
      <c r="AR29" s="7">
        <v>0</v>
      </c>
      <c r="AS29" s="9">
        <v>0</v>
      </c>
      <c r="AT29" s="6">
        <v>0</v>
      </c>
      <c r="AU29" s="7">
        <v>0</v>
      </c>
      <c r="AV29" s="9">
        <v>0</v>
      </c>
      <c r="AW29" s="6">
        <v>0</v>
      </c>
      <c r="AX29" s="7">
        <v>0</v>
      </c>
      <c r="AY29" s="9">
        <v>0</v>
      </c>
      <c r="AZ29" s="6">
        <v>0</v>
      </c>
      <c r="BA29" s="7">
        <v>0</v>
      </c>
      <c r="BB29" s="9">
        <v>0</v>
      </c>
      <c r="BC29" s="6">
        <v>0</v>
      </c>
      <c r="BD29" s="7">
        <v>0</v>
      </c>
      <c r="BE29" s="9"/>
      <c r="BF29" s="6"/>
      <c r="BG29" s="7"/>
      <c r="BH29" s="9">
        <v>0</v>
      </c>
      <c r="BI29" s="6">
        <v>0</v>
      </c>
      <c r="BJ29" s="7">
        <v>0</v>
      </c>
      <c r="BK29" s="9">
        <v>0</v>
      </c>
      <c r="BL29" s="6">
        <v>0</v>
      </c>
      <c r="BM29" s="7">
        <v>0</v>
      </c>
      <c r="BN29" s="9">
        <v>0</v>
      </c>
      <c r="BO29" s="6">
        <v>0</v>
      </c>
      <c r="BP29" s="7">
        <v>0</v>
      </c>
      <c r="BQ29" s="9">
        <v>0</v>
      </c>
      <c r="BR29" s="6">
        <v>0</v>
      </c>
      <c r="BS29" s="7">
        <v>0</v>
      </c>
      <c r="BT29" s="9">
        <v>0</v>
      </c>
      <c r="BU29" s="6">
        <v>0</v>
      </c>
      <c r="BV29" s="7">
        <v>0</v>
      </c>
      <c r="BW29" s="9"/>
      <c r="BX29" s="6"/>
      <c r="BY29" s="7"/>
      <c r="BZ29" s="9">
        <v>0</v>
      </c>
      <c r="CA29" s="6">
        <v>0</v>
      </c>
      <c r="CB29" s="7">
        <v>0</v>
      </c>
      <c r="CC29" s="9">
        <v>0</v>
      </c>
      <c r="CD29" s="6">
        <v>0</v>
      </c>
      <c r="CE29" s="7">
        <v>0</v>
      </c>
      <c r="CF29" s="9">
        <v>0</v>
      </c>
      <c r="CG29" s="6">
        <v>0</v>
      </c>
      <c r="CH29" s="7">
        <v>0</v>
      </c>
      <c r="CI29" s="9">
        <v>0</v>
      </c>
      <c r="CJ29" s="6">
        <v>0</v>
      </c>
      <c r="CK29" s="7">
        <f t="shared" si="29"/>
        <v>0</v>
      </c>
      <c r="CL29" s="9">
        <v>0</v>
      </c>
      <c r="CM29" s="6">
        <v>0</v>
      </c>
      <c r="CN29" s="7">
        <v>0</v>
      </c>
      <c r="CO29" s="9">
        <v>0</v>
      </c>
      <c r="CP29" s="6">
        <v>0</v>
      </c>
      <c r="CQ29" s="7">
        <v>0</v>
      </c>
      <c r="CR29" s="9">
        <v>0</v>
      </c>
      <c r="CS29" s="6">
        <v>0</v>
      </c>
      <c r="CT29" s="7">
        <v>0</v>
      </c>
      <c r="CU29" s="9">
        <v>0</v>
      </c>
      <c r="CV29" s="6">
        <v>0</v>
      </c>
      <c r="CW29" s="7">
        <v>0</v>
      </c>
      <c r="CX29" s="9">
        <v>0</v>
      </c>
      <c r="CY29" s="6">
        <v>0</v>
      </c>
      <c r="CZ29" s="7">
        <v>0</v>
      </c>
      <c r="DA29" s="9">
        <v>0</v>
      </c>
      <c r="DB29" s="6">
        <v>0</v>
      </c>
      <c r="DC29" s="7">
        <v>0</v>
      </c>
      <c r="DD29" s="9">
        <v>0</v>
      </c>
      <c r="DE29" s="6">
        <v>0</v>
      </c>
      <c r="DF29" s="7">
        <v>0</v>
      </c>
      <c r="DG29" s="9">
        <v>0</v>
      </c>
      <c r="DH29" s="6">
        <v>0</v>
      </c>
      <c r="DI29" s="7">
        <v>0</v>
      </c>
      <c r="DJ29" s="9">
        <v>0</v>
      </c>
      <c r="DK29" s="6">
        <v>0</v>
      </c>
      <c r="DL29" s="7">
        <v>0</v>
      </c>
      <c r="DM29" s="9">
        <v>0</v>
      </c>
      <c r="DN29" s="6">
        <v>0</v>
      </c>
      <c r="DO29" s="7">
        <v>0</v>
      </c>
      <c r="DP29" s="9">
        <v>0</v>
      </c>
      <c r="DQ29" s="6">
        <v>0</v>
      </c>
      <c r="DR29" s="7">
        <v>0</v>
      </c>
      <c r="DS29" s="9">
        <f t="shared" si="2"/>
        <v>0</v>
      </c>
      <c r="DT29" s="7">
        <f t="shared" si="3"/>
        <v>0</v>
      </c>
    </row>
    <row r="30" spans="1:125" x14ac:dyDescent="0.3">
      <c r="A30" s="49">
        <v>2012</v>
      </c>
      <c r="B30" s="50" t="s">
        <v>13</v>
      </c>
      <c r="C30" s="9">
        <v>0</v>
      </c>
      <c r="D30" s="6">
        <v>0</v>
      </c>
      <c r="E30" s="7">
        <v>0</v>
      </c>
      <c r="F30" s="9">
        <v>0</v>
      </c>
      <c r="G30" s="6">
        <v>0</v>
      </c>
      <c r="H30" s="7">
        <v>0</v>
      </c>
      <c r="I30" s="9">
        <v>0</v>
      </c>
      <c r="J30" s="6">
        <v>0</v>
      </c>
      <c r="K30" s="7">
        <v>0</v>
      </c>
      <c r="L30" s="9">
        <v>0</v>
      </c>
      <c r="M30" s="6">
        <v>0</v>
      </c>
      <c r="N30" s="7">
        <v>0</v>
      </c>
      <c r="O30" s="9">
        <v>0</v>
      </c>
      <c r="P30" s="6">
        <v>0</v>
      </c>
      <c r="Q30" s="7">
        <v>0</v>
      </c>
      <c r="R30" s="9">
        <v>0</v>
      </c>
      <c r="S30" s="6">
        <v>0</v>
      </c>
      <c r="T30" s="7">
        <v>0</v>
      </c>
      <c r="U30" s="9">
        <v>0</v>
      </c>
      <c r="V30" s="6">
        <v>0</v>
      </c>
      <c r="W30" s="7">
        <v>0</v>
      </c>
      <c r="X30" s="9"/>
      <c r="Y30" s="6"/>
      <c r="Z30" s="7"/>
      <c r="AA30" s="9">
        <v>0</v>
      </c>
      <c r="AB30" s="6">
        <v>0</v>
      </c>
      <c r="AC30" s="7">
        <v>0</v>
      </c>
      <c r="AD30" s="9">
        <v>0</v>
      </c>
      <c r="AE30" s="6">
        <v>0</v>
      </c>
      <c r="AF30" s="7">
        <v>0</v>
      </c>
      <c r="AG30" s="9">
        <v>0</v>
      </c>
      <c r="AH30" s="6">
        <v>0</v>
      </c>
      <c r="AI30" s="7">
        <v>0</v>
      </c>
      <c r="AJ30" s="9">
        <v>0</v>
      </c>
      <c r="AK30" s="6">
        <v>0</v>
      </c>
      <c r="AL30" s="7">
        <v>0</v>
      </c>
      <c r="AM30" s="9"/>
      <c r="AN30" s="6"/>
      <c r="AO30" s="7"/>
      <c r="AP30" s="9">
        <v>0</v>
      </c>
      <c r="AQ30" s="6">
        <v>0</v>
      </c>
      <c r="AR30" s="7">
        <v>0</v>
      </c>
      <c r="AS30" s="9">
        <v>0</v>
      </c>
      <c r="AT30" s="6">
        <v>0</v>
      </c>
      <c r="AU30" s="7">
        <v>0</v>
      </c>
      <c r="AV30" s="9">
        <v>0</v>
      </c>
      <c r="AW30" s="6">
        <v>0</v>
      </c>
      <c r="AX30" s="7">
        <v>0</v>
      </c>
      <c r="AY30" s="9">
        <v>0</v>
      </c>
      <c r="AZ30" s="6">
        <v>1</v>
      </c>
      <c r="BA30" s="7">
        <v>0</v>
      </c>
      <c r="BB30" s="9">
        <v>0</v>
      </c>
      <c r="BC30" s="6">
        <v>0</v>
      </c>
      <c r="BD30" s="7">
        <v>0</v>
      </c>
      <c r="BE30" s="9"/>
      <c r="BF30" s="6"/>
      <c r="BG30" s="7"/>
      <c r="BH30" s="9">
        <v>0</v>
      </c>
      <c r="BI30" s="6">
        <v>0</v>
      </c>
      <c r="BJ30" s="7">
        <v>0</v>
      </c>
      <c r="BK30" s="9">
        <v>0</v>
      </c>
      <c r="BL30" s="6">
        <v>0</v>
      </c>
      <c r="BM30" s="7">
        <v>0</v>
      </c>
      <c r="BN30" s="9">
        <v>1</v>
      </c>
      <c r="BO30" s="6">
        <v>2</v>
      </c>
      <c r="BP30" s="7">
        <f t="shared" ref="BP30" si="39">BO30/BN30*1000</f>
        <v>2000</v>
      </c>
      <c r="BQ30" s="9">
        <v>0</v>
      </c>
      <c r="BR30" s="6">
        <v>0</v>
      </c>
      <c r="BS30" s="7">
        <v>0</v>
      </c>
      <c r="BT30" s="9">
        <v>0</v>
      </c>
      <c r="BU30" s="6">
        <v>0</v>
      </c>
      <c r="BV30" s="7">
        <v>0</v>
      </c>
      <c r="BW30" s="9"/>
      <c r="BX30" s="6"/>
      <c r="BY30" s="7"/>
      <c r="BZ30" s="9">
        <v>0</v>
      </c>
      <c r="CA30" s="6">
        <v>0</v>
      </c>
      <c r="CB30" s="7">
        <v>0</v>
      </c>
      <c r="CC30" s="9">
        <v>0</v>
      </c>
      <c r="CD30" s="6">
        <v>0</v>
      </c>
      <c r="CE30" s="7">
        <v>0</v>
      </c>
      <c r="CF30" s="9">
        <v>0</v>
      </c>
      <c r="CG30" s="6">
        <v>0</v>
      </c>
      <c r="CH30" s="7">
        <v>0</v>
      </c>
      <c r="CI30" s="9">
        <v>0</v>
      </c>
      <c r="CJ30" s="6">
        <v>0</v>
      </c>
      <c r="CK30" s="7">
        <f t="shared" si="29"/>
        <v>0</v>
      </c>
      <c r="CL30" s="9">
        <v>0</v>
      </c>
      <c r="CM30" s="6">
        <v>0</v>
      </c>
      <c r="CN30" s="7">
        <v>0</v>
      </c>
      <c r="CO30" s="9">
        <v>0</v>
      </c>
      <c r="CP30" s="6">
        <v>0</v>
      </c>
      <c r="CQ30" s="7">
        <v>0</v>
      </c>
      <c r="CR30" s="9">
        <v>0</v>
      </c>
      <c r="CS30" s="6">
        <v>0</v>
      </c>
      <c r="CT30" s="7">
        <v>0</v>
      </c>
      <c r="CU30" s="9">
        <v>0</v>
      </c>
      <c r="CV30" s="6">
        <v>0</v>
      </c>
      <c r="CW30" s="7">
        <v>0</v>
      </c>
      <c r="CX30" s="9">
        <v>0</v>
      </c>
      <c r="CY30" s="6">
        <v>0</v>
      </c>
      <c r="CZ30" s="7">
        <v>0</v>
      </c>
      <c r="DA30" s="9">
        <v>0</v>
      </c>
      <c r="DB30" s="6">
        <v>0</v>
      </c>
      <c r="DC30" s="7">
        <v>0</v>
      </c>
      <c r="DD30" s="9">
        <v>0</v>
      </c>
      <c r="DE30" s="6">
        <v>0</v>
      </c>
      <c r="DF30" s="7">
        <v>0</v>
      </c>
      <c r="DG30" s="9">
        <v>0</v>
      </c>
      <c r="DH30" s="6">
        <v>0</v>
      </c>
      <c r="DI30" s="7">
        <v>0</v>
      </c>
      <c r="DJ30" s="9">
        <v>0</v>
      </c>
      <c r="DK30" s="6">
        <v>0</v>
      </c>
      <c r="DL30" s="7">
        <v>0</v>
      </c>
      <c r="DM30" s="9">
        <v>0</v>
      </c>
      <c r="DN30" s="6">
        <v>0</v>
      </c>
      <c r="DO30" s="7">
        <v>0</v>
      </c>
      <c r="DP30" s="9">
        <v>0</v>
      </c>
      <c r="DQ30" s="6">
        <v>0</v>
      </c>
      <c r="DR30" s="7">
        <v>0</v>
      </c>
      <c r="DS30" s="9">
        <f t="shared" si="2"/>
        <v>1</v>
      </c>
      <c r="DT30" s="7">
        <f t="shared" si="3"/>
        <v>3</v>
      </c>
    </row>
    <row r="31" spans="1:125" s="3" customFormat="1" ht="15" thickBot="1" x14ac:dyDescent="0.35">
      <c r="A31" s="51"/>
      <c r="B31" s="52" t="s">
        <v>14</v>
      </c>
      <c r="C31" s="35">
        <f>SUM(C19:C30)</f>
        <v>0</v>
      </c>
      <c r="D31" s="34">
        <f>SUM(D19:D30)</f>
        <v>0</v>
      </c>
      <c r="E31" s="36"/>
      <c r="F31" s="35">
        <f>SUM(F19:F30)</f>
        <v>0</v>
      </c>
      <c r="G31" s="34">
        <f>SUM(G19:G30)</f>
        <v>0</v>
      </c>
      <c r="H31" s="36"/>
      <c r="I31" s="35">
        <f>SUM(I19:I30)</f>
        <v>0</v>
      </c>
      <c r="J31" s="34">
        <f>SUM(J19:J30)</f>
        <v>0</v>
      </c>
      <c r="K31" s="36"/>
      <c r="L31" s="35">
        <f>SUM(L19:L30)</f>
        <v>0</v>
      </c>
      <c r="M31" s="34">
        <f>SUM(M19:M30)</f>
        <v>0</v>
      </c>
      <c r="N31" s="36"/>
      <c r="O31" s="35">
        <f>SUM(O19:O30)</f>
        <v>3</v>
      </c>
      <c r="P31" s="34">
        <f>SUM(P19:P30)</f>
        <v>34</v>
      </c>
      <c r="Q31" s="36"/>
      <c r="R31" s="35">
        <f>SUM(R19:R30)</f>
        <v>0</v>
      </c>
      <c r="S31" s="34">
        <f>SUM(S19:S30)</f>
        <v>0</v>
      </c>
      <c r="T31" s="36"/>
      <c r="U31" s="35">
        <f>SUM(U19:U30)</f>
        <v>0</v>
      </c>
      <c r="V31" s="34">
        <f>SUM(V19:V30)</f>
        <v>0</v>
      </c>
      <c r="W31" s="36"/>
      <c r="X31" s="35"/>
      <c r="Y31" s="34"/>
      <c r="Z31" s="36"/>
      <c r="AA31" s="35">
        <f>SUM(AA19:AA30)</f>
        <v>0</v>
      </c>
      <c r="AB31" s="34">
        <f>SUM(AB19:AB30)</f>
        <v>0</v>
      </c>
      <c r="AC31" s="36"/>
      <c r="AD31" s="35">
        <f>SUM(AD19:AD30)</f>
        <v>0</v>
      </c>
      <c r="AE31" s="34">
        <f>SUM(AE19:AE30)</f>
        <v>0</v>
      </c>
      <c r="AF31" s="36"/>
      <c r="AG31" s="35">
        <f>SUM(AG19:AG30)</f>
        <v>0</v>
      </c>
      <c r="AH31" s="34">
        <f>SUM(AH19:AH30)</f>
        <v>0</v>
      </c>
      <c r="AI31" s="36"/>
      <c r="AJ31" s="35">
        <f>SUM(AJ19:AJ30)</f>
        <v>1</v>
      </c>
      <c r="AK31" s="34">
        <f>SUM(AK19:AK30)</f>
        <v>3</v>
      </c>
      <c r="AL31" s="36"/>
      <c r="AM31" s="35"/>
      <c r="AN31" s="34"/>
      <c r="AO31" s="36"/>
      <c r="AP31" s="35">
        <f>SUM(AP19:AP30)</f>
        <v>1</v>
      </c>
      <c r="AQ31" s="34">
        <f>SUM(AQ19:AQ30)</f>
        <v>3</v>
      </c>
      <c r="AR31" s="36"/>
      <c r="AS31" s="35">
        <f>SUM(AS19:AS30)</f>
        <v>0</v>
      </c>
      <c r="AT31" s="34">
        <f>SUM(AT19:AT30)</f>
        <v>0</v>
      </c>
      <c r="AU31" s="36"/>
      <c r="AV31" s="35">
        <f>SUM(AV19:AV30)</f>
        <v>0</v>
      </c>
      <c r="AW31" s="34">
        <f>SUM(AW19:AW30)</f>
        <v>0</v>
      </c>
      <c r="AX31" s="36"/>
      <c r="AY31" s="35">
        <f>SUM(AY19:AY30)</f>
        <v>8</v>
      </c>
      <c r="AZ31" s="34">
        <f>SUM(AZ19:AZ30)</f>
        <v>14</v>
      </c>
      <c r="BA31" s="36"/>
      <c r="BB31" s="35">
        <f>SUM(BB19:BB30)</f>
        <v>0</v>
      </c>
      <c r="BC31" s="34">
        <f>SUM(BC19:BC30)</f>
        <v>0</v>
      </c>
      <c r="BD31" s="36"/>
      <c r="BE31" s="35"/>
      <c r="BF31" s="34"/>
      <c r="BG31" s="36"/>
      <c r="BH31" s="35">
        <f>SUM(BH19:BH30)</f>
        <v>0</v>
      </c>
      <c r="BI31" s="34">
        <f>SUM(BI19:BI30)</f>
        <v>0</v>
      </c>
      <c r="BJ31" s="36"/>
      <c r="BK31" s="35">
        <f t="shared" ref="BK31:BL31" si="40">SUM(BK19:BK30)</f>
        <v>0</v>
      </c>
      <c r="BL31" s="34">
        <f t="shared" si="40"/>
        <v>0</v>
      </c>
      <c r="BM31" s="36"/>
      <c r="BN31" s="35">
        <f t="shared" ref="BN31:BO31" si="41">SUM(BN19:BN30)</f>
        <v>13</v>
      </c>
      <c r="BO31" s="34">
        <f t="shared" si="41"/>
        <v>14</v>
      </c>
      <c r="BP31" s="36"/>
      <c r="BQ31" s="35">
        <f t="shared" ref="BQ31:BR31" si="42">SUM(BQ19:BQ30)</f>
        <v>0</v>
      </c>
      <c r="BR31" s="34">
        <f t="shared" si="42"/>
        <v>0</v>
      </c>
      <c r="BS31" s="36"/>
      <c r="BT31" s="35">
        <f t="shared" ref="BT31:BU31" si="43">SUM(BT19:BT30)</f>
        <v>0</v>
      </c>
      <c r="BU31" s="34">
        <f t="shared" si="43"/>
        <v>0</v>
      </c>
      <c r="BV31" s="36"/>
      <c r="BW31" s="35"/>
      <c r="BX31" s="34"/>
      <c r="BY31" s="36"/>
      <c r="BZ31" s="35">
        <f t="shared" ref="BZ31:CA31" si="44">SUM(BZ19:BZ30)</f>
        <v>0</v>
      </c>
      <c r="CA31" s="34">
        <f t="shared" si="44"/>
        <v>0</v>
      </c>
      <c r="CB31" s="36"/>
      <c r="CC31" s="35">
        <f t="shared" ref="CC31:CD31" si="45">SUM(CC19:CC30)</f>
        <v>0</v>
      </c>
      <c r="CD31" s="34">
        <f t="shared" si="45"/>
        <v>0</v>
      </c>
      <c r="CE31" s="36"/>
      <c r="CF31" s="35">
        <f t="shared" ref="CF31:CG31" si="46">SUM(CF19:CF30)</f>
        <v>0</v>
      </c>
      <c r="CG31" s="34">
        <f t="shared" si="46"/>
        <v>2</v>
      </c>
      <c r="CH31" s="36"/>
      <c r="CI31" s="35">
        <f t="shared" ref="CI31:CJ31" si="47">SUM(CI19:CI30)</f>
        <v>0</v>
      </c>
      <c r="CJ31" s="34">
        <f t="shared" si="47"/>
        <v>0</v>
      </c>
      <c r="CK31" s="36"/>
      <c r="CL31" s="35">
        <f t="shared" ref="CL31:CM31" si="48">SUM(CL19:CL30)</f>
        <v>1868</v>
      </c>
      <c r="CM31" s="34">
        <f t="shared" si="48"/>
        <v>22410</v>
      </c>
      <c r="CN31" s="36"/>
      <c r="CO31" s="35">
        <f t="shared" ref="CO31:CP31" si="49">SUM(CO19:CO30)</f>
        <v>0</v>
      </c>
      <c r="CP31" s="34">
        <f t="shared" si="49"/>
        <v>0</v>
      </c>
      <c r="CQ31" s="36"/>
      <c r="CR31" s="35">
        <f t="shared" ref="CR31:CS31" si="50">SUM(CR19:CR30)</f>
        <v>0</v>
      </c>
      <c r="CS31" s="34">
        <f t="shared" si="50"/>
        <v>0</v>
      </c>
      <c r="CT31" s="36"/>
      <c r="CU31" s="35">
        <f t="shared" ref="CU31:CV31" si="51">SUM(CU19:CU30)</f>
        <v>0</v>
      </c>
      <c r="CV31" s="34">
        <f t="shared" si="51"/>
        <v>0</v>
      </c>
      <c r="CW31" s="36"/>
      <c r="CX31" s="35">
        <f t="shared" ref="CX31:CY31" si="52">SUM(CX19:CX30)</f>
        <v>0</v>
      </c>
      <c r="CY31" s="34">
        <f t="shared" si="52"/>
        <v>0</v>
      </c>
      <c r="CZ31" s="36"/>
      <c r="DA31" s="35">
        <f t="shared" ref="DA31:DB31" si="53">SUM(DA19:DA30)</f>
        <v>0</v>
      </c>
      <c r="DB31" s="34">
        <f t="shared" si="53"/>
        <v>0</v>
      </c>
      <c r="DC31" s="36"/>
      <c r="DD31" s="35">
        <f t="shared" ref="DD31:DE31" si="54">SUM(DD19:DD30)</f>
        <v>5</v>
      </c>
      <c r="DE31" s="34">
        <f t="shared" si="54"/>
        <v>25</v>
      </c>
      <c r="DF31" s="36"/>
      <c r="DG31" s="35">
        <f t="shared" ref="DG31:DH31" si="55">SUM(DG19:DG30)</f>
        <v>1</v>
      </c>
      <c r="DH31" s="34">
        <f t="shared" si="55"/>
        <v>48</v>
      </c>
      <c r="DI31" s="36"/>
      <c r="DJ31" s="35">
        <f t="shared" ref="DJ31:DK31" si="56">SUM(DJ19:DJ30)</f>
        <v>0</v>
      </c>
      <c r="DK31" s="34">
        <f t="shared" si="56"/>
        <v>0</v>
      </c>
      <c r="DL31" s="36"/>
      <c r="DM31" s="35">
        <f t="shared" ref="DM31:DN31" si="57">SUM(DM19:DM30)</f>
        <v>0</v>
      </c>
      <c r="DN31" s="34">
        <f t="shared" si="57"/>
        <v>0</v>
      </c>
      <c r="DO31" s="36"/>
      <c r="DP31" s="35">
        <f t="shared" ref="DP31:DQ31" si="58">SUM(DP19:DP30)</f>
        <v>0</v>
      </c>
      <c r="DQ31" s="34">
        <f t="shared" si="58"/>
        <v>0</v>
      </c>
      <c r="DR31" s="36"/>
      <c r="DS31" s="35">
        <f t="shared" si="2"/>
        <v>1900</v>
      </c>
      <c r="DT31" s="36">
        <f t="shared" si="3"/>
        <v>22553</v>
      </c>
      <c r="DU31" s="8"/>
    </row>
    <row r="32" spans="1:125" x14ac:dyDescent="0.3">
      <c r="A32" s="49">
        <v>2013</v>
      </c>
      <c r="B32" s="50" t="s">
        <v>2</v>
      </c>
      <c r="C32" s="9">
        <v>0</v>
      </c>
      <c r="D32" s="6">
        <v>0</v>
      </c>
      <c r="E32" s="7">
        <v>0</v>
      </c>
      <c r="F32" s="9">
        <v>0</v>
      </c>
      <c r="G32" s="6">
        <v>0</v>
      </c>
      <c r="H32" s="7">
        <v>0</v>
      </c>
      <c r="I32" s="9">
        <v>0</v>
      </c>
      <c r="J32" s="6">
        <v>0</v>
      </c>
      <c r="K32" s="7">
        <v>0</v>
      </c>
      <c r="L32" s="9">
        <v>0</v>
      </c>
      <c r="M32" s="6">
        <v>0</v>
      </c>
      <c r="N32" s="7">
        <v>0</v>
      </c>
      <c r="O32" s="9">
        <v>0</v>
      </c>
      <c r="P32" s="6">
        <v>0</v>
      </c>
      <c r="Q32" s="7">
        <v>0</v>
      </c>
      <c r="R32" s="9">
        <v>0</v>
      </c>
      <c r="S32" s="6">
        <v>0</v>
      </c>
      <c r="T32" s="7">
        <v>0</v>
      </c>
      <c r="U32" s="9">
        <v>0</v>
      </c>
      <c r="V32" s="6">
        <v>0</v>
      </c>
      <c r="W32" s="7">
        <v>0</v>
      </c>
      <c r="X32" s="9"/>
      <c r="Y32" s="6"/>
      <c r="Z32" s="7"/>
      <c r="AA32" s="9">
        <v>0</v>
      </c>
      <c r="AB32" s="6">
        <v>0</v>
      </c>
      <c r="AC32" s="7">
        <v>0</v>
      </c>
      <c r="AD32" s="9">
        <v>0</v>
      </c>
      <c r="AE32" s="6">
        <v>0</v>
      </c>
      <c r="AF32" s="7">
        <v>0</v>
      </c>
      <c r="AG32" s="9">
        <v>0</v>
      </c>
      <c r="AH32" s="6">
        <v>0</v>
      </c>
      <c r="AI32" s="7">
        <v>0</v>
      </c>
      <c r="AJ32" s="9">
        <v>0</v>
      </c>
      <c r="AK32" s="6">
        <v>0</v>
      </c>
      <c r="AL32" s="7">
        <v>0</v>
      </c>
      <c r="AM32" s="9"/>
      <c r="AN32" s="6"/>
      <c r="AO32" s="7"/>
      <c r="AP32" s="9">
        <v>0</v>
      </c>
      <c r="AQ32" s="6">
        <v>0</v>
      </c>
      <c r="AR32" s="7">
        <v>0</v>
      </c>
      <c r="AS32" s="9">
        <v>0</v>
      </c>
      <c r="AT32" s="6">
        <v>0</v>
      </c>
      <c r="AU32" s="7">
        <v>0</v>
      </c>
      <c r="AV32" s="9">
        <v>0</v>
      </c>
      <c r="AW32" s="6">
        <v>0</v>
      </c>
      <c r="AX32" s="7">
        <v>0</v>
      </c>
      <c r="AY32" s="9">
        <v>1</v>
      </c>
      <c r="AZ32" s="6">
        <v>1</v>
      </c>
      <c r="BA32" s="7">
        <f>AZ32/AY32*1000</f>
        <v>1000</v>
      </c>
      <c r="BB32" s="9">
        <v>0</v>
      </c>
      <c r="BC32" s="6">
        <v>0</v>
      </c>
      <c r="BD32" s="7">
        <v>0</v>
      </c>
      <c r="BE32" s="9"/>
      <c r="BF32" s="6"/>
      <c r="BG32" s="7"/>
      <c r="BH32" s="9">
        <v>0</v>
      </c>
      <c r="BI32" s="6">
        <v>0</v>
      </c>
      <c r="BJ32" s="7">
        <v>0</v>
      </c>
      <c r="BK32" s="9">
        <v>0</v>
      </c>
      <c r="BL32" s="6">
        <v>0</v>
      </c>
      <c r="BM32" s="7">
        <v>0</v>
      </c>
      <c r="BN32" s="9">
        <v>0</v>
      </c>
      <c r="BO32" s="6">
        <v>0</v>
      </c>
      <c r="BP32" s="7">
        <v>0</v>
      </c>
      <c r="BQ32" s="9">
        <v>0</v>
      </c>
      <c r="BR32" s="6">
        <v>0</v>
      </c>
      <c r="BS32" s="7">
        <v>0</v>
      </c>
      <c r="BT32" s="9">
        <v>0</v>
      </c>
      <c r="BU32" s="6">
        <v>0</v>
      </c>
      <c r="BV32" s="7">
        <v>0</v>
      </c>
      <c r="BW32" s="9"/>
      <c r="BX32" s="6"/>
      <c r="BY32" s="7"/>
      <c r="BZ32" s="9">
        <v>0</v>
      </c>
      <c r="CA32" s="6">
        <v>0</v>
      </c>
      <c r="CB32" s="7">
        <v>0</v>
      </c>
      <c r="CC32" s="9">
        <v>0</v>
      </c>
      <c r="CD32" s="6">
        <v>0</v>
      </c>
      <c r="CE32" s="7">
        <v>0</v>
      </c>
      <c r="CF32" s="9">
        <v>0</v>
      </c>
      <c r="CG32" s="6">
        <v>0</v>
      </c>
      <c r="CH32" s="7">
        <v>0</v>
      </c>
      <c r="CI32" s="9">
        <v>0</v>
      </c>
      <c r="CJ32" s="6">
        <v>0</v>
      </c>
      <c r="CK32" s="7">
        <f t="shared" ref="CK32:CK43" si="59">IF(CI32=0,0,CJ32/CI32*1000)</f>
        <v>0</v>
      </c>
      <c r="CL32" s="9">
        <v>0</v>
      </c>
      <c r="CM32" s="6">
        <v>0</v>
      </c>
      <c r="CN32" s="7">
        <v>0</v>
      </c>
      <c r="CO32" s="9">
        <v>0</v>
      </c>
      <c r="CP32" s="6">
        <v>0</v>
      </c>
      <c r="CQ32" s="7">
        <v>0</v>
      </c>
      <c r="CR32" s="9">
        <v>0</v>
      </c>
      <c r="CS32" s="6">
        <v>0</v>
      </c>
      <c r="CT32" s="7">
        <v>0</v>
      </c>
      <c r="CU32" s="9">
        <v>0</v>
      </c>
      <c r="CV32" s="6">
        <v>0</v>
      </c>
      <c r="CW32" s="7">
        <v>0</v>
      </c>
      <c r="CX32" s="9">
        <v>0</v>
      </c>
      <c r="CY32" s="6">
        <v>0</v>
      </c>
      <c r="CZ32" s="7">
        <v>0</v>
      </c>
      <c r="DA32" s="9">
        <v>0</v>
      </c>
      <c r="DB32" s="6">
        <v>0</v>
      </c>
      <c r="DC32" s="7">
        <v>0</v>
      </c>
      <c r="DD32" s="9">
        <v>0</v>
      </c>
      <c r="DE32" s="6">
        <v>0</v>
      </c>
      <c r="DF32" s="7">
        <v>0</v>
      </c>
      <c r="DG32" s="9">
        <v>0</v>
      </c>
      <c r="DH32" s="6">
        <v>0</v>
      </c>
      <c r="DI32" s="7">
        <v>0</v>
      </c>
      <c r="DJ32" s="9">
        <v>0</v>
      </c>
      <c r="DK32" s="6">
        <v>0</v>
      </c>
      <c r="DL32" s="7">
        <v>0</v>
      </c>
      <c r="DM32" s="9">
        <v>0</v>
      </c>
      <c r="DN32" s="6">
        <v>0</v>
      </c>
      <c r="DO32" s="7">
        <v>0</v>
      </c>
      <c r="DP32" s="9">
        <v>0</v>
      </c>
      <c r="DQ32" s="6">
        <v>0</v>
      </c>
      <c r="DR32" s="7">
        <v>0</v>
      </c>
      <c r="DS32" s="9">
        <f t="shared" ref="DS32:DS44" si="60">C32+AY32+DP32+CU32+CF32+BN32+CL32+DD32+DG32+BZ32+AP32+AJ32+O32+AG32+U32+BH32+DM32</f>
        <v>1</v>
      </c>
      <c r="DT32" s="7">
        <f t="shared" ref="DT32:DT44" si="61">+DN32+D32+AZ32+DQ32+CV32+CG32+BO32+CM32+DE32+DH32+CA32+AQ32+AK32+P32+AH32+V32+BI32</f>
        <v>1</v>
      </c>
    </row>
    <row r="33" spans="1:125" x14ac:dyDescent="0.3">
      <c r="A33" s="49">
        <v>2013</v>
      </c>
      <c r="B33" s="50" t="s">
        <v>3</v>
      </c>
      <c r="C33" s="9">
        <v>0</v>
      </c>
      <c r="D33" s="6">
        <v>0</v>
      </c>
      <c r="E33" s="7">
        <v>0</v>
      </c>
      <c r="F33" s="9">
        <v>0</v>
      </c>
      <c r="G33" s="6">
        <v>0</v>
      </c>
      <c r="H33" s="7">
        <v>0</v>
      </c>
      <c r="I33" s="9">
        <v>0</v>
      </c>
      <c r="J33" s="6">
        <v>0</v>
      </c>
      <c r="K33" s="7">
        <v>0</v>
      </c>
      <c r="L33" s="9">
        <v>0</v>
      </c>
      <c r="M33" s="6">
        <v>0</v>
      </c>
      <c r="N33" s="7">
        <v>0</v>
      </c>
      <c r="O33" s="9">
        <v>0</v>
      </c>
      <c r="P33" s="6">
        <v>0</v>
      </c>
      <c r="Q33" s="7">
        <v>0</v>
      </c>
      <c r="R33" s="9">
        <v>0</v>
      </c>
      <c r="S33" s="6">
        <v>0</v>
      </c>
      <c r="T33" s="7">
        <v>0</v>
      </c>
      <c r="U33" s="9">
        <v>0</v>
      </c>
      <c r="V33" s="6">
        <v>0</v>
      </c>
      <c r="W33" s="7">
        <v>0</v>
      </c>
      <c r="X33" s="9"/>
      <c r="Y33" s="6"/>
      <c r="Z33" s="7"/>
      <c r="AA33" s="9">
        <v>0</v>
      </c>
      <c r="AB33" s="6">
        <v>0</v>
      </c>
      <c r="AC33" s="7">
        <v>0</v>
      </c>
      <c r="AD33" s="9">
        <v>0</v>
      </c>
      <c r="AE33" s="6">
        <v>0</v>
      </c>
      <c r="AF33" s="7">
        <v>0</v>
      </c>
      <c r="AG33" s="9">
        <v>0</v>
      </c>
      <c r="AH33" s="6">
        <v>0</v>
      </c>
      <c r="AI33" s="7">
        <v>0</v>
      </c>
      <c r="AJ33" s="9">
        <v>0</v>
      </c>
      <c r="AK33" s="6">
        <v>0</v>
      </c>
      <c r="AL33" s="7">
        <v>0</v>
      </c>
      <c r="AM33" s="9"/>
      <c r="AN33" s="6"/>
      <c r="AO33" s="7"/>
      <c r="AP33" s="9">
        <v>0</v>
      </c>
      <c r="AQ33" s="6">
        <v>0</v>
      </c>
      <c r="AR33" s="7">
        <v>0</v>
      </c>
      <c r="AS33" s="9">
        <v>0</v>
      </c>
      <c r="AT33" s="6">
        <v>0</v>
      </c>
      <c r="AU33" s="7">
        <v>0</v>
      </c>
      <c r="AV33" s="9">
        <v>0</v>
      </c>
      <c r="AW33" s="6">
        <v>0</v>
      </c>
      <c r="AX33" s="7">
        <v>0</v>
      </c>
      <c r="AY33" s="9">
        <v>0</v>
      </c>
      <c r="AZ33" s="6">
        <v>1</v>
      </c>
      <c r="BA33" s="7">
        <v>0</v>
      </c>
      <c r="BB33" s="9">
        <v>0</v>
      </c>
      <c r="BC33" s="6">
        <v>0</v>
      </c>
      <c r="BD33" s="7">
        <v>0</v>
      </c>
      <c r="BE33" s="9"/>
      <c r="BF33" s="6"/>
      <c r="BG33" s="7"/>
      <c r="BH33" s="9">
        <v>0</v>
      </c>
      <c r="BI33" s="6">
        <v>0</v>
      </c>
      <c r="BJ33" s="7">
        <v>0</v>
      </c>
      <c r="BK33" s="9">
        <v>0</v>
      </c>
      <c r="BL33" s="6">
        <v>0</v>
      </c>
      <c r="BM33" s="7">
        <v>0</v>
      </c>
      <c r="BN33" s="9">
        <v>1</v>
      </c>
      <c r="BO33" s="6">
        <v>3</v>
      </c>
      <c r="BP33" s="7">
        <f t="shared" ref="BP33:BP35" si="62">BO33/BN33*1000</f>
        <v>3000</v>
      </c>
      <c r="BQ33" s="9">
        <v>0</v>
      </c>
      <c r="BR33" s="6">
        <v>0</v>
      </c>
      <c r="BS33" s="7">
        <v>0</v>
      </c>
      <c r="BT33" s="9">
        <v>0</v>
      </c>
      <c r="BU33" s="6">
        <v>0</v>
      </c>
      <c r="BV33" s="7">
        <v>0</v>
      </c>
      <c r="BW33" s="9"/>
      <c r="BX33" s="6"/>
      <c r="BY33" s="7"/>
      <c r="BZ33" s="9">
        <v>0</v>
      </c>
      <c r="CA33" s="6">
        <v>0</v>
      </c>
      <c r="CB33" s="7">
        <v>0</v>
      </c>
      <c r="CC33" s="9">
        <v>0</v>
      </c>
      <c r="CD33" s="6">
        <v>0</v>
      </c>
      <c r="CE33" s="7">
        <v>0</v>
      </c>
      <c r="CF33" s="9">
        <v>0</v>
      </c>
      <c r="CG33" s="6">
        <v>0</v>
      </c>
      <c r="CH33" s="7">
        <v>0</v>
      </c>
      <c r="CI33" s="9">
        <v>0</v>
      </c>
      <c r="CJ33" s="6">
        <v>0</v>
      </c>
      <c r="CK33" s="7">
        <f t="shared" si="59"/>
        <v>0</v>
      </c>
      <c r="CL33" s="9">
        <v>0</v>
      </c>
      <c r="CM33" s="6">
        <v>0</v>
      </c>
      <c r="CN33" s="7">
        <v>0</v>
      </c>
      <c r="CO33" s="9">
        <v>0</v>
      </c>
      <c r="CP33" s="6">
        <v>0</v>
      </c>
      <c r="CQ33" s="7">
        <v>0</v>
      </c>
      <c r="CR33" s="9">
        <v>0</v>
      </c>
      <c r="CS33" s="6">
        <v>0</v>
      </c>
      <c r="CT33" s="7">
        <v>0</v>
      </c>
      <c r="CU33" s="9">
        <v>0</v>
      </c>
      <c r="CV33" s="6">
        <v>0</v>
      </c>
      <c r="CW33" s="7">
        <v>0</v>
      </c>
      <c r="CX33" s="9">
        <v>0</v>
      </c>
      <c r="CY33" s="6">
        <v>0</v>
      </c>
      <c r="CZ33" s="7">
        <v>0</v>
      </c>
      <c r="DA33" s="9">
        <v>0</v>
      </c>
      <c r="DB33" s="6">
        <v>0</v>
      </c>
      <c r="DC33" s="7">
        <v>0</v>
      </c>
      <c r="DD33" s="9">
        <v>0</v>
      </c>
      <c r="DE33" s="6">
        <v>0</v>
      </c>
      <c r="DF33" s="7">
        <v>0</v>
      </c>
      <c r="DG33" s="9">
        <v>0</v>
      </c>
      <c r="DH33" s="6">
        <v>0</v>
      </c>
      <c r="DI33" s="7">
        <v>0</v>
      </c>
      <c r="DJ33" s="9">
        <v>0</v>
      </c>
      <c r="DK33" s="6">
        <v>0</v>
      </c>
      <c r="DL33" s="7">
        <v>0</v>
      </c>
      <c r="DM33" s="9">
        <v>0</v>
      </c>
      <c r="DN33" s="6">
        <v>0</v>
      </c>
      <c r="DO33" s="7">
        <v>0</v>
      </c>
      <c r="DP33" s="9">
        <v>0</v>
      </c>
      <c r="DQ33" s="6">
        <v>0</v>
      </c>
      <c r="DR33" s="7">
        <v>0</v>
      </c>
      <c r="DS33" s="9">
        <f t="shared" si="60"/>
        <v>1</v>
      </c>
      <c r="DT33" s="7">
        <f t="shared" si="61"/>
        <v>4</v>
      </c>
    </row>
    <row r="34" spans="1:125" x14ac:dyDescent="0.3">
      <c r="A34" s="49">
        <v>2013</v>
      </c>
      <c r="B34" s="50" t="s">
        <v>4</v>
      </c>
      <c r="C34" s="9">
        <v>0</v>
      </c>
      <c r="D34" s="6">
        <v>0</v>
      </c>
      <c r="E34" s="7">
        <v>0</v>
      </c>
      <c r="F34" s="9">
        <v>0</v>
      </c>
      <c r="G34" s="6">
        <v>0</v>
      </c>
      <c r="H34" s="7">
        <v>0</v>
      </c>
      <c r="I34" s="9">
        <v>0</v>
      </c>
      <c r="J34" s="6">
        <v>0</v>
      </c>
      <c r="K34" s="7">
        <v>0</v>
      </c>
      <c r="L34" s="9">
        <v>0</v>
      </c>
      <c r="M34" s="6">
        <v>0</v>
      </c>
      <c r="N34" s="7">
        <v>0</v>
      </c>
      <c r="O34" s="9">
        <v>0</v>
      </c>
      <c r="P34" s="6">
        <v>0</v>
      </c>
      <c r="Q34" s="7">
        <v>0</v>
      </c>
      <c r="R34" s="9">
        <v>0</v>
      </c>
      <c r="S34" s="6">
        <v>0</v>
      </c>
      <c r="T34" s="7">
        <v>0</v>
      </c>
      <c r="U34" s="9">
        <v>0</v>
      </c>
      <c r="V34" s="6">
        <v>0</v>
      </c>
      <c r="W34" s="7">
        <v>0</v>
      </c>
      <c r="X34" s="9"/>
      <c r="Y34" s="6"/>
      <c r="Z34" s="7"/>
      <c r="AA34" s="9">
        <v>0</v>
      </c>
      <c r="AB34" s="6">
        <v>0</v>
      </c>
      <c r="AC34" s="7">
        <v>0</v>
      </c>
      <c r="AD34" s="9">
        <v>0</v>
      </c>
      <c r="AE34" s="6">
        <v>0</v>
      </c>
      <c r="AF34" s="7">
        <v>0</v>
      </c>
      <c r="AG34" s="9">
        <v>0</v>
      </c>
      <c r="AH34" s="6">
        <v>0</v>
      </c>
      <c r="AI34" s="7">
        <v>0</v>
      </c>
      <c r="AJ34" s="9">
        <v>0</v>
      </c>
      <c r="AK34" s="6">
        <v>0</v>
      </c>
      <c r="AL34" s="7">
        <v>0</v>
      </c>
      <c r="AM34" s="9"/>
      <c r="AN34" s="6"/>
      <c r="AO34" s="7"/>
      <c r="AP34" s="9">
        <v>0</v>
      </c>
      <c r="AQ34" s="6">
        <v>0</v>
      </c>
      <c r="AR34" s="7">
        <v>0</v>
      </c>
      <c r="AS34" s="9">
        <v>0</v>
      </c>
      <c r="AT34" s="6">
        <v>0</v>
      </c>
      <c r="AU34" s="7">
        <v>0</v>
      </c>
      <c r="AV34" s="9">
        <v>0</v>
      </c>
      <c r="AW34" s="6">
        <v>0</v>
      </c>
      <c r="AX34" s="7">
        <v>0</v>
      </c>
      <c r="AY34" s="9">
        <v>0</v>
      </c>
      <c r="AZ34" s="6">
        <v>1</v>
      </c>
      <c r="BA34" s="7">
        <v>0</v>
      </c>
      <c r="BB34" s="9">
        <v>0</v>
      </c>
      <c r="BC34" s="6">
        <v>0</v>
      </c>
      <c r="BD34" s="7">
        <v>0</v>
      </c>
      <c r="BE34" s="9"/>
      <c r="BF34" s="6"/>
      <c r="BG34" s="7"/>
      <c r="BH34" s="9">
        <v>0</v>
      </c>
      <c r="BI34" s="6">
        <v>0</v>
      </c>
      <c r="BJ34" s="7">
        <v>0</v>
      </c>
      <c r="BK34" s="9">
        <v>0</v>
      </c>
      <c r="BL34" s="6">
        <v>0</v>
      </c>
      <c r="BM34" s="7">
        <v>0</v>
      </c>
      <c r="BN34" s="9">
        <v>1</v>
      </c>
      <c r="BO34" s="6">
        <v>0</v>
      </c>
      <c r="BP34" s="7">
        <f t="shared" si="62"/>
        <v>0</v>
      </c>
      <c r="BQ34" s="9">
        <v>0</v>
      </c>
      <c r="BR34" s="6">
        <v>0</v>
      </c>
      <c r="BS34" s="7">
        <v>0</v>
      </c>
      <c r="BT34" s="9">
        <v>0</v>
      </c>
      <c r="BU34" s="6">
        <v>0</v>
      </c>
      <c r="BV34" s="7">
        <v>0</v>
      </c>
      <c r="BW34" s="9"/>
      <c r="BX34" s="6"/>
      <c r="BY34" s="7"/>
      <c r="BZ34" s="9">
        <v>5</v>
      </c>
      <c r="CA34" s="6">
        <v>81</v>
      </c>
      <c r="CB34" s="7">
        <f t="shared" ref="CB34" si="63">CA34/BZ34*1000</f>
        <v>16200</v>
      </c>
      <c r="CC34" s="9">
        <v>0</v>
      </c>
      <c r="CD34" s="6">
        <v>0</v>
      </c>
      <c r="CE34" s="7">
        <v>0</v>
      </c>
      <c r="CF34" s="9">
        <v>0</v>
      </c>
      <c r="CG34" s="6">
        <v>0</v>
      </c>
      <c r="CH34" s="7">
        <v>0</v>
      </c>
      <c r="CI34" s="9">
        <v>0</v>
      </c>
      <c r="CJ34" s="6">
        <v>0</v>
      </c>
      <c r="CK34" s="7">
        <f t="shared" si="59"/>
        <v>0</v>
      </c>
      <c r="CL34" s="9">
        <v>0</v>
      </c>
      <c r="CM34" s="6">
        <v>0</v>
      </c>
      <c r="CN34" s="7">
        <v>0</v>
      </c>
      <c r="CO34" s="9">
        <v>0</v>
      </c>
      <c r="CP34" s="6">
        <v>0</v>
      </c>
      <c r="CQ34" s="7">
        <v>0</v>
      </c>
      <c r="CR34" s="9">
        <v>0</v>
      </c>
      <c r="CS34" s="6">
        <v>0</v>
      </c>
      <c r="CT34" s="7">
        <v>0</v>
      </c>
      <c r="CU34" s="9">
        <v>0</v>
      </c>
      <c r="CV34" s="6">
        <v>0</v>
      </c>
      <c r="CW34" s="7">
        <v>0</v>
      </c>
      <c r="CX34" s="9">
        <v>0</v>
      </c>
      <c r="CY34" s="6">
        <v>0</v>
      </c>
      <c r="CZ34" s="7">
        <v>0</v>
      </c>
      <c r="DA34" s="9">
        <v>0</v>
      </c>
      <c r="DB34" s="6">
        <v>0</v>
      </c>
      <c r="DC34" s="7">
        <v>0</v>
      </c>
      <c r="DD34" s="9">
        <v>0</v>
      </c>
      <c r="DE34" s="6">
        <v>0</v>
      </c>
      <c r="DF34" s="7">
        <v>0</v>
      </c>
      <c r="DG34" s="9">
        <v>0</v>
      </c>
      <c r="DH34" s="6">
        <v>0</v>
      </c>
      <c r="DI34" s="7">
        <v>0</v>
      </c>
      <c r="DJ34" s="9">
        <v>0</v>
      </c>
      <c r="DK34" s="6">
        <v>0</v>
      </c>
      <c r="DL34" s="7">
        <v>0</v>
      </c>
      <c r="DM34" s="9">
        <v>0</v>
      </c>
      <c r="DN34" s="6">
        <v>0</v>
      </c>
      <c r="DO34" s="7">
        <v>0</v>
      </c>
      <c r="DP34" s="9">
        <v>0</v>
      </c>
      <c r="DQ34" s="6">
        <v>0</v>
      </c>
      <c r="DR34" s="7">
        <v>0</v>
      </c>
      <c r="DS34" s="9">
        <f t="shared" si="60"/>
        <v>6</v>
      </c>
      <c r="DT34" s="7">
        <f t="shared" si="61"/>
        <v>82</v>
      </c>
    </row>
    <row r="35" spans="1:125" x14ac:dyDescent="0.3">
      <c r="A35" s="49">
        <v>2013</v>
      </c>
      <c r="B35" s="50" t="s">
        <v>5</v>
      </c>
      <c r="C35" s="9">
        <v>0</v>
      </c>
      <c r="D35" s="6">
        <v>0</v>
      </c>
      <c r="E35" s="7">
        <v>0</v>
      </c>
      <c r="F35" s="9">
        <v>0</v>
      </c>
      <c r="G35" s="6">
        <v>0</v>
      </c>
      <c r="H35" s="7">
        <v>0</v>
      </c>
      <c r="I35" s="9">
        <v>0</v>
      </c>
      <c r="J35" s="6">
        <v>0</v>
      </c>
      <c r="K35" s="7">
        <v>0</v>
      </c>
      <c r="L35" s="9">
        <v>0</v>
      </c>
      <c r="M35" s="6">
        <v>0</v>
      </c>
      <c r="N35" s="7">
        <v>0</v>
      </c>
      <c r="O35" s="9">
        <v>0</v>
      </c>
      <c r="P35" s="6">
        <v>0</v>
      </c>
      <c r="Q35" s="7">
        <v>0</v>
      </c>
      <c r="R35" s="9">
        <v>0</v>
      </c>
      <c r="S35" s="6">
        <v>0</v>
      </c>
      <c r="T35" s="7">
        <v>0</v>
      </c>
      <c r="U35" s="9">
        <v>0</v>
      </c>
      <c r="V35" s="6">
        <v>0</v>
      </c>
      <c r="W35" s="7">
        <v>0</v>
      </c>
      <c r="X35" s="9"/>
      <c r="Y35" s="6"/>
      <c r="Z35" s="7"/>
      <c r="AA35" s="9">
        <v>0</v>
      </c>
      <c r="AB35" s="6">
        <v>0</v>
      </c>
      <c r="AC35" s="7">
        <v>0</v>
      </c>
      <c r="AD35" s="9">
        <v>0</v>
      </c>
      <c r="AE35" s="6">
        <v>0</v>
      </c>
      <c r="AF35" s="7">
        <v>0</v>
      </c>
      <c r="AG35" s="9">
        <v>0</v>
      </c>
      <c r="AH35" s="6">
        <v>0</v>
      </c>
      <c r="AI35" s="7">
        <v>0</v>
      </c>
      <c r="AJ35" s="9">
        <v>0</v>
      </c>
      <c r="AK35" s="6">
        <v>0</v>
      </c>
      <c r="AL35" s="7">
        <v>0</v>
      </c>
      <c r="AM35" s="9"/>
      <c r="AN35" s="6"/>
      <c r="AO35" s="7"/>
      <c r="AP35" s="9">
        <v>0</v>
      </c>
      <c r="AQ35" s="6">
        <v>0</v>
      </c>
      <c r="AR35" s="7">
        <v>0</v>
      </c>
      <c r="AS35" s="9">
        <v>0</v>
      </c>
      <c r="AT35" s="6">
        <v>0</v>
      </c>
      <c r="AU35" s="7">
        <v>0</v>
      </c>
      <c r="AV35" s="9">
        <v>0</v>
      </c>
      <c r="AW35" s="6">
        <v>0</v>
      </c>
      <c r="AX35" s="7">
        <v>0</v>
      </c>
      <c r="AY35" s="9">
        <v>1</v>
      </c>
      <c r="AZ35" s="6">
        <v>1</v>
      </c>
      <c r="BA35" s="7">
        <f t="shared" ref="BA35:BA43" si="64">AZ35/AY35*1000</f>
        <v>1000</v>
      </c>
      <c r="BB35" s="9">
        <v>0</v>
      </c>
      <c r="BC35" s="6">
        <v>0</v>
      </c>
      <c r="BD35" s="7">
        <v>0</v>
      </c>
      <c r="BE35" s="9"/>
      <c r="BF35" s="6"/>
      <c r="BG35" s="7"/>
      <c r="BH35" s="9">
        <v>0</v>
      </c>
      <c r="BI35" s="6">
        <v>0</v>
      </c>
      <c r="BJ35" s="7">
        <v>0</v>
      </c>
      <c r="BK35" s="9">
        <v>0</v>
      </c>
      <c r="BL35" s="6">
        <v>0</v>
      </c>
      <c r="BM35" s="7">
        <v>0</v>
      </c>
      <c r="BN35" s="9">
        <v>3</v>
      </c>
      <c r="BO35" s="6">
        <v>5</v>
      </c>
      <c r="BP35" s="7">
        <f t="shared" si="62"/>
        <v>1666.6666666666667</v>
      </c>
      <c r="BQ35" s="9">
        <v>0</v>
      </c>
      <c r="BR35" s="6">
        <v>0</v>
      </c>
      <c r="BS35" s="7">
        <v>0</v>
      </c>
      <c r="BT35" s="9">
        <v>0</v>
      </c>
      <c r="BU35" s="6">
        <v>0</v>
      </c>
      <c r="BV35" s="7">
        <v>0</v>
      </c>
      <c r="BW35" s="9"/>
      <c r="BX35" s="6"/>
      <c r="BY35" s="7"/>
      <c r="BZ35" s="9">
        <v>0</v>
      </c>
      <c r="CA35" s="6">
        <v>0</v>
      </c>
      <c r="CB35" s="7">
        <v>0</v>
      </c>
      <c r="CC35" s="9">
        <v>0</v>
      </c>
      <c r="CD35" s="6">
        <v>0</v>
      </c>
      <c r="CE35" s="7">
        <v>0</v>
      </c>
      <c r="CF35" s="9">
        <v>0</v>
      </c>
      <c r="CG35" s="6">
        <v>0</v>
      </c>
      <c r="CH35" s="7">
        <v>0</v>
      </c>
      <c r="CI35" s="9">
        <v>0</v>
      </c>
      <c r="CJ35" s="6">
        <v>0</v>
      </c>
      <c r="CK35" s="7">
        <f t="shared" si="59"/>
        <v>0</v>
      </c>
      <c r="CL35" s="9">
        <v>0</v>
      </c>
      <c r="CM35" s="6">
        <v>0</v>
      </c>
      <c r="CN35" s="7">
        <v>0</v>
      </c>
      <c r="CO35" s="9">
        <v>0</v>
      </c>
      <c r="CP35" s="6">
        <v>0</v>
      </c>
      <c r="CQ35" s="7">
        <v>0</v>
      </c>
      <c r="CR35" s="9">
        <v>0</v>
      </c>
      <c r="CS35" s="6">
        <v>0</v>
      </c>
      <c r="CT35" s="7">
        <v>0</v>
      </c>
      <c r="CU35" s="9">
        <v>0</v>
      </c>
      <c r="CV35" s="6">
        <v>0</v>
      </c>
      <c r="CW35" s="7">
        <v>0</v>
      </c>
      <c r="CX35" s="9">
        <v>0</v>
      </c>
      <c r="CY35" s="6">
        <v>0</v>
      </c>
      <c r="CZ35" s="7">
        <v>0</v>
      </c>
      <c r="DA35" s="9">
        <v>0</v>
      </c>
      <c r="DB35" s="6">
        <v>0</v>
      </c>
      <c r="DC35" s="7">
        <v>0</v>
      </c>
      <c r="DD35" s="9">
        <v>0</v>
      </c>
      <c r="DE35" s="6">
        <v>0</v>
      </c>
      <c r="DF35" s="7">
        <v>0</v>
      </c>
      <c r="DG35" s="9">
        <v>0</v>
      </c>
      <c r="DH35" s="6">
        <v>0</v>
      </c>
      <c r="DI35" s="7">
        <v>0</v>
      </c>
      <c r="DJ35" s="9">
        <v>0</v>
      </c>
      <c r="DK35" s="6">
        <v>0</v>
      </c>
      <c r="DL35" s="7">
        <v>0</v>
      </c>
      <c r="DM35" s="9">
        <v>0</v>
      </c>
      <c r="DN35" s="6">
        <v>0</v>
      </c>
      <c r="DO35" s="7">
        <v>0</v>
      </c>
      <c r="DP35" s="9">
        <v>0</v>
      </c>
      <c r="DQ35" s="6">
        <v>0</v>
      </c>
      <c r="DR35" s="7">
        <v>0</v>
      </c>
      <c r="DS35" s="9">
        <f t="shared" si="60"/>
        <v>4</v>
      </c>
      <c r="DT35" s="7">
        <f t="shared" si="61"/>
        <v>6</v>
      </c>
    </row>
    <row r="36" spans="1:125" x14ac:dyDescent="0.3">
      <c r="A36" s="49">
        <v>2013</v>
      </c>
      <c r="B36" s="50" t="s">
        <v>6</v>
      </c>
      <c r="C36" s="9">
        <v>0</v>
      </c>
      <c r="D36" s="6">
        <v>0</v>
      </c>
      <c r="E36" s="7">
        <v>0</v>
      </c>
      <c r="F36" s="9">
        <v>0</v>
      </c>
      <c r="G36" s="6">
        <v>0</v>
      </c>
      <c r="H36" s="7">
        <v>0</v>
      </c>
      <c r="I36" s="9">
        <v>0</v>
      </c>
      <c r="J36" s="6">
        <v>0</v>
      </c>
      <c r="K36" s="7">
        <v>0</v>
      </c>
      <c r="L36" s="9">
        <v>0</v>
      </c>
      <c r="M36" s="6">
        <v>0</v>
      </c>
      <c r="N36" s="7">
        <v>0</v>
      </c>
      <c r="O36" s="9">
        <v>0</v>
      </c>
      <c r="P36" s="6">
        <v>0</v>
      </c>
      <c r="Q36" s="7">
        <v>0</v>
      </c>
      <c r="R36" s="9">
        <v>0</v>
      </c>
      <c r="S36" s="6">
        <v>0</v>
      </c>
      <c r="T36" s="7">
        <v>0</v>
      </c>
      <c r="U36" s="9">
        <v>0</v>
      </c>
      <c r="V36" s="6">
        <v>0</v>
      </c>
      <c r="W36" s="7">
        <v>0</v>
      </c>
      <c r="X36" s="9"/>
      <c r="Y36" s="6"/>
      <c r="Z36" s="7"/>
      <c r="AA36" s="9">
        <v>0</v>
      </c>
      <c r="AB36" s="6">
        <v>0</v>
      </c>
      <c r="AC36" s="7">
        <v>0</v>
      </c>
      <c r="AD36" s="9">
        <v>0</v>
      </c>
      <c r="AE36" s="6">
        <v>0</v>
      </c>
      <c r="AF36" s="7">
        <v>0</v>
      </c>
      <c r="AG36" s="9">
        <v>0</v>
      </c>
      <c r="AH36" s="6">
        <v>0</v>
      </c>
      <c r="AI36" s="7">
        <v>0</v>
      </c>
      <c r="AJ36" s="9">
        <v>0</v>
      </c>
      <c r="AK36" s="6">
        <v>0</v>
      </c>
      <c r="AL36" s="7">
        <v>0</v>
      </c>
      <c r="AM36" s="9"/>
      <c r="AN36" s="6"/>
      <c r="AO36" s="7"/>
      <c r="AP36" s="9">
        <v>0</v>
      </c>
      <c r="AQ36" s="6">
        <v>0</v>
      </c>
      <c r="AR36" s="7">
        <v>0</v>
      </c>
      <c r="AS36" s="9">
        <v>0</v>
      </c>
      <c r="AT36" s="6">
        <v>0</v>
      </c>
      <c r="AU36" s="7">
        <v>0</v>
      </c>
      <c r="AV36" s="9">
        <v>0</v>
      </c>
      <c r="AW36" s="6">
        <v>0</v>
      </c>
      <c r="AX36" s="7">
        <v>0</v>
      </c>
      <c r="AY36" s="9">
        <v>0</v>
      </c>
      <c r="AZ36" s="6">
        <v>0</v>
      </c>
      <c r="BA36" s="7">
        <v>0</v>
      </c>
      <c r="BB36" s="9">
        <v>0</v>
      </c>
      <c r="BC36" s="6">
        <v>0</v>
      </c>
      <c r="BD36" s="7">
        <v>0</v>
      </c>
      <c r="BE36" s="9"/>
      <c r="BF36" s="6"/>
      <c r="BG36" s="7"/>
      <c r="BH36" s="9">
        <v>0</v>
      </c>
      <c r="BI36" s="6">
        <v>0</v>
      </c>
      <c r="BJ36" s="7">
        <v>0</v>
      </c>
      <c r="BK36" s="9">
        <v>0</v>
      </c>
      <c r="BL36" s="6">
        <v>0</v>
      </c>
      <c r="BM36" s="7">
        <v>0</v>
      </c>
      <c r="BN36" s="9">
        <v>0</v>
      </c>
      <c r="BO36" s="6">
        <v>0</v>
      </c>
      <c r="BP36" s="7">
        <v>0</v>
      </c>
      <c r="BQ36" s="9">
        <v>0</v>
      </c>
      <c r="BR36" s="6">
        <v>0</v>
      </c>
      <c r="BS36" s="7">
        <v>0</v>
      </c>
      <c r="BT36" s="9">
        <v>0</v>
      </c>
      <c r="BU36" s="6">
        <v>0</v>
      </c>
      <c r="BV36" s="7">
        <v>0</v>
      </c>
      <c r="BW36" s="9"/>
      <c r="BX36" s="6"/>
      <c r="BY36" s="7"/>
      <c r="BZ36" s="9">
        <v>0</v>
      </c>
      <c r="CA36" s="6">
        <v>0</v>
      </c>
      <c r="CB36" s="7">
        <v>0</v>
      </c>
      <c r="CC36" s="9">
        <v>0</v>
      </c>
      <c r="CD36" s="6">
        <v>0</v>
      </c>
      <c r="CE36" s="7">
        <v>0</v>
      </c>
      <c r="CF36" s="9">
        <v>0</v>
      </c>
      <c r="CG36" s="6">
        <v>0</v>
      </c>
      <c r="CH36" s="7">
        <v>0</v>
      </c>
      <c r="CI36" s="9">
        <v>0</v>
      </c>
      <c r="CJ36" s="6">
        <v>0</v>
      </c>
      <c r="CK36" s="7">
        <f t="shared" si="59"/>
        <v>0</v>
      </c>
      <c r="CL36" s="9">
        <v>0</v>
      </c>
      <c r="CM36" s="6">
        <v>0</v>
      </c>
      <c r="CN36" s="7">
        <v>0</v>
      </c>
      <c r="CO36" s="9">
        <v>0</v>
      </c>
      <c r="CP36" s="6">
        <v>0</v>
      </c>
      <c r="CQ36" s="7">
        <v>0</v>
      </c>
      <c r="CR36" s="9">
        <v>0</v>
      </c>
      <c r="CS36" s="6">
        <v>0</v>
      </c>
      <c r="CT36" s="7">
        <v>0</v>
      </c>
      <c r="CU36" s="9">
        <v>0</v>
      </c>
      <c r="CV36" s="6">
        <v>0</v>
      </c>
      <c r="CW36" s="7">
        <v>0</v>
      </c>
      <c r="CX36" s="9">
        <v>0</v>
      </c>
      <c r="CY36" s="6">
        <v>0</v>
      </c>
      <c r="CZ36" s="7">
        <v>0</v>
      </c>
      <c r="DA36" s="9">
        <v>0</v>
      </c>
      <c r="DB36" s="6">
        <v>0</v>
      </c>
      <c r="DC36" s="7">
        <v>0</v>
      </c>
      <c r="DD36" s="9">
        <v>0</v>
      </c>
      <c r="DE36" s="6">
        <v>0</v>
      </c>
      <c r="DF36" s="7">
        <v>0</v>
      </c>
      <c r="DG36" s="9">
        <v>0</v>
      </c>
      <c r="DH36" s="6">
        <v>0</v>
      </c>
      <c r="DI36" s="7">
        <v>0</v>
      </c>
      <c r="DJ36" s="9">
        <v>0</v>
      </c>
      <c r="DK36" s="6">
        <v>0</v>
      </c>
      <c r="DL36" s="7">
        <v>0</v>
      </c>
      <c r="DM36" s="9">
        <v>0</v>
      </c>
      <c r="DN36" s="6">
        <v>0</v>
      </c>
      <c r="DO36" s="7">
        <v>0</v>
      </c>
      <c r="DP36" s="9">
        <v>0</v>
      </c>
      <c r="DQ36" s="6">
        <v>0</v>
      </c>
      <c r="DR36" s="7">
        <v>0</v>
      </c>
      <c r="DS36" s="9">
        <f t="shared" si="60"/>
        <v>0</v>
      </c>
      <c r="DT36" s="7">
        <f t="shared" si="61"/>
        <v>0</v>
      </c>
    </row>
    <row r="37" spans="1:125" x14ac:dyDescent="0.3">
      <c r="A37" s="49">
        <v>2013</v>
      </c>
      <c r="B37" s="50" t="s">
        <v>7</v>
      </c>
      <c r="C37" s="9">
        <v>0</v>
      </c>
      <c r="D37" s="6">
        <v>0</v>
      </c>
      <c r="E37" s="7">
        <v>0</v>
      </c>
      <c r="F37" s="9">
        <v>0</v>
      </c>
      <c r="G37" s="6">
        <v>0</v>
      </c>
      <c r="H37" s="7">
        <v>0</v>
      </c>
      <c r="I37" s="9">
        <v>0</v>
      </c>
      <c r="J37" s="6">
        <v>0</v>
      </c>
      <c r="K37" s="7">
        <v>0</v>
      </c>
      <c r="L37" s="9">
        <v>0</v>
      </c>
      <c r="M37" s="6">
        <v>0</v>
      </c>
      <c r="N37" s="7">
        <v>0</v>
      </c>
      <c r="O37" s="9">
        <v>0</v>
      </c>
      <c r="P37" s="6">
        <v>0</v>
      </c>
      <c r="Q37" s="7">
        <v>0</v>
      </c>
      <c r="R37" s="9">
        <v>0</v>
      </c>
      <c r="S37" s="6">
        <v>0</v>
      </c>
      <c r="T37" s="7">
        <v>0</v>
      </c>
      <c r="U37" s="9">
        <v>0</v>
      </c>
      <c r="V37" s="6">
        <v>0</v>
      </c>
      <c r="W37" s="7">
        <v>0</v>
      </c>
      <c r="X37" s="9"/>
      <c r="Y37" s="6"/>
      <c r="Z37" s="7"/>
      <c r="AA37" s="9">
        <v>0</v>
      </c>
      <c r="AB37" s="6">
        <v>0</v>
      </c>
      <c r="AC37" s="7">
        <v>0</v>
      </c>
      <c r="AD37" s="9">
        <v>0</v>
      </c>
      <c r="AE37" s="6">
        <v>0</v>
      </c>
      <c r="AF37" s="7">
        <v>0</v>
      </c>
      <c r="AG37" s="9">
        <v>0</v>
      </c>
      <c r="AH37" s="6">
        <v>0</v>
      </c>
      <c r="AI37" s="7">
        <v>0</v>
      </c>
      <c r="AJ37" s="9">
        <v>0</v>
      </c>
      <c r="AK37" s="6">
        <v>0</v>
      </c>
      <c r="AL37" s="7">
        <v>0</v>
      </c>
      <c r="AM37" s="9"/>
      <c r="AN37" s="6"/>
      <c r="AO37" s="7"/>
      <c r="AP37" s="9">
        <v>0</v>
      </c>
      <c r="AQ37" s="6">
        <v>0</v>
      </c>
      <c r="AR37" s="7">
        <v>0</v>
      </c>
      <c r="AS37" s="9">
        <v>0</v>
      </c>
      <c r="AT37" s="6">
        <v>0</v>
      </c>
      <c r="AU37" s="7">
        <v>0</v>
      </c>
      <c r="AV37" s="9">
        <v>0</v>
      </c>
      <c r="AW37" s="6">
        <v>0</v>
      </c>
      <c r="AX37" s="7">
        <v>0</v>
      </c>
      <c r="AY37" s="9">
        <v>1</v>
      </c>
      <c r="AZ37" s="6">
        <v>1</v>
      </c>
      <c r="BA37" s="7">
        <f t="shared" si="64"/>
        <v>1000</v>
      </c>
      <c r="BB37" s="9">
        <v>0</v>
      </c>
      <c r="BC37" s="6">
        <v>0</v>
      </c>
      <c r="BD37" s="7">
        <v>0</v>
      </c>
      <c r="BE37" s="9"/>
      <c r="BF37" s="6"/>
      <c r="BG37" s="7"/>
      <c r="BH37" s="9">
        <v>0</v>
      </c>
      <c r="BI37" s="6">
        <v>0</v>
      </c>
      <c r="BJ37" s="7">
        <v>0</v>
      </c>
      <c r="BK37" s="9">
        <v>0</v>
      </c>
      <c r="BL37" s="6">
        <v>0</v>
      </c>
      <c r="BM37" s="7">
        <v>0</v>
      </c>
      <c r="BN37" s="9">
        <v>3</v>
      </c>
      <c r="BO37" s="6">
        <v>3</v>
      </c>
      <c r="BP37" s="7">
        <f t="shared" ref="BP37:BP43" si="65">BO37/BN37*1000</f>
        <v>1000</v>
      </c>
      <c r="BQ37" s="9">
        <v>0</v>
      </c>
      <c r="BR37" s="6">
        <v>0</v>
      </c>
      <c r="BS37" s="7">
        <v>0</v>
      </c>
      <c r="BT37" s="9">
        <v>0</v>
      </c>
      <c r="BU37" s="6">
        <v>0</v>
      </c>
      <c r="BV37" s="7">
        <v>0</v>
      </c>
      <c r="BW37" s="9"/>
      <c r="BX37" s="6"/>
      <c r="BY37" s="7"/>
      <c r="BZ37" s="9">
        <v>0</v>
      </c>
      <c r="CA37" s="6">
        <v>0</v>
      </c>
      <c r="CB37" s="7">
        <v>0</v>
      </c>
      <c r="CC37" s="9">
        <v>0</v>
      </c>
      <c r="CD37" s="6">
        <v>0</v>
      </c>
      <c r="CE37" s="7">
        <v>0</v>
      </c>
      <c r="CF37" s="9">
        <v>0</v>
      </c>
      <c r="CG37" s="6">
        <v>0</v>
      </c>
      <c r="CH37" s="7">
        <v>0</v>
      </c>
      <c r="CI37" s="9">
        <v>0</v>
      </c>
      <c r="CJ37" s="6">
        <v>0</v>
      </c>
      <c r="CK37" s="7">
        <f t="shared" si="59"/>
        <v>0</v>
      </c>
      <c r="CL37" s="9">
        <v>0</v>
      </c>
      <c r="CM37" s="6">
        <v>0</v>
      </c>
      <c r="CN37" s="7">
        <v>0</v>
      </c>
      <c r="CO37" s="9">
        <v>0</v>
      </c>
      <c r="CP37" s="6">
        <v>0</v>
      </c>
      <c r="CQ37" s="7">
        <v>0</v>
      </c>
      <c r="CR37" s="9">
        <v>0</v>
      </c>
      <c r="CS37" s="6">
        <v>0</v>
      </c>
      <c r="CT37" s="7">
        <v>0</v>
      </c>
      <c r="CU37" s="9">
        <v>0</v>
      </c>
      <c r="CV37" s="6">
        <v>0</v>
      </c>
      <c r="CW37" s="7">
        <v>0</v>
      </c>
      <c r="CX37" s="9">
        <v>0</v>
      </c>
      <c r="CY37" s="6">
        <v>0</v>
      </c>
      <c r="CZ37" s="7">
        <v>0</v>
      </c>
      <c r="DA37" s="9">
        <v>0</v>
      </c>
      <c r="DB37" s="6">
        <v>0</v>
      </c>
      <c r="DC37" s="7">
        <v>0</v>
      </c>
      <c r="DD37" s="9">
        <v>3</v>
      </c>
      <c r="DE37" s="6">
        <v>4</v>
      </c>
      <c r="DF37" s="7">
        <f t="shared" ref="DF37" si="66">DE37/DD37*1000</f>
        <v>1333.3333333333333</v>
      </c>
      <c r="DG37" s="9">
        <v>0</v>
      </c>
      <c r="DH37" s="6">
        <v>0</v>
      </c>
      <c r="DI37" s="7">
        <v>0</v>
      </c>
      <c r="DJ37" s="9">
        <v>0</v>
      </c>
      <c r="DK37" s="6">
        <v>0</v>
      </c>
      <c r="DL37" s="7">
        <v>0</v>
      </c>
      <c r="DM37" s="9">
        <v>0</v>
      </c>
      <c r="DN37" s="6">
        <v>0</v>
      </c>
      <c r="DO37" s="7">
        <v>0</v>
      </c>
      <c r="DP37" s="9">
        <v>0</v>
      </c>
      <c r="DQ37" s="6">
        <v>0</v>
      </c>
      <c r="DR37" s="7">
        <v>0</v>
      </c>
      <c r="DS37" s="9">
        <f t="shared" si="60"/>
        <v>7</v>
      </c>
      <c r="DT37" s="7">
        <f t="shared" si="61"/>
        <v>8</v>
      </c>
    </row>
    <row r="38" spans="1:125" x14ac:dyDescent="0.3">
      <c r="A38" s="49">
        <v>2013</v>
      </c>
      <c r="B38" s="50" t="s">
        <v>8</v>
      </c>
      <c r="C38" s="9">
        <v>0</v>
      </c>
      <c r="D38" s="6">
        <v>0</v>
      </c>
      <c r="E38" s="7">
        <v>0</v>
      </c>
      <c r="F38" s="9">
        <v>0</v>
      </c>
      <c r="G38" s="6">
        <v>0</v>
      </c>
      <c r="H38" s="7">
        <v>0</v>
      </c>
      <c r="I38" s="9">
        <v>0</v>
      </c>
      <c r="J38" s="6">
        <v>0</v>
      </c>
      <c r="K38" s="7">
        <v>0</v>
      </c>
      <c r="L38" s="9">
        <v>0</v>
      </c>
      <c r="M38" s="6">
        <v>0</v>
      </c>
      <c r="N38" s="7">
        <v>0</v>
      </c>
      <c r="O38" s="9">
        <v>0</v>
      </c>
      <c r="P38" s="6">
        <v>0</v>
      </c>
      <c r="Q38" s="7">
        <v>0</v>
      </c>
      <c r="R38" s="9">
        <v>0</v>
      </c>
      <c r="S38" s="6">
        <v>0</v>
      </c>
      <c r="T38" s="7">
        <v>0</v>
      </c>
      <c r="U38" s="9">
        <v>0</v>
      </c>
      <c r="V38" s="6">
        <v>0</v>
      </c>
      <c r="W38" s="7">
        <v>0</v>
      </c>
      <c r="X38" s="9"/>
      <c r="Y38" s="6"/>
      <c r="Z38" s="7"/>
      <c r="AA38" s="9">
        <v>0</v>
      </c>
      <c r="AB38" s="6">
        <v>0</v>
      </c>
      <c r="AC38" s="7">
        <v>0</v>
      </c>
      <c r="AD38" s="9">
        <v>0</v>
      </c>
      <c r="AE38" s="6">
        <v>0</v>
      </c>
      <c r="AF38" s="7">
        <v>0</v>
      </c>
      <c r="AG38" s="9">
        <v>1.35</v>
      </c>
      <c r="AH38" s="6">
        <v>1.0840000000000001</v>
      </c>
      <c r="AI38" s="7">
        <f t="shared" ref="AI38" si="67">AH38/AG38*1000</f>
        <v>802.96296296296293</v>
      </c>
      <c r="AJ38" s="9">
        <v>0</v>
      </c>
      <c r="AK38" s="6">
        <v>0</v>
      </c>
      <c r="AL38" s="7">
        <v>0</v>
      </c>
      <c r="AM38" s="9"/>
      <c r="AN38" s="6"/>
      <c r="AO38" s="7"/>
      <c r="AP38" s="9">
        <v>0</v>
      </c>
      <c r="AQ38" s="6">
        <v>0</v>
      </c>
      <c r="AR38" s="7">
        <v>0</v>
      </c>
      <c r="AS38" s="9">
        <v>0</v>
      </c>
      <c r="AT38" s="6">
        <v>0</v>
      </c>
      <c r="AU38" s="7">
        <v>0</v>
      </c>
      <c r="AV38" s="9">
        <v>0</v>
      </c>
      <c r="AW38" s="6">
        <v>0</v>
      </c>
      <c r="AX38" s="7">
        <v>0</v>
      </c>
      <c r="AY38" s="9">
        <v>0.88</v>
      </c>
      <c r="AZ38" s="6">
        <v>1.89</v>
      </c>
      <c r="BA38" s="7">
        <f t="shared" si="64"/>
        <v>2147.7272727272725</v>
      </c>
      <c r="BB38" s="9">
        <v>0</v>
      </c>
      <c r="BC38" s="6">
        <v>0</v>
      </c>
      <c r="BD38" s="7">
        <v>0</v>
      </c>
      <c r="BE38" s="9"/>
      <c r="BF38" s="6"/>
      <c r="BG38" s="7"/>
      <c r="BH38" s="9">
        <v>0</v>
      </c>
      <c r="BI38" s="6">
        <v>0</v>
      </c>
      <c r="BJ38" s="7">
        <v>0</v>
      </c>
      <c r="BK38" s="9">
        <v>0</v>
      </c>
      <c r="BL38" s="6">
        <v>0</v>
      </c>
      <c r="BM38" s="7">
        <v>0</v>
      </c>
      <c r="BN38" s="9">
        <v>3</v>
      </c>
      <c r="BO38" s="6">
        <v>3.29</v>
      </c>
      <c r="BP38" s="7">
        <f t="shared" si="65"/>
        <v>1096.6666666666667</v>
      </c>
      <c r="BQ38" s="9">
        <v>0</v>
      </c>
      <c r="BR38" s="6">
        <v>0</v>
      </c>
      <c r="BS38" s="7">
        <v>0</v>
      </c>
      <c r="BT38" s="9">
        <v>0</v>
      </c>
      <c r="BU38" s="6">
        <v>0</v>
      </c>
      <c r="BV38" s="7">
        <v>0</v>
      </c>
      <c r="BW38" s="9"/>
      <c r="BX38" s="6"/>
      <c r="BY38" s="7"/>
      <c r="BZ38" s="9">
        <v>0</v>
      </c>
      <c r="CA38" s="6">
        <v>0</v>
      </c>
      <c r="CB38" s="7">
        <v>0</v>
      </c>
      <c r="CC38" s="9">
        <v>0</v>
      </c>
      <c r="CD38" s="6">
        <v>0</v>
      </c>
      <c r="CE38" s="7">
        <v>0</v>
      </c>
      <c r="CF38" s="9">
        <v>0</v>
      </c>
      <c r="CG38" s="6">
        <v>0</v>
      </c>
      <c r="CH38" s="7">
        <v>0</v>
      </c>
      <c r="CI38" s="9">
        <v>0</v>
      </c>
      <c r="CJ38" s="6">
        <v>0</v>
      </c>
      <c r="CK38" s="7">
        <f t="shared" si="59"/>
        <v>0</v>
      </c>
      <c r="CL38" s="9">
        <v>0</v>
      </c>
      <c r="CM38" s="6">
        <v>0</v>
      </c>
      <c r="CN38" s="7">
        <v>0</v>
      </c>
      <c r="CO38" s="9">
        <v>0</v>
      </c>
      <c r="CP38" s="6">
        <v>0</v>
      </c>
      <c r="CQ38" s="7">
        <v>0</v>
      </c>
      <c r="CR38" s="9">
        <v>0</v>
      </c>
      <c r="CS38" s="6">
        <v>0</v>
      </c>
      <c r="CT38" s="7">
        <v>0</v>
      </c>
      <c r="CU38" s="9">
        <v>0</v>
      </c>
      <c r="CV38" s="6">
        <v>0</v>
      </c>
      <c r="CW38" s="7">
        <v>0</v>
      </c>
      <c r="CX38" s="9">
        <v>0</v>
      </c>
      <c r="CY38" s="6">
        <v>0</v>
      </c>
      <c r="CZ38" s="7">
        <v>0</v>
      </c>
      <c r="DA38" s="9">
        <v>0</v>
      </c>
      <c r="DB38" s="6">
        <v>0</v>
      </c>
      <c r="DC38" s="7">
        <v>0</v>
      </c>
      <c r="DD38" s="9">
        <v>0</v>
      </c>
      <c r="DE38" s="6">
        <v>0</v>
      </c>
      <c r="DF38" s="7">
        <v>0</v>
      </c>
      <c r="DG38" s="9">
        <v>0.17299999999999999</v>
      </c>
      <c r="DH38" s="6">
        <v>17.928999999999998</v>
      </c>
      <c r="DI38" s="7">
        <f t="shared" ref="DI38" si="68">DH38/DG38*1000</f>
        <v>103635.83815028901</v>
      </c>
      <c r="DJ38" s="9">
        <v>0</v>
      </c>
      <c r="DK38" s="6">
        <v>0</v>
      </c>
      <c r="DL38" s="7">
        <v>0</v>
      </c>
      <c r="DM38" s="9">
        <v>0</v>
      </c>
      <c r="DN38" s="6">
        <v>0</v>
      </c>
      <c r="DO38" s="7">
        <v>0</v>
      </c>
      <c r="DP38" s="9">
        <v>0</v>
      </c>
      <c r="DQ38" s="6">
        <v>0</v>
      </c>
      <c r="DR38" s="7">
        <v>0</v>
      </c>
      <c r="DS38" s="9">
        <f t="shared" si="60"/>
        <v>5.4030000000000005</v>
      </c>
      <c r="DT38" s="7">
        <f t="shared" si="61"/>
        <v>24.192999999999998</v>
      </c>
    </row>
    <row r="39" spans="1:125" x14ac:dyDescent="0.3">
      <c r="A39" s="49">
        <v>2013</v>
      </c>
      <c r="B39" s="50" t="s">
        <v>9</v>
      </c>
      <c r="C39" s="9">
        <v>0</v>
      </c>
      <c r="D39" s="6">
        <v>0</v>
      </c>
      <c r="E39" s="7">
        <v>0</v>
      </c>
      <c r="F39" s="9">
        <v>0</v>
      </c>
      <c r="G39" s="6">
        <v>0</v>
      </c>
      <c r="H39" s="7">
        <v>0</v>
      </c>
      <c r="I39" s="9">
        <v>0</v>
      </c>
      <c r="J39" s="6">
        <v>0</v>
      </c>
      <c r="K39" s="7">
        <v>0</v>
      </c>
      <c r="L39" s="9">
        <v>0</v>
      </c>
      <c r="M39" s="6">
        <v>0</v>
      </c>
      <c r="N39" s="7">
        <v>0</v>
      </c>
      <c r="O39" s="9">
        <v>0</v>
      </c>
      <c r="P39" s="6">
        <v>0</v>
      </c>
      <c r="Q39" s="7">
        <v>0</v>
      </c>
      <c r="R39" s="9">
        <v>0</v>
      </c>
      <c r="S39" s="6">
        <v>0</v>
      </c>
      <c r="T39" s="7">
        <v>0</v>
      </c>
      <c r="U39" s="9">
        <v>0</v>
      </c>
      <c r="V39" s="6">
        <v>0</v>
      </c>
      <c r="W39" s="7">
        <v>0</v>
      </c>
      <c r="X39" s="9"/>
      <c r="Y39" s="6"/>
      <c r="Z39" s="7"/>
      <c r="AA39" s="9">
        <v>0</v>
      </c>
      <c r="AB39" s="6">
        <v>0</v>
      </c>
      <c r="AC39" s="7">
        <v>0</v>
      </c>
      <c r="AD39" s="9">
        <v>0</v>
      </c>
      <c r="AE39" s="6">
        <v>0</v>
      </c>
      <c r="AF39" s="7">
        <v>0</v>
      </c>
      <c r="AG39" s="9">
        <v>0</v>
      </c>
      <c r="AH39" s="6">
        <v>0</v>
      </c>
      <c r="AI39" s="7">
        <v>0</v>
      </c>
      <c r="AJ39" s="9">
        <v>0</v>
      </c>
      <c r="AK39" s="6">
        <v>0</v>
      </c>
      <c r="AL39" s="7">
        <v>0</v>
      </c>
      <c r="AM39" s="9"/>
      <c r="AN39" s="6"/>
      <c r="AO39" s="7"/>
      <c r="AP39" s="9">
        <v>0</v>
      </c>
      <c r="AQ39" s="6">
        <v>0</v>
      </c>
      <c r="AR39" s="7">
        <v>0</v>
      </c>
      <c r="AS39" s="9">
        <v>0</v>
      </c>
      <c r="AT39" s="6">
        <v>0</v>
      </c>
      <c r="AU39" s="7">
        <v>0</v>
      </c>
      <c r="AV39" s="9">
        <v>0</v>
      </c>
      <c r="AW39" s="6">
        <v>0</v>
      </c>
      <c r="AX39" s="7">
        <v>0</v>
      </c>
      <c r="AY39" s="9">
        <v>0.35</v>
      </c>
      <c r="AZ39" s="6">
        <v>0.68799999999999994</v>
      </c>
      <c r="BA39" s="7">
        <f t="shared" si="64"/>
        <v>1965.7142857142858</v>
      </c>
      <c r="BB39" s="9">
        <v>0</v>
      </c>
      <c r="BC39" s="6">
        <v>0</v>
      </c>
      <c r="BD39" s="7">
        <v>0</v>
      </c>
      <c r="BE39" s="9"/>
      <c r="BF39" s="6"/>
      <c r="BG39" s="7"/>
      <c r="BH39" s="9">
        <v>0</v>
      </c>
      <c r="BI39" s="6">
        <v>0</v>
      </c>
      <c r="BJ39" s="7">
        <v>0</v>
      </c>
      <c r="BK39" s="9">
        <v>0</v>
      </c>
      <c r="BL39" s="6">
        <v>0</v>
      </c>
      <c r="BM39" s="7">
        <v>0</v>
      </c>
      <c r="BN39" s="9">
        <v>0</v>
      </c>
      <c r="BO39" s="6">
        <v>0</v>
      </c>
      <c r="BP39" s="7">
        <v>0</v>
      </c>
      <c r="BQ39" s="9">
        <v>0</v>
      </c>
      <c r="BR39" s="6">
        <v>0</v>
      </c>
      <c r="BS39" s="7">
        <v>0</v>
      </c>
      <c r="BT39" s="9">
        <v>0</v>
      </c>
      <c r="BU39" s="6">
        <v>0</v>
      </c>
      <c r="BV39" s="7">
        <v>0</v>
      </c>
      <c r="BW39" s="9"/>
      <c r="BX39" s="6"/>
      <c r="BY39" s="7"/>
      <c r="BZ39" s="9">
        <v>0</v>
      </c>
      <c r="CA39" s="6">
        <v>0</v>
      </c>
      <c r="CB39" s="7">
        <v>0</v>
      </c>
      <c r="CC39" s="9">
        <v>0</v>
      </c>
      <c r="CD39" s="6">
        <v>0</v>
      </c>
      <c r="CE39" s="7">
        <v>0</v>
      </c>
      <c r="CF39" s="9">
        <v>0</v>
      </c>
      <c r="CG39" s="6">
        <v>0</v>
      </c>
      <c r="CH39" s="7">
        <v>0</v>
      </c>
      <c r="CI39" s="9">
        <v>0</v>
      </c>
      <c r="CJ39" s="6">
        <v>0</v>
      </c>
      <c r="CK39" s="7">
        <f t="shared" si="59"/>
        <v>0</v>
      </c>
      <c r="CL39" s="9">
        <v>0</v>
      </c>
      <c r="CM39" s="6">
        <v>0</v>
      </c>
      <c r="CN39" s="7">
        <v>0</v>
      </c>
      <c r="CO39" s="9">
        <v>0</v>
      </c>
      <c r="CP39" s="6">
        <v>0</v>
      </c>
      <c r="CQ39" s="7">
        <v>0</v>
      </c>
      <c r="CR39" s="9">
        <v>0</v>
      </c>
      <c r="CS39" s="6">
        <v>0</v>
      </c>
      <c r="CT39" s="7">
        <v>0</v>
      </c>
      <c r="CU39" s="9">
        <v>0</v>
      </c>
      <c r="CV39" s="6">
        <v>0</v>
      </c>
      <c r="CW39" s="7">
        <v>0</v>
      </c>
      <c r="CX39" s="9">
        <v>0</v>
      </c>
      <c r="CY39" s="6">
        <v>0</v>
      </c>
      <c r="CZ39" s="7">
        <v>0</v>
      </c>
      <c r="DA39" s="9">
        <v>0</v>
      </c>
      <c r="DB39" s="6">
        <v>0</v>
      </c>
      <c r="DC39" s="7">
        <v>0</v>
      </c>
      <c r="DD39" s="9">
        <v>0</v>
      </c>
      <c r="DE39" s="6">
        <v>0</v>
      </c>
      <c r="DF39" s="7">
        <v>0</v>
      </c>
      <c r="DG39" s="9">
        <v>0</v>
      </c>
      <c r="DH39" s="6">
        <v>0</v>
      </c>
      <c r="DI39" s="7">
        <v>0</v>
      </c>
      <c r="DJ39" s="9">
        <v>0</v>
      </c>
      <c r="DK39" s="6">
        <v>0</v>
      </c>
      <c r="DL39" s="7">
        <v>0</v>
      </c>
      <c r="DM39" s="9">
        <v>0</v>
      </c>
      <c r="DN39" s="6">
        <v>0</v>
      </c>
      <c r="DO39" s="7">
        <v>0</v>
      </c>
      <c r="DP39" s="9">
        <v>0</v>
      </c>
      <c r="DQ39" s="6">
        <v>0</v>
      </c>
      <c r="DR39" s="7">
        <v>0</v>
      </c>
      <c r="DS39" s="9">
        <f t="shared" si="60"/>
        <v>0.35</v>
      </c>
      <c r="DT39" s="7">
        <f t="shared" si="61"/>
        <v>0.68799999999999994</v>
      </c>
    </row>
    <row r="40" spans="1:125" x14ac:dyDescent="0.3">
      <c r="A40" s="49">
        <v>2013</v>
      </c>
      <c r="B40" s="50" t="s">
        <v>10</v>
      </c>
      <c r="C40" s="9">
        <v>0</v>
      </c>
      <c r="D40" s="6">
        <v>0</v>
      </c>
      <c r="E40" s="7">
        <v>0</v>
      </c>
      <c r="F40" s="9">
        <v>0</v>
      </c>
      <c r="G40" s="6">
        <v>0</v>
      </c>
      <c r="H40" s="7">
        <v>0</v>
      </c>
      <c r="I40" s="9">
        <v>0</v>
      </c>
      <c r="J40" s="6">
        <v>0</v>
      </c>
      <c r="K40" s="7">
        <v>0</v>
      </c>
      <c r="L40" s="9">
        <v>0</v>
      </c>
      <c r="M40" s="6">
        <v>0</v>
      </c>
      <c r="N40" s="7">
        <v>0</v>
      </c>
      <c r="O40" s="9">
        <v>0</v>
      </c>
      <c r="P40" s="6">
        <v>0</v>
      </c>
      <c r="Q40" s="7">
        <v>0</v>
      </c>
      <c r="R40" s="9">
        <v>0</v>
      </c>
      <c r="S40" s="6">
        <v>0</v>
      </c>
      <c r="T40" s="7">
        <v>0</v>
      </c>
      <c r="U40" s="9">
        <v>0.04</v>
      </c>
      <c r="V40" s="6">
        <v>0.24099999999999999</v>
      </c>
      <c r="W40" s="7">
        <f t="shared" ref="W40" si="69">V40/U40*1000</f>
        <v>6024.9999999999991</v>
      </c>
      <c r="X40" s="9"/>
      <c r="Y40" s="6"/>
      <c r="Z40" s="7"/>
      <c r="AA40" s="9">
        <v>0</v>
      </c>
      <c r="AB40" s="6">
        <v>0</v>
      </c>
      <c r="AC40" s="7">
        <v>0</v>
      </c>
      <c r="AD40" s="9">
        <v>0</v>
      </c>
      <c r="AE40" s="6">
        <v>0</v>
      </c>
      <c r="AF40" s="7">
        <v>0</v>
      </c>
      <c r="AG40" s="9">
        <v>0</v>
      </c>
      <c r="AH40" s="6">
        <v>0</v>
      </c>
      <c r="AI40" s="7">
        <v>0</v>
      </c>
      <c r="AJ40" s="9">
        <v>4.9000000000000002E-2</v>
      </c>
      <c r="AK40" s="6">
        <v>0.14599999999999999</v>
      </c>
      <c r="AL40" s="7">
        <f t="shared" ref="AL40" si="70">AK40/AJ40*1000</f>
        <v>2979.5918367346935</v>
      </c>
      <c r="AM40" s="9"/>
      <c r="AN40" s="6"/>
      <c r="AO40" s="7"/>
      <c r="AP40" s="9">
        <v>0</v>
      </c>
      <c r="AQ40" s="6">
        <v>0</v>
      </c>
      <c r="AR40" s="7">
        <v>0</v>
      </c>
      <c r="AS40" s="9">
        <v>0</v>
      </c>
      <c r="AT40" s="6">
        <v>0</v>
      </c>
      <c r="AU40" s="7">
        <v>0</v>
      </c>
      <c r="AV40" s="9">
        <v>0</v>
      </c>
      <c r="AW40" s="6">
        <v>0</v>
      </c>
      <c r="AX40" s="7">
        <v>0</v>
      </c>
      <c r="AY40" s="9">
        <v>0</v>
      </c>
      <c r="AZ40" s="6">
        <v>0</v>
      </c>
      <c r="BA40" s="7">
        <v>0</v>
      </c>
      <c r="BB40" s="9">
        <v>0</v>
      </c>
      <c r="BC40" s="6">
        <v>0</v>
      </c>
      <c r="BD40" s="7">
        <v>0</v>
      </c>
      <c r="BE40" s="9"/>
      <c r="BF40" s="6"/>
      <c r="BG40" s="7"/>
      <c r="BH40" s="9">
        <v>0</v>
      </c>
      <c r="BI40" s="6">
        <v>0</v>
      </c>
      <c r="BJ40" s="7">
        <v>0</v>
      </c>
      <c r="BK40" s="9">
        <v>0</v>
      </c>
      <c r="BL40" s="6">
        <v>0</v>
      </c>
      <c r="BM40" s="7">
        <v>0</v>
      </c>
      <c r="BN40" s="9">
        <v>0</v>
      </c>
      <c r="BO40" s="6">
        <v>0</v>
      </c>
      <c r="BP40" s="7">
        <v>0</v>
      </c>
      <c r="BQ40" s="9">
        <v>0</v>
      </c>
      <c r="BR40" s="6">
        <v>0</v>
      </c>
      <c r="BS40" s="7">
        <v>0</v>
      </c>
      <c r="BT40" s="9">
        <v>0</v>
      </c>
      <c r="BU40" s="6">
        <v>0</v>
      </c>
      <c r="BV40" s="7">
        <v>0</v>
      </c>
      <c r="BW40" s="9"/>
      <c r="BX40" s="6"/>
      <c r="BY40" s="7"/>
      <c r="BZ40" s="9">
        <v>0</v>
      </c>
      <c r="CA40" s="6">
        <v>0</v>
      </c>
      <c r="CB40" s="7">
        <v>0</v>
      </c>
      <c r="CC40" s="9">
        <v>0</v>
      </c>
      <c r="CD40" s="6">
        <v>0</v>
      </c>
      <c r="CE40" s="7">
        <v>0</v>
      </c>
      <c r="CF40" s="9">
        <v>0</v>
      </c>
      <c r="CG40" s="6">
        <v>0</v>
      </c>
      <c r="CH40" s="7">
        <v>0</v>
      </c>
      <c r="CI40" s="9">
        <v>0</v>
      </c>
      <c r="CJ40" s="6">
        <v>0</v>
      </c>
      <c r="CK40" s="7">
        <f t="shared" si="59"/>
        <v>0</v>
      </c>
      <c r="CL40" s="9">
        <v>0</v>
      </c>
      <c r="CM40" s="6">
        <v>0</v>
      </c>
      <c r="CN40" s="7">
        <v>0</v>
      </c>
      <c r="CO40" s="9">
        <v>0</v>
      </c>
      <c r="CP40" s="6">
        <v>0</v>
      </c>
      <c r="CQ40" s="7">
        <v>0</v>
      </c>
      <c r="CR40" s="9">
        <v>0</v>
      </c>
      <c r="CS40" s="6">
        <v>0</v>
      </c>
      <c r="CT40" s="7">
        <v>0</v>
      </c>
      <c r="CU40" s="9">
        <v>0</v>
      </c>
      <c r="CV40" s="6">
        <v>0</v>
      </c>
      <c r="CW40" s="7">
        <v>0</v>
      </c>
      <c r="CX40" s="9">
        <v>0</v>
      </c>
      <c r="CY40" s="6">
        <v>0</v>
      </c>
      <c r="CZ40" s="7">
        <v>0</v>
      </c>
      <c r="DA40" s="9">
        <v>0</v>
      </c>
      <c r="DB40" s="6">
        <v>0</v>
      </c>
      <c r="DC40" s="7">
        <v>0</v>
      </c>
      <c r="DD40" s="9">
        <v>0</v>
      </c>
      <c r="DE40" s="6">
        <v>0</v>
      </c>
      <c r="DF40" s="7">
        <v>0</v>
      </c>
      <c r="DG40" s="9">
        <v>0</v>
      </c>
      <c r="DH40" s="6">
        <v>0</v>
      </c>
      <c r="DI40" s="7">
        <v>0</v>
      </c>
      <c r="DJ40" s="9">
        <v>0</v>
      </c>
      <c r="DK40" s="6">
        <v>0</v>
      </c>
      <c r="DL40" s="7">
        <v>0</v>
      </c>
      <c r="DM40" s="9">
        <v>0</v>
      </c>
      <c r="DN40" s="6">
        <v>0</v>
      </c>
      <c r="DO40" s="7">
        <v>0</v>
      </c>
      <c r="DP40" s="9">
        <v>0</v>
      </c>
      <c r="DQ40" s="6">
        <v>0</v>
      </c>
      <c r="DR40" s="7">
        <v>0</v>
      </c>
      <c r="DS40" s="9">
        <f t="shared" si="60"/>
        <v>8.8999999999999996E-2</v>
      </c>
      <c r="DT40" s="7">
        <f t="shared" si="61"/>
        <v>0.38700000000000001</v>
      </c>
    </row>
    <row r="41" spans="1:125" x14ac:dyDescent="0.3">
      <c r="A41" s="49">
        <v>2013</v>
      </c>
      <c r="B41" s="50" t="s">
        <v>11</v>
      </c>
      <c r="C41" s="9">
        <v>0</v>
      </c>
      <c r="D41" s="6">
        <v>0</v>
      </c>
      <c r="E41" s="7">
        <v>0</v>
      </c>
      <c r="F41" s="9">
        <v>0</v>
      </c>
      <c r="G41" s="6">
        <v>0</v>
      </c>
      <c r="H41" s="7">
        <v>0</v>
      </c>
      <c r="I41" s="9">
        <v>0</v>
      </c>
      <c r="J41" s="6">
        <v>0</v>
      </c>
      <c r="K41" s="7">
        <v>0</v>
      </c>
      <c r="L41" s="9">
        <v>0</v>
      </c>
      <c r="M41" s="6">
        <v>0</v>
      </c>
      <c r="N41" s="7">
        <v>0</v>
      </c>
      <c r="O41" s="9">
        <v>0</v>
      </c>
      <c r="P41" s="6">
        <v>0</v>
      </c>
      <c r="Q41" s="7">
        <v>0</v>
      </c>
      <c r="R41" s="9">
        <v>0</v>
      </c>
      <c r="S41" s="6">
        <v>0</v>
      </c>
      <c r="T41" s="7">
        <v>0</v>
      </c>
      <c r="U41" s="9">
        <v>0</v>
      </c>
      <c r="V41" s="6">
        <v>0</v>
      </c>
      <c r="W41" s="7">
        <v>0</v>
      </c>
      <c r="X41" s="9"/>
      <c r="Y41" s="6"/>
      <c r="Z41" s="7"/>
      <c r="AA41" s="9">
        <v>0</v>
      </c>
      <c r="AB41" s="6">
        <v>0</v>
      </c>
      <c r="AC41" s="7">
        <v>0</v>
      </c>
      <c r="AD41" s="9">
        <v>0</v>
      </c>
      <c r="AE41" s="6">
        <v>0</v>
      </c>
      <c r="AF41" s="7">
        <v>0</v>
      </c>
      <c r="AG41" s="9">
        <v>0</v>
      </c>
      <c r="AH41" s="6">
        <v>0</v>
      </c>
      <c r="AI41" s="7">
        <v>0</v>
      </c>
      <c r="AJ41" s="9">
        <v>0</v>
      </c>
      <c r="AK41" s="6">
        <v>0</v>
      </c>
      <c r="AL41" s="7">
        <v>0</v>
      </c>
      <c r="AM41" s="9"/>
      <c r="AN41" s="6"/>
      <c r="AO41" s="7"/>
      <c r="AP41" s="9">
        <v>0</v>
      </c>
      <c r="AQ41" s="6">
        <v>0</v>
      </c>
      <c r="AR41" s="7">
        <v>0</v>
      </c>
      <c r="AS41" s="9">
        <v>0</v>
      </c>
      <c r="AT41" s="6">
        <v>0</v>
      </c>
      <c r="AU41" s="7">
        <v>0</v>
      </c>
      <c r="AV41" s="9">
        <v>0</v>
      </c>
      <c r="AW41" s="6">
        <v>0</v>
      </c>
      <c r="AX41" s="7">
        <v>0</v>
      </c>
      <c r="AY41" s="9">
        <v>0.83</v>
      </c>
      <c r="AZ41" s="6">
        <v>1.788</v>
      </c>
      <c r="BA41" s="7">
        <f t="shared" si="64"/>
        <v>2154.2168674698796</v>
      </c>
      <c r="BB41" s="9">
        <v>0</v>
      </c>
      <c r="BC41" s="6">
        <v>0</v>
      </c>
      <c r="BD41" s="7">
        <v>0</v>
      </c>
      <c r="BE41" s="9"/>
      <c r="BF41" s="6"/>
      <c r="BG41" s="7"/>
      <c r="BH41" s="9">
        <v>6.9000000000000006E-2</v>
      </c>
      <c r="BI41" s="6">
        <v>1.1419999999999999</v>
      </c>
      <c r="BJ41" s="7">
        <v>0</v>
      </c>
      <c r="BK41" s="9">
        <v>0</v>
      </c>
      <c r="BL41" s="6">
        <v>0</v>
      </c>
      <c r="BM41" s="7">
        <v>0</v>
      </c>
      <c r="BN41" s="9">
        <v>1.3</v>
      </c>
      <c r="BO41" s="6">
        <v>1.367</v>
      </c>
      <c r="BP41" s="7">
        <f t="shared" si="65"/>
        <v>1051.5384615384614</v>
      </c>
      <c r="BQ41" s="9">
        <v>0</v>
      </c>
      <c r="BR41" s="6">
        <v>0</v>
      </c>
      <c r="BS41" s="7">
        <v>0</v>
      </c>
      <c r="BT41" s="9">
        <v>0</v>
      </c>
      <c r="BU41" s="6">
        <v>0</v>
      </c>
      <c r="BV41" s="7">
        <v>0</v>
      </c>
      <c r="BW41" s="9"/>
      <c r="BX41" s="6"/>
      <c r="BY41" s="7"/>
      <c r="BZ41" s="9">
        <v>0</v>
      </c>
      <c r="CA41" s="6">
        <v>0</v>
      </c>
      <c r="CB41" s="7">
        <v>0</v>
      </c>
      <c r="CC41" s="9">
        <v>0</v>
      </c>
      <c r="CD41" s="6">
        <v>0</v>
      </c>
      <c r="CE41" s="7">
        <v>0</v>
      </c>
      <c r="CF41" s="9">
        <v>0</v>
      </c>
      <c r="CG41" s="6">
        <v>0</v>
      </c>
      <c r="CH41" s="7">
        <v>0</v>
      </c>
      <c r="CI41" s="9">
        <v>0</v>
      </c>
      <c r="CJ41" s="6">
        <v>0</v>
      </c>
      <c r="CK41" s="7">
        <f t="shared" si="59"/>
        <v>0</v>
      </c>
      <c r="CL41" s="9">
        <v>0</v>
      </c>
      <c r="CM41" s="6">
        <v>0</v>
      </c>
      <c r="CN41" s="7">
        <v>0</v>
      </c>
      <c r="CO41" s="9">
        <v>0</v>
      </c>
      <c r="CP41" s="6">
        <v>0</v>
      </c>
      <c r="CQ41" s="7">
        <v>0</v>
      </c>
      <c r="CR41" s="9">
        <v>0</v>
      </c>
      <c r="CS41" s="6">
        <v>0</v>
      </c>
      <c r="CT41" s="7">
        <v>0</v>
      </c>
      <c r="CU41" s="9">
        <v>0</v>
      </c>
      <c r="CV41" s="6">
        <v>0</v>
      </c>
      <c r="CW41" s="7">
        <v>0</v>
      </c>
      <c r="CX41" s="9">
        <v>0</v>
      </c>
      <c r="CY41" s="6">
        <v>0</v>
      </c>
      <c r="CZ41" s="7">
        <v>0</v>
      </c>
      <c r="DA41" s="9">
        <v>0</v>
      </c>
      <c r="DB41" s="6">
        <v>0</v>
      </c>
      <c r="DC41" s="7">
        <v>0</v>
      </c>
      <c r="DD41" s="9">
        <v>0</v>
      </c>
      <c r="DE41" s="6">
        <v>0</v>
      </c>
      <c r="DF41" s="7">
        <v>0</v>
      </c>
      <c r="DG41" s="9">
        <v>0</v>
      </c>
      <c r="DH41" s="6">
        <v>0</v>
      </c>
      <c r="DI41" s="7">
        <v>0</v>
      </c>
      <c r="DJ41" s="9">
        <v>0</v>
      </c>
      <c r="DK41" s="6">
        <v>0</v>
      </c>
      <c r="DL41" s="7">
        <v>0</v>
      </c>
      <c r="DM41" s="9">
        <v>0</v>
      </c>
      <c r="DN41" s="6">
        <v>0</v>
      </c>
      <c r="DO41" s="7">
        <v>0</v>
      </c>
      <c r="DP41" s="9">
        <v>0</v>
      </c>
      <c r="DQ41" s="6">
        <v>0</v>
      </c>
      <c r="DR41" s="7">
        <v>0</v>
      </c>
      <c r="DS41" s="9">
        <f t="shared" si="60"/>
        <v>2.1989999999999998</v>
      </c>
      <c r="DT41" s="7">
        <f t="shared" si="61"/>
        <v>4.2970000000000006</v>
      </c>
    </row>
    <row r="42" spans="1:125" x14ac:dyDescent="0.3">
      <c r="A42" s="49">
        <v>2013</v>
      </c>
      <c r="B42" s="50" t="s">
        <v>12</v>
      </c>
      <c r="C42" s="9">
        <v>0</v>
      </c>
      <c r="D42" s="6">
        <v>0</v>
      </c>
      <c r="E42" s="7">
        <v>0</v>
      </c>
      <c r="F42" s="9">
        <v>0</v>
      </c>
      <c r="G42" s="6">
        <v>0</v>
      </c>
      <c r="H42" s="7">
        <v>0</v>
      </c>
      <c r="I42" s="9">
        <v>0</v>
      </c>
      <c r="J42" s="6">
        <v>0</v>
      </c>
      <c r="K42" s="7">
        <v>0</v>
      </c>
      <c r="L42" s="9">
        <v>0</v>
      </c>
      <c r="M42" s="6">
        <v>0</v>
      </c>
      <c r="N42" s="7">
        <v>0</v>
      </c>
      <c r="O42" s="9">
        <v>0</v>
      </c>
      <c r="P42" s="6">
        <v>0</v>
      </c>
      <c r="Q42" s="7">
        <v>0</v>
      </c>
      <c r="R42" s="9">
        <v>0</v>
      </c>
      <c r="S42" s="6">
        <v>0</v>
      </c>
      <c r="T42" s="7">
        <v>0</v>
      </c>
      <c r="U42" s="9">
        <v>0</v>
      </c>
      <c r="V42" s="6">
        <v>0</v>
      </c>
      <c r="W42" s="7">
        <v>0</v>
      </c>
      <c r="X42" s="9"/>
      <c r="Y42" s="6"/>
      <c r="Z42" s="7"/>
      <c r="AA42" s="9">
        <v>0</v>
      </c>
      <c r="AB42" s="6">
        <v>0</v>
      </c>
      <c r="AC42" s="7">
        <v>0</v>
      </c>
      <c r="AD42" s="9">
        <v>0</v>
      </c>
      <c r="AE42" s="6">
        <v>0</v>
      </c>
      <c r="AF42" s="7">
        <v>0</v>
      </c>
      <c r="AG42" s="9">
        <v>0</v>
      </c>
      <c r="AH42" s="6">
        <v>0</v>
      </c>
      <c r="AI42" s="7">
        <v>0</v>
      </c>
      <c r="AJ42" s="9">
        <v>0</v>
      </c>
      <c r="AK42" s="6">
        <v>0</v>
      </c>
      <c r="AL42" s="7">
        <v>0</v>
      </c>
      <c r="AM42" s="9"/>
      <c r="AN42" s="6"/>
      <c r="AO42" s="7"/>
      <c r="AP42" s="9">
        <v>0</v>
      </c>
      <c r="AQ42" s="6">
        <v>0</v>
      </c>
      <c r="AR42" s="7">
        <v>0</v>
      </c>
      <c r="AS42" s="9">
        <v>0</v>
      </c>
      <c r="AT42" s="6">
        <v>0</v>
      </c>
      <c r="AU42" s="7">
        <v>0</v>
      </c>
      <c r="AV42" s="9">
        <v>0</v>
      </c>
      <c r="AW42" s="6">
        <v>0</v>
      </c>
      <c r="AX42" s="7">
        <v>0</v>
      </c>
      <c r="AY42" s="9">
        <v>0.04</v>
      </c>
      <c r="AZ42" s="6">
        <v>0.1</v>
      </c>
      <c r="BA42" s="7">
        <f t="shared" si="64"/>
        <v>2500</v>
      </c>
      <c r="BB42" s="9">
        <v>0</v>
      </c>
      <c r="BC42" s="6">
        <v>0</v>
      </c>
      <c r="BD42" s="7">
        <v>0</v>
      </c>
      <c r="BE42" s="9"/>
      <c r="BF42" s="6"/>
      <c r="BG42" s="7"/>
      <c r="BH42" s="9">
        <v>0</v>
      </c>
      <c r="BI42" s="6">
        <v>0</v>
      </c>
      <c r="BJ42" s="7">
        <v>0</v>
      </c>
      <c r="BK42" s="9">
        <v>0</v>
      </c>
      <c r="BL42" s="6">
        <v>0</v>
      </c>
      <c r="BM42" s="7">
        <v>0</v>
      </c>
      <c r="BN42" s="9">
        <v>0</v>
      </c>
      <c r="BO42" s="6">
        <v>0</v>
      </c>
      <c r="BP42" s="7">
        <v>0</v>
      </c>
      <c r="BQ42" s="9">
        <v>0</v>
      </c>
      <c r="BR42" s="6">
        <v>0</v>
      </c>
      <c r="BS42" s="7">
        <v>0</v>
      </c>
      <c r="BT42" s="9">
        <v>0</v>
      </c>
      <c r="BU42" s="6">
        <v>0</v>
      </c>
      <c r="BV42" s="7">
        <v>0</v>
      </c>
      <c r="BW42" s="9"/>
      <c r="BX42" s="6"/>
      <c r="BY42" s="7"/>
      <c r="BZ42" s="9">
        <v>0</v>
      </c>
      <c r="CA42" s="6">
        <v>0</v>
      </c>
      <c r="CB42" s="7">
        <v>0</v>
      </c>
      <c r="CC42" s="9">
        <v>0</v>
      </c>
      <c r="CD42" s="6">
        <v>0</v>
      </c>
      <c r="CE42" s="7">
        <v>0</v>
      </c>
      <c r="CF42" s="9">
        <v>0</v>
      </c>
      <c r="CG42" s="6">
        <v>0</v>
      </c>
      <c r="CH42" s="7">
        <v>0</v>
      </c>
      <c r="CI42" s="9">
        <v>0</v>
      </c>
      <c r="CJ42" s="6">
        <v>0</v>
      </c>
      <c r="CK42" s="7">
        <f t="shared" si="59"/>
        <v>0</v>
      </c>
      <c r="CL42" s="9">
        <v>0</v>
      </c>
      <c r="CM42" s="6">
        <v>0</v>
      </c>
      <c r="CN42" s="7">
        <v>0</v>
      </c>
      <c r="CO42" s="9">
        <v>0</v>
      </c>
      <c r="CP42" s="6">
        <v>0</v>
      </c>
      <c r="CQ42" s="7">
        <v>0</v>
      </c>
      <c r="CR42" s="9">
        <v>0</v>
      </c>
      <c r="CS42" s="6">
        <v>0</v>
      </c>
      <c r="CT42" s="7">
        <v>0</v>
      </c>
      <c r="CU42" s="9">
        <v>0</v>
      </c>
      <c r="CV42" s="6">
        <v>0</v>
      </c>
      <c r="CW42" s="7">
        <v>0</v>
      </c>
      <c r="CX42" s="9">
        <v>0</v>
      </c>
      <c r="CY42" s="6">
        <v>0</v>
      </c>
      <c r="CZ42" s="7">
        <v>0</v>
      </c>
      <c r="DA42" s="9">
        <v>0</v>
      </c>
      <c r="DB42" s="6">
        <v>0</v>
      </c>
      <c r="DC42" s="7">
        <v>0</v>
      </c>
      <c r="DD42" s="9">
        <v>0</v>
      </c>
      <c r="DE42" s="6">
        <v>0</v>
      </c>
      <c r="DF42" s="7">
        <v>0</v>
      </c>
      <c r="DG42" s="9">
        <v>0</v>
      </c>
      <c r="DH42" s="6">
        <v>0</v>
      </c>
      <c r="DI42" s="7">
        <v>0</v>
      </c>
      <c r="DJ42" s="9">
        <v>0</v>
      </c>
      <c r="DK42" s="6">
        <v>0</v>
      </c>
      <c r="DL42" s="7">
        <v>0</v>
      </c>
      <c r="DM42" s="9">
        <v>2</v>
      </c>
      <c r="DN42" s="6">
        <v>17.64</v>
      </c>
      <c r="DO42" s="7">
        <f t="shared" ref="DO42" si="71">DN42/DM42*1000</f>
        <v>8820</v>
      </c>
      <c r="DP42" s="9">
        <v>0</v>
      </c>
      <c r="DQ42" s="6">
        <v>0</v>
      </c>
      <c r="DR42" s="7">
        <v>0</v>
      </c>
      <c r="DS42" s="9">
        <f t="shared" si="60"/>
        <v>2.04</v>
      </c>
      <c r="DT42" s="7">
        <f t="shared" si="61"/>
        <v>17.740000000000002</v>
      </c>
    </row>
    <row r="43" spans="1:125" x14ac:dyDescent="0.3">
      <c r="A43" s="49">
        <v>2013</v>
      </c>
      <c r="B43" s="50" t="s">
        <v>13</v>
      </c>
      <c r="C43" s="9">
        <v>0</v>
      </c>
      <c r="D43" s="6">
        <v>0</v>
      </c>
      <c r="E43" s="7">
        <v>0</v>
      </c>
      <c r="F43" s="9">
        <v>0</v>
      </c>
      <c r="G43" s="6">
        <v>0</v>
      </c>
      <c r="H43" s="7">
        <v>0</v>
      </c>
      <c r="I43" s="9">
        <v>0</v>
      </c>
      <c r="J43" s="6">
        <v>0</v>
      </c>
      <c r="K43" s="7">
        <v>0</v>
      </c>
      <c r="L43" s="9">
        <v>0</v>
      </c>
      <c r="M43" s="6">
        <v>0</v>
      </c>
      <c r="N43" s="7">
        <v>0</v>
      </c>
      <c r="O43" s="9">
        <v>0</v>
      </c>
      <c r="P43" s="6">
        <v>0</v>
      </c>
      <c r="Q43" s="7">
        <v>0</v>
      </c>
      <c r="R43" s="9">
        <v>0</v>
      </c>
      <c r="S43" s="6">
        <v>0</v>
      </c>
      <c r="T43" s="7">
        <v>0</v>
      </c>
      <c r="U43" s="9">
        <v>0</v>
      </c>
      <c r="V43" s="6">
        <v>0</v>
      </c>
      <c r="W43" s="7">
        <v>0</v>
      </c>
      <c r="X43" s="9"/>
      <c r="Y43" s="6"/>
      <c r="Z43" s="7"/>
      <c r="AA43" s="9">
        <v>0</v>
      </c>
      <c r="AB43" s="6">
        <v>0</v>
      </c>
      <c r="AC43" s="7">
        <v>0</v>
      </c>
      <c r="AD43" s="9">
        <v>0</v>
      </c>
      <c r="AE43" s="6">
        <v>0</v>
      </c>
      <c r="AF43" s="7">
        <v>0</v>
      </c>
      <c r="AG43" s="9">
        <v>0</v>
      </c>
      <c r="AH43" s="6">
        <v>0</v>
      </c>
      <c r="AI43" s="7">
        <v>0</v>
      </c>
      <c r="AJ43" s="9">
        <v>0</v>
      </c>
      <c r="AK43" s="6">
        <v>0</v>
      </c>
      <c r="AL43" s="7">
        <v>0</v>
      </c>
      <c r="AM43" s="9"/>
      <c r="AN43" s="6"/>
      <c r="AO43" s="7"/>
      <c r="AP43" s="9">
        <v>0</v>
      </c>
      <c r="AQ43" s="6">
        <v>0</v>
      </c>
      <c r="AR43" s="7">
        <v>0</v>
      </c>
      <c r="AS43" s="9">
        <v>0</v>
      </c>
      <c r="AT43" s="6">
        <v>0</v>
      </c>
      <c r="AU43" s="7">
        <v>0</v>
      </c>
      <c r="AV43" s="9">
        <v>0</v>
      </c>
      <c r="AW43" s="6">
        <v>0</v>
      </c>
      <c r="AX43" s="7">
        <v>0</v>
      </c>
      <c r="AY43" s="9">
        <v>0.06</v>
      </c>
      <c r="AZ43" s="6">
        <v>0.15</v>
      </c>
      <c r="BA43" s="7">
        <f t="shared" si="64"/>
        <v>2500</v>
      </c>
      <c r="BB43" s="9">
        <v>0</v>
      </c>
      <c r="BC43" s="6">
        <v>0</v>
      </c>
      <c r="BD43" s="7">
        <v>0</v>
      </c>
      <c r="BE43" s="9"/>
      <c r="BF43" s="6"/>
      <c r="BG43" s="7"/>
      <c r="BH43" s="9">
        <v>0</v>
      </c>
      <c r="BI43" s="6">
        <v>0</v>
      </c>
      <c r="BJ43" s="7">
        <v>0</v>
      </c>
      <c r="BK43" s="9">
        <v>0</v>
      </c>
      <c r="BL43" s="6">
        <v>0</v>
      </c>
      <c r="BM43" s="7">
        <v>0</v>
      </c>
      <c r="BN43" s="9">
        <v>1.4</v>
      </c>
      <c r="BO43" s="6">
        <v>2.57</v>
      </c>
      <c r="BP43" s="7">
        <f t="shared" si="65"/>
        <v>1835.7142857142856</v>
      </c>
      <c r="BQ43" s="9">
        <v>0</v>
      </c>
      <c r="BR43" s="6">
        <v>0</v>
      </c>
      <c r="BS43" s="7">
        <v>0</v>
      </c>
      <c r="BT43" s="9">
        <v>0</v>
      </c>
      <c r="BU43" s="6">
        <v>0</v>
      </c>
      <c r="BV43" s="7">
        <v>0</v>
      </c>
      <c r="BW43" s="9"/>
      <c r="BX43" s="6"/>
      <c r="BY43" s="7"/>
      <c r="BZ43" s="9">
        <v>0</v>
      </c>
      <c r="CA43" s="6">
        <v>0</v>
      </c>
      <c r="CB43" s="7">
        <v>0</v>
      </c>
      <c r="CC43" s="9">
        <v>0</v>
      </c>
      <c r="CD43" s="6">
        <v>0</v>
      </c>
      <c r="CE43" s="7">
        <v>0</v>
      </c>
      <c r="CF43" s="9">
        <v>0</v>
      </c>
      <c r="CG43" s="6">
        <v>0</v>
      </c>
      <c r="CH43" s="7">
        <v>0</v>
      </c>
      <c r="CI43" s="9">
        <v>0</v>
      </c>
      <c r="CJ43" s="6">
        <v>0</v>
      </c>
      <c r="CK43" s="7">
        <f t="shared" si="59"/>
        <v>0</v>
      </c>
      <c r="CL43" s="9">
        <v>0</v>
      </c>
      <c r="CM43" s="6">
        <v>0</v>
      </c>
      <c r="CN43" s="7">
        <v>0</v>
      </c>
      <c r="CO43" s="9">
        <v>0</v>
      </c>
      <c r="CP43" s="6">
        <v>0</v>
      </c>
      <c r="CQ43" s="7">
        <v>0</v>
      </c>
      <c r="CR43" s="9">
        <v>0</v>
      </c>
      <c r="CS43" s="6">
        <v>0</v>
      </c>
      <c r="CT43" s="7">
        <v>0</v>
      </c>
      <c r="CU43" s="9">
        <v>0</v>
      </c>
      <c r="CV43" s="6">
        <v>0</v>
      </c>
      <c r="CW43" s="7">
        <v>0</v>
      </c>
      <c r="CX43" s="9">
        <v>0</v>
      </c>
      <c r="CY43" s="6">
        <v>0</v>
      </c>
      <c r="CZ43" s="7">
        <v>0</v>
      </c>
      <c r="DA43" s="9">
        <v>0</v>
      </c>
      <c r="DB43" s="6">
        <v>0</v>
      </c>
      <c r="DC43" s="7">
        <v>0</v>
      </c>
      <c r="DD43" s="9">
        <v>0</v>
      </c>
      <c r="DE43" s="6">
        <v>0</v>
      </c>
      <c r="DF43" s="7">
        <v>0</v>
      </c>
      <c r="DG43" s="9">
        <v>0</v>
      </c>
      <c r="DH43" s="6">
        <v>0</v>
      </c>
      <c r="DI43" s="7">
        <v>0</v>
      </c>
      <c r="DJ43" s="9">
        <v>0</v>
      </c>
      <c r="DK43" s="6">
        <v>0</v>
      </c>
      <c r="DL43" s="7">
        <v>0</v>
      </c>
      <c r="DM43" s="9">
        <v>0</v>
      </c>
      <c r="DN43" s="6">
        <v>0</v>
      </c>
      <c r="DO43" s="7">
        <v>0</v>
      </c>
      <c r="DP43" s="9">
        <v>0</v>
      </c>
      <c r="DQ43" s="6">
        <v>0</v>
      </c>
      <c r="DR43" s="7">
        <v>0</v>
      </c>
      <c r="DS43" s="9">
        <f t="shared" si="60"/>
        <v>1.46</v>
      </c>
      <c r="DT43" s="7">
        <f t="shared" si="61"/>
        <v>2.7199999999999998</v>
      </c>
    </row>
    <row r="44" spans="1:125" s="3" customFormat="1" ht="15" thickBot="1" x14ac:dyDescent="0.35">
      <c r="A44" s="51"/>
      <c r="B44" s="52" t="s">
        <v>14</v>
      </c>
      <c r="C44" s="35">
        <f t="shared" ref="C44:D44" si="72">SUM(C32:C43)</f>
        <v>0</v>
      </c>
      <c r="D44" s="34">
        <f t="shared" si="72"/>
        <v>0</v>
      </c>
      <c r="E44" s="36"/>
      <c r="F44" s="35">
        <f t="shared" ref="F44:G44" si="73">SUM(F32:F43)</f>
        <v>0</v>
      </c>
      <c r="G44" s="34">
        <f t="shared" si="73"/>
        <v>0</v>
      </c>
      <c r="H44" s="36"/>
      <c r="I44" s="35">
        <f t="shared" ref="I44:J44" si="74">SUM(I32:I43)</f>
        <v>0</v>
      </c>
      <c r="J44" s="34">
        <f t="shared" si="74"/>
        <v>0</v>
      </c>
      <c r="K44" s="36"/>
      <c r="L44" s="35">
        <f t="shared" ref="L44:M44" si="75">SUM(L32:L43)</f>
        <v>0</v>
      </c>
      <c r="M44" s="34">
        <f t="shared" si="75"/>
        <v>0</v>
      </c>
      <c r="N44" s="36"/>
      <c r="O44" s="35">
        <f t="shared" ref="O44:P44" si="76">SUM(O32:O43)</f>
        <v>0</v>
      </c>
      <c r="P44" s="34">
        <f t="shared" si="76"/>
        <v>0</v>
      </c>
      <c r="Q44" s="36"/>
      <c r="R44" s="35">
        <f t="shared" ref="R44:S44" si="77">SUM(R32:R43)</f>
        <v>0</v>
      </c>
      <c r="S44" s="34">
        <f t="shared" si="77"/>
        <v>0</v>
      </c>
      <c r="T44" s="36"/>
      <c r="U44" s="35">
        <f t="shared" ref="U44:V44" si="78">SUM(U32:U43)</f>
        <v>0.04</v>
      </c>
      <c r="V44" s="34">
        <f t="shared" si="78"/>
        <v>0.24099999999999999</v>
      </c>
      <c r="W44" s="36"/>
      <c r="X44" s="35"/>
      <c r="Y44" s="34"/>
      <c r="Z44" s="36"/>
      <c r="AA44" s="35">
        <f t="shared" ref="AA44:AB44" si="79">SUM(AA32:AA43)</f>
        <v>0</v>
      </c>
      <c r="AB44" s="34">
        <f t="shared" si="79"/>
        <v>0</v>
      </c>
      <c r="AC44" s="36"/>
      <c r="AD44" s="35">
        <f t="shared" ref="AD44:AE44" si="80">SUM(AD32:AD43)</f>
        <v>0</v>
      </c>
      <c r="AE44" s="34">
        <f t="shared" si="80"/>
        <v>0</v>
      </c>
      <c r="AF44" s="36"/>
      <c r="AG44" s="35">
        <f t="shared" ref="AG44:AH44" si="81">SUM(AG32:AG43)</f>
        <v>1.35</v>
      </c>
      <c r="AH44" s="34">
        <f t="shared" si="81"/>
        <v>1.0840000000000001</v>
      </c>
      <c r="AI44" s="36"/>
      <c r="AJ44" s="35">
        <f t="shared" ref="AJ44:AK44" si="82">SUM(AJ32:AJ43)</f>
        <v>4.9000000000000002E-2</v>
      </c>
      <c r="AK44" s="34">
        <f t="shared" si="82"/>
        <v>0.14599999999999999</v>
      </c>
      <c r="AL44" s="36"/>
      <c r="AM44" s="35"/>
      <c r="AN44" s="34"/>
      <c r="AO44" s="36"/>
      <c r="AP44" s="35">
        <f t="shared" ref="AP44:AQ44" si="83">SUM(AP32:AP43)</f>
        <v>0</v>
      </c>
      <c r="AQ44" s="34">
        <f t="shared" si="83"/>
        <v>0</v>
      </c>
      <c r="AR44" s="36"/>
      <c r="AS44" s="35">
        <f t="shared" ref="AS44:AT44" si="84">SUM(AS32:AS43)</f>
        <v>0</v>
      </c>
      <c r="AT44" s="34">
        <f t="shared" si="84"/>
        <v>0</v>
      </c>
      <c r="AU44" s="36"/>
      <c r="AV44" s="35">
        <f t="shared" ref="AV44:AW44" si="85">SUM(AV32:AV43)</f>
        <v>0</v>
      </c>
      <c r="AW44" s="34">
        <f t="shared" si="85"/>
        <v>0</v>
      </c>
      <c r="AX44" s="36"/>
      <c r="AY44" s="35">
        <f t="shared" ref="AY44:AZ44" si="86">SUM(AY32:AY43)</f>
        <v>5.1599999999999993</v>
      </c>
      <c r="AZ44" s="34">
        <f t="shared" si="86"/>
        <v>9.6159999999999997</v>
      </c>
      <c r="BA44" s="36"/>
      <c r="BB44" s="35">
        <f t="shared" ref="BB44:BC44" si="87">SUM(BB32:BB43)</f>
        <v>0</v>
      </c>
      <c r="BC44" s="34">
        <f t="shared" si="87"/>
        <v>0</v>
      </c>
      <c r="BD44" s="36"/>
      <c r="BE44" s="35"/>
      <c r="BF44" s="34"/>
      <c r="BG44" s="36"/>
      <c r="BH44" s="35">
        <f t="shared" ref="BH44:BI44" si="88">SUM(BH32:BH43)</f>
        <v>6.9000000000000006E-2</v>
      </c>
      <c r="BI44" s="34">
        <f t="shared" si="88"/>
        <v>1.1419999999999999</v>
      </c>
      <c r="BJ44" s="36"/>
      <c r="BK44" s="35">
        <f t="shared" ref="BK44:BL44" si="89">SUM(BK32:BK43)</f>
        <v>0</v>
      </c>
      <c r="BL44" s="34">
        <f t="shared" si="89"/>
        <v>0</v>
      </c>
      <c r="BM44" s="36"/>
      <c r="BN44" s="35">
        <f t="shared" ref="BN44:BO44" si="90">SUM(BN32:BN43)</f>
        <v>13.700000000000001</v>
      </c>
      <c r="BO44" s="34">
        <f t="shared" si="90"/>
        <v>18.227</v>
      </c>
      <c r="BP44" s="36"/>
      <c r="BQ44" s="35">
        <f t="shared" ref="BQ44:BR44" si="91">SUM(BQ32:BQ43)</f>
        <v>0</v>
      </c>
      <c r="BR44" s="34">
        <f t="shared" si="91"/>
        <v>0</v>
      </c>
      <c r="BS44" s="36"/>
      <c r="BT44" s="35">
        <f t="shared" ref="BT44:BU44" si="92">SUM(BT32:BT43)</f>
        <v>0</v>
      </c>
      <c r="BU44" s="34">
        <f t="shared" si="92"/>
        <v>0</v>
      </c>
      <c r="BV44" s="36"/>
      <c r="BW44" s="35"/>
      <c r="BX44" s="34"/>
      <c r="BY44" s="36"/>
      <c r="BZ44" s="35">
        <f t="shared" ref="BZ44:CA44" si="93">SUM(BZ32:BZ43)</f>
        <v>5</v>
      </c>
      <c r="CA44" s="34">
        <f t="shared" si="93"/>
        <v>81</v>
      </c>
      <c r="CB44" s="36"/>
      <c r="CC44" s="35">
        <f t="shared" ref="CC44:CD44" si="94">SUM(CC32:CC43)</f>
        <v>0</v>
      </c>
      <c r="CD44" s="34">
        <f t="shared" si="94"/>
        <v>0</v>
      </c>
      <c r="CE44" s="36"/>
      <c r="CF44" s="35">
        <f t="shared" ref="CF44:CG44" si="95">SUM(CF32:CF43)</f>
        <v>0</v>
      </c>
      <c r="CG44" s="34">
        <f t="shared" si="95"/>
        <v>0</v>
      </c>
      <c r="CH44" s="36"/>
      <c r="CI44" s="35">
        <f t="shared" ref="CI44:CJ44" si="96">SUM(CI32:CI43)</f>
        <v>0</v>
      </c>
      <c r="CJ44" s="34">
        <f t="shared" si="96"/>
        <v>0</v>
      </c>
      <c r="CK44" s="36"/>
      <c r="CL44" s="35">
        <f t="shared" ref="CL44:CM44" si="97">SUM(CL32:CL43)</f>
        <v>0</v>
      </c>
      <c r="CM44" s="34">
        <f t="shared" si="97"/>
        <v>0</v>
      </c>
      <c r="CN44" s="36"/>
      <c r="CO44" s="35">
        <f t="shared" ref="CO44:CP44" si="98">SUM(CO32:CO43)</f>
        <v>0</v>
      </c>
      <c r="CP44" s="34">
        <f t="shared" si="98"/>
        <v>0</v>
      </c>
      <c r="CQ44" s="36"/>
      <c r="CR44" s="35">
        <f t="shared" ref="CR44:CS44" si="99">SUM(CR32:CR43)</f>
        <v>0</v>
      </c>
      <c r="CS44" s="34">
        <f t="shared" si="99"/>
        <v>0</v>
      </c>
      <c r="CT44" s="36"/>
      <c r="CU44" s="35">
        <f t="shared" ref="CU44:CV44" si="100">SUM(CU32:CU43)</f>
        <v>0</v>
      </c>
      <c r="CV44" s="34">
        <f t="shared" si="100"/>
        <v>0</v>
      </c>
      <c r="CW44" s="36"/>
      <c r="CX44" s="35">
        <f t="shared" ref="CX44:CY44" si="101">SUM(CX32:CX43)</f>
        <v>0</v>
      </c>
      <c r="CY44" s="34">
        <f t="shared" si="101"/>
        <v>0</v>
      </c>
      <c r="CZ44" s="36"/>
      <c r="DA44" s="35">
        <f t="shared" ref="DA44:DB44" si="102">SUM(DA32:DA43)</f>
        <v>0</v>
      </c>
      <c r="DB44" s="34">
        <f t="shared" si="102"/>
        <v>0</v>
      </c>
      <c r="DC44" s="36"/>
      <c r="DD44" s="35">
        <f t="shared" ref="DD44:DE44" si="103">SUM(DD32:DD43)</f>
        <v>3</v>
      </c>
      <c r="DE44" s="34">
        <f t="shared" si="103"/>
        <v>4</v>
      </c>
      <c r="DF44" s="36"/>
      <c r="DG44" s="35">
        <f t="shared" ref="DG44:DH44" si="104">SUM(DG32:DG43)</f>
        <v>0.17299999999999999</v>
      </c>
      <c r="DH44" s="34">
        <f t="shared" si="104"/>
        <v>17.928999999999998</v>
      </c>
      <c r="DI44" s="36"/>
      <c r="DJ44" s="35">
        <f t="shared" ref="DJ44:DK44" si="105">SUM(DJ32:DJ43)</f>
        <v>0</v>
      </c>
      <c r="DK44" s="34">
        <f t="shared" si="105"/>
        <v>0</v>
      </c>
      <c r="DL44" s="36"/>
      <c r="DM44" s="35">
        <f t="shared" ref="DM44:DN44" si="106">SUM(DM32:DM43)</f>
        <v>2</v>
      </c>
      <c r="DN44" s="34">
        <f t="shared" si="106"/>
        <v>17.64</v>
      </c>
      <c r="DO44" s="36"/>
      <c r="DP44" s="35">
        <f t="shared" ref="DP44:DQ44" si="107">SUM(DP32:DP43)</f>
        <v>0</v>
      </c>
      <c r="DQ44" s="34">
        <f t="shared" si="107"/>
        <v>0</v>
      </c>
      <c r="DR44" s="36"/>
      <c r="DS44" s="35">
        <f t="shared" si="60"/>
        <v>30.540999999999997</v>
      </c>
      <c r="DT44" s="36">
        <f t="shared" si="61"/>
        <v>151.02500000000001</v>
      </c>
      <c r="DU44" s="4"/>
    </row>
    <row r="45" spans="1:125" x14ac:dyDescent="0.3">
      <c r="A45" s="49">
        <v>2014</v>
      </c>
      <c r="B45" s="50" t="s">
        <v>2</v>
      </c>
      <c r="C45" s="9">
        <v>0</v>
      </c>
      <c r="D45" s="6">
        <v>0</v>
      </c>
      <c r="E45" s="7">
        <v>0</v>
      </c>
      <c r="F45" s="9">
        <v>0</v>
      </c>
      <c r="G45" s="6">
        <v>0</v>
      </c>
      <c r="H45" s="7">
        <v>0</v>
      </c>
      <c r="I45" s="9">
        <v>0</v>
      </c>
      <c r="J45" s="6">
        <v>0</v>
      </c>
      <c r="K45" s="7">
        <v>0</v>
      </c>
      <c r="L45" s="9">
        <v>0</v>
      </c>
      <c r="M45" s="6">
        <v>0</v>
      </c>
      <c r="N45" s="7">
        <v>0</v>
      </c>
      <c r="O45" s="9">
        <v>0</v>
      </c>
      <c r="P45" s="6">
        <v>0</v>
      </c>
      <c r="Q45" s="7">
        <v>0</v>
      </c>
      <c r="R45" s="9">
        <v>0</v>
      </c>
      <c r="S45" s="6">
        <v>0</v>
      </c>
      <c r="T45" s="7">
        <v>0</v>
      </c>
      <c r="U45" s="9">
        <v>0</v>
      </c>
      <c r="V45" s="6">
        <v>0</v>
      </c>
      <c r="W45" s="7">
        <v>0</v>
      </c>
      <c r="X45" s="9"/>
      <c r="Y45" s="6"/>
      <c r="Z45" s="7"/>
      <c r="AA45" s="9">
        <v>0</v>
      </c>
      <c r="AB45" s="6">
        <v>0</v>
      </c>
      <c r="AC45" s="7">
        <v>0</v>
      </c>
      <c r="AD45" s="9">
        <v>0</v>
      </c>
      <c r="AE45" s="6">
        <v>0</v>
      </c>
      <c r="AF45" s="7">
        <v>0</v>
      </c>
      <c r="AG45" s="9">
        <v>0</v>
      </c>
      <c r="AH45" s="6">
        <v>0</v>
      </c>
      <c r="AI45" s="7">
        <v>0</v>
      </c>
      <c r="AJ45" s="9">
        <v>0</v>
      </c>
      <c r="AK45" s="6">
        <v>0</v>
      </c>
      <c r="AL45" s="7">
        <v>0</v>
      </c>
      <c r="AM45" s="9"/>
      <c r="AN45" s="6"/>
      <c r="AO45" s="7"/>
      <c r="AP45" s="9">
        <v>0</v>
      </c>
      <c r="AQ45" s="6">
        <v>0</v>
      </c>
      <c r="AR45" s="7">
        <v>0</v>
      </c>
      <c r="AS45" s="9">
        <v>0</v>
      </c>
      <c r="AT45" s="6">
        <v>0</v>
      </c>
      <c r="AU45" s="7">
        <v>0</v>
      </c>
      <c r="AV45" s="9">
        <v>0</v>
      </c>
      <c r="AW45" s="6">
        <v>0</v>
      </c>
      <c r="AX45" s="7">
        <v>0</v>
      </c>
      <c r="AY45" s="9">
        <v>0</v>
      </c>
      <c r="AZ45" s="6">
        <v>0</v>
      </c>
      <c r="BA45" s="7">
        <v>0</v>
      </c>
      <c r="BB45" s="9">
        <v>0.505</v>
      </c>
      <c r="BC45" s="6">
        <v>10.62</v>
      </c>
      <c r="BD45" s="7">
        <f t="shared" ref="BD45:BD54" si="108">BC45/BB45*1000</f>
        <v>21029.702970297029</v>
      </c>
      <c r="BE45" s="9"/>
      <c r="BF45" s="6"/>
      <c r="BG45" s="7"/>
      <c r="BH45" s="9">
        <v>0</v>
      </c>
      <c r="BI45" s="6">
        <v>0</v>
      </c>
      <c r="BJ45" s="7">
        <v>0</v>
      </c>
      <c r="BK45" s="9">
        <v>0</v>
      </c>
      <c r="BL45" s="6">
        <v>0</v>
      </c>
      <c r="BM45" s="7">
        <v>0</v>
      </c>
      <c r="BN45" s="9">
        <v>0</v>
      </c>
      <c r="BO45" s="6">
        <v>0</v>
      </c>
      <c r="BP45" s="7">
        <v>0</v>
      </c>
      <c r="BQ45" s="9">
        <v>0</v>
      </c>
      <c r="BR45" s="6">
        <v>0</v>
      </c>
      <c r="BS45" s="7">
        <v>0</v>
      </c>
      <c r="BT45" s="9">
        <v>0</v>
      </c>
      <c r="BU45" s="6">
        <v>0</v>
      </c>
      <c r="BV45" s="7">
        <v>0</v>
      </c>
      <c r="BW45" s="9"/>
      <c r="BX45" s="6"/>
      <c r="BY45" s="7"/>
      <c r="BZ45" s="9">
        <v>0</v>
      </c>
      <c r="CA45" s="6">
        <v>0</v>
      </c>
      <c r="CB45" s="7">
        <v>0</v>
      </c>
      <c r="CC45" s="9">
        <v>0</v>
      </c>
      <c r="CD45" s="6">
        <v>0</v>
      </c>
      <c r="CE45" s="7">
        <v>0</v>
      </c>
      <c r="CF45" s="9">
        <v>0</v>
      </c>
      <c r="CG45" s="6">
        <v>0</v>
      </c>
      <c r="CH45" s="7">
        <v>0</v>
      </c>
      <c r="CI45" s="9">
        <v>0</v>
      </c>
      <c r="CJ45" s="6">
        <v>0</v>
      </c>
      <c r="CK45" s="7">
        <f t="shared" ref="CK45:CK56" si="109">IF(CI45=0,0,CJ45/CI45*1000)</f>
        <v>0</v>
      </c>
      <c r="CL45" s="9">
        <v>0</v>
      </c>
      <c r="CM45" s="6">
        <v>0</v>
      </c>
      <c r="CN45" s="7">
        <v>0</v>
      </c>
      <c r="CO45" s="9">
        <v>5.49</v>
      </c>
      <c r="CP45" s="6">
        <v>3.05</v>
      </c>
      <c r="CQ45" s="7">
        <f t="shared" ref="CQ45:CQ56" si="110">CP45/CO45*1000</f>
        <v>555.55555555555543</v>
      </c>
      <c r="CR45" s="9">
        <v>0</v>
      </c>
      <c r="CS45" s="6">
        <v>0</v>
      </c>
      <c r="CT45" s="7">
        <v>0</v>
      </c>
      <c r="CU45" s="9">
        <v>0</v>
      </c>
      <c r="CV45" s="6">
        <v>0</v>
      </c>
      <c r="CW45" s="7">
        <v>0</v>
      </c>
      <c r="CX45" s="9">
        <v>0</v>
      </c>
      <c r="CY45" s="6">
        <v>0</v>
      </c>
      <c r="CZ45" s="7">
        <v>0</v>
      </c>
      <c r="DA45" s="9">
        <v>0</v>
      </c>
      <c r="DB45" s="6">
        <v>0</v>
      </c>
      <c r="DC45" s="7">
        <v>0</v>
      </c>
      <c r="DD45" s="9">
        <v>0</v>
      </c>
      <c r="DE45" s="6">
        <v>0</v>
      </c>
      <c r="DF45" s="7">
        <v>0</v>
      </c>
      <c r="DG45" s="9">
        <v>0</v>
      </c>
      <c r="DH45" s="6">
        <v>0</v>
      </c>
      <c r="DI45" s="7">
        <v>0</v>
      </c>
      <c r="DJ45" s="9">
        <v>0</v>
      </c>
      <c r="DK45" s="6">
        <v>0</v>
      </c>
      <c r="DL45" s="7">
        <v>0</v>
      </c>
      <c r="DM45" s="9">
        <v>0</v>
      </c>
      <c r="DN45" s="6">
        <v>0</v>
      </c>
      <c r="DO45" s="7">
        <v>0</v>
      </c>
      <c r="DP45" s="9">
        <v>0</v>
      </c>
      <c r="DQ45" s="6">
        <v>0</v>
      </c>
      <c r="DR45" s="7">
        <v>0</v>
      </c>
      <c r="DS45" s="9">
        <f t="shared" ref="DS45:DS57" si="111">C45+AY45+DP45+CU45+CF45+BN45+CL45+DD45+DG45+BZ45+AP45+AJ45+O45+AG45+U45+BH45+DM45+BB45+CO45+I45+CC45</f>
        <v>5.9950000000000001</v>
      </c>
      <c r="DT45" s="7">
        <f t="shared" ref="DT45:DT57" si="112">D45+AZ45+DQ45+CV45+CG45+BO45+CM45+DE45+DH45+CA45+AQ45+AK45+P45+AH45+V45+BI45+DN45+BC45+CP45+J45+CD45</f>
        <v>13.669999999999998</v>
      </c>
    </row>
    <row r="46" spans="1:125" x14ac:dyDescent="0.3">
      <c r="A46" s="49">
        <v>2014</v>
      </c>
      <c r="B46" s="50" t="s">
        <v>3</v>
      </c>
      <c r="C46" s="9">
        <v>0</v>
      </c>
      <c r="D46" s="6">
        <v>0</v>
      </c>
      <c r="E46" s="7">
        <v>0</v>
      </c>
      <c r="F46" s="9">
        <v>0</v>
      </c>
      <c r="G46" s="6">
        <v>0</v>
      </c>
      <c r="H46" s="7">
        <v>0</v>
      </c>
      <c r="I46" s="9">
        <v>0.14199999999999999</v>
      </c>
      <c r="J46" s="6">
        <v>2.2200000000000002</v>
      </c>
      <c r="K46" s="7">
        <f t="shared" ref="K46:K56" si="113">J46/I46*1000</f>
        <v>15633.802816901412</v>
      </c>
      <c r="L46" s="9">
        <v>0</v>
      </c>
      <c r="M46" s="6">
        <v>0</v>
      </c>
      <c r="N46" s="7">
        <v>0</v>
      </c>
      <c r="O46" s="9">
        <v>0</v>
      </c>
      <c r="P46" s="6">
        <v>0</v>
      </c>
      <c r="Q46" s="7">
        <v>0</v>
      </c>
      <c r="R46" s="9">
        <v>0</v>
      </c>
      <c r="S46" s="6">
        <v>0</v>
      </c>
      <c r="T46" s="7">
        <v>0</v>
      </c>
      <c r="U46" s="9">
        <v>0</v>
      </c>
      <c r="V46" s="6">
        <v>0</v>
      </c>
      <c r="W46" s="7">
        <v>0</v>
      </c>
      <c r="X46" s="9"/>
      <c r="Y46" s="6"/>
      <c r="Z46" s="7"/>
      <c r="AA46" s="9">
        <v>0</v>
      </c>
      <c r="AB46" s="6">
        <v>0</v>
      </c>
      <c r="AC46" s="7">
        <v>0</v>
      </c>
      <c r="AD46" s="9">
        <v>0</v>
      </c>
      <c r="AE46" s="6">
        <v>0</v>
      </c>
      <c r="AF46" s="7">
        <v>0</v>
      </c>
      <c r="AG46" s="9">
        <v>0</v>
      </c>
      <c r="AH46" s="6">
        <v>0</v>
      </c>
      <c r="AI46" s="7">
        <v>0</v>
      </c>
      <c r="AJ46" s="9">
        <v>0</v>
      </c>
      <c r="AK46" s="6">
        <v>0</v>
      </c>
      <c r="AL46" s="7">
        <v>0</v>
      </c>
      <c r="AM46" s="9"/>
      <c r="AN46" s="6"/>
      <c r="AO46" s="7"/>
      <c r="AP46" s="9">
        <v>0</v>
      </c>
      <c r="AQ46" s="6">
        <v>0</v>
      </c>
      <c r="AR46" s="7">
        <v>0</v>
      </c>
      <c r="AS46" s="9">
        <v>0</v>
      </c>
      <c r="AT46" s="6">
        <v>0</v>
      </c>
      <c r="AU46" s="7">
        <v>0</v>
      </c>
      <c r="AV46" s="9">
        <v>0</v>
      </c>
      <c r="AW46" s="6">
        <v>0</v>
      </c>
      <c r="AX46" s="7">
        <v>0</v>
      </c>
      <c r="AY46" s="9">
        <v>4.3999999999999997E-2</v>
      </c>
      <c r="AZ46" s="6">
        <v>0.12</v>
      </c>
      <c r="BA46" s="7">
        <f t="shared" ref="BA46:BA50" si="114">AZ46/AY46*1000</f>
        <v>2727.2727272727275</v>
      </c>
      <c r="BB46" s="9">
        <v>0</v>
      </c>
      <c r="BC46" s="6">
        <v>0</v>
      </c>
      <c r="BD46" s="7">
        <v>0</v>
      </c>
      <c r="BE46" s="9"/>
      <c r="BF46" s="6"/>
      <c r="BG46" s="7"/>
      <c r="BH46" s="9">
        <v>0</v>
      </c>
      <c r="BI46" s="6">
        <v>0</v>
      </c>
      <c r="BJ46" s="7">
        <v>0</v>
      </c>
      <c r="BK46" s="9">
        <v>0</v>
      </c>
      <c r="BL46" s="6">
        <v>0</v>
      </c>
      <c r="BM46" s="7">
        <v>0</v>
      </c>
      <c r="BN46" s="9">
        <v>3.2</v>
      </c>
      <c r="BO46" s="6">
        <v>4.88</v>
      </c>
      <c r="BP46" s="7">
        <f t="shared" ref="BP46:BP56" si="115">BO46/BN46*1000</f>
        <v>1525</v>
      </c>
      <c r="BQ46" s="9">
        <v>0</v>
      </c>
      <c r="BR46" s="6">
        <v>0</v>
      </c>
      <c r="BS46" s="7">
        <v>0</v>
      </c>
      <c r="BT46" s="9">
        <v>0</v>
      </c>
      <c r="BU46" s="6">
        <v>0</v>
      </c>
      <c r="BV46" s="7">
        <v>0</v>
      </c>
      <c r="BW46" s="9"/>
      <c r="BX46" s="6"/>
      <c r="BY46" s="7"/>
      <c r="BZ46" s="9">
        <v>0</v>
      </c>
      <c r="CA46" s="6">
        <v>0</v>
      </c>
      <c r="CB46" s="7">
        <v>0</v>
      </c>
      <c r="CC46" s="9">
        <v>0</v>
      </c>
      <c r="CD46" s="6">
        <v>0</v>
      </c>
      <c r="CE46" s="7">
        <v>0</v>
      </c>
      <c r="CF46" s="9">
        <v>0.2</v>
      </c>
      <c r="CG46" s="6">
        <v>0.59</v>
      </c>
      <c r="CH46" s="7">
        <f t="shared" ref="CH46" si="116">CG46/CF46*1000</f>
        <v>2949.9999999999995</v>
      </c>
      <c r="CI46" s="9">
        <v>0</v>
      </c>
      <c r="CJ46" s="6">
        <v>0</v>
      </c>
      <c r="CK46" s="7">
        <f t="shared" si="109"/>
        <v>0</v>
      </c>
      <c r="CL46" s="9">
        <v>0</v>
      </c>
      <c r="CM46" s="6">
        <v>0</v>
      </c>
      <c r="CN46" s="7">
        <v>0</v>
      </c>
      <c r="CO46" s="9">
        <v>0</v>
      </c>
      <c r="CP46" s="6">
        <v>0</v>
      </c>
      <c r="CQ46" s="7">
        <v>0</v>
      </c>
      <c r="CR46" s="9">
        <v>0</v>
      </c>
      <c r="CS46" s="6">
        <v>0</v>
      </c>
      <c r="CT46" s="7">
        <v>0</v>
      </c>
      <c r="CU46" s="9">
        <v>0</v>
      </c>
      <c r="CV46" s="6">
        <v>0</v>
      </c>
      <c r="CW46" s="7">
        <v>0</v>
      </c>
      <c r="CX46" s="9">
        <v>0</v>
      </c>
      <c r="CY46" s="6">
        <v>0</v>
      </c>
      <c r="CZ46" s="7">
        <v>0</v>
      </c>
      <c r="DA46" s="9">
        <v>0</v>
      </c>
      <c r="DB46" s="6">
        <v>0</v>
      </c>
      <c r="DC46" s="7">
        <v>0</v>
      </c>
      <c r="DD46" s="9">
        <v>0</v>
      </c>
      <c r="DE46" s="6">
        <v>0</v>
      </c>
      <c r="DF46" s="7">
        <v>0</v>
      </c>
      <c r="DG46" s="9">
        <v>0</v>
      </c>
      <c r="DH46" s="6">
        <v>0</v>
      </c>
      <c r="DI46" s="7">
        <v>0</v>
      </c>
      <c r="DJ46" s="9">
        <v>0</v>
      </c>
      <c r="DK46" s="6">
        <v>0</v>
      </c>
      <c r="DL46" s="7">
        <v>0</v>
      </c>
      <c r="DM46" s="9">
        <v>0.5</v>
      </c>
      <c r="DN46" s="6">
        <v>8.5299999999999994</v>
      </c>
      <c r="DO46" s="7">
        <f t="shared" ref="DO46:DO54" si="117">DN46/DM46*1000</f>
        <v>17060</v>
      </c>
      <c r="DP46" s="9">
        <v>0</v>
      </c>
      <c r="DQ46" s="6">
        <v>0</v>
      </c>
      <c r="DR46" s="7">
        <v>0</v>
      </c>
      <c r="DS46" s="9">
        <f t="shared" si="111"/>
        <v>4.0860000000000003</v>
      </c>
      <c r="DT46" s="7">
        <f t="shared" si="112"/>
        <v>16.34</v>
      </c>
    </row>
    <row r="47" spans="1:125" x14ac:dyDescent="0.3">
      <c r="A47" s="49">
        <v>2014</v>
      </c>
      <c r="B47" s="50" t="s">
        <v>4</v>
      </c>
      <c r="C47" s="9">
        <v>0</v>
      </c>
      <c r="D47" s="6">
        <v>0</v>
      </c>
      <c r="E47" s="7">
        <v>0</v>
      </c>
      <c r="F47" s="9">
        <v>0</v>
      </c>
      <c r="G47" s="6">
        <v>0</v>
      </c>
      <c r="H47" s="7">
        <v>0</v>
      </c>
      <c r="I47" s="9">
        <v>12.4</v>
      </c>
      <c r="J47" s="6">
        <v>73.680000000000007</v>
      </c>
      <c r="K47" s="7">
        <f t="shared" si="113"/>
        <v>5941.9354838709678</v>
      </c>
      <c r="L47" s="9">
        <v>0</v>
      </c>
      <c r="M47" s="6">
        <v>0</v>
      </c>
      <c r="N47" s="7">
        <v>0</v>
      </c>
      <c r="O47" s="9">
        <v>0</v>
      </c>
      <c r="P47" s="6">
        <v>0</v>
      </c>
      <c r="Q47" s="7">
        <v>0</v>
      </c>
      <c r="R47" s="9">
        <v>0</v>
      </c>
      <c r="S47" s="6">
        <v>0</v>
      </c>
      <c r="T47" s="7">
        <v>0</v>
      </c>
      <c r="U47" s="9">
        <v>0</v>
      </c>
      <c r="V47" s="6">
        <v>0</v>
      </c>
      <c r="W47" s="7">
        <v>0</v>
      </c>
      <c r="X47" s="9"/>
      <c r="Y47" s="6"/>
      <c r="Z47" s="7"/>
      <c r="AA47" s="9">
        <v>0</v>
      </c>
      <c r="AB47" s="6">
        <v>0</v>
      </c>
      <c r="AC47" s="7">
        <v>0</v>
      </c>
      <c r="AD47" s="9">
        <v>0</v>
      </c>
      <c r="AE47" s="6">
        <v>0</v>
      </c>
      <c r="AF47" s="7">
        <v>0</v>
      </c>
      <c r="AG47" s="9">
        <v>0</v>
      </c>
      <c r="AH47" s="6">
        <v>0</v>
      </c>
      <c r="AI47" s="7">
        <v>0</v>
      </c>
      <c r="AJ47" s="9">
        <v>0</v>
      </c>
      <c r="AK47" s="6">
        <v>0</v>
      </c>
      <c r="AL47" s="7">
        <v>0</v>
      </c>
      <c r="AM47" s="9"/>
      <c r="AN47" s="6"/>
      <c r="AO47" s="7"/>
      <c r="AP47" s="9">
        <v>0</v>
      </c>
      <c r="AQ47" s="6">
        <v>0</v>
      </c>
      <c r="AR47" s="7">
        <v>0</v>
      </c>
      <c r="AS47" s="9">
        <v>0</v>
      </c>
      <c r="AT47" s="6">
        <v>0</v>
      </c>
      <c r="AU47" s="7">
        <v>0</v>
      </c>
      <c r="AV47" s="9">
        <v>0</v>
      </c>
      <c r="AW47" s="6">
        <v>0</v>
      </c>
      <c r="AX47" s="7">
        <v>0</v>
      </c>
      <c r="AY47" s="9">
        <v>0</v>
      </c>
      <c r="AZ47" s="6">
        <v>0</v>
      </c>
      <c r="BA47" s="7">
        <v>0</v>
      </c>
      <c r="BB47" s="9">
        <v>0</v>
      </c>
      <c r="BC47" s="6">
        <v>0</v>
      </c>
      <c r="BD47" s="7">
        <v>0</v>
      </c>
      <c r="BE47" s="9"/>
      <c r="BF47" s="6"/>
      <c r="BG47" s="7"/>
      <c r="BH47" s="9">
        <v>0</v>
      </c>
      <c r="BI47" s="6">
        <v>0</v>
      </c>
      <c r="BJ47" s="7">
        <v>0</v>
      </c>
      <c r="BK47" s="9">
        <v>0</v>
      </c>
      <c r="BL47" s="6">
        <v>0</v>
      </c>
      <c r="BM47" s="7">
        <v>0</v>
      </c>
      <c r="BN47" s="9">
        <v>0</v>
      </c>
      <c r="BO47" s="6">
        <v>0</v>
      </c>
      <c r="BP47" s="7">
        <v>0</v>
      </c>
      <c r="BQ47" s="9">
        <v>0</v>
      </c>
      <c r="BR47" s="6">
        <v>0</v>
      </c>
      <c r="BS47" s="7">
        <v>0</v>
      </c>
      <c r="BT47" s="9">
        <v>0</v>
      </c>
      <c r="BU47" s="6">
        <v>0</v>
      </c>
      <c r="BV47" s="7">
        <v>0</v>
      </c>
      <c r="BW47" s="9"/>
      <c r="BX47" s="6"/>
      <c r="BY47" s="7"/>
      <c r="BZ47" s="9">
        <v>0</v>
      </c>
      <c r="CA47" s="6">
        <v>0</v>
      </c>
      <c r="CB47" s="7">
        <v>0</v>
      </c>
      <c r="CC47" s="9">
        <v>0</v>
      </c>
      <c r="CD47" s="6">
        <v>0</v>
      </c>
      <c r="CE47" s="7">
        <v>0</v>
      </c>
      <c r="CF47" s="9">
        <v>0</v>
      </c>
      <c r="CG47" s="6">
        <v>0</v>
      </c>
      <c r="CH47" s="7">
        <v>0</v>
      </c>
      <c r="CI47" s="9">
        <v>0</v>
      </c>
      <c r="CJ47" s="6">
        <v>0</v>
      </c>
      <c r="CK47" s="7">
        <f t="shared" si="109"/>
        <v>0</v>
      </c>
      <c r="CL47" s="9">
        <v>0</v>
      </c>
      <c r="CM47" s="6">
        <v>0</v>
      </c>
      <c r="CN47" s="7">
        <v>0</v>
      </c>
      <c r="CO47" s="9">
        <v>0</v>
      </c>
      <c r="CP47" s="6">
        <v>0</v>
      </c>
      <c r="CQ47" s="7">
        <v>0</v>
      </c>
      <c r="CR47" s="9">
        <v>0</v>
      </c>
      <c r="CS47" s="6">
        <v>0</v>
      </c>
      <c r="CT47" s="7">
        <v>0</v>
      </c>
      <c r="CU47" s="9">
        <v>0</v>
      </c>
      <c r="CV47" s="6">
        <v>0</v>
      </c>
      <c r="CW47" s="7">
        <v>0</v>
      </c>
      <c r="CX47" s="9">
        <v>0</v>
      </c>
      <c r="CY47" s="6">
        <v>0</v>
      </c>
      <c r="CZ47" s="7">
        <v>0</v>
      </c>
      <c r="DA47" s="9">
        <v>0</v>
      </c>
      <c r="DB47" s="6">
        <v>0</v>
      </c>
      <c r="DC47" s="7">
        <v>0</v>
      </c>
      <c r="DD47" s="9">
        <v>0</v>
      </c>
      <c r="DE47" s="6">
        <v>0</v>
      </c>
      <c r="DF47" s="7">
        <v>0</v>
      </c>
      <c r="DG47" s="9">
        <v>0</v>
      </c>
      <c r="DH47" s="6">
        <v>0</v>
      </c>
      <c r="DI47" s="7">
        <v>0</v>
      </c>
      <c r="DJ47" s="9">
        <v>0</v>
      </c>
      <c r="DK47" s="6">
        <v>0</v>
      </c>
      <c r="DL47" s="7">
        <v>0</v>
      </c>
      <c r="DM47" s="9">
        <v>4.25</v>
      </c>
      <c r="DN47" s="6">
        <v>6.12</v>
      </c>
      <c r="DO47" s="7">
        <f t="shared" si="117"/>
        <v>1440</v>
      </c>
      <c r="DP47" s="9">
        <v>0</v>
      </c>
      <c r="DQ47" s="6">
        <v>0</v>
      </c>
      <c r="DR47" s="7">
        <v>0</v>
      </c>
      <c r="DS47" s="9">
        <f t="shared" si="111"/>
        <v>16.649999999999999</v>
      </c>
      <c r="DT47" s="7">
        <f t="shared" si="112"/>
        <v>79.800000000000011</v>
      </c>
    </row>
    <row r="48" spans="1:125" x14ac:dyDescent="0.3">
      <c r="A48" s="49">
        <v>2014</v>
      </c>
      <c r="B48" s="50" t="s">
        <v>5</v>
      </c>
      <c r="C48" s="9">
        <v>0</v>
      </c>
      <c r="D48" s="6">
        <v>0</v>
      </c>
      <c r="E48" s="7">
        <v>0</v>
      </c>
      <c r="F48" s="9">
        <v>0</v>
      </c>
      <c r="G48" s="6">
        <v>0</v>
      </c>
      <c r="H48" s="7">
        <v>0</v>
      </c>
      <c r="I48" s="9">
        <v>6.0010000000000003</v>
      </c>
      <c r="J48" s="6">
        <v>12.37</v>
      </c>
      <c r="K48" s="7">
        <f t="shared" si="113"/>
        <v>2061.3231128145308</v>
      </c>
      <c r="L48" s="9">
        <v>0</v>
      </c>
      <c r="M48" s="6">
        <v>0</v>
      </c>
      <c r="N48" s="7">
        <v>0</v>
      </c>
      <c r="O48" s="9">
        <v>0</v>
      </c>
      <c r="P48" s="6">
        <v>0</v>
      </c>
      <c r="Q48" s="7">
        <v>0</v>
      </c>
      <c r="R48" s="9">
        <v>0</v>
      </c>
      <c r="S48" s="6">
        <v>0</v>
      </c>
      <c r="T48" s="7">
        <v>0</v>
      </c>
      <c r="U48" s="9">
        <v>0</v>
      </c>
      <c r="V48" s="6">
        <v>0</v>
      </c>
      <c r="W48" s="7">
        <v>0</v>
      </c>
      <c r="X48" s="9"/>
      <c r="Y48" s="6"/>
      <c r="Z48" s="7"/>
      <c r="AA48" s="9">
        <v>0</v>
      </c>
      <c r="AB48" s="6">
        <v>0</v>
      </c>
      <c r="AC48" s="7">
        <v>0</v>
      </c>
      <c r="AD48" s="9">
        <v>0</v>
      </c>
      <c r="AE48" s="6">
        <v>0</v>
      </c>
      <c r="AF48" s="7">
        <v>0</v>
      </c>
      <c r="AG48" s="9">
        <v>0</v>
      </c>
      <c r="AH48" s="6">
        <v>0</v>
      </c>
      <c r="AI48" s="7">
        <v>0</v>
      </c>
      <c r="AJ48" s="9">
        <v>0</v>
      </c>
      <c r="AK48" s="6">
        <v>0</v>
      </c>
      <c r="AL48" s="7">
        <v>0</v>
      </c>
      <c r="AM48" s="9"/>
      <c r="AN48" s="6"/>
      <c r="AO48" s="7"/>
      <c r="AP48" s="9">
        <v>0</v>
      </c>
      <c r="AQ48" s="6">
        <v>0</v>
      </c>
      <c r="AR48" s="7">
        <v>0</v>
      </c>
      <c r="AS48" s="9">
        <v>0</v>
      </c>
      <c r="AT48" s="6">
        <v>0</v>
      </c>
      <c r="AU48" s="7">
        <v>0</v>
      </c>
      <c r="AV48" s="9">
        <v>0</v>
      </c>
      <c r="AW48" s="6">
        <v>0</v>
      </c>
      <c r="AX48" s="7">
        <v>0</v>
      </c>
      <c r="AY48" s="9">
        <v>0</v>
      </c>
      <c r="AZ48" s="6">
        <v>0</v>
      </c>
      <c r="BA48" s="7">
        <v>0</v>
      </c>
      <c r="BB48" s="9">
        <v>0</v>
      </c>
      <c r="BC48" s="6">
        <v>0</v>
      </c>
      <c r="BD48" s="7">
        <v>0</v>
      </c>
      <c r="BE48" s="9"/>
      <c r="BF48" s="6"/>
      <c r="BG48" s="7"/>
      <c r="BH48" s="9">
        <v>0</v>
      </c>
      <c r="BI48" s="6">
        <v>0</v>
      </c>
      <c r="BJ48" s="7">
        <v>0</v>
      </c>
      <c r="BK48" s="9">
        <v>0</v>
      </c>
      <c r="BL48" s="6">
        <v>0</v>
      </c>
      <c r="BM48" s="7">
        <v>0</v>
      </c>
      <c r="BN48" s="9">
        <v>2.9</v>
      </c>
      <c r="BO48" s="6">
        <v>2.77</v>
      </c>
      <c r="BP48" s="7">
        <f t="shared" si="115"/>
        <v>955.17241379310349</v>
      </c>
      <c r="BQ48" s="9">
        <v>0</v>
      </c>
      <c r="BR48" s="6">
        <v>0</v>
      </c>
      <c r="BS48" s="7">
        <v>0</v>
      </c>
      <c r="BT48" s="9">
        <v>0</v>
      </c>
      <c r="BU48" s="6">
        <v>0</v>
      </c>
      <c r="BV48" s="7">
        <v>0</v>
      </c>
      <c r="BW48" s="9"/>
      <c r="BX48" s="6"/>
      <c r="BY48" s="7"/>
      <c r="BZ48" s="9">
        <v>0</v>
      </c>
      <c r="CA48" s="6">
        <v>0</v>
      </c>
      <c r="CB48" s="7">
        <v>0</v>
      </c>
      <c r="CC48" s="9">
        <v>0</v>
      </c>
      <c r="CD48" s="6">
        <v>0</v>
      </c>
      <c r="CE48" s="7">
        <v>0</v>
      </c>
      <c r="CF48" s="9">
        <v>0</v>
      </c>
      <c r="CG48" s="6">
        <v>0</v>
      </c>
      <c r="CH48" s="7">
        <v>0</v>
      </c>
      <c r="CI48" s="9">
        <v>0</v>
      </c>
      <c r="CJ48" s="6">
        <v>0</v>
      </c>
      <c r="CK48" s="7">
        <f t="shared" si="109"/>
        <v>0</v>
      </c>
      <c r="CL48" s="9">
        <v>0</v>
      </c>
      <c r="CM48" s="6">
        <v>0</v>
      </c>
      <c r="CN48" s="7">
        <v>0</v>
      </c>
      <c r="CO48" s="9">
        <v>8.1359999999999992</v>
      </c>
      <c r="CP48" s="6">
        <v>4.5199999999999996</v>
      </c>
      <c r="CQ48" s="7">
        <f t="shared" si="110"/>
        <v>555.55555555555554</v>
      </c>
      <c r="CR48" s="9">
        <v>0</v>
      </c>
      <c r="CS48" s="6">
        <v>0</v>
      </c>
      <c r="CT48" s="7">
        <v>0</v>
      </c>
      <c r="CU48" s="9">
        <v>1.4999999999999999E-2</v>
      </c>
      <c r="CV48" s="6">
        <v>0.13</v>
      </c>
      <c r="CW48" s="7">
        <f t="shared" ref="CW48" si="118">CV48/CU48*1000</f>
        <v>8666.6666666666679</v>
      </c>
      <c r="CX48" s="9">
        <v>0</v>
      </c>
      <c r="CY48" s="6">
        <v>0</v>
      </c>
      <c r="CZ48" s="7">
        <v>0</v>
      </c>
      <c r="DA48" s="9">
        <v>0</v>
      </c>
      <c r="DB48" s="6">
        <v>0</v>
      </c>
      <c r="DC48" s="7">
        <v>0</v>
      </c>
      <c r="DD48" s="9">
        <v>0</v>
      </c>
      <c r="DE48" s="6">
        <v>0</v>
      </c>
      <c r="DF48" s="7">
        <v>0</v>
      </c>
      <c r="DG48" s="9">
        <v>0</v>
      </c>
      <c r="DH48" s="6">
        <v>0</v>
      </c>
      <c r="DI48" s="7">
        <v>0</v>
      </c>
      <c r="DJ48" s="9">
        <v>0</v>
      </c>
      <c r="DK48" s="6">
        <v>0</v>
      </c>
      <c r="DL48" s="7">
        <v>0</v>
      </c>
      <c r="DM48" s="9">
        <v>30.425999999999998</v>
      </c>
      <c r="DN48" s="6">
        <v>184.12</v>
      </c>
      <c r="DO48" s="7">
        <f t="shared" si="117"/>
        <v>6051.4034049825814</v>
      </c>
      <c r="DP48" s="9">
        <v>0</v>
      </c>
      <c r="DQ48" s="6">
        <v>0</v>
      </c>
      <c r="DR48" s="7">
        <v>0</v>
      </c>
      <c r="DS48" s="9">
        <f t="shared" si="111"/>
        <v>47.478000000000002</v>
      </c>
      <c r="DT48" s="7">
        <f t="shared" si="112"/>
        <v>203.91000000000003</v>
      </c>
    </row>
    <row r="49" spans="1:124" x14ac:dyDescent="0.3">
      <c r="A49" s="49">
        <v>2014</v>
      </c>
      <c r="B49" s="50" t="s">
        <v>6</v>
      </c>
      <c r="C49" s="9">
        <v>0</v>
      </c>
      <c r="D49" s="6">
        <v>0</v>
      </c>
      <c r="E49" s="7">
        <v>0</v>
      </c>
      <c r="F49" s="9">
        <v>0</v>
      </c>
      <c r="G49" s="6">
        <v>0</v>
      </c>
      <c r="H49" s="7">
        <v>0</v>
      </c>
      <c r="I49" s="9">
        <v>3</v>
      </c>
      <c r="J49" s="6">
        <v>3.04</v>
      </c>
      <c r="K49" s="7">
        <f t="shared" si="113"/>
        <v>1013.3333333333334</v>
      </c>
      <c r="L49" s="9">
        <v>0</v>
      </c>
      <c r="M49" s="6">
        <v>0</v>
      </c>
      <c r="N49" s="7">
        <v>0</v>
      </c>
      <c r="O49" s="9">
        <v>0</v>
      </c>
      <c r="P49" s="6">
        <v>0</v>
      </c>
      <c r="Q49" s="7">
        <v>0</v>
      </c>
      <c r="R49" s="9">
        <v>0</v>
      </c>
      <c r="S49" s="6">
        <v>0</v>
      </c>
      <c r="T49" s="7">
        <v>0</v>
      </c>
      <c r="U49" s="9">
        <v>0</v>
      </c>
      <c r="V49" s="6">
        <v>0</v>
      </c>
      <c r="W49" s="7">
        <v>0</v>
      </c>
      <c r="X49" s="9"/>
      <c r="Y49" s="6"/>
      <c r="Z49" s="7"/>
      <c r="AA49" s="9">
        <v>0</v>
      </c>
      <c r="AB49" s="6">
        <v>0</v>
      </c>
      <c r="AC49" s="7">
        <v>0</v>
      </c>
      <c r="AD49" s="9">
        <v>0</v>
      </c>
      <c r="AE49" s="6">
        <v>0</v>
      </c>
      <c r="AF49" s="7">
        <v>0</v>
      </c>
      <c r="AG49" s="9">
        <v>0</v>
      </c>
      <c r="AH49" s="6">
        <v>0</v>
      </c>
      <c r="AI49" s="7">
        <v>0</v>
      </c>
      <c r="AJ49" s="9">
        <v>0</v>
      </c>
      <c r="AK49" s="6">
        <v>0</v>
      </c>
      <c r="AL49" s="7">
        <v>0</v>
      </c>
      <c r="AM49" s="9"/>
      <c r="AN49" s="6"/>
      <c r="AO49" s="7"/>
      <c r="AP49" s="9">
        <v>0</v>
      </c>
      <c r="AQ49" s="6">
        <v>0</v>
      </c>
      <c r="AR49" s="7">
        <v>0</v>
      </c>
      <c r="AS49" s="9">
        <v>0</v>
      </c>
      <c r="AT49" s="6">
        <v>0</v>
      </c>
      <c r="AU49" s="7">
        <v>0</v>
      </c>
      <c r="AV49" s="9">
        <v>0</v>
      </c>
      <c r="AW49" s="6">
        <v>0</v>
      </c>
      <c r="AX49" s="7">
        <v>0</v>
      </c>
      <c r="AY49" s="9">
        <v>0</v>
      </c>
      <c r="AZ49" s="6">
        <v>0</v>
      </c>
      <c r="BA49" s="7">
        <v>0</v>
      </c>
      <c r="BB49" s="9">
        <v>12.25</v>
      </c>
      <c r="BC49" s="6">
        <v>209.05</v>
      </c>
      <c r="BD49" s="7">
        <f t="shared" si="108"/>
        <v>17065.306122448979</v>
      </c>
      <c r="BE49" s="9"/>
      <c r="BF49" s="6"/>
      <c r="BG49" s="7"/>
      <c r="BH49" s="9">
        <v>0</v>
      </c>
      <c r="BI49" s="6">
        <v>0</v>
      </c>
      <c r="BJ49" s="7">
        <v>0</v>
      </c>
      <c r="BK49" s="9">
        <v>0</v>
      </c>
      <c r="BL49" s="6">
        <v>0</v>
      </c>
      <c r="BM49" s="7">
        <v>0</v>
      </c>
      <c r="BN49" s="9">
        <v>0.26</v>
      </c>
      <c r="BO49" s="6">
        <v>9.31</v>
      </c>
      <c r="BP49" s="7">
        <f t="shared" si="115"/>
        <v>35807.692307692305</v>
      </c>
      <c r="BQ49" s="9">
        <v>0</v>
      </c>
      <c r="BR49" s="6">
        <v>0</v>
      </c>
      <c r="BS49" s="7">
        <v>0</v>
      </c>
      <c r="BT49" s="9">
        <v>0</v>
      </c>
      <c r="BU49" s="6">
        <v>0</v>
      </c>
      <c r="BV49" s="7">
        <v>0</v>
      </c>
      <c r="BW49" s="9"/>
      <c r="BX49" s="6"/>
      <c r="BY49" s="7"/>
      <c r="BZ49" s="9">
        <v>0</v>
      </c>
      <c r="CA49" s="6">
        <v>0</v>
      </c>
      <c r="CB49" s="7">
        <v>0</v>
      </c>
      <c r="CC49" s="9">
        <v>0</v>
      </c>
      <c r="CD49" s="6">
        <v>0</v>
      </c>
      <c r="CE49" s="7">
        <v>0</v>
      </c>
      <c r="CF49" s="9">
        <v>0</v>
      </c>
      <c r="CG49" s="6">
        <v>0</v>
      </c>
      <c r="CH49" s="7">
        <v>0</v>
      </c>
      <c r="CI49" s="9">
        <v>0</v>
      </c>
      <c r="CJ49" s="6">
        <v>0</v>
      </c>
      <c r="CK49" s="7">
        <f t="shared" si="109"/>
        <v>0</v>
      </c>
      <c r="CL49" s="9">
        <v>0</v>
      </c>
      <c r="CM49" s="6">
        <v>0</v>
      </c>
      <c r="CN49" s="7">
        <v>0</v>
      </c>
      <c r="CO49" s="9">
        <v>0</v>
      </c>
      <c r="CP49" s="6">
        <v>0</v>
      </c>
      <c r="CQ49" s="7">
        <v>0</v>
      </c>
      <c r="CR49" s="9">
        <v>0</v>
      </c>
      <c r="CS49" s="6">
        <v>0</v>
      </c>
      <c r="CT49" s="7">
        <v>0</v>
      </c>
      <c r="CU49" s="9">
        <v>0</v>
      </c>
      <c r="CV49" s="6">
        <v>0</v>
      </c>
      <c r="CW49" s="7">
        <v>0</v>
      </c>
      <c r="CX49" s="9">
        <v>0</v>
      </c>
      <c r="CY49" s="6">
        <v>0</v>
      </c>
      <c r="CZ49" s="7">
        <v>0</v>
      </c>
      <c r="DA49" s="9">
        <v>0</v>
      </c>
      <c r="DB49" s="6">
        <v>0</v>
      </c>
      <c r="DC49" s="7">
        <v>0</v>
      </c>
      <c r="DD49" s="9">
        <v>0</v>
      </c>
      <c r="DE49" s="6">
        <v>0</v>
      </c>
      <c r="DF49" s="7">
        <v>0</v>
      </c>
      <c r="DG49" s="9">
        <v>0</v>
      </c>
      <c r="DH49" s="6">
        <v>0</v>
      </c>
      <c r="DI49" s="7">
        <v>0</v>
      </c>
      <c r="DJ49" s="9">
        <v>0</v>
      </c>
      <c r="DK49" s="6">
        <v>0</v>
      </c>
      <c r="DL49" s="7">
        <v>0</v>
      </c>
      <c r="DM49" s="9">
        <v>0.6</v>
      </c>
      <c r="DN49" s="6">
        <v>7.1</v>
      </c>
      <c r="DO49" s="7">
        <f t="shared" si="117"/>
        <v>11833.333333333334</v>
      </c>
      <c r="DP49" s="9">
        <v>0</v>
      </c>
      <c r="DQ49" s="6">
        <v>0</v>
      </c>
      <c r="DR49" s="7">
        <v>0</v>
      </c>
      <c r="DS49" s="9">
        <f t="shared" si="111"/>
        <v>16.11</v>
      </c>
      <c r="DT49" s="7">
        <f t="shared" si="112"/>
        <v>228.5</v>
      </c>
    </row>
    <row r="50" spans="1:124" x14ac:dyDescent="0.3">
      <c r="A50" s="49">
        <v>2014</v>
      </c>
      <c r="B50" s="50" t="s">
        <v>7</v>
      </c>
      <c r="C50" s="9">
        <v>0</v>
      </c>
      <c r="D50" s="6">
        <v>0</v>
      </c>
      <c r="E50" s="7">
        <v>0</v>
      </c>
      <c r="F50" s="9">
        <v>0</v>
      </c>
      <c r="G50" s="6">
        <v>0</v>
      </c>
      <c r="H50" s="7">
        <v>0</v>
      </c>
      <c r="I50" s="9">
        <v>3.9</v>
      </c>
      <c r="J50" s="6">
        <v>16.8</v>
      </c>
      <c r="K50" s="7">
        <f t="shared" si="113"/>
        <v>4307.6923076923085</v>
      </c>
      <c r="L50" s="9">
        <v>0</v>
      </c>
      <c r="M50" s="6">
        <v>0</v>
      </c>
      <c r="N50" s="7">
        <v>0</v>
      </c>
      <c r="O50" s="9">
        <v>0</v>
      </c>
      <c r="P50" s="6">
        <v>0</v>
      </c>
      <c r="Q50" s="7">
        <v>0</v>
      </c>
      <c r="R50" s="9">
        <v>0</v>
      </c>
      <c r="S50" s="6">
        <v>0</v>
      </c>
      <c r="T50" s="7">
        <v>0</v>
      </c>
      <c r="U50" s="9">
        <v>0</v>
      </c>
      <c r="V50" s="6">
        <v>0</v>
      </c>
      <c r="W50" s="7">
        <v>0</v>
      </c>
      <c r="X50" s="9"/>
      <c r="Y50" s="6"/>
      <c r="Z50" s="7"/>
      <c r="AA50" s="9">
        <v>0</v>
      </c>
      <c r="AB50" s="6">
        <v>0</v>
      </c>
      <c r="AC50" s="7">
        <v>0</v>
      </c>
      <c r="AD50" s="9">
        <v>0</v>
      </c>
      <c r="AE50" s="6">
        <v>0</v>
      </c>
      <c r="AF50" s="7">
        <v>0</v>
      </c>
      <c r="AG50" s="9">
        <v>0.875</v>
      </c>
      <c r="AH50" s="6">
        <v>0.73</v>
      </c>
      <c r="AI50" s="7">
        <f t="shared" ref="AI50" si="119">AH50/AG50*1000</f>
        <v>834.28571428571433</v>
      </c>
      <c r="AJ50" s="9">
        <v>0</v>
      </c>
      <c r="AK50" s="6">
        <v>0</v>
      </c>
      <c r="AL50" s="7">
        <v>0</v>
      </c>
      <c r="AM50" s="9"/>
      <c r="AN50" s="6"/>
      <c r="AO50" s="7"/>
      <c r="AP50" s="9">
        <v>0</v>
      </c>
      <c r="AQ50" s="6">
        <v>0</v>
      </c>
      <c r="AR50" s="7">
        <v>0</v>
      </c>
      <c r="AS50" s="9">
        <v>0</v>
      </c>
      <c r="AT50" s="6">
        <v>0</v>
      </c>
      <c r="AU50" s="7">
        <v>0</v>
      </c>
      <c r="AV50" s="9">
        <v>0</v>
      </c>
      <c r="AW50" s="6">
        <v>0</v>
      </c>
      <c r="AX50" s="7">
        <v>0</v>
      </c>
      <c r="AY50" s="9">
        <v>7.4999999999999997E-2</v>
      </c>
      <c r="AZ50" s="6">
        <v>0.09</v>
      </c>
      <c r="BA50" s="7">
        <f t="shared" si="114"/>
        <v>1200</v>
      </c>
      <c r="BB50" s="9">
        <v>0</v>
      </c>
      <c r="BC50" s="6">
        <v>0</v>
      </c>
      <c r="BD50" s="7">
        <v>0</v>
      </c>
      <c r="BE50" s="9"/>
      <c r="BF50" s="6"/>
      <c r="BG50" s="7"/>
      <c r="BH50" s="9">
        <v>0</v>
      </c>
      <c r="BI50" s="6">
        <v>0</v>
      </c>
      <c r="BJ50" s="7">
        <v>0</v>
      </c>
      <c r="BK50" s="9">
        <v>0</v>
      </c>
      <c r="BL50" s="6">
        <v>0</v>
      </c>
      <c r="BM50" s="7">
        <v>0</v>
      </c>
      <c r="BN50" s="9">
        <v>4.4999999999999998E-2</v>
      </c>
      <c r="BO50" s="6">
        <v>1.33</v>
      </c>
      <c r="BP50" s="7">
        <f t="shared" si="115"/>
        <v>29555.555555555558</v>
      </c>
      <c r="BQ50" s="9">
        <v>0</v>
      </c>
      <c r="BR50" s="6">
        <v>0</v>
      </c>
      <c r="BS50" s="7">
        <v>0</v>
      </c>
      <c r="BT50" s="9">
        <v>0</v>
      </c>
      <c r="BU50" s="6">
        <v>0</v>
      </c>
      <c r="BV50" s="7">
        <v>0</v>
      </c>
      <c r="BW50" s="9"/>
      <c r="BX50" s="6"/>
      <c r="BY50" s="7"/>
      <c r="BZ50" s="9">
        <v>0</v>
      </c>
      <c r="CA50" s="6">
        <v>0</v>
      </c>
      <c r="CB50" s="7">
        <v>0</v>
      </c>
      <c r="CC50" s="9">
        <v>43.982999999999997</v>
      </c>
      <c r="CD50" s="6">
        <v>597.63</v>
      </c>
      <c r="CE50" s="7">
        <f t="shared" ref="CE50" si="120">CD50/CC50*1000</f>
        <v>13587.74981242753</v>
      </c>
      <c r="CF50" s="9">
        <v>0</v>
      </c>
      <c r="CG50" s="6">
        <v>0</v>
      </c>
      <c r="CH50" s="7">
        <v>0</v>
      </c>
      <c r="CI50" s="9">
        <v>0</v>
      </c>
      <c r="CJ50" s="6">
        <v>0</v>
      </c>
      <c r="CK50" s="7">
        <f t="shared" si="109"/>
        <v>0</v>
      </c>
      <c r="CL50" s="9">
        <v>0</v>
      </c>
      <c r="CM50" s="6">
        <v>0</v>
      </c>
      <c r="CN50" s="7">
        <v>0</v>
      </c>
      <c r="CO50" s="9">
        <v>2.8039999999999998</v>
      </c>
      <c r="CP50" s="6">
        <v>2.19</v>
      </c>
      <c r="CQ50" s="7">
        <f t="shared" si="110"/>
        <v>781.02710413694717</v>
      </c>
      <c r="CR50" s="9">
        <v>0</v>
      </c>
      <c r="CS50" s="6">
        <v>0</v>
      </c>
      <c r="CT50" s="7">
        <v>0</v>
      </c>
      <c r="CU50" s="9">
        <v>0</v>
      </c>
      <c r="CV50" s="6">
        <v>0</v>
      </c>
      <c r="CW50" s="7">
        <v>0</v>
      </c>
      <c r="CX50" s="9">
        <v>0</v>
      </c>
      <c r="CY50" s="6">
        <v>0</v>
      </c>
      <c r="CZ50" s="7">
        <v>0</v>
      </c>
      <c r="DA50" s="9">
        <v>0</v>
      </c>
      <c r="DB50" s="6">
        <v>0</v>
      </c>
      <c r="DC50" s="7">
        <v>0</v>
      </c>
      <c r="DD50" s="9">
        <v>0</v>
      </c>
      <c r="DE50" s="6">
        <v>0</v>
      </c>
      <c r="DF50" s="7">
        <v>0</v>
      </c>
      <c r="DG50" s="9">
        <v>0</v>
      </c>
      <c r="DH50" s="6">
        <v>0</v>
      </c>
      <c r="DI50" s="7">
        <v>0</v>
      </c>
      <c r="DJ50" s="9">
        <v>0</v>
      </c>
      <c r="DK50" s="6">
        <v>0</v>
      </c>
      <c r="DL50" s="7">
        <v>0</v>
      </c>
      <c r="DM50" s="9">
        <v>2.5499999999999998</v>
      </c>
      <c r="DN50" s="6">
        <v>24.56</v>
      </c>
      <c r="DO50" s="7">
        <f t="shared" si="117"/>
        <v>9631.3725490196066</v>
      </c>
      <c r="DP50" s="9">
        <v>0</v>
      </c>
      <c r="DQ50" s="6">
        <v>0</v>
      </c>
      <c r="DR50" s="7">
        <v>0</v>
      </c>
      <c r="DS50" s="9">
        <f t="shared" si="111"/>
        <v>54.231999999999999</v>
      </c>
      <c r="DT50" s="7">
        <f t="shared" si="112"/>
        <v>643.33000000000004</v>
      </c>
    </row>
    <row r="51" spans="1:124" x14ac:dyDescent="0.3">
      <c r="A51" s="49">
        <v>2014</v>
      </c>
      <c r="B51" s="50" t="s">
        <v>8</v>
      </c>
      <c r="C51" s="9">
        <v>0</v>
      </c>
      <c r="D51" s="6">
        <v>0</v>
      </c>
      <c r="E51" s="7">
        <v>0</v>
      </c>
      <c r="F51" s="9">
        <v>0</v>
      </c>
      <c r="G51" s="6">
        <v>0</v>
      </c>
      <c r="H51" s="7">
        <v>0</v>
      </c>
      <c r="I51" s="9">
        <v>2</v>
      </c>
      <c r="J51" s="6">
        <v>1.1499999999999999</v>
      </c>
      <c r="K51" s="7">
        <f t="shared" si="113"/>
        <v>575</v>
      </c>
      <c r="L51" s="9">
        <v>0</v>
      </c>
      <c r="M51" s="6">
        <v>0</v>
      </c>
      <c r="N51" s="7">
        <v>0</v>
      </c>
      <c r="O51" s="9">
        <v>0</v>
      </c>
      <c r="P51" s="6">
        <v>0</v>
      </c>
      <c r="Q51" s="7">
        <v>0</v>
      </c>
      <c r="R51" s="9">
        <v>0</v>
      </c>
      <c r="S51" s="6">
        <v>0</v>
      </c>
      <c r="T51" s="7">
        <v>0</v>
      </c>
      <c r="U51" s="9">
        <v>0</v>
      </c>
      <c r="V51" s="6">
        <v>0</v>
      </c>
      <c r="W51" s="7">
        <v>0</v>
      </c>
      <c r="X51" s="9"/>
      <c r="Y51" s="6"/>
      <c r="Z51" s="7"/>
      <c r="AA51" s="9">
        <v>0</v>
      </c>
      <c r="AB51" s="6">
        <v>0</v>
      </c>
      <c r="AC51" s="7">
        <v>0</v>
      </c>
      <c r="AD51" s="9">
        <v>0</v>
      </c>
      <c r="AE51" s="6">
        <v>0</v>
      </c>
      <c r="AF51" s="7">
        <v>0</v>
      </c>
      <c r="AG51" s="9">
        <v>0</v>
      </c>
      <c r="AH51" s="6">
        <v>0</v>
      </c>
      <c r="AI51" s="7">
        <v>0</v>
      </c>
      <c r="AJ51" s="9">
        <v>0</v>
      </c>
      <c r="AK51" s="6">
        <v>0</v>
      </c>
      <c r="AL51" s="7">
        <v>0</v>
      </c>
      <c r="AM51" s="9"/>
      <c r="AN51" s="6"/>
      <c r="AO51" s="7"/>
      <c r="AP51" s="9">
        <v>0</v>
      </c>
      <c r="AQ51" s="6">
        <v>0</v>
      </c>
      <c r="AR51" s="7">
        <v>0</v>
      </c>
      <c r="AS51" s="9">
        <v>0</v>
      </c>
      <c r="AT51" s="6">
        <v>0</v>
      </c>
      <c r="AU51" s="7">
        <v>0</v>
      </c>
      <c r="AV51" s="9">
        <v>0</v>
      </c>
      <c r="AW51" s="6">
        <v>0</v>
      </c>
      <c r="AX51" s="7">
        <v>0</v>
      </c>
      <c r="AY51" s="9">
        <v>0</v>
      </c>
      <c r="AZ51" s="6">
        <v>0</v>
      </c>
      <c r="BA51" s="7">
        <v>0</v>
      </c>
      <c r="BB51" s="9">
        <v>0</v>
      </c>
      <c r="BC51" s="6">
        <v>0</v>
      </c>
      <c r="BD51" s="7">
        <v>0</v>
      </c>
      <c r="BE51" s="9"/>
      <c r="BF51" s="6"/>
      <c r="BG51" s="7"/>
      <c r="BH51" s="9">
        <v>0</v>
      </c>
      <c r="BI51" s="6">
        <v>0</v>
      </c>
      <c r="BJ51" s="7">
        <v>0</v>
      </c>
      <c r="BK51" s="9">
        <v>0</v>
      </c>
      <c r="BL51" s="6">
        <v>0</v>
      </c>
      <c r="BM51" s="7">
        <v>0</v>
      </c>
      <c r="BN51" s="9">
        <v>2.5499999999999998</v>
      </c>
      <c r="BO51" s="6">
        <v>6.86</v>
      </c>
      <c r="BP51" s="7">
        <f t="shared" si="115"/>
        <v>2690.1960784313728</v>
      </c>
      <c r="BQ51" s="9">
        <v>0</v>
      </c>
      <c r="BR51" s="6">
        <v>0</v>
      </c>
      <c r="BS51" s="7">
        <v>0</v>
      </c>
      <c r="BT51" s="9">
        <v>0</v>
      </c>
      <c r="BU51" s="6">
        <v>0</v>
      </c>
      <c r="BV51" s="7">
        <v>0</v>
      </c>
      <c r="BW51" s="9"/>
      <c r="BX51" s="6"/>
      <c r="BY51" s="7"/>
      <c r="BZ51" s="9">
        <v>0</v>
      </c>
      <c r="CA51" s="6">
        <v>0</v>
      </c>
      <c r="CB51" s="7">
        <v>0</v>
      </c>
      <c r="CC51" s="9">
        <v>0</v>
      </c>
      <c r="CD51" s="6">
        <v>0</v>
      </c>
      <c r="CE51" s="7">
        <v>0</v>
      </c>
      <c r="CF51" s="9">
        <v>0</v>
      </c>
      <c r="CG51" s="6">
        <v>0</v>
      </c>
      <c r="CH51" s="7">
        <v>0</v>
      </c>
      <c r="CI51" s="9">
        <v>0</v>
      </c>
      <c r="CJ51" s="6">
        <v>0</v>
      </c>
      <c r="CK51" s="7">
        <f t="shared" si="109"/>
        <v>0</v>
      </c>
      <c r="CL51" s="9">
        <v>0</v>
      </c>
      <c r="CM51" s="6">
        <v>0</v>
      </c>
      <c r="CN51" s="7">
        <v>0</v>
      </c>
      <c r="CO51" s="9">
        <v>0</v>
      </c>
      <c r="CP51" s="6">
        <v>0</v>
      </c>
      <c r="CQ51" s="7">
        <v>0</v>
      </c>
      <c r="CR51" s="9">
        <v>0</v>
      </c>
      <c r="CS51" s="6">
        <v>0</v>
      </c>
      <c r="CT51" s="7">
        <v>0</v>
      </c>
      <c r="CU51" s="9">
        <v>0</v>
      </c>
      <c r="CV51" s="6">
        <v>0</v>
      </c>
      <c r="CW51" s="7">
        <v>0</v>
      </c>
      <c r="CX51" s="9">
        <v>0</v>
      </c>
      <c r="CY51" s="6">
        <v>0</v>
      </c>
      <c r="CZ51" s="7">
        <v>0</v>
      </c>
      <c r="DA51" s="9">
        <v>0</v>
      </c>
      <c r="DB51" s="6">
        <v>0</v>
      </c>
      <c r="DC51" s="7">
        <v>0</v>
      </c>
      <c r="DD51" s="9">
        <v>0</v>
      </c>
      <c r="DE51" s="6">
        <v>0</v>
      </c>
      <c r="DF51" s="7">
        <v>0</v>
      </c>
      <c r="DG51" s="9">
        <v>0</v>
      </c>
      <c r="DH51" s="6">
        <v>0</v>
      </c>
      <c r="DI51" s="7">
        <v>0</v>
      </c>
      <c r="DJ51" s="9">
        <v>0</v>
      </c>
      <c r="DK51" s="6">
        <v>0</v>
      </c>
      <c r="DL51" s="7">
        <v>0</v>
      </c>
      <c r="DM51" s="9">
        <v>7</v>
      </c>
      <c r="DN51" s="6">
        <v>19.37</v>
      </c>
      <c r="DO51" s="7">
        <f t="shared" si="117"/>
        <v>2767.1428571428573</v>
      </c>
      <c r="DP51" s="9">
        <v>0</v>
      </c>
      <c r="DQ51" s="6">
        <v>0</v>
      </c>
      <c r="DR51" s="7">
        <v>0</v>
      </c>
      <c r="DS51" s="9">
        <f t="shared" si="111"/>
        <v>11.55</v>
      </c>
      <c r="DT51" s="7">
        <f t="shared" si="112"/>
        <v>27.38</v>
      </c>
    </row>
    <row r="52" spans="1:124" x14ac:dyDescent="0.3">
      <c r="A52" s="49">
        <v>2014</v>
      </c>
      <c r="B52" s="50" t="s">
        <v>9</v>
      </c>
      <c r="C52" s="9">
        <v>0</v>
      </c>
      <c r="D52" s="6">
        <v>0</v>
      </c>
      <c r="E52" s="7">
        <v>0</v>
      </c>
      <c r="F52" s="9">
        <v>0</v>
      </c>
      <c r="G52" s="6">
        <v>0</v>
      </c>
      <c r="H52" s="7">
        <v>0</v>
      </c>
      <c r="I52" s="9">
        <v>2</v>
      </c>
      <c r="J52" s="6">
        <v>1</v>
      </c>
      <c r="K52" s="7">
        <f t="shared" si="113"/>
        <v>500</v>
      </c>
      <c r="L52" s="9">
        <v>0</v>
      </c>
      <c r="M52" s="6">
        <v>0</v>
      </c>
      <c r="N52" s="7">
        <v>0</v>
      </c>
      <c r="O52" s="9">
        <v>0</v>
      </c>
      <c r="P52" s="6">
        <v>0</v>
      </c>
      <c r="Q52" s="7">
        <v>0</v>
      </c>
      <c r="R52" s="9">
        <v>0</v>
      </c>
      <c r="S52" s="6">
        <v>0</v>
      </c>
      <c r="T52" s="7">
        <v>0</v>
      </c>
      <c r="U52" s="9">
        <v>0</v>
      </c>
      <c r="V52" s="6">
        <v>0</v>
      </c>
      <c r="W52" s="7">
        <v>0</v>
      </c>
      <c r="X52" s="9"/>
      <c r="Y52" s="6"/>
      <c r="Z52" s="7"/>
      <c r="AA52" s="9">
        <v>0</v>
      </c>
      <c r="AB52" s="6">
        <v>0</v>
      </c>
      <c r="AC52" s="7">
        <v>0</v>
      </c>
      <c r="AD52" s="9">
        <v>0</v>
      </c>
      <c r="AE52" s="6">
        <v>0</v>
      </c>
      <c r="AF52" s="7">
        <v>0</v>
      </c>
      <c r="AG52" s="9">
        <v>0</v>
      </c>
      <c r="AH52" s="6">
        <v>0</v>
      </c>
      <c r="AI52" s="7">
        <v>0</v>
      </c>
      <c r="AJ52" s="9">
        <v>0</v>
      </c>
      <c r="AK52" s="6">
        <v>0</v>
      </c>
      <c r="AL52" s="7">
        <v>0</v>
      </c>
      <c r="AM52" s="9"/>
      <c r="AN52" s="6"/>
      <c r="AO52" s="7"/>
      <c r="AP52" s="9">
        <v>0</v>
      </c>
      <c r="AQ52" s="6">
        <v>0</v>
      </c>
      <c r="AR52" s="7">
        <v>0</v>
      </c>
      <c r="AS52" s="9">
        <v>0</v>
      </c>
      <c r="AT52" s="6">
        <v>0</v>
      </c>
      <c r="AU52" s="7">
        <v>0</v>
      </c>
      <c r="AV52" s="9">
        <v>0</v>
      </c>
      <c r="AW52" s="6">
        <v>0</v>
      </c>
      <c r="AX52" s="7">
        <v>0</v>
      </c>
      <c r="AY52" s="9">
        <v>0</v>
      </c>
      <c r="AZ52" s="6">
        <v>0</v>
      </c>
      <c r="BA52" s="7">
        <v>0</v>
      </c>
      <c r="BB52" s="9">
        <v>0</v>
      </c>
      <c r="BC52" s="6">
        <v>0</v>
      </c>
      <c r="BD52" s="7">
        <v>0</v>
      </c>
      <c r="BE52" s="9"/>
      <c r="BF52" s="6"/>
      <c r="BG52" s="7"/>
      <c r="BH52" s="9">
        <v>0</v>
      </c>
      <c r="BI52" s="6">
        <v>0</v>
      </c>
      <c r="BJ52" s="7">
        <v>0</v>
      </c>
      <c r="BK52" s="9">
        <v>0</v>
      </c>
      <c r="BL52" s="6">
        <v>0</v>
      </c>
      <c r="BM52" s="7">
        <v>0</v>
      </c>
      <c r="BN52" s="9">
        <v>1.7</v>
      </c>
      <c r="BO52" s="6">
        <v>2.38</v>
      </c>
      <c r="BP52" s="7">
        <f t="shared" si="115"/>
        <v>1400</v>
      </c>
      <c r="BQ52" s="9">
        <v>0</v>
      </c>
      <c r="BR52" s="6">
        <v>0</v>
      </c>
      <c r="BS52" s="7">
        <v>0</v>
      </c>
      <c r="BT52" s="9">
        <v>0</v>
      </c>
      <c r="BU52" s="6">
        <v>0</v>
      </c>
      <c r="BV52" s="7">
        <v>0</v>
      </c>
      <c r="BW52" s="9"/>
      <c r="BX52" s="6"/>
      <c r="BY52" s="7"/>
      <c r="BZ52" s="9">
        <v>0</v>
      </c>
      <c r="CA52" s="6">
        <v>0</v>
      </c>
      <c r="CB52" s="7">
        <v>0</v>
      </c>
      <c r="CC52" s="9">
        <v>0</v>
      </c>
      <c r="CD52" s="6">
        <v>0</v>
      </c>
      <c r="CE52" s="7">
        <v>0</v>
      </c>
      <c r="CF52" s="9">
        <v>0</v>
      </c>
      <c r="CG52" s="6">
        <v>0</v>
      </c>
      <c r="CH52" s="7">
        <v>0</v>
      </c>
      <c r="CI52" s="9">
        <v>0</v>
      </c>
      <c r="CJ52" s="6">
        <v>0</v>
      </c>
      <c r="CK52" s="7">
        <f t="shared" si="109"/>
        <v>0</v>
      </c>
      <c r="CL52" s="9">
        <v>0</v>
      </c>
      <c r="CM52" s="6">
        <v>0</v>
      </c>
      <c r="CN52" s="7">
        <v>0</v>
      </c>
      <c r="CO52" s="9">
        <v>2.0339999999999998</v>
      </c>
      <c r="CP52" s="6">
        <v>1.1299999999999999</v>
      </c>
      <c r="CQ52" s="7">
        <f t="shared" si="110"/>
        <v>555.55555555555554</v>
      </c>
      <c r="CR52" s="9">
        <v>0</v>
      </c>
      <c r="CS52" s="6">
        <v>0</v>
      </c>
      <c r="CT52" s="7">
        <v>0</v>
      </c>
      <c r="CU52" s="9">
        <v>0</v>
      </c>
      <c r="CV52" s="6">
        <v>0</v>
      </c>
      <c r="CW52" s="7">
        <v>0</v>
      </c>
      <c r="CX52" s="9">
        <v>0</v>
      </c>
      <c r="CY52" s="6">
        <v>0</v>
      </c>
      <c r="CZ52" s="7">
        <v>0</v>
      </c>
      <c r="DA52" s="9">
        <v>0</v>
      </c>
      <c r="DB52" s="6">
        <v>0</v>
      </c>
      <c r="DC52" s="7">
        <v>0</v>
      </c>
      <c r="DD52" s="9">
        <v>0</v>
      </c>
      <c r="DE52" s="6">
        <v>0</v>
      </c>
      <c r="DF52" s="7">
        <v>0</v>
      </c>
      <c r="DG52" s="9">
        <v>0</v>
      </c>
      <c r="DH52" s="6">
        <v>0</v>
      </c>
      <c r="DI52" s="7">
        <v>0</v>
      </c>
      <c r="DJ52" s="9">
        <v>0</v>
      </c>
      <c r="DK52" s="6">
        <v>0</v>
      </c>
      <c r="DL52" s="7">
        <v>0</v>
      </c>
      <c r="DM52" s="9">
        <v>0</v>
      </c>
      <c r="DN52" s="6">
        <v>0</v>
      </c>
      <c r="DO52" s="7">
        <v>0</v>
      </c>
      <c r="DP52" s="9">
        <v>0</v>
      </c>
      <c r="DQ52" s="6">
        <v>0</v>
      </c>
      <c r="DR52" s="7">
        <v>0</v>
      </c>
      <c r="DS52" s="9">
        <f t="shared" si="111"/>
        <v>5.734</v>
      </c>
      <c r="DT52" s="7">
        <f t="shared" si="112"/>
        <v>4.51</v>
      </c>
    </row>
    <row r="53" spans="1:124" x14ac:dyDescent="0.3">
      <c r="A53" s="49">
        <v>2014</v>
      </c>
      <c r="B53" s="50" t="s">
        <v>10</v>
      </c>
      <c r="C53" s="9">
        <v>0</v>
      </c>
      <c r="D53" s="6">
        <v>0</v>
      </c>
      <c r="E53" s="7">
        <v>0</v>
      </c>
      <c r="F53" s="9">
        <v>0</v>
      </c>
      <c r="G53" s="6">
        <v>0</v>
      </c>
      <c r="H53" s="7">
        <v>0</v>
      </c>
      <c r="I53" s="9">
        <v>0</v>
      </c>
      <c r="J53" s="6">
        <v>0</v>
      </c>
      <c r="K53" s="7">
        <v>0</v>
      </c>
      <c r="L53" s="9">
        <v>0</v>
      </c>
      <c r="M53" s="6">
        <v>0</v>
      </c>
      <c r="N53" s="7">
        <v>0</v>
      </c>
      <c r="O53" s="9">
        <v>0</v>
      </c>
      <c r="P53" s="6">
        <v>0</v>
      </c>
      <c r="Q53" s="7">
        <v>0</v>
      </c>
      <c r="R53" s="9">
        <v>0</v>
      </c>
      <c r="S53" s="6">
        <v>0</v>
      </c>
      <c r="T53" s="7">
        <v>0</v>
      </c>
      <c r="U53" s="9">
        <v>0</v>
      </c>
      <c r="V53" s="6">
        <v>0</v>
      </c>
      <c r="W53" s="7">
        <v>0</v>
      </c>
      <c r="X53" s="9"/>
      <c r="Y53" s="6"/>
      <c r="Z53" s="7"/>
      <c r="AA53" s="9">
        <v>0</v>
      </c>
      <c r="AB53" s="6">
        <v>0</v>
      </c>
      <c r="AC53" s="7">
        <v>0</v>
      </c>
      <c r="AD53" s="9">
        <v>0</v>
      </c>
      <c r="AE53" s="6">
        <v>0</v>
      </c>
      <c r="AF53" s="7">
        <v>0</v>
      </c>
      <c r="AG53" s="9">
        <v>0</v>
      </c>
      <c r="AH53" s="6">
        <v>0</v>
      </c>
      <c r="AI53" s="7">
        <v>0</v>
      </c>
      <c r="AJ53" s="9">
        <v>0</v>
      </c>
      <c r="AK53" s="6">
        <v>0</v>
      </c>
      <c r="AL53" s="7">
        <v>0</v>
      </c>
      <c r="AM53" s="9"/>
      <c r="AN53" s="6"/>
      <c r="AO53" s="7"/>
      <c r="AP53" s="9">
        <v>0</v>
      </c>
      <c r="AQ53" s="6">
        <v>0</v>
      </c>
      <c r="AR53" s="7">
        <v>0</v>
      </c>
      <c r="AS53" s="9">
        <v>0</v>
      </c>
      <c r="AT53" s="6">
        <v>0</v>
      </c>
      <c r="AU53" s="7">
        <v>0</v>
      </c>
      <c r="AV53" s="9">
        <v>0</v>
      </c>
      <c r="AW53" s="6">
        <v>0</v>
      </c>
      <c r="AX53" s="7">
        <v>0</v>
      </c>
      <c r="AY53" s="9">
        <v>0</v>
      </c>
      <c r="AZ53" s="6">
        <v>0</v>
      </c>
      <c r="BA53" s="7">
        <v>0</v>
      </c>
      <c r="BB53" s="9">
        <v>1.36</v>
      </c>
      <c r="BC53" s="6">
        <v>1.02</v>
      </c>
      <c r="BD53" s="7">
        <f t="shared" si="108"/>
        <v>750</v>
      </c>
      <c r="BE53" s="9"/>
      <c r="BF53" s="6"/>
      <c r="BG53" s="7"/>
      <c r="BH53" s="9">
        <v>0</v>
      </c>
      <c r="BI53" s="6">
        <v>0</v>
      </c>
      <c r="BJ53" s="7">
        <v>0</v>
      </c>
      <c r="BK53" s="9">
        <v>0</v>
      </c>
      <c r="BL53" s="6">
        <v>0</v>
      </c>
      <c r="BM53" s="7">
        <v>0</v>
      </c>
      <c r="BN53" s="9">
        <v>0</v>
      </c>
      <c r="BO53" s="6">
        <v>0</v>
      </c>
      <c r="BP53" s="7">
        <v>0</v>
      </c>
      <c r="BQ53" s="9">
        <v>0</v>
      </c>
      <c r="BR53" s="6">
        <v>0</v>
      </c>
      <c r="BS53" s="7">
        <v>0</v>
      </c>
      <c r="BT53" s="9">
        <v>0</v>
      </c>
      <c r="BU53" s="6">
        <v>0</v>
      </c>
      <c r="BV53" s="7">
        <v>0</v>
      </c>
      <c r="BW53" s="9"/>
      <c r="BX53" s="6"/>
      <c r="BY53" s="7"/>
      <c r="BZ53" s="9">
        <v>0</v>
      </c>
      <c r="CA53" s="6">
        <v>0</v>
      </c>
      <c r="CB53" s="7">
        <v>0</v>
      </c>
      <c r="CC53" s="9">
        <v>0</v>
      </c>
      <c r="CD53" s="6">
        <v>0</v>
      </c>
      <c r="CE53" s="7">
        <v>0</v>
      </c>
      <c r="CF53" s="9">
        <v>0</v>
      </c>
      <c r="CG53" s="6">
        <v>0</v>
      </c>
      <c r="CH53" s="7">
        <v>0</v>
      </c>
      <c r="CI53" s="9">
        <v>0</v>
      </c>
      <c r="CJ53" s="6">
        <v>0</v>
      </c>
      <c r="CK53" s="7">
        <f t="shared" si="109"/>
        <v>0</v>
      </c>
      <c r="CL53" s="9">
        <v>0</v>
      </c>
      <c r="CM53" s="6">
        <v>0</v>
      </c>
      <c r="CN53" s="7">
        <v>0</v>
      </c>
      <c r="CO53" s="9">
        <v>0</v>
      </c>
      <c r="CP53" s="6">
        <v>0</v>
      </c>
      <c r="CQ53" s="7">
        <v>0</v>
      </c>
      <c r="CR53" s="9">
        <v>0</v>
      </c>
      <c r="CS53" s="6">
        <v>0</v>
      </c>
      <c r="CT53" s="7">
        <v>0</v>
      </c>
      <c r="CU53" s="9">
        <v>0</v>
      </c>
      <c r="CV53" s="6">
        <v>0</v>
      </c>
      <c r="CW53" s="7">
        <v>0</v>
      </c>
      <c r="CX53" s="9">
        <v>0</v>
      </c>
      <c r="CY53" s="6">
        <v>0</v>
      </c>
      <c r="CZ53" s="7">
        <v>0</v>
      </c>
      <c r="DA53" s="9">
        <v>0</v>
      </c>
      <c r="DB53" s="6">
        <v>0</v>
      </c>
      <c r="DC53" s="7">
        <v>0</v>
      </c>
      <c r="DD53" s="9">
        <v>0</v>
      </c>
      <c r="DE53" s="6">
        <v>0</v>
      </c>
      <c r="DF53" s="7">
        <v>0</v>
      </c>
      <c r="DG53" s="9">
        <v>0</v>
      </c>
      <c r="DH53" s="6">
        <v>0</v>
      </c>
      <c r="DI53" s="7">
        <v>0</v>
      </c>
      <c r="DJ53" s="9">
        <v>0</v>
      </c>
      <c r="DK53" s="6">
        <v>0</v>
      </c>
      <c r="DL53" s="7">
        <v>0</v>
      </c>
      <c r="DM53" s="9">
        <v>0</v>
      </c>
      <c r="DN53" s="6">
        <v>0</v>
      </c>
      <c r="DO53" s="7">
        <v>0</v>
      </c>
      <c r="DP53" s="9">
        <v>0</v>
      </c>
      <c r="DQ53" s="6">
        <v>0</v>
      </c>
      <c r="DR53" s="7">
        <v>0</v>
      </c>
      <c r="DS53" s="9">
        <f t="shared" si="111"/>
        <v>1.36</v>
      </c>
      <c r="DT53" s="7">
        <f t="shared" si="112"/>
        <v>1.02</v>
      </c>
    </row>
    <row r="54" spans="1:124" x14ac:dyDescent="0.3">
      <c r="A54" s="49">
        <v>2014</v>
      </c>
      <c r="B54" s="50" t="s">
        <v>11</v>
      </c>
      <c r="C54" s="9">
        <v>0</v>
      </c>
      <c r="D54" s="6">
        <v>0</v>
      </c>
      <c r="E54" s="7">
        <v>0</v>
      </c>
      <c r="F54" s="9">
        <v>0</v>
      </c>
      <c r="G54" s="6">
        <v>0</v>
      </c>
      <c r="H54" s="7">
        <v>0</v>
      </c>
      <c r="I54" s="9">
        <v>0</v>
      </c>
      <c r="J54" s="6">
        <v>0</v>
      </c>
      <c r="K54" s="7">
        <v>0</v>
      </c>
      <c r="L54" s="9">
        <v>0</v>
      </c>
      <c r="M54" s="6">
        <v>0</v>
      </c>
      <c r="N54" s="7">
        <v>0</v>
      </c>
      <c r="O54" s="9">
        <v>0</v>
      </c>
      <c r="P54" s="6">
        <v>0</v>
      </c>
      <c r="Q54" s="7">
        <v>0</v>
      </c>
      <c r="R54" s="9">
        <v>0</v>
      </c>
      <c r="S54" s="6">
        <v>0</v>
      </c>
      <c r="T54" s="7">
        <v>0</v>
      </c>
      <c r="U54" s="9">
        <v>0</v>
      </c>
      <c r="V54" s="6">
        <v>0</v>
      </c>
      <c r="W54" s="7">
        <v>0</v>
      </c>
      <c r="X54" s="9"/>
      <c r="Y54" s="6"/>
      <c r="Z54" s="7"/>
      <c r="AA54" s="9">
        <v>0</v>
      </c>
      <c r="AB54" s="6">
        <v>0</v>
      </c>
      <c r="AC54" s="7">
        <v>0</v>
      </c>
      <c r="AD54" s="9">
        <v>0</v>
      </c>
      <c r="AE54" s="6">
        <v>0</v>
      </c>
      <c r="AF54" s="7">
        <v>0</v>
      </c>
      <c r="AG54" s="9">
        <v>0</v>
      </c>
      <c r="AH54" s="6">
        <v>0</v>
      </c>
      <c r="AI54" s="7">
        <v>0</v>
      </c>
      <c r="AJ54" s="9">
        <v>0</v>
      </c>
      <c r="AK54" s="6">
        <v>0</v>
      </c>
      <c r="AL54" s="7">
        <v>0</v>
      </c>
      <c r="AM54" s="9"/>
      <c r="AN54" s="6"/>
      <c r="AO54" s="7"/>
      <c r="AP54" s="9">
        <v>0</v>
      </c>
      <c r="AQ54" s="6">
        <v>0</v>
      </c>
      <c r="AR54" s="7">
        <v>0</v>
      </c>
      <c r="AS54" s="9">
        <v>0</v>
      </c>
      <c r="AT54" s="6">
        <v>0</v>
      </c>
      <c r="AU54" s="7">
        <v>0</v>
      </c>
      <c r="AV54" s="9">
        <v>0</v>
      </c>
      <c r="AW54" s="6">
        <v>0</v>
      </c>
      <c r="AX54" s="7">
        <v>0</v>
      </c>
      <c r="AY54" s="9">
        <v>0</v>
      </c>
      <c r="AZ54" s="6">
        <v>0</v>
      </c>
      <c r="BA54" s="7">
        <v>0</v>
      </c>
      <c r="BB54" s="9">
        <v>1.4E-2</v>
      </c>
      <c r="BC54" s="6">
        <v>1.59</v>
      </c>
      <c r="BD54" s="7">
        <f t="shared" si="108"/>
        <v>113571.42857142857</v>
      </c>
      <c r="BE54" s="9"/>
      <c r="BF54" s="6"/>
      <c r="BG54" s="7"/>
      <c r="BH54" s="9">
        <v>0</v>
      </c>
      <c r="BI54" s="6">
        <v>0</v>
      </c>
      <c r="BJ54" s="7">
        <v>0</v>
      </c>
      <c r="BK54" s="9">
        <v>0</v>
      </c>
      <c r="BL54" s="6">
        <v>0</v>
      </c>
      <c r="BM54" s="7">
        <v>0</v>
      </c>
      <c r="BN54" s="9">
        <v>0</v>
      </c>
      <c r="BO54" s="6">
        <v>0</v>
      </c>
      <c r="BP54" s="7">
        <v>0</v>
      </c>
      <c r="BQ54" s="9">
        <v>0</v>
      </c>
      <c r="BR54" s="6">
        <v>0</v>
      </c>
      <c r="BS54" s="7">
        <v>0</v>
      </c>
      <c r="BT54" s="9">
        <v>0</v>
      </c>
      <c r="BU54" s="6">
        <v>0</v>
      </c>
      <c r="BV54" s="7">
        <v>0</v>
      </c>
      <c r="BW54" s="9"/>
      <c r="BX54" s="6"/>
      <c r="BY54" s="7"/>
      <c r="BZ54" s="9">
        <v>0</v>
      </c>
      <c r="CA54" s="6">
        <v>0</v>
      </c>
      <c r="CB54" s="7">
        <v>0</v>
      </c>
      <c r="CC54" s="9">
        <v>0</v>
      </c>
      <c r="CD54" s="6">
        <v>0</v>
      </c>
      <c r="CE54" s="7">
        <v>0</v>
      </c>
      <c r="CF54" s="9">
        <v>0</v>
      </c>
      <c r="CG54" s="6">
        <v>0</v>
      </c>
      <c r="CH54" s="7">
        <v>0</v>
      </c>
      <c r="CI54" s="9">
        <v>0</v>
      </c>
      <c r="CJ54" s="6">
        <v>0</v>
      </c>
      <c r="CK54" s="7">
        <f t="shared" si="109"/>
        <v>0</v>
      </c>
      <c r="CL54" s="9">
        <v>0</v>
      </c>
      <c r="CM54" s="6">
        <v>0</v>
      </c>
      <c r="CN54" s="7">
        <v>0</v>
      </c>
      <c r="CO54" s="9">
        <v>2.1059999999999999</v>
      </c>
      <c r="CP54" s="6">
        <v>1.17</v>
      </c>
      <c r="CQ54" s="7">
        <f t="shared" si="110"/>
        <v>555.55555555555554</v>
      </c>
      <c r="CR54" s="9">
        <v>0</v>
      </c>
      <c r="CS54" s="6">
        <v>0</v>
      </c>
      <c r="CT54" s="7">
        <v>0</v>
      </c>
      <c r="CU54" s="9">
        <v>0</v>
      </c>
      <c r="CV54" s="6">
        <v>0</v>
      </c>
      <c r="CW54" s="7">
        <v>0</v>
      </c>
      <c r="CX54" s="9">
        <v>0</v>
      </c>
      <c r="CY54" s="6">
        <v>0</v>
      </c>
      <c r="CZ54" s="7">
        <v>0</v>
      </c>
      <c r="DA54" s="9">
        <v>0</v>
      </c>
      <c r="DB54" s="6">
        <v>0</v>
      </c>
      <c r="DC54" s="7">
        <v>0</v>
      </c>
      <c r="DD54" s="9">
        <v>0</v>
      </c>
      <c r="DE54" s="6">
        <v>0</v>
      </c>
      <c r="DF54" s="7">
        <v>0</v>
      </c>
      <c r="DG54" s="9">
        <v>0</v>
      </c>
      <c r="DH54" s="6">
        <v>0</v>
      </c>
      <c r="DI54" s="7">
        <v>0</v>
      </c>
      <c r="DJ54" s="9">
        <v>0</v>
      </c>
      <c r="DK54" s="6">
        <v>0</v>
      </c>
      <c r="DL54" s="7">
        <v>0</v>
      </c>
      <c r="DM54" s="9">
        <v>10</v>
      </c>
      <c r="DN54" s="6">
        <v>276.82</v>
      </c>
      <c r="DO54" s="7">
        <f t="shared" si="117"/>
        <v>27682</v>
      </c>
      <c r="DP54" s="9">
        <v>0</v>
      </c>
      <c r="DQ54" s="6">
        <v>0</v>
      </c>
      <c r="DR54" s="7">
        <v>0</v>
      </c>
      <c r="DS54" s="9">
        <f t="shared" si="111"/>
        <v>12.12</v>
      </c>
      <c r="DT54" s="7">
        <f t="shared" si="112"/>
        <v>279.58</v>
      </c>
    </row>
    <row r="55" spans="1:124" x14ac:dyDescent="0.3">
      <c r="A55" s="49">
        <v>2014</v>
      </c>
      <c r="B55" s="50" t="s">
        <v>12</v>
      </c>
      <c r="C55" s="9">
        <v>0</v>
      </c>
      <c r="D55" s="6">
        <v>0</v>
      </c>
      <c r="E55" s="7">
        <v>0</v>
      </c>
      <c r="F55" s="9">
        <v>0</v>
      </c>
      <c r="G55" s="6">
        <v>0</v>
      </c>
      <c r="H55" s="7">
        <v>0</v>
      </c>
      <c r="I55" s="9">
        <v>0</v>
      </c>
      <c r="J55" s="6">
        <v>0</v>
      </c>
      <c r="K55" s="7">
        <v>0</v>
      </c>
      <c r="L55" s="9">
        <v>0</v>
      </c>
      <c r="M55" s="6">
        <v>0</v>
      </c>
      <c r="N55" s="7">
        <v>0</v>
      </c>
      <c r="O55" s="9">
        <v>0</v>
      </c>
      <c r="P55" s="6">
        <v>0</v>
      </c>
      <c r="Q55" s="7">
        <v>0</v>
      </c>
      <c r="R55" s="9">
        <v>0</v>
      </c>
      <c r="S55" s="6">
        <v>0</v>
      </c>
      <c r="T55" s="7">
        <v>0</v>
      </c>
      <c r="U55" s="9">
        <v>0</v>
      </c>
      <c r="V55" s="6">
        <v>0</v>
      </c>
      <c r="W55" s="7">
        <v>0</v>
      </c>
      <c r="X55" s="9"/>
      <c r="Y55" s="6"/>
      <c r="Z55" s="7"/>
      <c r="AA55" s="9">
        <v>0</v>
      </c>
      <c r="AB55" s="6">
        <v>0</v>
      </c>
      <c r="AC55" s="7">
        <v>0</v>
      </c>
      <c r="AD55" s="9">
        <v>0</v>
      </c>
      <c r="AE55" s="6">
        <v>0</v>
      </c>
      <c r="AF55" s="7">
        <v>0</v>
      </c>
      <c r="AG55" s="9">
        <v>0</v>
      </c>
      <c r="AH55" s="6">
        <v>0</v>
      </c>
      <c r="AI55" s="7">
        <v>0</v>
      </c>
      <c r="AJ55" s="9">
        <v>0</v>
      </c>
      <c r="AK55" s="6">
        <v>0</v>
      </c>
      <c r="AL55" s="7">
        <v>0</v>
      </c>
      <c r="AM55" s="9"/>
      <c r="AN55" s="6"/>
      <c r="AO55" s="7"/>
      <c r="AP55" s="9">
        <v>0</v>
      </c>
      <c r="AQ55" s="6">
        <v>0</v>
      </c>
      <c r="AR55" s="7">
        <v>0</v>
      </c>
      <c r="AS55" s="9">
        <v>0</v>
      </c>
      <c r="AT55" s="6">
        <v>0</v>
      </c>
      <c r="AU55" s="7">
        <v>0</v>
      </c>
      <c r="AV55" s="9">
        <v>0</v>
      </c>
      <c r="AW55" s="6">
        <v>0</v>
      </c>
      <c r="AX55" s="7">
        <v>0</v>
      </c>
      <c r="AY55" s="9">
        <v>0</v>
      </c>
      <c r="AZ55" s="6">
        <v>0</v>
      </c>
      <c r="BA55" s="7">
        <v>0</v>
      </c>
      <c r="BB55" s="9">
        <v>0</v>
      </c>
      <c r="BC55" s="6">
        <v>0</v>
      </c>
      <c r="BD55" s="7">
        <v>0</v>
      </c>
      <c r="BE55" s="9"/>
      <c r="BF55" s="6"/>
      <c r="BG55" s="7"/>
      <c r="BH55" s="9">
        <v>0</v>
      </c>
      <c r="BI55" s="6">
        <v>0</v>
      </c>
      <c r="BJ55" s="7">
        <v>0</v>
      </c>
      <c r="BK55" s="9">
        <v>0</v>
      </c>
      <c r="BL55" s="6">
        <v>0</v>
      </c>
      <c r="BM55" s="7">
        <v>0</v>
      </c>
      <c r="BN55" s="9">
        <v>9.6999999999999993</v>
      </c>
      <c r="BO55" s="6">
        <v>18.14</v>
      </c>
      <c r="BP55" s="7">
        <f t="shared" si="115"/>
        <v>1870.1030927835054</v>
      </c>
      <c r="BQ55" s="9">
        <v>0</v>
      </c>
      <c r="BR55" s="6">
        <v>0</v>
      </c>
      <c r="BS55" s="7">
        <v>0</v>
      </c>
      <c r="BT55" s="9">
        <v>0</v>
      </c>
      <c r="BU55" s="6">
        <v>0</v>
      </c>
      <c r="BV55" s="7">
        <v>0</v>
      </c>
      <c r="BW55" s="9"/>
      <c r="BX55" s="6"/>
      <c r="BY55" s="7"/>
      <c r="BZ55" s="9">
        <v>0</v>
      </c>
      <c r="CA55" s="6">
        <v>0</v>
      </c>
      <c r="CB55" s="7">
        <v>0</v>
      </c>
      <c r="CC55" s="9">
        <v>0</v>
      </c>
      <c r="CD55" s="6">
        <v>0</v>
      </c>
      <c r="CE55" s="7">
        <v>0</v>
      </c>
      <c r="CF55" s="9">
        <v>0</v>
      </c>
      <c r="CG55" s="6">
        <v>0</v>
      </c>
      <c r="CH55" s="7">
        <v>0</v>
      </c>
      <c r="CI55" s="9">
        <v>0</v>
      </c>
      <c r="CJ55" s="6">
        <v>0</v>
      </c>
      <c r="CK55" s="7">
        <f t="shared" si="109"/>
        <v>0</v>
      </c>
      <c r="CL55" s="9">
        <v>0</v>
      </c>
      <c r="CM55" s="6">
        <v>0</v>
      </c>
      <c r="CN55" s="7">
        <v>0</v>
      </c>
      <c r="CO55" s="9">
        <v>0</v>
      </c>
      <c r="CP55" s="6">
        <v>0</v>
      </c>
      <c r="CQ55" s="7">
        <v>0</v>
      </c>
      <c r="CR55" s="9">
        <v>0</v>
      </c>
      <c r="CS55" s="6">
        <v>0</v>
      </c>
      <c r="CT55" s="7">
        <v>0</v>
      </c>
      <c r="CU55" s="9">
        <v>0</v>
      </c>
      <c r="CV55" s="6">
        <v>0</v>
      </c>
      <c r="CW55" s="7">
        <v>0</v>
      </c>
      <c r="CX55" s="9">
        <v>0</v>
      </c>
      <c r="CY55" s="6">
        <v>0</v>
      </c>
      <c r="CZ55" s="7">
        <v>0</v>
      </c>
      <c r="DA55" s="9">
        <v>0</v>
      </c>
      <c r="DB55" s="6">
        <v>0</v>
      </c>
      <c r="DC55" s="7">
        <v>0</v>
      </c>
      <c r="DD55" s="9">
        <v>0</v>
      </c>
      <c r="DE55" s="6">
        <v>0</v>
      </c>
      <c r="DF55" s="7">
        <v>0</v>
      </c>
      <c r="DG55" s="9">
        <v>0</v>
      </c>
      <c r="DH55" s="6">
        <v>0</v>
      </c>
      <c r="DI55" s="7">
        <v>0</v>
      </c>
      <c r="DJ55" s="9">
        <v>0</v>
      </c>
      <c r="DK55" s="6">
        <v>0</v>
      </c>
      <c r="DL55" s="7">
        <v>0</v>
      </c>
      <c r="DM55" s="9">
        <v>0</v>
      </c>
      <c r="DN55" s="6">
        <v>0</v>
      </c>
      <c r="DO55" s="7">
        <v>0</v>
      </c>
      <c r="DP55" s="9">
        <v>0</v>
      </c>
      <c r="DQ55" s="6">
        <v>0</v>
      </c>
      <c r="DR55" s="7">
        <v>0</v>
      </c>
      <c r="DS55" s="9">
        <f t="shared" si="111"/>
        <v>9.6999999999999993</v>
      </c>
      <c r="DT55" s="7">
        <f t="shared" si="112"/>
        <v>18.14</v>
      </c>
    </row>
    <row r="56" spans="1:124" x14ac:dyDescent="0.3">
      <c r="A56" s="49">
        <v>2014</v>
      </c>
      <c r="B56" s="50" t="s">
        <v>13</v>
      </c>
      <c r="C56" s="9">
        <v>0</v>
      </c>
      <c r="D56" s="6">
        <v>0</v>
      </c>
      <c r="E56" s="7">
        <v>0</v>
      </c>
      <c r="F56" s="9">
        <v>0</v>
      </c>
      <c r="G56" s="6">
        <v>0</v>
      </c>
      <c r="H56" s="7">
        <v>0</v>
      </c>
      <c r="I56" s="9">
        <v>0.62</v>
      </c>
      <c r="J56" s="6">
        <v>141.03</v>
      </c>
      <c r="K56" s="7">
        <f t="shared" si="113"/>
        <v>227467.74193548388</v>
      </c>
      <c r="L56" s="9">
        <v>0</v>
      </c>
      <c r="M56" s="6">
        <v>0</v>
      </c>
      <c r="N56" s="7">
        <v>0</v>
      </c>
      <c r="O56" s="9">
        <v>0</v>
      </c>
      <c r="P56" s="6">
        <v>0</v>
      </c>
      <c r="Q56" s="7">
        <v>0</v>
      </c>
      <c r="R56" s="9">
        <v>0</v>
      </c>
      <c r="S56" s="6">
        <v>0</v>
      </c>
      <c r="T56" s="7">
        <v>0</v>
      </c>
      <c r="U56" s="9">
        <v>0</v>
      </c>
      <c r="V56" s="6">
        <v>0</v>
      </c>
      <c r="W56" s="7">
        <v>0</v>
      </c>
      <c r="X56" s="9"/>
      <c r="Y56" s="6"/>
      <c r="Z56" s="7"/>
      <c r="AA56" s="9">
        <v>0</v>
      </c>
      <c r="AB56" s="6">
        <v>0</v>
      </c>
      <c r="AC56" s="7">
        <v>0</v>
      </c>
      <c r="AD56" s="9">
        <v>0</v>
      </c>
      <c r="AE56" s="6">
        <v>0</v>
      </c>
      <c r="AF56" s="7">
        <v>0</v>
      </c>
      <c r="AG56" s="9">
        <v>0</v>
      </c>
      <c r="AH56" s="6">
        <v>0</v>
      </c>
      <c r="AI56" s="7">
        <v>0</v>
      </c>
      <c r="AJ56" s="9">
        <v>0</v>
      </c>
      <c r="AK56" s="6">
        <v>0</v>
      </c>
      <c r="AL56" s="7">
        <v>0</v>
      </c>
      <c r="AM56" s="9"/>
      <c r="AN56" s="6"/>
      <c r="AO56" s="7"/>
      <c r="AP56" s="9">
        <v>0</v>
      </c>
      <c r="AQ56" s="6">
        <v>0</v>
      </c>
      <c r="AR56" s="7">
        <v>0</v>
      </c>
      <c r="AS56" s="9">
        <v>0</v>
      </c>
      <c r="AT56" s="6">
        <v>0</v>
      </c>
      <c r="AU56" s="7">
        <v>0</v>
      </c>
      <c r="AV56" s="9">
        <v>0</v>
      </c>
      <c r="AW56" s="6">
        <v>0</v>
      </c>
      <c r="AX56" s="7">
        <v>0</v>
      </c>
      <c r="AY56" s="9">
        <v>0</v>
      </c>
      <c r="AZ56" s="6">
        <v>0</v>
      </c>
      <c r="BA56" s="7">
        <v>0</v>
      </c>
      <c r="BB56" s="9">
        <v>0</v>
      </c>
      <c r="BC56" s="6">
        <v>0</v>
      </c>
      <c r="BD56" s="7">
        <v>0</v>
      </c>
      <c r="BE56" s="9"/>
      <c r="BF56" s="6"/>
      <c r="BG56" s="7"/>
      <c r="BH56" s="9">
        <v>0</v>
      </c>
      <c r="BI56" s="6">
        <v>0</v>
      </c>
      <c r="BJ56" s="7">
        <v>0</v>
      </c>
      <c r="BK56" s="9">
        <v>0</v>
      </c>
      <c r="BL56" s="6">
        <v>0</v>
      </c>
      <c r="BM56" s="7">
        <v>0</v>
      </c>
      <c r="BN56" s="9">
        <v>7.1</v>
      </c>
      <c r="BO56" s="6">
        <v>11.23</v>
      </c>
      <c r="BP56" s="7">
        <f t="shared" si="115"/>
        <v>1581.6901408450706</v>
      </c>
      <c r="BQ56" s="9">
        <v>0</v>
      </c>
      <c r="BR56" s="6">
        <v>0</v>
      </c>
      <c r="BS56" s="7">
        <v>0</v>
      </c>
      <c r="BT56" s="9">
        <v>0</v>
      </c>
      <c r="BU56" s="6">
        <v>0</v>
      </c>
      <c r="BV56" s="7">
        <v>0</v>
      </c>
      <c r="BW56" s="9"/>
      <c r="BX56" s="6"/>
      <c r="BY56" s="7"/>
      <c r="BZ56" s="9">
        <v>0</v>
      </c>
      <c r="CA56" s="6">
        <v>0</v>
      </c>
      <c r="CB56" s="7">
        <v>0</v>
      </c>
      <c r="CC56" s="9">
        <v>0</v>
      </c>
      <c r="CD56" s="6">
        <v>0</v>
      </c>
      <c r="CE56" s="7">
        <v>0</v>
      </c>
      <c r="CF56" s="9">
        <v>0</v>
      </c>
      <c r="CG56" s="6">
        <v>0</v>
      </c>
      <c r="CH56" s="7">
        <v>0</v>
      </c>
      <c r="CI56" s="9">
        <v>0</v>
      </c>
      <c r="CJ56" s="6">
        <v>0</v>
      </c>
      <c r="CK56" s="7">
        <f t="shared" si="109"/>
        <v>0</v>
      </c>
      <c r="CL56" s="9">
        <v>0</v>
      </c>
      <c r="CM56" s="6">
        <v>0</v>
      </c>
      <c r="CN56" s="7">
        <v>0</v>
      </c>
      <c r="CO56" s="9">
        <v>2.2400000000000002</v>
      </c>
      <c r="CP56" s="6">
        <v>1.4</v>
      </c>
      <c r="CQ56" s="7">
        <f t="shared" si="110"/>
        <v>624.99999999999989</v>
      </c>
      <c r="CR56" s="9">
        <v>0</v>
      </c>
      <c r="CS56" s="6">
        <v>0</v>
      </c>
      <c r="CT56" s="7">
        <v>0</v>
      </c>
      <c r="CU56" s="9">
        <v>0</v>
      </c>
      <c r="CV56" s="6">
        <v>0</v>
      </c>
      <c r="CW56" s="7">
        <v>0</v>
      </c>
      <c r="CX56" s="9">
        <v>0</v>
      </c>
      <c r="CY56" s="6">
        <v>0</v>
      </c>
      <c r="CZ56" s="7">
        <v>0</v>
      </c>
      <c r="DA56" s="9">
        <v>0</v>
      </c>
      <c r="DB56" s="6">
        <v>0</v>
      </c>
      <c r="DC56" s="7">
        <v>0</v>
      </c>
      <c r="DD56" s="9">
        <v>0</v>
      </c>
      <c r="DE56" s="6">
        <v>0</v>
      </c>
      <c r="DF56" s="7">
        <v>0</v>
      </c>
      <c r="DG56" s="9">
        <v>0</v>
      </c>
      <c r="DH56" s="6">
        <v>0</v>
      </c>
      <c r="DI56" s="7">
        <v>0</v>
      </c>
      <c r="DJ56" s="9">
        <v>0</v>
      </c>
      <c r="DK56" s="6">
        <v>0</v>
      </c>
      <c r="DL56" s="7">
        <v>0</v>
      </c>
      <c r="DM56" s="9">
        <v>0</v>
      </c>
      <c r="DN56" s="6">
        <v>0</v>
      </c>
      <c r="DO56" s="7">
        <v>0</v>
      </c>
      <c r="DP56" s="9">
        <v>0</v>
      </c>
      <c r="DQ56" s="6">
        <v>0</v>
      </c>
      <c r="DR56" s="7">
        <v>0</v>
      </c>
      <c r="DS56" s="9">
        <f t="shared" si="111"/>
        <v>9.9599999999999991</v>
      </c>
      <c r="DT56" s="7">
        <f t="shared" si="112"/>
        <v>153.66</v>
      </c>
    </row>
    <row r="57" spans="1:124" ht="15" thickBot="1" x14ac:dyDescent="0.35">
      <c r="A57" s="51"/>
      <c r="B57" s="52" t="s">
        <v>14</v>
      </c>
      <c r="C57" s="35">
        <f t="shared" ref="C57:D57" si="121">SUM(C45:C56)</f>
        <v>0</v>
      </c>
      <c r="D57" s="34">
        <f t="shared" si="121"/>
        <v>0</v>
      </c>
      <c r="E57" s="36"/>
      <c r="F57" s="35">
        <f t="shared" ref="F57:G57" si="122">SUM(F45:F56)</f>
        <v>0</v>
      </c>
      <c r="G57" s="34">
        <f t="shared" si="122"/>
        <v>0</v>
      </c>
      <c r="H57" s="36"/>
      <c r="I57" s="35">
        <f t="shared" ref="I57:J57" si="123">SUM(I45:I56)</f>
        <v>30.062999999999999</v>
      </c>
      <c r="J57" s="34">
        <f t="shared" si="123"/>
        <v>251.29000000000002</v>
      </c>
      <c r="K57" s="36"/>
      <c r="L57" s="35">
        <f t="shared" ref="L57:M57" si="124">SUM(L45:L56)</f>
        <v>0</v>
      </c>
      <c r="M57" s="34">
        <f t="shared" si="124"/>
        <v>0</v>
      </c>
      <c r="N57" s="36"/>
      <c r="O57" s="35">
        <f t="shared" ref="O57:P57" si="125">SUM(O45:O56)</f>
        <v>0</v>
      </c>
      <c r="P57" s="34">
        <f t="shared" si="125"/>
        <v>0</v>
      </c>
      <c r="Q57" s="36"/>
      <c r="R57" s="35">
        <f t="shared" ref="R57:S57" si="126">SUM(R45:R56)</f>
        <v>0</v>
      </c>
      <c r="S57" s="34">
        <f t="shared" si="126"/>
        <v>0</v>
      </c>
      <c r="T57" s="36"/>
      <c r="U57" s="35">
        <f t="shared" ref="U57:V57" si="127">SUM(U45:U56)</f>
        <v>0</v>
      </c>
      <c r="V57" s="34">
        <f t="shared" si="127"/>
        <v>0</v>
      </c>
      <c r="W57" s="36"/>
      <c r="X57" s="35"/>
      <c r="Y57" s="34"/>
      <c r="Z57" s="36"/>
      <c r="AA57" s="35">
        <f t="shared" ref="AA57:AB57" si="128">SUM(AA45:AA56)</f>
        <v>0</v>
      </c>
      <c r="AB57" s="34">
        <f t="shared" si="128"/>
        <v>0</v>
      </c>
      <c r="AC57" s="36"/>
      <c r="AD57" s="35">
        <f t="shared" ref="AD57:AE57" si="129">SUM(AD45:AD56)</f>
        <v>0</v>
      </c>
      <c r="AE57" s="34">
        <f t="shared" si="129"/>
        <v>0</v>
      </c>
      <c r="AF57" s="36"/>
      <c r="AG57" s="35">
        <f t="shared" ref="AG57:AH57" si="130">SUM(AG45:AG56)</f>
        <v>0.875</v>
      </c>
      <c r="AH57" s="34">
        <f t="shared" si="130"/>
        <v>0.73</v>
      </c>
      <c r="AI57" s="36"/>
      <c r="AJ57" s="35">
        <f t="shared" ref="AJ57:AK57" si="131">SUM(AJ45:AJ56)</f>
        <v>0</v>
      </c>
      <c r="AK57" s="34">
        <f t="shared" si="131"/>
        <v>0</v>
      </c>
      <c r="AL57" s="36"/>
      <c r="AM57" s="35"/>
      <c r="AN57" s="34"/>
      <c r="AO57" s="36"/>
      <c r="AP57" s="35">
        <f t="shared" ref="AP57:AQ57" si="132">SUM(AP45:AP56)</f>
        <v>0</v>
      </c>
      <c r="AQ57" s="34">
        <f t="shared" si="132"/>
        <v>0</v>
      </c>
      <c r="AR57" s="36"/>
      <c r="AS57" s="35">
        <f t="shared" ref="AS57:AT57" si="133">SUM(AS45:AS56)</f>
        <v>0</v>
      </c>
      <c r="AT57" s="34">
        <f t="shared" si="133"/>
        <v>0</v>
      </c>
      <c r="AU57" s="36"/>
      <c r="AV57" s="35">
        <f t="shared" ref="AV57:AW57" si="134">SUM(AV45:AV56)</f>
        <v>0</v>
      </c>
      <c r="AW57" s="34">
        <f t="shared" si="134"/>
        <v>0</v>
      </c>
      <c r="AX57" s="36"/>
      <c r="AY57" s="35">
        <f t="shared" ref="AY57:AZ57" si="135">SUM(AY45:AY56)</f>
        <v>0.11899999999999999</v>
      </c>
      <c r="AZ57" s="34">
        <f t="shared" si="135"/>
        <v>0.21</v>
      </c>
      <c r="BA57" s="36"/>
      <c r="BB57" s="35">
        <f t="shared" ref="BB57:BC57" si="136">SUM(BB45:BB56)</f>
        <v>14.129</v>
      </c>
      <c r="BC57" s="34">
        <f t="shared" si="136"/>
        <v>222.28000000000003</v>
      </c>
      <c r="BD57" s="36"/>
      <c r="BE57" s="35"/>
      <c r="BF57" s="34"/>
      <c r="BG57" s="36"/>
      <c r="BH57" s="35">
        <f t="shared" ref="BH57:BI57" si="137">SUM(BH45:BH56)</f>
        <v>0</v>
      </c>
      <c r="BI57" s="34">
        <f t="shared" si="137"/>
        <v>0</v>
      </c>
      <c r="BJ57" s="36"/>
      <c r="BK57" s="35">
        <f t="shared" ref="BK57:BL57" si="138">SUM(BK45:BK56)</f>
        <v>0</v>
      </c>
      <c r="BL57" s="34">
        <f t="shared" si="138"/>
        <v>0</v>
      </c>
      <c r="BM57" s="36"/>
      <c r="BN57" s="35">
        <f t="shared" ref="BN57:BO57" si="139">SUM(BN45:BN56)</f>
        <v>27.454999999999998</v>
      </c>
      <c r="BO57" s="34">
        <f t="shared" si="139"/>
        <v>56.900000000000006</v>
      </c>
      <c r="BP57" s="36"/>
      <c r="BQ57" s="35">
        <f t="shared" ref="BQ57:BR57" si="140">SUM(BQ45:BQ56)</f>
        <v>0</v>
      </c>
      <c r="BR57" s="34">
        <f t="shared" si="140"/>
        <v>0</v>
      </c>
      <c r="BS57" s="36"/>
      <c r="BT57" s="35">
        <f t="shared" ref="BT57:BU57" si="141">SUM(BT45:BT56)</f>
        <v>0</v>
      </c>
      <c r="BU57" s="34">
        <f t="shared" si="141"/>
        <v>0</v>
      </c>
      <c r="BV57" s="36"/>
      <c r="BW57" s="35"/>
      <c r="BX57" s="34"/>
      <c r="BY57" s="36"/>
      <c r="BZ57" s="35">
        <f t="shared" ref="BZ57:CA57" si="142">SUM(BZ45:BZ56)</f>
        <v>0</v>
      </c>
      <c r="CA57" s="34">
        <f t="shared" si="142"/>
        <v>0</v>
      </c>
      <c r="CB57" s="36"/>
      <c r="CC57" s="35">
        <f t="shared" ref="CC57:CD57" si="143">SUM(CC45:CC56)</f>
        <v>43.982999999999997</v>
      </c>
      <c r="CD57" s="34">
        <f t="shared" si="143"/>
        <v>597.63</v>
      </c>
      <c r="CE57" s="36"/>
      <c r="CF57" s="35">
        <f t="shared" ref="CF57:CG57" si="144">SUM(CF45:CF56)</f>
        <v>0.2</v>
      </c>
      <c r="CG57" s="34">
        <f t="shared" si="144"/>
        <v>0.59</v>
      </c>
      <c r="CH57" s="36"/>
      <c r="CI57" s="35">
        <f t="shared" ref="CI57:CJ57" si="145">SUM(CI45:CI56)</f>
        <v>0</v>
      </c>
      <c r="CJ57" s="34">
        <f t="shared" si="145"/>
        <v>0</v>
      </c>
      <c r="CK57" s="36"/>
      <c r="CL57" s="35">
        <f t="shared" ref="CL57:CM57" si="146">SUM(CL45:CL56)</f>
        <v>0</v>
      </c>
      <c r="CM57" s="34">
        <f t="shared" si="146"/>
        <v>0</v>
      </c>
      <c r="CN57" s="36"/>
      <c r="CO57" s="35">
        <f t="shared" ref="CO57:CP57" si="147">SUM(CO45:CO56)</f>
        <v>22.810000000000002</v>
      </c>
      <c r="CP57" s="34">
        <f t="shared" si="147"/>
        <v>13.46</v>
      </c>
      <c r="CQ57" s="36"/>
      <c r="CR57" s="35">
        <f t="shared" ref="CR57:CS57" si="148">SUM(CR45:CR56)</f>
        <v>0</v>
      </c>
      <c r="CS57" s="34">
        <f t="shared" si="148"/>
        <v>0</v>
      </c>
      <c r="CT57" s="36"/>
      <c r="CU57" s="35">
        <f t="shared" ref="CU57:CV57" si="149">SUM(CU45:CU56)</f>
        <v>1.4999999999999999E-2</v>
      </c>
      <c r="CV57" s="34">
        <f t="shared" si="149"/>
        <v>0.13</v>
      </c>
      <c r="CW57" s="36"/>
      <c r="CX57" s="35">
        <f t="shared" ref="CX57:CY57" si="150">SUM(CX45:CX56)</f>
        <v>0</v>
      </c>
      <c r="CY57" s="34">
        <f t="shared" si="150"/>
        <v>0</v>
      </c>
      <c r="CZ57" s="36"/>
      <c r="DA57" s="35">
        <f t="shared" ref="DA57:DB57" si="151">SUM(DA45:DA56)</f>
        <v>0</v>
      </c>
      <c r="DB57" s="34">
        <f t="shared" si="151"/>
        <v>0</v>
      </c>
      <c r="DC57" s="36"/>
      <c r="DD57" s="35">
        <f t="shared" ref="DD57:DE57" si="152">SUM(DD45:DD56)</f>
        <v>0</v>
      </c>
      <c r="DE57" s="34">
        <f t="shared" si="152"/>
        <v>0</v>
      </c>
      <c r="DF57" s="36"/>
      <c r="DG57" s="35">
        <f t="shared" ref="DG57:DH57" si="153">SUM(DG45:DG56)</f>
        <v>0</v>
      </c>
      <c r="DH57" s="34">
        <f t="shared" si="153"/>
        <v>0</v>
      </c>
      <c r="DI57" s="36"/>
      <c r="DJ57" s="35">
        <f t="shared" ref="DJ57:DK57" si="154">SUM(DJ45:DJ56)</f>
        <v>0</v>
      </c>
      <c r="DK57" s="34">
        <f t="shared" si="154"/>
        <v>0</v>
      </c>
      <c r="DL57" s="36"/>
      <c r="DM57" s="35">
        <f t="shared" ref="DM57:DN57" si="155">SUM(DM45:DM56)</f>
        <v>55.326000000000001</v>
      </c>
      <c r="DN57" s="34">
        <f t="shared" si="155"/>
        <v>526.62</v>
      </c>
      <c r="DO57" s="36"/>
      <c r="DP57" s="35">
        <f t="shared" ref="DP57:DQ57" si="156">SUM(DP45:DP56)</f>
        <v>0</v>
      </c>
      <c r="DQ57" s="34">
        <f t="shared" si="156"/>
        <v>0</v>
      </c>
      <c r="DR57" s="36"/>
      <c r="DS57" s="35">
        <f t="shared" si="111"/>
        <v>194.97499999999999</v>
      </c>
      <c r="DT57" s="36">
        <f t="shared" si="112"/>
        <v>1669.8400000000001</v>
      </c>
    </row>
    <row r="58" spans="1:124" x14ac:dyDescent="0.3">
      <c r="A58" s="49">
        <v>2015</v>
      </c>
      <c r="B58" s="50" t="s">
        <v>2</v>
      </c>
      <c r="C58" s="9">
        <v>0</v>
      </c>
      <c r="D58" s="6">
        <v>0</v>
      </c>
      <c r="E58" s="7">
        <v>0</v>
      </c>
      <c r="F58" s="9">
        <v>0</v>
      </c>
      <c r="G58" s="6">
        <v>0</v>
      </c>
      <c r="H58" s="7">
        <v>0</v>
      </c>
      <c r="I58" s="9">
        <v>5.6</v>
      </c>
      <c r="J58" s="6">
        <v>29.66</v>
      </c>
      <c r="K58" s="7">
        <f t="shared" ref="K58:K67" si="157">J58/I58*1000</f>
        <v>5296.4285714285716</v>
      </c>
      <c r="L58" s="9">
        <v>0</v>
      </c>
      <c r="M58" s="6">
        <v>0</v>
      </c>
      <c r="N58" s="7">
        <v>0</v>
      </c>
      <c r="O58" s="9">
        <v>0</v>
      </c>
      <c r="P58" s="6">
        <v>0</v>
      </c>
      <c r="Q58" s="7">
        <v>0</v>
      </c>
      <c r="R58" s="9">
        <v>0</v>
      </c>
      <c r="S58" s="6">
        <v>0</v>
      </c>
      <c r="T58" s="7">
        <v>0</v>
      </c>
      <c r="U58" s="9">
        <v>0</v>
      </c>
      <c r="V58" s="6">
        <v>0</v>
      </c>
      <c r="W58" s="7">
        <v>0</v>
      </c>
      <c r="X58" s="9"/>
      <c r="Y58" s="6"/>
      <c r="Z58" s="7"/>
      <c r="AA58" s="9">
        <v>0</v>
      </c>
      <c r="AB58" s="6">
        <v>0</v>
      </c>
      <c r="AC58" s="7">
        <v>0</v>
      </c>
      <c r="AD58" s="9">
        <v>0</v>
      </c>
      <c r="AE58" s="6">
        <v>0</v>
      </c>
      <c r="AF58" s="7">
        <v>0</v>
      </c>
      <c r="AG58" s="9">
        <v>0</v>
      </c>
      <c r="AH58" s="6">
        <v>0</v>
      </c>
      <c r="AI58" s="7">
        <v>0</v>
      </c>
      <c r="AJ58" s="9">
        <v>0</v>
      </c>
      <c r="AK58" s="6">
        <v>0</v>
      </c>
      <c r="AL58" s="7">
        <v>0</v>
      </c>
      <c r="AM58" s="9"/>
      <c r="AN58" s="6"/>
      <c r="AO58" s="7"/>
      <c r="AP58" s="9">
        <v>0</v>
      </c>
      <c r="AQ58" s="6">
        <v>0</v>
      </c>
      <c r="AR58" s="7">
        <v>0</v>
      </c>
      <c r="AS58" s="9">
        <v>0</v>
      </c>
      <c r="AT58" s="6">
        <v>0</v>
      </c>
      <c r="AU58" s="7">
        <v>0</v>
      </c>
      <c r="AV58" s="9">
        <v>0</v>
      </c>
      <c r="AW58" s="6">
        <v>0</v>
      </c>
      <c r="AX58" s="7">
        <v>0</v>
      </c>
      <c r="AY58" s="9">
        <v>0</v>
      </c>
      <c r="AZ58" s="6">
        <v>0</v>
      </c>
      <c r="BA58" s="7">
        <v>0</v>
      </c>
      <c r="BB58" s="9">
        <v>0</v>
      </c>
      <c r="BC58" s="6">
        <v>0</v>
      </c>
      <c r="BD58" s="7">
        <v>0</v>
      </c>
      <c r="BE58" s="9"/>
      <c r="BF58" s="6"/>
      <c r="BG58" s="7"/>
      <c r="BH58" s="9">
        <v>0</v>
      </c>
      <c r="BI58" s="6">
        <v>0</v>
      </c>
      <c r="BJ58" s="7">
        <v>0</v>
      </c>
      <c r="BK58" s="9">
        <v>0</v>
      </c>
      <c r="BL58" s="6">
        <v>0</v>
      </c>
      <c r="BM58" s="7">
        <v>0</v>
      </c>
      <c r="BN58" s="9">
        <v>0.5</v>
      </c>
      <c r="BO58" s="6">
        <v>0.74</v>
      </c>
      <c r="BP58" s="7">
        <f t="shared" ref="BP58:BP69" si="158">BO58/BN58*1000</f>
        <v>1480</v>
      </c>
      <c r="BQ58" s="9">
        <v>0</v>
      </c>
      <c r="BR58" s="6">
        <v>0</v>
      </c>
      <c r="BS58" s="7">
        <v>0</v>
      </c>
      <c r="BT58" s="9">
        <v>0</v>
      </c>
      <c r="BU58" s="6">
        <v>0</v>
      </c>
      <c r="BV58" s="7">
        <v>0</v>
      </c>
      <c r="BW58" s="9"/>
      <c r="BX58" s="6"/>
      <c r="BY58" s="7"/>
      <c r="BZ58" s="9">
        <v>0</v>
      </c>
      <c r="CA58" s="6">
        <v>0</v>
      </c>
      <c r="CB58" s="7">
        <v>0</v>
      </c>
      <c r="CC58" s="9">
        <v>0</v>
      </c>
      <c r="CD58" s="6">
        <v>0</v>
      </c>
      <c r="CE58" s="7">
        <v>0</v>
      </c>
      <c r="CF58" s="9">
        <v>0</v>
      </c>
      <c r="CG58" s="6">
        <v>0</v>
      </c>
      <c r="CH58" s="7">
        <v>0</v>
      </c>
      <c r="CI58" s="9">
        <v>0</v>
      </c>
      <c r="CJ58" s="6">
        <v>0</v>
      </c>
      <c r="CK58" s="7">
        <f t="shared" ref="CK58:CK69" si="159">IF(CI58=0,0,CJ58/CI58*1000)</f>
        <v>0</v>
      </c>
      <c r="CL58" s="9">
        <v>0</v>
      </c>
      <c r="CM58" s="6">
        <v>0</v>
      </c>
      <c r="CN58" s="7">
        <v>0</v>
      </c>
      <c r="CO58" s="9">
        <v>0</v>
      </c>
      <c r="CP58" s="6">
        <v>0</v>
      </c>
      <c r="CQ58" s="7">
        <v>0</v>
      </c>
      <c r="CR58" s="9">
        <v>0</v>
      </c>
      <c r="CS58" s="6">
        <v>0</v>
      </c>
      <c r="CT58" s="7">
        <v>0</v>
      </c>
      <c r="CU58" s="9">
        <v>0</v>
      </c>
      <c r="CV58" s="6">
        <v>0</v>
      </c>
      <c r="CW58" s="7">
        <v>0</v>
      </c>
      <c r="CX58" s="9">
        <v>0</v>
      </c>
      <c r="CY58" s="6">
        <v>0</v>
      </c>
      <c r="CZ58" s="7">
        <v>0</v>
      </c>
      <c r="DA58" s="9">
        <v>0</v>
      </c>
      <c r="DB58" s="6">
        <v>0</v>
      </c>
      <c r="DC58" s="7">
        <v>0</v>
      </c>
      <c r="DD58" s="9">
        <v>0</v>
      </c>
      <c r="DE58" s="6">
        <v>0</v>
      </c>
      <c r="DF58" s="7">
        <v>0</v>
      </c>
      <c r="DG58" s="9">
        <v>0</v>
      </c>
      <c r="DH58" s="6">
        <v>0</v>
      </c>
      <c r="DI58" s="7">
        <v>0</v>
      </c>
      <c r="DJ58" s="9">
        <v>0</v>
      </c>
      <c r="DK58" s="6">
        <v>0</v>
      </c>
      <c r="DL58" s="7">
        <v>0</v>
      </c>
      <c r="DM58" s="9">
        <v>0.01</v>
      </c>
      <c r="DN58" s="6">
        <v>1.71</v>
      </c>
      <c r="DO58" s="7">
        <f t="shared" ref="DO58:DO68" si="160">DN58/DM58*1000</f>
        <v>171000</v>
      </c>
      <c r="DP58" s="9">
        <v>0</v>
      </c>
      <c r="DQ58" s="6">
        <v>0</v>
      </c>
      <c r="DR58" s="7">
        <v>0</v>
      </c>
      <c r="DS58" s="9">
        <f t="shared" ref="DS58:DS70" si="161">C58+AY58+DP58+CU58+CF58+BN58+CL58+DD58+DG58+BZ58+AP58+AJ58+O58+AG58+U58+BH58+DM58+BB58+CO58+I58+CC58+CR58</f>
        <v>6.1099999999999994</v>
      </c>
      <c r="DT58" s="7">
        <f t="shared" ref="DT58:DT70" si="162">D58+AZ58+DQ58+CV58+CG58+BO58+CM58+DE58+DH58+CA58+AQ58+AK58+P58+AH58+V58+BI58+DN58+BC58+CP58+J58+CD58+CS58</f>
        <v>32.11</v>
      </c>
    </row>
    <row r="59" spans="1:124" x14ac:dyDescent="0.3">
      <c r="A59" s="49">
        <v>2015</v>
      </c>
      <c r="B59" s="50" t="s">
        <v>3</v>
      </c>
      <c r="C59" s="9">
        <v>0</v>
      </c>
      <c r="D59" s="6">
        <v>0</v>
      </c>
      <c r="E59" s="7">
        <v>0</v>
      </c>
      <c r="F59" s="9">
        <v>0</v>
      </c>
      <c r="G59" s="6">
        <v>0</v>
      </c>
      <c r="H59" s="7">
        <v>0</v>
      </c>
      <c r="I59" s="9">
        <v>0</v>
      </c>
      <c r="J59" s="6">
        <v>0</v>
      </c>
      <c r="K59" s="7">
        <v>0</v>
      </c>
      <c r="L59" s="9">
        <v>0</v>
      </c>
      <c r="M59" s="6">
        <v>0</v>
      </c>
      <c r="N59" s="7">
        <v>0</v>
      </c>
      <c r="O59" s="9">
        <v>0</v>
      </c>
      <c r="P59" s="6">
        <v>0</v>
      </c>
      <c r="Q59" s="7">
        <v>0</v>
      </c>
      <c r="R59" s="9">
        <v>0</v>
      </c>
      <c r="S59" s="6">
        <v>0</v>
      </c>
      <c r="T59" s="7">
        <v>0</v>
      </c>
      <c r="U59" s="9">
        <v>0</v>
      </c>
      <c r="V59" s="6">
        <v>0</v>
      </c>
      <c r="W59" s="7">
        <v>0</v>
      </c>
      <c r="X59" s="9"/>
      <c r="Y59" s="6"/>
      <c r="Z59" s="7"/>
      <c r="AA59" s="9">
        <v>0</v>
      </c>
      <c r="AB59" s="6">
        <v>0</v>
      </c>
      <c r="AC59" s="7">
        <v>0</v>
      </c>
      <c r="AD59" s="9">
        <v>0</v>
      </c>
      <c r="AE59" s="6">
        <v>0</v>
      </c>
      <c r="AF59" s="7">
        <v>0</v>
      </c>
      <c r="AG59" s="9">
        <v>0</v>
      </c>
      <c r="AH59" s="6">
        <v>0</v>
      </c>
      <c r="AI59" s="7">
        <v>0</v>
      </c>
      <c r="AJ59" s="9">
        <v>0</v>
      </c>
      <c r="AK59" s="6">
        <v>0</v>
      </c>
      <c r="AL59" s="7">
        <v>0</v>
      </c>
      <c r="AM59" s="9"/>
      <c r="AN59" s="6"/>
      <c r="AO59" s="7"/>
      <c r="AP59" s="9">
        <v>0</v>
      </c>
      <c r="AQ59" s="6">
        <v>0</v>
      </c>
      <c r="AR59" s="7">
        <v>0</v>
      </c>
      <c r="AS59" s="9">
        <v>0</v>
      </c>
      <c r="AT59" s="6">
        <v>0</v>
      </c>
      <c r="AU59" s="7">
        <v>0</v>
      </c>
      <c r="AV59" s="9">
        <v>0</v>
      </c>
      <c r="AW59" s="6">
        <v>0</v>
      </c>
      <c r="AX59" s="7">
        <v>0</v>
      </c>
      <c r="AY59" s="9">
        <v>0</v>
      </c>
      <c r="AZ59" s="6">
        <v>0</v>
      </c>
      <c r="BA59" s="7">
        <v>0</v>
      </c>
      <c r="BB59" s="9">
        <v>1.119</v>
      </c>
      <c r="BC59" s="6">
        <v>51.09</v>
      </c>
      <c r="BD59" s="7">
        <f t="shared" ref="BD59:BD63" si="163">BC59/BB59*1000</f>
        <v>45656.836461126004</v>
      </c>
      <c r="BE59" s="9"/>
      <c r="BF59" s="6"/>
      <c r="BG59" s="7"/>
      <c r="BH59" s="9">
        <v>0</v>
      </c>
      <c r="BI59" s="6">
        <v>0</v>
      </c>
      <c r="BJ59" s="7">
        <v>0</v>
      </c>
      <c r="BK59" s="9">
        <v>0</v>
      </c>
      <c r="BL59" s="6">
        <v>0</v>
      </c>
      <c r="BM59" s="7">
        <v>0</v>
      </c>
      <c r="BN59" s="9">
        <v>4.6100000000000003</v>
      </c>
      <c r="BO59" s="6">
        <v>7.53</v>
      </c>
      <c r="BP59" s="7">
        <f t="shared" si="158"/>
        <v>1633.4056399132319</v>
      </c>
      <c r="BQ59" s="9">
        <v>0</v>
      </c>
      <c r="BR59" s="6">
        <v>0</v>
      </c>
      <c r="BS59" s="7">
        <v>0</v>
      </c>
      <c r="BT59" s="9">
        <v>0</v>
      </c>
      <c r="BU59" s="6">
        <v>0</v>
      </c>
      <c r="BV59" s="7">
        <v>0</v>
      </c>
      <c r="BW59" s="9"/>
      <c r="BX59" s="6"/>
      <c r="BY59" s="7"/>
      <c r="BZ59" s="9">
        <v>0</v>
      </c>
      <c r="CA59" s="6">
        <v>0</v>
      </c>
      <c r="CB59" s="7">
        <v>0</v>
      </c>
      <c r="CC59" s="9">
        <v>0</v>
      </c>
      <c r="CD59" s="6">
        <v>0</v>
      </c>
      <c r="CE59" s="7">
        <v>0</v>
      </c>
      <c r="CF59" s="9">
        <v>0</v>
      </c>
      <c r="CG59" s="6">
        <v>0</v>
      </c>
      <c r="CH59" s="7">
        <v>0</v>
      </c>
      <c r="CI59" s="9">
        <v>0</v>
      </c>
      <c r="CJ59" s="6">
        <v>0</v>
      </c>
      <c r="CK59" s="7">
        <f t="shared" si="159"/>
        <v>0</v>
      </c>
      <c r="CL59" s="9">
        <v>0</v>
      </c>
      <c r="CM59" s="6">
        <v>0</v>
      </c>
      <c r="CN59" s="7">
        <v>0</v>
      </c>
      <c r="CO59" s="9">
        <v>0</v>
      </c>
      <c r="CP59" s="6">
        <v>0</v>
      </c>
      <c r="CQ59" s="7">
        <v>0</v>
      </c>
      <c r="CR59" s="9">
        <v>0</v>
      </c>
      <c r="CS59" s="6">
        <v>0</v>
      </c>
      <c r="CT59" s="7">
        <v>0</v>
      </c>
      <c r="CU59" s="9">
        <v>0</v>
      </c>
      <c r="CV59" s="6">
        <v>0</v>
      </c>
      <c r="CW59" s="7">
        <v>0</v>
      </c>
      <c r="CX59" s="9">
        <v>0</v>
      </c>
      <c r="CY59" s="6">
        <v>0</v>
      </c>
      <c r="CZ59" s="7">
        <v>0</v>
      </c>
      <c r="DA59" s="9">
        <v>0</v>
      </c>
      <c r="DB59" s="6">
        <v>0</v>
      </c>
      <c r="DC59" s="7">
        <v>0</v>
      </c>
      <c r="DD59" s="9">
        <v>0</v>
      </c>
      <c r="DE59" s="6">
        <v>0</v>
      </c>
      <c r="DF59" s="7">
        <v>0</v>
      </c>
      <c r="DG59" s="9">
        <v>0.69299999999999995</v>
      </c>
      <c r="DH59" s="6">
        <v>77.5</v>
      </c>
      <c r="DI59" s="7">
        <f t="shared" ref="DI59:DI60" si="164">DH59/DG59*1000</f>
        <v>111832.61183261184</v>
      </c>
      <c r="DJ59" s="9">
        <v>0</v>
      </c>
      <c r="DK59" s="6">
        <v>0</v>
      </c>
      <c r="DL59" s="7">
        <v>0</v>
      </c>
      <c r="DM59" s="9">
        <v>0</v>
      </c>
      <c r="DN59" s="6">
        <v>0</v>
      </c>
      <c r="DO59" s="7">
        <v>0</v>
      </c>
      <c r="DP59" s="9">
        <v>0</v>
      </c>
      <c r="DQ59" s="6">
        <v>0</v>
      </c>
      <c r="DR59" s="7">
        <v>0</v>
      </c>
      <c r="DS59" s="9">
        <f t="shared" si="161"/>
        <v>6.4219999999999997</v>
      </c>
      <c r="DT59" s="7">
        <f t="shared" si="162"/>
        <v>136.12</v>
      </c>
    </row>
    <row r="60" spans="1:124" x14ac:dyDescent="0.3">
      <c r="A60" s="49">
        <v>2015</v>
      </c>
      <c r="B60" s="50" t="s">
        <v>4</v>
      </c>
      <c r="C60" s="9">
        <v>0</v>
      </c>
      <c r="D60" s="6">
        <v>0</v>
      </c>
      <c r="E60" s="7">
        <v>0</v>
      </c>
      <c r="F60" s="9">
        <v>0</v>
      </c>
      <c r="G60" s="6">
        <v>0</v>
      </c>
      <c r="H60" s="7">
        <v>0</v>
      </c>
      <c r="I60" s="9">
        <v>36.200000000000003</v>
      </c>
      <c r="J60" s="6">
        <v>401.49</v>
      </c>
      <c r="K60" s="7">
        <f t="shared" si="157"/>
        <v>11090.883977900552</v>
      </c>
      <c r="L60" s="9">
        <v>0</v>
      </c>
      <c r="M60" s="6">
        <v>0</v>
      </c>
      <c r="N60" s="7">
        <v>0</v>
      </c>
      <c r="O60" s="9">
        <v>0</v>
      </c>
      <c r="P60" s="6">
        <v>0</v>
      </c>
      <c r="Q60" s="7">
        <v>0</v>
      </c>
      <c r="R60" s="9">
        <v>0</v>
      </c>
      <c r="S60" s="6">
        <v>0</v>
      </c>
      <c r="T60" s="7">
        <v>0</v>
      </c>
      <c r="U60" s="9">
        <v>0</v>
      </c>
      <c r="V60" s="6">
        <v>0</v>
      </c>
      <c r="W60" s="7">
        <v>0</v>
      </c>
      <c r="X60" s="9"/>
      <c r="Y60" s="6"/>
      <c r="Z60" s="7"/>
      <c r="AA60" s="9">
        <v>0</v>
      </c>
      <c r="AB60" s="6">
        <v>0</v>
      </c>
      <c r="AC60" s="7">
        <v>0</v>
      </c>
      <c r="AD60" s="9">
        <v>0</v>
      </c>
      <c r="AE60" s="6">
        <v>0</v>
      </c>
      <c r="AF60" s="7">
        <v>0</v>
      </c>
      <c r="AG60" s="9">
        <v>0</v>
      </c>
      <c r="AH60" s="6">
        <v>0</v>
      </c>
      <c r="AI60" s="7">
        <v>0</v>
      </c>
      <c r="AJ60" s="9">
        <v>0</v>
      </c>
      <c r="AK60" s="6">
        <v>0</v>
      </c>
      <c r="AL60" s="7">
        <v>0</v>
      </c>
      <c r="AM60" s="9"/>
      <c r="AN60" s="6"/>
      <c r="AO60" s="7"/>
      <c r="AP60" s="9">
        <v>0</v>
      </c>
      <c r="AQ60" s="6">
        <v>0</v>
      </c>
      <c r="AR60" s="7">
        <v>0</v>
      </c>
      <c r="AS60" s="9">
        <v>0</v>
      </c>
      <c r="AT60" s="6">
        <v>0</v>
      </c>
      <c r="AU60" s="7">
        <v>0</v>
      </c>
      <c r="AV60" s="9">
        <v>0</v>
      </c>
      <c r="AW60" s="6">
        <v>0</v>
      </c>
      <c r="AX60" s="7">
        <v>0</v>
      </c>
      <c r="AY60" s="9">
        <v>0</v>
      </c>
      <c r="AZ60" s="6">
        <v>0</v>
      </c>
      <c r="BA60" s="7">
        <v>0</v>
      </c>
      <c r="BB60" s="9">
        <v>0</v>
      </c>
      <c r="BC60" s="6">
        <v>0</v>
      </c>
      <c r="BD60" s="7">
        <v>0</v>
      </c>
      <c r="BE60" s="9"/>
      <c r="BF60" s="6"/>
      <c r="BG60" s="7"/>
      <c r="BH60" s="9">
        <v>0</v>
      </c>
      <c r="BI60" s="6">
        <v>0</v>
      </c>
      <c r="BJ60" s="7">
        <v>0</v>
      </c>
      <c r="BK60" s="9">
        <v>0</v>
      </c>
      <c r="BL60" s="6">
        <v>0</v>
      </c>
      <c r="BM60" s="7">
        <v>0</v>
      </c>
      <c r="BN60" s="9">
        <v>0</v>
      </c>
      <c r="BO60" s="6">
        <v>0</v>
      </c>
      <c r="BP60" s="7">
        <v>0</v>
      </c>
      <c r="BQ60" s="9">
        <v>0</v>
      </c>
      <c r="BR60" s="6">
        <v>0</v>
      </c>
      <c r="BS60" s="7">
        <v>0</v>
      </c>
      <c r="BT60" s="9">
        <v>0</v>
      </c>
      <c r="BU60" s="6">
        <v>0</v>
      </c>
      <c r="BV60" s="7">
        <v>0</v>
      </c>
      <c r="BW60" s="9"/>
      <c r="BX60" s="6"/>
      <c r="BY60" s="7"/>
      <c r="BZ60" s="9">
        <v>0</v>
      </c>
      <c r="CA60" s="6">
        <v>0</v>
      </c>
      <c r="CB60" s="7">
        <v>0</v>
      </c>
      <c r="CC60" s="9">
        <v>0</v>
      </c>
      <c r="CD60" s="6">
        <v>0</v>
      </c>
      <c r="CE60" s="7">
        <v>0</v>
      </c>
      <c r="CF60" s="9">
        <v>0</v>
      </c>
      <c r="CG60" s="6">
        <v>0</v>
      </c>
      <c r="CH60" s="7">
        <v>0</v>
      </c>
      <c r="CI60" s="9">
        <v>0</v>
      </c>
      <c r="CJ60" s="6">
        <v>0</v>
      </c>
      <c r="CK60" s="7">
        <f t="shared" si="159"/>
        <v>0</v>
      </c>
      <c r="CL60" s="9">
        <v>0</v>
      </c>
      <c r="CM60" s="6">
        <v>0</v>
      </c>
      <c r="CN60" s="7">
        <v>0</v>
      </c>
      <c r="CO60" s="9">
        <v>0</v>
      </c>
      <c r="CP60" s="6">
        <v>0</v>
      </c>
      <c r="CQ60" s="7">
        <v>0</v>
      </c>
      <c r="CR60" s="9">
        <v>0</v>
      </c>
      <c r="CS60" s="6">
        <v>0</v>
      </c>
      <c r="CT60" s="7">
        <v>0</v>
      </c>
      <c r="CU60" s="9">
        <v>0</v>
      </c>
      <c r="CV60" s="6">
        <v>0</v>
      </c>
      <c r="CW60" s="7">
        <v>0</v>
      </c>
      <c r="CX60" s="9">
        <v>0</v>
      </c>
      <c r="CY60" s="6">
        <v>0</v>
      </c>
      <c r="CZ60" s="7">
        <v>0</v>
      </c>
      <c r="DA60" s="9">
        <v>0</v>
      </c>
      <c r="DB60" s="6">
        <v>0</v>
      </c>
      <c r="DC60" s="7">
        <v>0</v>
      </c>
      <c r="DD60" s="9">
        <v>0</v>
      </c>
      <c r="DE60" s="6">
        <v>0</v>
      </c>
      <c r="DF60" s="7">
        <v>0</v>
      </c>
      <c r="DG60" s="9">
        <v>60</v>
      </c>
      <c r="DH60" s="6">
        <v>556.39</v>
      </c>
      <c r="DI60" s="7">
        <f t="shared" si="164"/>
        <v>9273.1666666666661</v>
      </c>
      <c r="DJ60" s="9">
        <v>0</v>
      </c>
      <c r="DK60" s="6">
        <v>0</v>
      </c>
      <c r="DL60" s="7">
        <v>0</v>
      </c>
      <c r="DM60" s="9">
        <v>0</v>
      </c>
      <c r="DN60" s="6">
        <v>0</v>
      </c>
      <c r="DO60" s="7">
        <v>0</v>
      </c>
      <c r="DP60" s="9">
        <v>0</v>
      </c>
      <c r="DQ60" s="6">
        <v>0</v>
      </c>
      <c r="DR60" s="7">
        <v>0</v>
      </c>
      <c r="DS60" s="9">
        <f t="shared" si="161"/>
        <v>96.2</v>
      </c>
      <c r="DT60" s="7">
        <f t="shared" si="162"/>
        <v>957.88</v>
      </c>
    </row>
    <row r="61" spans="1:124" x14ac:dyDescent="0.3">
      <c r="A61" s="49">
        <v>2015</v>
      </c>
      <c r="B61" s="50" t="s">
        <v>5</v>
      </c>
      <c r="C61" s="9">
        <v>0</v>
      </c>
      <c r="D61" s="6">
        <v>0</v>
      </c>
      <c r="E61" s="7">
        <v>0</v>
      </c>
      <c r="F61" s="9">
        <v>0</v>
      </c>
      <c r="G61" s="6">
        <v>0</v>
      </c>
      <c r="H61" s="7">
        <v>0</v>
      </c>
      <c r="I61" s="9">
        <v>17.32</v>
      </c>
      <c r="J61" s="6">
        <v>28.02</v>
      </c>
      <c r="K61" s="7">
        <f t="shared" si="157"/>
        <v>1617.782909930716</v>
      </c>
      <c r="L61" s="9">
        <v>0</v>
      </c>
      <c r="M61" s="6">
        <v>0</v>
      </c>
      <c r="N61" s="7">
        <v>0</v>
      </c>
      <c r="O61" s="9">
        <v>0</v>
      </c>
      <c r="P61" s="6">
        <v>0</v>
      </c>
      <c r="Q61" s="7">
        <v>0</v>
      </c>
      <c r="R61" s="9">
        <v>0</v>
      </c>
      <c r="S61" s="6">
        <v>0</v>
      </c>
      <c r="T61" s="7">
        <v>0</v>
      </c>
      <c r="U61" s="9">
        <v>0</v>
      </c>
      <c r="V61" s="6">
        <v>0</v>
      </c>
      <c r="W61" s="7">
        <v>0</v>
      </c>
      <c r="X61" s="9"/>
      <c r="Y61" s="6"/>
      <c r="Z61" s="7"/>
      <c r="AA61" s="9">
        <v>0</v>
      </c>
      <c r="AB61" s="6">
        <v>0</v>
      </c>
      <c r="AC61" s="7">
        <v>0</v>
      </c>
      <c r="AD61" s="9">
        <v>0</v>
      </c>
      <c r="AE61" s="6">
        <v>0</v>
      </c>
      <c r="AF61" s="7">
        <v>0</v>
      </c>
      <c r="AG61" s="9">
        <v>0</v>
      </c>
      <c r="AH61" s="6">
        <v>0</v>
      </c>
      <c r="AI61" s="7">
        <v>0</v>
      </c>
      <c r="AJ61" s="9">
        <v>0</v>
      </c>
      <c r="AK61" s="6">
        <v>0</v>
      </c>
      <c r="AL61" s="7">
        <v>0</v>
      </c>
      <c r="AM61" s="9"/>
      <c r="AN61" s="6"/>
      <c r="AO61" s="7"/>
      <c r="AP61" s="9">
        <v>0</v>
      </c>
      <c r="AQ61" s="6">
        <v>0</v>
      </c>
      <c r="AR61" s="7">
        <v>0</v>
      </c>
      <c r="AS61" s="9">
        <v>0</v>
      </c>
      <c r="AT61" s="6">
        <v>0</v>
      </c>
      <c r="AU61" s="7">
        <v>0</v>
      </c>
      <c r="AV61" s="9">
        <v>0</v>
      </c>
      <c r="AW61" s="6">
        <v>0</v>
      </c>
      <c r="AX61" s="7">
        <v>0</v>
      </c>
      <c r="AY61" s="9">
        <v>0</v>
      </c>
      <c r="AZ61" s="6">
        <v>0</v>
      </c>
      <c r="BA61" s="7">
        <v>0</v>
      </c>
      <c r="BB61" s="9">
        <v>0</v>
      </c>
      <c r="BC61" s="6">
        <v>0</v>
      </c>
      <c r="BD61" s="7">
        <v>0</v>
      </c>
      <c r="BE61" s="9"/>
      <c r="BF61" s="6"/>
      <c r="BG61" s="7"/>
      <c r="BH61" s="9">
        <v>0</v>
      </c>
      <c r="BI61" s="6">
        <v>0</v>
      </c>
      <c r="BJ61" s="7">
        <v>0</v>
      </c>
      <c r="BK61" s="9">
        <v>0</v>
      </c>
      <c r="BL61" s="6">
        <v>0</v>
      </c>
      <c r="BM61" s="7">
        <v>0</v>
      </c>
      <c r="BN61" s="9">
        <v>0</v>
      </c>
      <c r="BO61" s="6">
        <v>0</v>
      </c>
      <c r="BP61" s="7">
        <v>0</v>
      </c>
      <c r="BQ61" s="9">
        <v>0</v>
      </c>
      <c r="BR61" s="6">
        <v>0</v>
      </c>
      <c r="BS61" s="7">
        <v>0</v>
      </c>
      <c r="BT61" s="9">
        <v>0</v>
      </c>
      <c r="BU61" s="6">
        <v>0</v>
      </c>
      <c r="BV61" s="7">
        <v>0</v>
      </c>
      <c r="BW61" s="9"/>
      <c r="BX61" s="6"/>
      <c r="BY61" s="7"/>
      <c r="BZ61" s="9">
        <v>0</v>
      </c>
      <c r="CA61" s="6">
        <v>0</v>
      </c>
      <c r="CB61" s="7">
        <v>0</v>
      </c>
      <c r="CC61" s="9">
        <v>0</v>
      </c>
      <c r="CD61" s="6">
        <v>0</v>
      </c>
      <c r="CE61" s="7">
        <v>0</v>
      </c>
      <c r="CF61" s="9">
        <v>0</v>
      </c>
      <c r="CG61" s="6">
        <v>0</v>
      </c>
      <c r="CH61" s="7">
        <v>0</v>
      </c>
      <c r="CI61" s="9">
        <v>0</v>
      </c>
      <c r="CJ61" s="6">
        <v>0</v>
      </c>
      <c r="CK61" s="7">
        <f t="shared" si="159"/>
        <v>0</v>
      </c>
      <c r="CL61" s="9">
        <v>0</v>
      </c>
      <c r="CM61" s="6">
        <v>0</v>
      </c>
      <c r="CN61" s="7">
        <v>0</v>
      </c>
      <c r="CO61" s="9">
        <v>5.0000000000000001E-3</v>
      </c>
      <c r="CP61" s="6">
        <v>0.16</v>
      </c>
      <c r="CQ61" s="7">
        <f t="shared" ref="CQ61" si="165">CP61/CO61*1000</f>
        <v>32000</v>
      </c>
      <c r="CR61" s="9">
        <v>0</v>
      </c>
      <c r="CS61" s="6">
        <v>0</v>
      </c>
      <c r="CT61" s="7">
        <v>0</v>
      </c>
      <c r="CU61" s="9">
        <v>0</v>
      </c>
      <c r="CV61" s="6">
        <v>0</v>
      </c>
      <c r="CW61" s="7">
        <v>0</v>
      </c>
      <c r="CX61" s="9">
        <v>0</v>
      </c>
      <c r="CY61" s="6">
        <v>0</v>
      </c>
      <c r="CZ61" s="7">
        <v>0</v>
      </c>
      <c r="DA61" s="9">
        <v>0</v>
      </c>
      <c r="DB61" s="6">
        <v>0</v>
      </c>
      <c r="DC61" s="7">
        <v>0</v>
      </c>
      <c r="DD61" s="9">
        <v>0</v>
      </c>
      <c r="DE61" s="6">
        <v>0</v>
      </c>
      <c r="DF61" s="7">
        <v>0</v>
      </c>
      <c r="DG61" s="9">
        <v>0</v>
      </c>
      <c r="DH61" s="6">
        <v>0</v>
      </c>
      <c r="DI61" s="7">
        <v>0</v>
      </c>
      <c r="DJ61" s="9">
        <v>0</v>
      </c>
      <c r="DK61" s="6">
        <v>0</v>
      </c>
      <c r="DL61" s="7">
        <v>0</v>
      </c>
      <c r="DM61" s="9">
        <v>0</v>
      </c>
      <c r="DN61" s="6">
        <v>0</v>
      </c>
      <c r="DO61" s="7">
        <v>0</v>
      </c>
      <c r="DP61" s="9">
        <v>0</v>
      </c>
      <c r="DQ61" s="6">
        <v>0</v>
      </c>
      <c r="DR61" s="7">
        <v>0</v>
      </c>
      <c r="DS61" s="9">
        <f t="shared" si="161"/>
        <v>17.324999999999999</v>
      </c>
      <c r="DT61" s="7">
        <f t="shared" si="162"/>
        <v>28.18</v>
      </c>
    </row>
    <row r="62" spans="1:124" x14ac:dyDescent="0.3">
      <c r="A62" s="49">
        <v>2015</v>
      </c>
      <c r="B62" s="50" t="s">
        <v>6</v>
      </c>
      <c r="C62" s="9">
        <v>0</v>
      </c>
      <c r="D62" s="6">
        <v>0</v>
      </c>
      <c r="E62" s="7">
        <v>0</v>
      </c>
      <c r="F62" s="9">
        <v>0</v>
      </c>
      <c r="G62" s="6">
        <v>0</v>
      </c>
      <c r="H62" s="7">
        <v>0</v>
      </c>
      <c r="I62" s="9">
        <v>3.355</v>
      </c>
      <c r="J62" s="6">
        <v>2.14</v>
      </c>
      <c r="K62" s="7">
        <f t="shared" si="157"/>
        <v>637.85394932935924</v>
      </c>
      <c r="L62" s="9">
        <v>0</v>
      </c>
      <c r="M62" s="6">
        <v>0</v>
      </c>
      <c r="N62" s="7">
        <v>0</v>
      </c>
      <c r="O62" s="9">
        <v>0</v>
      </c>
      <c r="P62" s="6">
        <v>0</v>
      </c>
      <c r="Q62" s="7">
        <v>0</v>
      </c>
      <c r="R62" s="9">
        <v>0</v>
      </c>
      <c r="S62" s="6">
        <v>0</v>
      </c>
      <c r="T62" s="7">
        <v>0</v>
      </c>
      <c r="U62" s="9">
        <v>0</v>
      </c>
      <c r="V62" s="6">
        <v>0</v>
      </c>
      <c r="W62" s="7">
        <v>0</v>
      </c>
      <c r="X62" s="9"/>
      <c r="Y62" s="6"/>
      <c r="Z62" s="7"/>
      <c r="AA62" s="9">
        <v>0</v>
      </c>
      <c r="AB62" s="6">
        <v>0</v>
      </c>
      <c r="AC62" s="7">
        <v>0</v>
      </c>
      <c r="AD62" s="9">
        <v>0</v>
      </c>
      <c r="AE62" s="6">
        <v>0</v>
      </c>
      <c r="AF62" s="7">
        <v>0</v>
      </c>
      <c r="AG62" s="9">
        <v>0</v>
      </c>
      <c r="AH62" s="6">
        <v>0</v>
      </c>
      <c r="AI62" s="7">
        <v>0</v>
      </c>
      <c r="AJ62" s="9">
        <v>0</v>
      </c>
      <c r="AK62" s="6">
        <v>0</v>
      </c>
      <c r="AL62" s="7">
        <v>0</v>
      </c>
      <c r="AM62" s="9"/>
      <c r="AN62" s="6"/>
      <c r="AO62" s="7"/>
      <c r="AP62" s="9">
        <v>0</v>
      </c>
      <c r="AQ62" s="6">
        <v>0</v>
      </c>
      <c r="AR62" s="7">
        <v>0</v>
      </c>
      <c r="AS62" s="9">
        <v>0</v>
      </c>
      <c r="AT62" s="6">
        <v>0</v>
      </c>
      <c r="AU62" s="7">
        <v>0</v>
      </c>
      <c r="AV62" s="9">
        <v>0</v>
      </c>
      <c r="AW62" s="6">
        <v>0</v>
      </c>
      <c r="AX62" s="7">
        <v>0</v>
      </c>
      <c r="AY62" s="9">
        <v>0</v>
      </c>
      <c r="AZ62" s="6">
        <v>0</v>
      </c>
      <c r="BA62" s="7">
        <v>0</v>
      </c>
      <c r="BB62" s="9">
        <v>0</v>
      </c>
      <c r="BC62" s="6">
        <v>0</v>
      </c>
      <c r="BD62" s="7">
        <v>0</v>
      </c>
      <c r="BE62" s="9"/>
      <c r="BF62" s="6"/>
      <c r="BG62" s="7"/>
      <c r="BH62" s="9">
        <v>0</v>
      </c>
      <c r="BI62" s="6">
        <v>0</v>
      </c>
      <c r="BJ62" s="7">
        <v>0</v>
      </c>
      <c r="BK62" s="9">
        <v>0</v>
      </c>
      <c r="BL62" s="6">
        <v>0</v>
      </c>
      <c r="BM62" s="7">
        <v>0</v>
      </c>
      <c r="BN62" s="9">
        <v>0</v>
      </c>
      <c r="BO62" s="6">
        <v>0</v>
      </c>
      <c r="BP62" s="7">
        <v>0</v>
      </c>
      <c r="BQ62" s="9">
        <v>0</v>
      </c>
      <c r="BR62" s="6">
        <v>0</v>
      </c>
      <c r="BS62" s="7">
        <v>0</v>
      </c>
      <c r="BT62" s="9">
        <v>0</v>
      </c>
      <c r="BU62" s="6">
        <v>0</v>
      </c>
      <c r="BV62" s="7">
        <v>0</v>
      </c>
      <c r="BW62" s="9"/>
      <c r="BX62" s="6"/>
      <c r="BY62" s="7"/>
      <c r="BZ62" s="9">
        <v>0</v>
      </c>
      <c r="CA62" s="6">
        <v>0</v>
      </c>
      <c r="CB62" s="7">
        <v>0</v>
      </c>
      <c r="CC62" s="9">
        <v>0</v>
      </c>
      <c r="CD62" s="6">
        <v>0</v>
      </c>
      <c r="CE62" s="7">
        <v>0</v>
      </c>
      <c r="CF62" s="9">
        <v>0</v>
      </c>
      <c r="CG62" s="6">
        <v>0</v>
      </c>
      <c r="CH62" s="7">
        <v>0</v>
      </c>
      <c r="CI62" s="9">
        <v>0</v>
      </c>
      <c r="CJ62" s="6">
        <v>0</v>
      </c>
      <c r="CK62" s="7">
        <f t="shared" si="159"/>
        <v>0</v>
      </c>
      <c r="CL62" s="9">
        <v>0</v>
      </c>
      <c r="CM62" s="6">
        <v>0</v>
      </c>
      <c r="CN62" s="7">
        <v>0</v>
      </c>
      <c r="CO62" s="9">
        <v>0</v>
      </c>
      <c r="CP62" s="6">
        <v>0</v>
      </c>
      <c r="CQ62" s="7">
        <v>0</v>
      </c>
      <c r="CR62" s="9">
        <v>0</v>
      </c>
      <c r="CS62" s="6">
        <v>0</v>
      </c>
      <c r="CT62" s="7">
        <v>0</v>
      </c>
      <c r="CU62" s="9">
        <v>0</v>
      </c>
      <c r="CV62" s="6">
        <v>0</v>
      </c>
      <c r="CW62" s="7">
        <v>0</v>
      </c>
      <c r="CX62" s="9">
        <v>0</v>
      </c>
      <c r="CY62" s="6">
        <v>0</v>
      </c>
      <c r="CZ62" s="7">
        <v>0</v>
      </c>
      <c r="DA62" s="9">
        <v>0</v>
      </c>
      <c r="DB62" s="6">
        <v>0</v>
      </c>
      <c r="DC62" s="7">
        <v>0</v>
      </c>
      <c r="DD62" s="9">
        <v>0</v>
      </c>
      <c r="DE62" s="6">
        <v>0</v>
      </c>
      <c r="DF62" s="7">
        <v>0</v>
      </c>
      <c r="DG62" s="9">
        <v>0</v>
      </c>
      <c r="DH62" s="6">
        <v>0</v>
      </c>
      <c r="DI62" s="7">
        <v>0</v>
      </c>
      <c r="DJ62" s="9">
        <v>0</v>
      </c>
      <c r="DK62" s="6">
        <v>0</v>
      </c>
      <c r="DL62" s="7">
        <v>0</v>
      </c>
      <c r="DM62" s="9">
        <v>0</v>
      </c>
      <c r="DN62" s="6">
        <v>0</v>
      </c>
      <c r="DO62" s="7">
        <v>0</v>
      </c>
      <c r="DP62" s="9">
        <v>0</v>
      </c>
      <c r="DQ62" s="6">
        <v>0</v>
      </c>
      <c r="DR62" s="7">
        <v>0</v>
      </c>
      <c r="DS62" s="9">
        <f t="shared" si="161"/>
        <v>3.355</v>
      </c>
      <c r="DT62" s="7">
        <f t="shared" si="162"/>
        <v>2.14</v>
      </c>
    </row>
    <row r="63" spans="1:124" x14ac:dyDescent="0.3">
      <c r="A63" s="49">
        <v>2015</v>
      </c>
      <c r="B63" s="50" t="s">
        <v>7</v>
      </c>
      <c r="C63" s="9">
        <v>0</v>
      </c>
      <c r="D63" s="6">
        <v>0</v>
      </c>
      <c r="E63" s="7">
        <v>0</v>
      </c>
      <c r="F63" s="9">
        <v>0</v>
      </c>
      <c r="G63" s="6">
        <v>0</v>
      </c>
      <c r="H63" s="7">
        <v>0</v>
      </c>
      <c r="I63" s="9">
        <v>0</v>
      </c>
      <c r="J63" s="6">
        <v>0</v>
      </c>
      <c r="K63" s="7">
        <v>0</v>
      </c>
      <c r="L63" s="9">
        <v>0</v>
      </c>
      <c r="M63" s="6">
        <v>0</v>
      </c>
      <c r="N63" s="7">
        <v>0</v>
      </c>
      <c r="O63" s="9">
        <v>0</v>
      </c>
      <c r="P63" s="6">
        <v>0</v>
      </c>
      <c r="Q63" s="7">
        <v>0</v>
      </c>
      <c r="R63" s="9">
        <v>0</v>
      </c>
      <c r="S63" s="6">
        <v>0</v>
      </c>
      <c r="T63" s="7">
        <v>0</v>
      </c>
      <c r="U63" s="9">
        <v>0</v>
      </c>
      <c r="V63" s="6">
        <v>0</v>
      </c>
      <c r="W63" s="7">
        <v>0</v>
      </c>
      <c r="X63" s="9"/>
      <c r="Y63" s="6"/>
      <c r="Z63" s="7"/>
      <c r="AA63" s="9">
        <v>0</v>
      </c>
      <c r="AB63" s="6">
        <v>0</v>
      </c>
      <c r="AC63" s="7">
        <v>0</v>
      </c>
      <c r="AD63" s="9">
        <v>0</v>
      </c>
      <c r="AE63" s="6">
        <v>0</v>
      </c>
      <c r="AF63" s="7">
        <v>0</v>
      </c>
      <c r="AG63" s="9">
        <v>0</v>
      </c>
      <c r="AH63" s="6">
        <v>0</v>
      </c>
      <c r="AI63" s="7">
        <v>0</v>
      </c>
      <c r="AJ63" s="9">
        <v>0</v>
      </c>
      <c r="AK63" s="6">
        <v>0</v>
      </c>
      <c r="AL63" s="7">
        <v>0</v>
      </c>
      <c r="AM63" s="9"/>
      <c r="AN63" s="6"/>
      <c r="AO63" s="7"/>
      <c r="AP63" s="9">
        <v>0</v>
      </c>
      <c r="AQ63" s="6">
        <v>0</v>
      </c>
      <c r="AR63" s="7">
        <v>0</v>
      </c>
      <c r="AS63" s="9">
        <v>0</v>
      </c>
      <c r="AT63" s="6">
        <v>0</v>
      </c>
      <c r="AU63" s="7">
        <v>0</v>
      </c>
      <c r="AV63" s="9">
        <v>0</v>
      </c>
      <c r="AW63" s="6">
        <v>0</v>
      </c>
      <c r="AX63" s="7">
        <v>0</v>
      </c>
      <c r="AY63" s="9">
        <v>0</v>
      </c>
      <c r="AZ63" s="6">
        <v>0</v>
      </c>
      <c r="BA63" s="7">
        <v>0</v>
      </c>
      <c r="BB63" s="9">
        <v>1.8</v>
      </c>
      <c r="BC63" s="6">
        <v>3.7</v>
      </c>
      <c r="BD63" s="7">
        <f t="shared" si="163"/>
        <v>2055.5555555555557</v>
      </c>
      <c r="BE63" s="9"/>
      <c r="BF63" s="6"/>
      <c r="BG63" s="7"/>
      <c r="BH63" s="9">
        <v>0</v>
      </c>
      <c r="BI63" s="6">
        <v>0</v>
      </c>
      <c r="BJ63" s="7">
        <v>0</v>
      </c>
      <c r="BK63" s="9">
        <v>0</v>
      </c>
      <c r="BL63" s="6">
        <v>0</v>
      </c>
      <c r="BM63" s="7">
        <v>0</v>
      </c>
      <c r="BN63" s="9">
        <v>0</v>
      </c>
      <c r="BO63" s="6">
        <v>0</v>
      </c>
      <c r="BP63" s="7">
        <v>0</v>
      </c>
      <c r="BQ63" s="9">
        <v>0</v>
      </c>
      <c r="BR63" s="6">
        <v>0</v>
      </c>
      <c r="BS63" s="7">
        <v>0</v>
      </c>
      <c r="BT63" s="9">
        <v>0</v>
      </c>
      <c r="BU63" s="6">
        <v>0</v>
      </c>
      <c r="BV63" s="7">
        <v>0</v>
      </c>
      <c r="BW63" s="9"/>
      <c r="BX63" s="6"/>
      <c r="BY63" s="7"/>
      <c r="BZ63" s="9">
        <v>0</v>
      </c>
      <c r="CA63" s="6">
        <v>0</v>
      </c>
      <c r="CB63" s="7">
        <v>0</v>
      </c>
      <c r="CC63" s="9">
        <v>0</v>
      </c>
      <c r="CD63" s="6">
        <v>0</v>
      </c>
      <c r="CE63" s="7">
        <v>0</v>
      </c>
      <c r="CF63" s="9">
        <v>0</v>
      </c>
      <c r="CG63" s="6">
        <v>0</v>
      </c>
      <c r="CH63" s="7">
        <v>0</v>
      </c>
      <c r="CI63" s="9">
        <v>0</v>
      </c>
      <c r="CJ63" s="6">
        <v>0</v>
      </c>
      <c r="CK63" s="7">
        <f t="shared" si="159"/>
        <v>0</v>
      </c>
      <c r="CL63" s="9">
        <v>38.6</v>
      </c>
      <c r="CM63" s="6">
        <v>771.71</v>
      </c>
      <c r="CN63" s="7">
        <f t="shared" ref="CN63" si="166">CM63/CL63*1000</f>
        <v>19992.487046632126</v>
      </c>
      <c r="CO63" s="9">
        <v>0</v>
      </c>
      <c r="CP63" s="6">
        <v>0</v>
      </c>
      <c r="CQ63" s="7">
        <v>0</v>
      </c>
      <c r="CR63" s="9">
        <v>0</v>
      </c>
      <c r="CS63" s="6">
        <v>0</v>
      </c>
      <c r="CT63" s="7">
        <v>0</v>
      </c>
      <c r="CU63" s="9">
        <v>0</v>
      </c>
      <c r="CV63" s="6">
        <v>0</v>
      </c>
      <c r="CW63" s="7">
        <v>0</v>
      </c>
      <c r="CX63" s="9">
        <v>0</v>
      </c>
      <c r="CY63" s="6">
        <v>0</v>
      </c>
      <c r="CZ63" s="7">
        <v>0</v>
      </c>
      <c r="DA63" s="9">
        <v>0</v>
      </c>
      <c r="DB63" s="6">
        <v>0</v>
      </c>
      <c r="DC63" s="7">
        <v>0</v>
      </c>
      <c r="DD63" s="9">
        <v>0</v>
      </c>
      <c r="DE63" s="6">
        <v>0</v>
      </c>
      <c r="DF63" s="7">
        <v>0</v>
      </c>
      <c r="DG63" s="9">
        <v>0</v>
      </c>
      <c r="DH63" s="6">
        <v>0</v>
      </c>
      <c r="DI63" s="7">
        <v>0</v>
      </c>
      <c r="DJ63" s="9">
        <v>0</v>
      </c>
      <c r="DK63" s="6">
        <v>0</v>
      </c>
      <c r="DL63" s="7">
        <v>0</v>
      </c>
      <c r="DM63" s="9">
        <v>0</v>
      </c>
      <c r="DN63" s="6">
        <v>0</v>
      </c>
      <c r="DO63" s="7">
        <v>0</v>
      </c>
      <c r="DP63" s="9">
        <v>0</v>
      </c>
      <c r="DQ63" s="6">
        <v>0</v>
      </c>
      <c r="DR63" s="7">
        <v>0</v>
      </c>
      <c r="DS63" s="9">
        <f t="shared" si="161"/>
        <v>40.4</v>
      </c>
      <c r="DT63" s="7">
        <f t="shared" si="162"/>
        <v>775.41000000000008</v>
      </c>
    </row>
    <row r="64" spans="1:124" x14ac:dyDescent="0.3">
      <c r="A64" s="49">
        <v>2015</v>
      </c>
      <c r="B64" s="50" t="s">
        <v>8</v>
      </c>
      <c r="C64" s="9">
        <v>0</v>
      </c>
      <c r="D64" s="6">
        <v>0</v>
      </c>
      <c r="E64" s="7">
        <v>0</v>
      </c>
      <c r="F64" s="9">
        <v>0</v>
      </c>
      <c r="G64" s="6">
        <v>0</v>
      </c>
      <c r="H64" s="7">
        <v>0</v>
      </c>
      <c r="I64" s="9">
        <v>0.8</v>
      </c>
      <c r="J64" s="6">
        <v>13.85</v>
      </c>
      <c r="K64" s="7">
        <f t="shared" si="157"/>
        <v>17312.5</v>
      </c>
      <c r="L64" s="9">
        <v>0</v>
      </c>
      <c r="M64" s="6">
        <v>0</v>
      </c>
      <c r="N64" s="7">
        <v>0</v>
      </c>
      <c r="O64" s="9">
        <v>0</v>
      </c>
      <c r="P64" s="6">
        <v>0</v>
      </c>
      <c r="Q64" s="7">
        <v>0</v>
      </c>
      <c r="R64" s="9">
        <v>0</v>
      </c>
      <c r="S64" s="6">
        <v>0</v>
      </c>
      <c r="T64" s="7">
        <v>0</v>
      </c>
      <c r="U64" s="9">
        <v>0</v>
      </c>
      <c r="V64" s="6">
        <v>0</v>
      </c>
      <c r="W64" s="7">
        <v>0</v>
      </c>
      <c r="X64" s="9"/>
      <c r="Y64" s="6"/>
      <c r="Z64" s="7"/>
      <c r="AA64" s="9">
        <v>0</v>
      </c>
      <c r="AB64" s="6">
        <v>0</v>
      </c>
      <c r="AC64" s="7">
        <v>0</v>
      </c>
      <c r="AD64" s="9">
        <v>0</v>
      </c>
      <c r="AE64" s="6">
        <v>0</v>
      </c>
      <c r="AF64" s="7">
        <v>0</v>
      </c>
      <c r="AG64" s="9">
        <v>0</v>
      </c>
      <c r="AH64" s="6">
        <v>0</v>
      </c>
      <c r="AI64" s="7">
        <v>0</v>
      </c>
      <c r="AJ64" s="9">
        <v>0</v>
      </c>
      <c r="AK64" s="6">
        <v>0</v>
      </c>
      <c r="AL64" s="7">
        <v>0</v>
      </c>
      <c r="AM64" s="9"/>
      <c r="AN64" s="6"/>
      <c r="AO64" s="7"/>
      <c r="AP64" s="9">
        <v>0</v>
      </c>
      <c r="AQ64" s="6">
        <v>0</v>
      </c>
      <c r="AR64" s="7">
        <v>0</v>
      </c>
      <c r="AS64" s="9">
        <v>0</v>
      </c>
      <c r="AT64" s="6">
        <v>0</v>
      </c>
      <c r="AU64" s="7">
        <v>0</v>
      </c>
      <c r="AV64" s="9">
        <v>0</v>
      </c>
      <c r="AW64" s="6">
        <v>0</v>
      </c>
      <c r="AX64" s="7">
        <v>0</v>
      </c>
      <c r="AY64" s="9">
        <v>0</v>
      </c>
      <c r="AZ64" s="6">
        <v>0</v>
      </c>
      <c r="BA64" s="7">
        <v>0</v>
      </c>
      <c r="BB64" s="9">
        <v>0</v>
      </c>
      <c r="BC64" s="6">
        <v>0</v>
      </c>
      <c r="BD64" s="7">
        <v>0</v>
      </c>
      <c r="BE64" s="9"/>
      <c r="BF64" s="6"/>
      <c r="BG64" s="7"/>
      <c r="BH64" s="9">
        <v>0</v>
      </c>
      <c r="BI64" s="6">
        <v>0</v>
      </c>
      <c r="BJ64" s="7">
        <v>0</v>
      </c>
      <c r="BK64" s="9">
        <v>0</v>
      </c>
      <c r="BL64" s="6">
        <v>0</v>
      </c>
      <c r="BM64" s="7">
        <v>0</v>
      </c>
      <c r="BN64" s="9">
        <v>0</v>
      </c>
      <c r="BO64" s="6">
        <v>0</v>
      </c>
      <c r="BP64" s="7">
        <v>0</v>
      </c>
      <c r="BQ64" s="9">
        <v>0</v>
      </c>
      <c r="BR64" s="6">
        <v>0</v>
      </c>
      <c r="BS64" s="7">
        <v>0</v>
      </c>
      <c r="BT64" s="9">
        <v>0</v>
      </c>
      <c r="BU64" s="6">
        <v>0</v>
      </c>
      <c r="BV64" s="7">
        <v>0</v>
      </c>
      <c r="BW64" s="9"/>
      <c r="BX64" s="6"/>
      <c r="BY64" s="7"/>
      <c r="BZ64" s="9">
        <v>0</v>
      </c>
      <c r="CA64" s="6">
        <v>0</v>
      </c>
      <c r="CB64" s="7">
        <v>0</v>
      </c>
      <c r="CC64" s="9">
        <v>0</v>
      </c>
      <c r="CD64" s="6">
        <v>0</v>
      </c>
      <c r="CE64" s="7">
        <v>0</v>
      </c>
      <c r="CF64" s="9">
        <v>0</v>
      </c>
      <c r="CG64" s="6">
        <v>0</v>
      </c>
      <c r="CH64" s="7">
        <v>0</v>
      </c>
      <c r="CI64" s="9">
        <v>0</v>
      </c>
      <c r="CJ64" s="6">
        <v>0</v>
      </c>
      <c r="CK64" s="7">
        <f t="shared" si="159"/>
        <v>0</v>
      </c>
      <c r="CL64" s="9">
        <v>0</v>
      </c>
      <c r="CM64" s="6">
        <v>0</v>
      </c>
      <c r="CN64" s="7">
        <v>0</v>
      </c>
      <c r="CO64" s="9">
        <v>0</v>
      </c>
      <c r="CP64" s="6">
        <v>0</v>
      </c>
      <c r="CQ64" s="7">
        <v>0</v>
      </c>
      <c r="CR64" s="9">
        <v>0</v>
      </c>
      <c r="CS64" s="6">
        <v>0</v>
      </c>
      <c r="CT64" s="7">
        <v>0</v>
      </c>
      <c r="CU64" s="9">
        <v>0</v>
      </c>
      <c r="CV64" s="6">
        <v>0</v>
      </c>
      <c r="CW64" s="7">
        <v>0</v>
      </c>
      <c r="CX64" s="9">
        <v>0</v>
      </c>
      <c r="CY64" s="6">
        <v>0</v>
      </c>
      <c r="CZ64" s="7">
        <v>0</v>
      </c>
      <c r="DA64" s="9">
        <v>0</v>
      </c>
      <c r="DB64" s="6">
        <v>0</v>
      </c>
      <c r="DC64" s="7">
        <v>0</v>
      </c>
      <c r="DD64" s="9">
        <v>0</v>
      </c>
      <c r="DE64" s="6">
        <v>0</v>
      </c>
      <c r="DF64" s="7">
        <v>0</v>
      </c>
      <c r="DG64" s="9">
        <v>0</v>
      </c>
      <c r="DH64" s="6">
        <v>0</v>
      </c>
      <c r="DI64" s="7">
        <v>0</v>
      </c>
      <c r="DJ64" s="9">
        <v>0</v>
      </c>
      <c r="DK64" s="6">
        <v>0</v>
      </c>
      <c r="DL64" s="7">
        <v>0</v>
      </c>
      <c r="DM64" s="9">
        <v>0</v>
      </c>
      <c r="DN64" s="6">
        <v>0</v>
      </c>
      <c r="DO64" s="7">
        <v>0</v>
      </c>
      <c r="DP64" s="9">
        <v>0</v>
      </c>
      <c r="DQ64" s="6">
        <v>0</v>
      </c>
      <c r="DR64" s="7">
        <v>0</v>
      </c>
      <c r="DS64" s="9">
        <f t="shared" si="161"/>
        <v>0.8</v>
      </c>
      <c r="DT64" s="7">
        <f t="shared" si="162"/>
        <v>13.85</v>
      </c>
    </row>
    <row r="65" spans="1:124" x14ac:dyDescent="0.3">
      <c r="A65" s="49">
        <v>2015</v>
      </c>
      <c r="B65" s="50" t="s">
        <v>9</v>
      </c>
      <c r="C65" s="9">
        <v>0</v>
      </c>
      <c r="D65" s="6">
        <v>0</v>
      </c>
      <c r="E65" s="7">
        <v>0</v>
      </c>
      <c r="F65" s="9">
        <v>0</v>
      </c>
      <c r="G65" s="6">
        <v>0</v>
      </c>
      <c r="H65" s="7">
        <v>0</v>
      </c>
      <c r="I65" s="9">
        <v>0</v>
      </c>
      <c r="J65" s="6">
        <v>0</v>
      </c>
      <c r="K65" s="7">
        <v>0</v>
      </c>
      <c r="L65" s="9">
        <v>0</v>
      </c>
      <c r="M65" s="6">
        <v>0</v>
      </c>
      <c r="N65" s="7">
        <v>0</v>
      </c>
      <c r="O65" s="9">
        <v>0</v>
      </c>
      <c r="P65" s="6">
        <v>0</v>
      </c>
      <c r="Q65" s="7">
        <v>0</v>
      </c>
      <c r="R65" s="9">
        <v>0</v>
      </c>
      <c r="S65" s="6">
        <v>0</v>
      </c>
      <c r="T65" s="7">
        <v>0</v>
      </c>
      <c r="U65" s="9">
        <v>0</v>
      </c>
      <c r="V65" s="6">
        <v>0</v>
      </c>
      <c r="W65" s="7">
        <v>0</v>
      </c>
      <c r="X65" s="9"/>
      <c r="Y65" s="6"/>
      <c r="Z65" s="7"/>
      <c r="AA65" s="9">
        <v>0</v>
      </c>
      <c r="AB65" s="6">
        <v>0</v>
      </c>
      <c r="AC65" s="7">
        <v>0</v>
      </c>
      <c r="AD65" s="9">
        <v>0</v>
      </c>
      <c r="AE65" s="6">
        <v>0</v>
      </c>
      <c r="AF65" s="7">
        <v>0</v>
      </c>
      <c r="AG65" s="9">
        <v>0</v>
      </c>
      <c r="AH65" s="6">
        <v>0</v>
      </c>
      <c r="AI65" s="7">
        <v>0</v>
      </c>
      <c r="AJ65" s="9">
        <v>0</v>
      </c>
      <c r="AK65" s="6">
        <v>0</v>
      </c>
      <c r="AL65" s="7">
        <v>0</v>
      </c>
      <c r="AM65" s="9"/>
      <c r="AN65" s="6"/>
      <c r="AO65" s="7"/>
      <c r="AP65" s="9">
        <v>0</v>
      </c>
      <c r="AQ65" s="6">
        <v>0</v>
      </c>
      <c r="AR65" s="7">
        <v>0</v>
      </c>
      <c r="AS65" s="9">
        <v>0</v>
      </c>
      <c r="AT65" s="6">
        <v>0</v>
      </c>
      <c r="AU65" s="7">
        <v>0</v>
      </c>
      <c r="AV65" s="9">
        <v>0</v>
      </c>
      <c r="AW65" s="6">
        <v>0</v>
      </c>
      <c r="AX65" s="7">
        <v>0</v>
      </c>
      <c r="AY65" s="9">
        <v>0</v>
      </c>
      <c r="AZ65" s="6">
        <v>0</v>
      </c>
      <c r="BA65" s="7">
        <v>0</v>
      </c>
      <c r="BB65" s="9">
        <v>0</v>
      </c>
      <c r="BC65" s="6">
        <v>0</v>
      </c>
      <c r="BD65" s="7">
        <v>0</v>
      </c>
      <c r="BE65" s="9"/>
      <c r="BF65" s="6"/>
      <c r="BG65" s="7"/>
      <c r="BH65" s="9">
        <v>0</v>
      </c>
      <c r="BI65" s="6">
        <v>0</v>
      </c>
      <c r="BJ65" s="7">
        <v>0</v>
      </c>
      <c r="BK65" s="9">
        <v>0</v>
      </c>
      <c r="BL65" s="6">
        <v>0</v>
      </c>
      <c r="BM65" s="7">
        <v>0</v>
      </c>
      <c r="BN65" s="9">
        <v>1.6</v>
      </c>
      <c r="BO65" s="6">
        <v>3</v>
      </c>
      <c r="BP65" s="7">
        <f t="shared" si="158"/>
        <v>1875</v>
      </c>
      <c r="BQ65" s="9">
        <v>0</v>
      </c>
      <c r="BR65" s="6">
        <v>0</v>
      </c>
      <c r="BS65" s="7">
        <v>0</v>
      </c>
      <c r="BT65" s="9">
        <v>0</v>
      </c>
      <c r="BU65" s="6">
        <v>0</v>
      </c>
      <c r="BV65" s="7">
        <v>0</v>
      </c>
      <c r="BW65" s="9"/>
      <c r="BX65" s="6"/>
      <c r="BY65" s="7"/>
      <c r="BZ65" s="9">
        <v>0</v>
      </c>
      <c r="CA65" s="6">
        <v>0</v>
      </c>
      <c r="CB65" s="7">
        <v>0</v>
      </c>
      <c r="CC65" s="9">
        <v>0</v>
      </c>
      <c r="CD65" s="6">
        <v>0</v>
      </c>
      <c r="CE65" s="7">
        <v>0</v>
      </c>
      <c r="CF65" s="9">
        <v>0</v>
      </c>
      <c r="CG65" s="6">
        <v>0</v>
      </c>
      <c r="CH65" s="7">
        <v>0</v>
      </c>
      <c r="CI65" s="9">
        <v>0</v>
      </c>
      <c r="CJ65" s="6">
        <v>0</v>
      </c>
      <c r="CK65" s="7">
        <f t="shared" si="159"/>
        <v>0</v>
      </c>
      <c r="CL65" s="9">
        <v>0</v>
      </c>
      <c r="CM65" s="6">
        <v>0</v>
      </c>
      <c r="CN65" s="7">
        <v>0</v>
      </c>
      <c r="CO65" s="9">
        <v>0</v>
      </c>
      <c r="CP65" s="6">
        <v>0</v>
      </c>
      <c r="CQ65" s="7">
        <v>0</v>
      </c>
      <c r="CR65" s="9">
        <v>0</v>
      </c>
      <c r="CS65" s="6">
        <v>0</v>
      </c>
      <c r="CT65" s="7">
        <v>0</v>
      </c>
      <c r="CU65" s="9">
        <v>0</v>
      </c>
      <c r="CV65" s="6">
        <v>0</v>
      </c>
      <c r="CW65" s="7">
        <v>0</v>
      </c>
      <c r="CX65" s="9">
        <v>0</v>
      </c>
      <c r="CY65" s="6">
        <v>0</v>
      </c>
      <c r="CZ65" s="7">
        <v>0</v>
      </c>
      <c r="DA65" s="9">
        <v>0</v>
      </c>
      <c r="DB65" s="6">
        <v>0</v>
      </c>
      <c r="DC65" s="7">
        <v>0</v>
      </c>
      <c r="DD65" s="9">
        <v>0</v>
      </c>
      <c r="DE65" s="6">
        <v>0</v>
      </c>
      <c r="DF65" s="7">
        <v>0</v>
      </c>
      <c r="DG65" s="9">
        <v>0</v>
      </c>
      <c r="DH65" s="6">
        <v>0</v>
      </c>
      <c r="DI65" s="7">
        <v>0</v>
      </c>
      <c r="DJ65" s="9">
        <v>0</v>
      </c>
      <c r="DK65" s="6">
        <v>0</v>
      </c>
      <c r="DL65" s="7">
        <v>0</v>
      </c>
      <c r="DM65" s="9">
        <v>0</v>
      </c>
      <c r="DN65" s="6">
        <v>0</v>
      </c>
      <c r="DO65" s="7">
        <v>0</v>
      </c>
      <c r="DP65" s="9">
        <v>0</v>
      </c>
      <c r="DQ65" s="6">
        <v>0</v>
      </c>
      <c r="DR65" s="7">
        <v>0</v>
      </c>
      <c r="DS65" s="9">
        <f t="shared" si="161"/>
        <v>1.6</v>
      </c>
      <c r="DT65" s="7">
        <f t="shared" si="162"/>
        <v>3</v>
      </c>
    </row>
    <row r="66" spans="1:124" x14ac:dyDescent="0.3">
      <c r="A66" s="49">
        <v>2015</v>
      </c>
      <c r="B66" s="50" t="s">
        <v>10</v>
      </c>
      <c r="C66" s="9">
        <v>0</v>
      </c>
      <c r="D66" s="6">
        <v>0</v>
      </c>
      <c r="E66" s="7">
        <v>0</v>
      </c>
      <c r="F66" s="9">
        <v>0</v>
      </c>
      <c r="G66" s="6">
        <v>0</v>
      </c>
      <c r="H66" s="7">
        <v>0</v>
      </c>
      <c r="I66" s="9">
        <v>2.56</v>
      </c>
      <c r="J66" s="6">
        <v>22.06</v>
      </c>
      <c r="K66" s="7">
        <f t="shared" si="157"/>
        <v>8617.1875</v>
      </c>
      <c r="L66" s="9">
        <v>0</v>
      </c>
      <c r="M66" s="6">
        <v>0</v>
      </c>
      <c r="N66" s="7">
        <v>0</v>
      </c>
      <c r="O66" s="9">
        <v>0</v>
      </c>
      <c r="P66" s="6">
        <v>0</v>
      </c>
      <c r="Q66" s="7">
        <v>0</v>
      </c>
      <c r="R66" s="9">
        <v>0</v>
      </c>
      <c r="S66" s="6">
        <v>0</v>
      </c>
      <c r="T66" s="7">
        <v>0</v>
      </c>
      <c r="U66" s="9">
        <v>0</v>
      </c>
      <c r="V66" s="6">
        <v>0</v>
      </c>
      <c r="W66" s="7">
        <v>0</v>
      </c>
      <c r="X66" s="9"/>
      <c r="Y66" s="6"/>
      <c r="Z66" s="7"/>
      <c r="AA66" s="9">
        <v>0</v>
      </c>
      <c r="AB66" s="6">
        <v>0</v>
      </c>
      <c r="AC66" s="7">
        <v>0</v>
      </c>
      <c r="AD66" s="9">
        <v>0</v>
      </c>
      <c r="AE66" s="6">
        <v>0</v>
      </c>
      <c r="AF66" s="7">
        <v>0</v>
      </c>
      <c r="AG66" s="9">
        <v>0</v>
      </c>
      <c r="AH66" s="6">
        <v>0</v>
      </c>
      <c r="AI66" s="7">
        <v>0</v>
      </c>
      <c r="AJ66" s="9">
        <v>0</v>
      </c>
      <c r="AK66" s="6">
        <v>0</v>
      </c>
      <c r="AL66" s="7">
        <v>0</v>
      </c>
      <c r="AM66" s="9"/>
      <c r="AN66" s="6"/>
      <c r="AO66" s="7"/>
      <c r="AP66" s="9">
        <v>0</v>
      </c>
      <c r="AQ66" s="6">
        <v>0</v>
      </c>
      <c r="AR66" s="7">
        <v>0</v>
      </c>
      <c r="AS66" s="9">
        <v>0</v>
      </c>
      <c r="AT66" s="6">
        <v>0</v>
      </c>
      <c r="AU66" s="7">
        <v>0</v>
      </c>
      <c r="AV66" s="9">
        <v>0</v>
      </c>
      <c r="AW66" s="6">
        <v>0</v>
      </c>
      <c r="AX66" s="7">
        <v>0</v>
      </c>
      <c r="AY66" s="9">
        <v>0</v>
      </c>
      <c r="AZ66" s="6">
        <v>0</v>
      </c>
      <c r="BA66" s="7">
        <v>0</v>
      </c>
      <c r="BB66" s="9">
        <v>0</v>
      </c>
      <c r="BC66" s="6">
        <v>0</v>
      </c>
      <c r="BD66" s="7">
        <v>0</v>
      </c>
      <c r="BE66" s="9"/>
      <c r="BF66" s="6"/>
      <c r="BG66" s="7"/>
      <c r="BH66" s="9">
        <v>0</v>
      </c>
      <c r="BI66" s="6">
        <v>0</v>
      </c>
      <c r="BJ66" s="7">
        <v>0</v>
      </c>
      <c r="BK66" s="9">
        <v>0</v>
      </c>
      <c r="BL66" s="6">
        <v>0</v>
      </c>
      <c r="BM66" s="7">
        <v>0</v>
      </c>
      <c r="BN66" s="9">
        <v>1.75</v>
      </c>
      <c r="BO66" s="6">
        <v>9.8000000000000007</v>
      </c>
      <c r="BP66" s="7">
        <f t="shared" si="158"/>
        <v>5600.0000000000009</v>
      </c>
      <c r="BQ66" s="9">
        <v>0</v>
      </c>
      <c r="BR66" s="6">
        <v>0</v>
      </c>
      <c r="BS66" s="7">
        <v>0</v>
      </c>
      <c r="BT66" s="9">
        <v>0</v>
      </c>
      <c r="BU66" s="6">
        <v>0</v>
      </c>
      <c r="BV66" s="7">
        <v>0</v>
      </c>
      <c r="BW66" s="9"/>
      <c r="BX66" s="6"/>
      <c r="BY66" s="7"/>
      <c r="BZ66" s="9">
        <v>0</v>
      </c>
      <c r="CA66" s="6">
        <v>0</v>
      </c>
      <c r="CB66" s="7">
        <v>0</v>
      </c>
      <c r="CC66" s="9">
        <v>0</v>
      </c>
      <c r="CD66" s="6">
        <v>0</v>
      </c>
      <c r="CE66" s="7">
        <v>0</v>
      </c>
      <c r="CF66" s="9">
        <v>0</v>
      </c>
      <c r="CG66" s="6">
        <v>0</v>
      </c>
      <c r="CH66" s="7">
        <v>0</v>
      </c>
      <c r="CI66" s="9">
        <v>0</v>
      </c>
      <c r="CJ66" s="6">
        <v>0</v>
      </c>
      <c r="CK66" s="7">
        <f t="shared" si="159"/>
        <v>0</v>
      </c>
      <c r="CL66" s="9">
        <v>0</v>
      </c>
      <c r="CM66" s="6">
        <v>0</v>
      </c>
      <c r="CN66" s="7">
        <v>0</v>
      </c>
      <c r="CO66" s="9">
        <v>0</v>
      </c>
      <c r="CP66" s="6">
        <v>0</v>
      </c>
      <c r="CQ66" s="7">
        <v>0</v>
      </c>
      <c r="CR66" s="9">
        <v>0</v>
      </c>
      <c r="CS66" s="6">
        <v>0</v>
      </c>
      <c r="CT66" s="7">
        <v>0</v>
      </c>
      <c r="CU66" s="9">
        <v>0</v>
      </c>
      <c r="CV66" s="6">
        <v>0</v>
      </c>
      <c r="CW66" s="7">
        <v>0</v>
      </c>
      <c r="CX66" s="9">
        <v>0</v>
      </c>
      <c r="CY66" s="6">
        <v>0</v>
      </c>
      <c r="CZ66" s="7">
        <v>0</v>
      </c>
      <c r="DA66" s="9">
        <v>0</v>
      </c>
      <c r="DB66" s="6">
        <v>0</v>
      </c>
      <c r="DC66" s="7">
        <v>0</v>
      </c>
      <c r="DD66" s="9">
        <v>0</v>
      </c>
      <c r="DE66" s="6">
        <v>0</v>
      </c>
      <c r="DF66" s="7">
        <v>0</v>
      </c>
      <c r="DG66" s="9">
        <v>0</v>
      </c>
      <c r="DH66" s="6">
        <v>0</v>
      </c>
      <c r="DI66" s="7">
        <v>0</v>
      </c>
      <c r="DJ66" s="9">
        <v>0</v>
      </c>
      <c r="DK66" s="6">
        <v>0</v>
      </c>
      <c r="DL66" s="7">
        <v>0</v>
      </c>
      <c r="DM66" s="9">
        <v>0</v>
      </c>
      <c r="DN66" s="6">
        <v>0</v>
      </c>
      <c r="DO66" s="7">
        <v>0</v>
      </c>
      <c r="DP66" s="9">
        <v>0</v>
      </c>
      <c r="DQ66" s="6">
        <v>0</v>
      </c>
      <c r="DR66" s="7">
        <v>0</v>
      </c>
      <c r="DS66" s="9">
        <f t="shared" si="161"/>
        <v>4.3100000000000005</v>
      </c>
      <c r="DT66" s="7">
        <f t="shared" si="162"/>
        <v>31.86</v>
      </c>
    </row>
    <row r="67" spans="1:124" x14ac:dyDescent="0.3">
      <c r="A67" s="49">
        <v>2015</v>
      </c>
      <c r="B67" s="50" t="s">
        <v>11</v>
      </c>
      <c r="C67" s="9">
        <v>0</v>
      </c>
      <c r="D67" s="6">
        <v>0</v>
      </c>
      <c r="E67" s="7">
        <v>0</v>
      </c>
      <c r="F67" s="9">
        <v>0</v>
      </c>
      <c r="G67" s="6">
        <v>0</v>
      </c>
      <c r="H67" s="7">
        <v>0</v>
      </c>
      <c r="I67" s="9">
        <v>0.22</v>
      </c>
      <c r="J67" s="6">
        <v>2.42</v>
      </c>
      <c r="K67" s="7">
        <f t="shared" si="157"/>
        <v>11000</v>
      </c>
      <c r="L67" s="9">
        <v>0</v>
      </c>
      <c r="M67" s="6">
        <v>0</v>
      </c>
      <c r="N67" s="7">
        <v>0</v>
      </c>
      <c r="O67" s="9">
        <v>0</v>
      </c>
      <c r="P67" s="6">
        <v>0</v>
      </c>
      <c r="Q67" s="7">
        <v>0</v>
      </c>
      <c r="R67" s="9">
        <v>0</v>
      </c>
      <c r="S67" s="6">
        <v>0</v>
      </c>
      <c r="T67" s="7">
        <v>0</v>
      </c>
      <c r="U67" s="9">
        <v>0</v>
      </c>
      <c r="V67" s="6">
        <v>0</v>
      </c>
      <c r="W67" s="7">
        <v>0</v>
      </c>
      <c r="X67" s="9"/>
      <c r="Y67" s="6"/>
      <c r="Z67" s="7"/>
      <c r="AA67" s="9">
        <v>0</v>
      </c>
      <c r="AB67" s="6">
        <v>0</v>
      </c>
      <c r="AC67" s="7">
        <v>0</v>
      </c>
      <c r="AD67" s="9">
        <v>0</v>
      </c>
      <c r="AE67" s="6">
        <v>0</v>
      </c>
      <c r="AF67" s="7">
        <v>0</v>
      </c>
      <c r="AG67" s="9">
        <v>0</v>
      </c>
      <c r="AH67" s="6">
        <v>0</v>
      </c>
      <c r="AI67" s="7">
        <v>0</v>
      </c>
      <c r="AJ67" s="9">
        <v>0</v>
      </c>
      <c r="AK67" s="6">
        <v>0</v>
      </c>
      <c r="AL67" s="7">
        <v>0</v>
      </c>
      <c r="AM67" s="9"/>
      <c r="AN67" s="6"/>
      <c r="AO67" s="7"/>
      <c r="AP67" s="9">
        <v>0</v>
      </c>
      <c r="AQ67" s="6">
        <v>0</v>
      </c>
      <c r="AR67" s="7">
        <v>0</v>
      </c>
      <c r="AS67" s="9">
        <v>0</v>
      </c>
      <c r="AT67" s="6">
        <v>0</v>
      </c>
      <c r="AU67" s="7">
        <v>0</v>
      </c>
      <c r="AV67" s="9">
        <v>0</v>
      </c>
      <c r="AW67" s="6">
        <v>0</v>
      </c>
      <c r="AX67" s="7">
        <v>0</v>
      </c>
      <c r="AY67" s="9">
        <v>0</v>
      </c>
      <c r="AZ67" s="6">
        <v>0</v>
      </c>
      <c r="BA67" s="7">
        <v>0</v>
      </c>
      <c r="BB67" s="9">
        <v>0</v>
      </c>
      <c r="BC67" s="6">
        <v>0</v>
      </c>
      <c r="BD67" s="7">
        <v>0</v>
      </c>
      <c r="BE67" s="9"/>
      <c r="BF67" s="6"/>
      <c r="BG67" s="7"/>
      <c r="BH67" s="9">
        <v>0</v>
      </c>
      <c r="BI67" s="6">
        <v>0</v>
      </c>
      <c r="BJ67" s="7">
        <v>0</v>
      </c>
      <c r="BK67" s="9">
        <v>0</v>
      </c>
      <c r="BL67" s="6">
        <v>0</v>
      </c>
      <c r="BM67" s="7">
        <v>0</v>
      </c>
      <c r="BN67" s="9">
        <v>2.0299999999999998</v>
      </c>
      <c r="BO67" s="6">
        <v>13.24</v>
      </c>
      <c r="BP67" s="7">
        <f t="shared" si="158"/>
        <v>6522.1674876847292</v>
      </c>
      <c r="BQ67" s="9">
        <v>0</v>
      </c>
      <c r="BR67" s="6">
        <v>0</v>
      </c>
      <c r="BS67" s="7">
        <v>0</v>
      </c>
      <c r="BT67" s="9">
        <v>0</v>
      </c>
      <c r="BU67" s="6">
        <v>0</v>
      </c>
      <c r="BV67" s="7">
        <v>0</v>
      </c>
      <c r="BW67" s="9"/>
      <c r="BX67" s="6"/>
      <c r="BY67" s="7"/>
      <c r="BZ67" s="9">
        <v>0</v>
      </c>
      <c r="CA67" s="6">
        <v>0</v>
      </c>
      <c r="CB67" s="7">
        <v>0</v>
      </c>
      <c r="CC67" s="9">
        <v>0</v>
      </c>
      <c r="CD67" s="6">
        <v>0</v>
      </c>
      <c r="CE67" s="7">
        <v>0</v>
      </c>
      <c r="CF67" s="9">
        <v>0</v>
      </c>
      <c r="CG67" s="6">
        <v>0</v>
      </c>
      <c r="CH67" s="7">
        <v>0</v>
      </c>
      <c r="CI67" s="9">
        <v>0</v>
      </c>
      <c r="CJ67" s="6">
        <v>0</v>
      </c>
      <c r="CK67" s="7">
        <f t="shared" si="159"/>
        <v>0</v>
      </c>
      <c r="CL67" s="9">
        <v>0</v>
      </c>
      <c r="CM67" s="6">
        <v>0</v>
      </c>
      <c r="CN67" s="7">
        <v>0</v>
      </c>
      <c r="CO67" s="9">
        <v>0</v>
      </c>
      <c r="CP67" s="6">
        <v>0</v>
      </c>
      <c r="CQ67" s="7">
        <v>0</v>
      </c>
      <c r="CR67" s="9">
        <v>0.09</v>
      </c>
      <c r="CS67" s="6">
        <v>7.46</v>
      </c>
      <c r="CT67" s="7">
        <f t="shared" ref="CT67" si="167">CS67/CR67*1000</f>
        <v>82888.888888888891</v>
      </c>
      <c r="CU67" s="9">
        <v>0</v>
      </c>
      <c r="CV67" s="6">
        <v>0</v>
      </c>
      <c r="CW67" s="7">
        <v>0</v>
      </c>
      <c r="CX67" s="9">
        <v>0</v>
      </c>
      <c r="CY67" s="6">
        <v>0</v>
      </c>
      <c r="CZ67" s="7">
        <v>0</v>
      </c>
      <c r="DA67" s="9">
        <v>0</v>
      </c>
      <c r="DB67" s="6">
        <v>0</v>
      </c>
      <c r="DC67" s="7">
        <v>0</v>
      </c>
      <c r="DD67" s="9">
        <v>0</v>
      </c>
      <c r="DE67" s="6">
        <v>0</v>
      </c>
      <c r="DF67" s="7">
        <v>0</v>
      </c>
      <c r="DG67" s="9">
        <v>0</v>
      </c>
      <c r="DH67" s="6">
        <v>0</v>
      </c>
      <c r="DI67" s="7">
        <v>0</v>
      </c>
      <c r="DJ67" s="9">
        <v>0</v>
      </c>
      <c r="DK67" s="6">
        <v>0</v>
      </c>
      <c r="DL67" s="7">
        <v>0</v>
      </c>
      <c r="DM67" s="9">
        <v>0</v>
      </c>
      <c r="DN67" s="6">
        <v>0</v>
      </c>
      <c r="DO67" s="7">
        <v>0</v>
      </c>
      <c r="DP67" s="9">
        <v>0</v>
      </c>
      <c r="DQ67" s="6">
        <v>0</v>
      </c>
      <c r="DR67" s="7">
        <v>0</v>
      </c>
      <c r="DS67" s="9">
        <f t="shared" si="161"/>
        <v>2.34</v>
      </c>
      <c r="DT67" s="7">
        <f t="shared" si="162"/>
        <v>23.12</v>
      </c>
    </row>
    <row r="68" spans="1:124" x14ac:dyDescent="0.3">
      <c r="A68" s="49">
        <v>2015</v>
      </c>
      <c r="B68" s="50" t="s">
        <v>12</v>
      </c>
      <c r="C68" s="9">
        <v>0</v>
      </c>
      <c r="D68" s="6">
        <v>0</v>
      </c>
      <c r="E68" s="7">
        <v>0</v>
      </c>
      <c r="F68" s="9">
        <v>0</v>
      </c>
      <c r="G68" s="6">
        <v>0</v>
      </c>
      <c r="H68" s="7">
        <v>0</v>
      </c>
      <c r="I68" s="9">
        <v>0</v>
      </c>
      <c r="J68" s="6">
        <v>0</v>
      </c>
      <c r="K68" s="7">
        <v>0</v>
      </c>
      <c r="L68" s="9">
        <v>0</v>
      </c>
      <c r="M68" s="6">
        <v>0</v>
      </c>
      <c r="N68" s="7">
        <v>0</v>
      </c>
      <c r="O68" s="9">
        <v>0.01</v>
      </c>
      <c r="P68" s="6">
        <v>0.21</v>
      </c>
      <c r="Q68" s="7">
        <f t="shared" ref="Q68" si="168">P68/O68*1000</f>
        <v>21000</v>
      </c>
      <c r="R68" s="9">
        <v>0</v>
      </c>
      <c r="S68" s="6">
        <v>0</v>
      </c>
      <c r="T68" s="7">
        <v>0</v>
      </c>
      <c r="U68" s="9">
        <v>0</v>
      </c>
      <c r="V68" s="6">
        <v>0</v>
      </c>
      <c r="W68" s="7">
        <v>0</v>
      </c>
      <c r="X68" s="9"/>
      <c r="Y68" s="6"/>
      <c r="Z68" s="7"/>
      <c r="AA68" s="9">
        <v>0</v>
      </c>
      <c r="AB68" s="6">
        <v>0</v>
      </c>
      <c r="AC68" s="7">
        <v>0</v>
      </c>
      <c r="AD68" s="9">
        <v>0</v>
      </c>
      <c r="AE68" s="6">
        <v>0</v>
      </c>
      <c r="AF68" s="7">
        <v>0</v>
      </c>
      <c r="AG68" s="9">
        <v>0</v>
      </c>
      <c r="AH68" s="6">
        <v>0</v>
      </c>
      <c r="AI68" s="7">
        <v>0</v>
      </c>
      <c r="AJ68" s="9">
        <v>0</v>
      </c>
      <c r="AK68" s="6">
        <v>0</v>
      </c>
      <c r="AL68" s="7">
        <v>0</v>
      </c>
      <c r="AM68" s="9"/>
      <c r="AN68" s="6"/>
      <c r="AO68" s="7"/>
      <c r="AP68" s="9">
        <v>0</v>
      </c>
      <c r="AQ68" s="6">
        <v>0</v>
      </c>
      <c r="AR68" s="7">
        <v>0</v>
      </c>
      <c r="AS68" s="9">
        <v>0</v>
      </c>
      <c r="AT68" s="6">
        <v>0</v>
      </c>
      <c r="AU68" s="7">
        <v>0</v>
      </c>
      <c r="AV68" s="9">
        <v>0</v>
      </c>
      <c r="AW68" s="6">
        <v>0</v>
      </c>
      <c r="AX68" s="7">
        <v>0</v>
      </c>
      <c r="AY68" s="9">
        <v>0</v>
      </c>
      <c r="AZ68" s="6">
        <v>0</v>
      </c>
      <c r="BA68" s="7">
        <v>0</v>
      </c>
      <c r="BB68" s="9">
        <v>0</v>
      </c>
      <c r="BC68" s="6">
        <v>0</v>
      </c>
      <c r="BD68" s="7">
        <v>0</v>
      </c>
      <c r="BE68" s="9"/>
      <c r="BF68" s="6"/>
      <c r="BG68" s="7"/>
      <c r="BH68" s="9">
        <v>0</v>
      </c>
      <c r="BI68" s="6">
        <v>0</v>
      </c>
      <c r="BJ68" s="7">
        <v>0</v>
      </c>
      <c r="BK68" s="9">
        <v>0</v>
      </c>
      <c r="BL68" s="6">
        <v>0</v>
      </c>
      <c r="BM68" s="7">
        <v>0</v>
      </c>
      <c r="BN68" s="9">
        <v>4.5</v>
      </c>
      <c r="BO68" s="6">
        <v>4.9000000000000004</v>
      </c>
      <c r="BP68" s="7">
        <f t="shared" si="158"/>
        <v>1088.8888888888889</v>
      </c>
      <c r="BQ68" s="9">
        <v>0</v>
      </c>
      <c r="BR68" s="6">
        <v>0</v>
      </c>
      <c r="BS68" s="7">
        <v>0</v>
      </c>
      <c r="BT68" s="9">
        <v>0</v>
      </c>
      <c r="BU68" s="6">
        <v>0</v>
      </c>
      <c r="BV68" s="7">
        <v>0</v>
      </c>
      <c r="BW68" s="9"/>
      <c r="BX68" s="6"/>
      <c r="BY68" s="7"/>
      <c r="BZ68" s="9">
        <v>0</v>
      </c>
      <c r="CA68" s="6">
        <v>0</v>
      </c>
      <c r="CB68" s="7">
        <v>0</v>
      </c>
      <c r="CC68" s="9">
        <v>0</v>
      </c>
      <c r="CD68" s="6">
        <v>0</v>
      </c>
      <c r="CE68" s="7">
        <v>0</v>
      </c>
      <c r="CF68" s="9">
        <v>0</v>
      </c>
      <c r="CG68" s="6">
        <v>0</v>
      </c>
      <c r="CH68" s="7">
        <v>0</v>
      </c>
      <c r="CI68" s="9">
        <v>0</v>
      </c>
      <c r="CJ68" s="6">
        <v>0</v>
      </c>
      <c r="CK68" s="7">
        <f t="shared" si="159"/>
        <v>0</v>
      </c>
      <c r="CL68" s="9">
        <v>0</v>
      </c>
      <c r="CM68" s="6">
        <v>0</v>
      </c>
      <c r="CN68" s="7">
        <v>0</v>
      </c>
      <c r="CO68" s="9">
        <v>0</v>
      </c>
      <c r="CP68" s="6">
        <v>0</v>
      </c>
      <c r="CQ68" s="7">
        <v>0</v>
      </c>
      <c r="CR68" s="9">
        <v>0</v>
      </c>
      <c r="CS68" s="6">
        <v>0</v>
      </c>
      <c r="CT68" s="7">
        <v>0</v>
      </c>
      <c r="CU68" s="9">
        <v>0</v>
      </c>
      <c r="CV68" s="6">
        <v>0</v>
      </c>
      <c r="CW68" s="7">
        <v>0</v>
      </c>
      <c r="CX68" s="9">
        <v>0</v>
      </c>
      <c r="CY68" s="6">
        <v>0</v>
      </c>
      <c r="CZ68" s="7">
        <v>0</v>
      </c>
      <c r="DA68" s="9">
        <v>0</v>
      </c>
      <c r="DB68" s="6">
        <v>0</v>
      </c>
      <c r="DC68" s="7">
        <v>0</v>
      </c>
      <c r="DD68" s="9">
        <v>0</v>
      </c>
      <c r="DE68" s="6">
        <v>0</v>
      </c>
      <c r="DF68" s="7">
        <v>0</v>
      </c>
      <c r="DG68" s="9">
        <v>0</v>
      </c>
      <c r="DH68" s="6">
        <v>0</v>
      </c>
      <c r="DI68" s="7">
        <v>0</v>
      </c>
      <c r="DJ68" s="9">
        <v>0</v>
      </c>
      <c r="DK68" s="6">
        <v>0</v>
      </c>
      <c r="DL68" s="7">
        <v>0</v>
      </c>
      <c r="DM68" s="9">
        <v>0.35599999999999998</v>
      </c>
      <c r="DN68" s="6">
        <v>8.9</v>
      </c>
      <c r="DO68" s="7">
        <f t="shared" si="160"/>
        <v>25000.000000000004</v>
      </c>
      <c r="DP68" s="9">
        <v>0</v>
      </c>
      <c r="DQ68" s="6">
        <v>0</v>
      </c>
      <c r="DR68" s="7">
        <v>0</v>
      </c>
      <c r="DS68" s="9">
        <f t="shared" si="161"/>
        <v>4.8659999999999997</v>
      </c>
      <c r="DT68" s="7">
        <f t="shared" si="162"/>
        <v>14.010000000000002</v>
      </c>
    </row>
    <row r="69" spans="1:124" x14ac:dyDescent="0.3">
      <c r="A69" s="49">
        <v>2015</v>
      </c>
      <c r="B69" s="50" t="s">
        <v>13</v>
      </c>
      <c r="C69" s="9">
        <v>0</v>
      </c>
      <c r="D69" s="6">
        <v>0</v>
      </c>
      <c r="E69" s="7">
        <v>0</v>
      </c>
      <c r="F69" s="9">
        <v>0</v>
      </c>
      <c r="G69" s="6">
        <v>0</v>
      </c>
      <c r="H69" s="7">
        <v>0</v>
      </c>
      <c r="I69" s="9">
        <v>0</v>
      </c>
      <c r="J69" s="6">
        <v>0</v>
      </c>
      <c r="K69" s="7">
        <v>0</v>
      </c>
      <c r="L69" s="9">
        <v>0</v>
      </c>
      <c r="M69" s="6">
        <v>0</v>
      </c>
      <c r="N69" s="7">
        <v>0</v>
      </c>
      <c r="O69" s="9">
        <v>0</v>
      </c>
      <c r="P69" s="6">
        <v>0</v>
      </c>
      <c r="Q69" s="7">
        <v>0</v>
      </c>
      <c r="R69" s="9">
        <v>0</v>
      </c>
      <c r="S69" s="6">
        <v>0</v>
      </c>
      <c r="T69" s="7">
        <v>0</v>
      </c>
      <c r="U69" s="9">
        <v>0</v>
      </c>
      <c r="V69" s="6">
        <v>0</v>
      </c>
      <c r="W69" s="7">
        <v>0</v>
      </c>
      <c r="X69" s="9"/>
      <c r="Y69" s="6"/>
      <c r="Z69" s="7"/>
      <c r="AA69" s="9">
        <v>0</v>
      </c>
      <c r="AB69" s="6">
        <v>0</v>
      </c>
      <c r="AC69" s="7">
        <v>0</v>
      </c>
      <c r="AD69" s="9">
        <v>0</v>
      </c>
      <c r="AE69" s="6">
        <v>0</v>
      </c>
      <c r="AF69" s="7">
        <v>0</v>
      </c>
      <c r="AG69" s="9">
        <v>0</v>
      </c>
      <c r="AH69" s="6">
        <v>0</v>
      </c>
      <c r="AI69" s="7">
        <v>0</v>
      </c>
      <c r="AJ69" s="9">
        <v>0</v>
      </c>
      <c r="AK69" s="6">
        <v>0</v>
      </c>
      <c r="AL69" s="7">
        <v>0</v>
      </c>
      <c r="AM69" s="9"/>
      <c r="AN69" s="6"/>
      <c r="AO69" s="7"/>
      <c r="AP69" s="9">
        <v>0</v>
      </c>
      <c r="AQ69" s="6">
        <v>0</v>
      </c>
      <c r="AR69" s="7">
        <v>0</v>
      </c>
      <c r="AS69" s="9">
        <v>0</v>
      </c>
      <c r="AT69" s="6">
        <v>0</v>
      </c>
      <c r="AU69" s="7">
        <v>0</v>
      </c>
      <c r="AV69" s="9">
        <v>0</v>
      </c>
      <c r="AW69" s="6">
        <v>0</v>
      </c>
      <c r="AX69" s="7">
        <v>0</v>
      </c>
      <c r="AY69" s="9">
        <v>0.1</v>
      </c>
      <c r="AZ69" s="6">
        <v>0.69</v>
      </c>
      <c r="BA69" s="7">
        <f t="shared" ref="BA69" si="169">AZ69/AY69*1000</f>
        <v>6899.9999999999991</v>
      </c>
      <c r="BB69" s="9">
        <v>0</v>
      </c>
      <c r="BC69" s="6">
        <v>0</v>
      </c>
      <c r="BD69" s="7">
        <v>0</v>
      </c>
      <c r="BE69" s="9"/>
      <c r="BF69" s="6"/>
      <c r="BG69" s="7"/>
      <c r="BH69" s="9">
        <v>0</v>
      </c>
      <c r="BI69" s="6">
        <v>0</v>
      </c>
      <c r="BJ69" s="7">
        <v>0</v>
      </c>
      <c r="BK69" s="9">
        <v>0</v>
      </c>
      <c r="BL69" s="6">
        <v>0</v>
      </c>
      <c r="BM69" s="7">
        <v>0</v>
      </c>
      <c r="BN69" s="9">
        <v>0.5</v>
      </c>
      <c r="BO69" s="6">
        <v>1.37</v>
      </c>
      <c r="BP69" s="7">
        <f t="shared" si="158"/>
        <v>2740</v>
      </c>
      <c r="BQ69" s="9">
        <v>0</v>
      </c>
      <c r="BR69" s="6">
        <v>0</v>
      </c>
      <c r="BS69" s="7">
        <v>0</v>
      </c>
      <c r="BT69" s="9">
        <v>0</v>
      </c>
      <c r="BU69" s="6">
        <v>0</v>
      </c>
      <c r="BV69" s="7">
        <v>0</v>
      </c>
      <c r="BW69" s="9"/>
      <c r="BX69" s="6"/>
      <c r="BY69" s="7"/>
      <c r="BZ69" s="9">
        <v>0</v>
      </c>
      <c r="CA69" s="6">
        <v>0</v>
      </c>
      <c r="CB69" s="7">
        <v>0</v>
      </c>
      <c r="CC69" s="9">
        <v>0</v>
      </c>
      <c r="CD69" s="6">
        <v>0</v>
      </c>
      <c r="CE69" s="7">
        <v>0</v>
      </c>
      <c r="CF69" s="9">
        <v>0</v>
      </c>
      <c r="CG69" s="6">
        <v>0</v>
      </c>
      <c r="CH69" s="7">
        <v>0</v>
      </c>
      <c r="CI69" s="9">
        <v>0</v>
      </c>
      <c r="CJ69" s="6">
        <v>0</v>
      </c>
      <c r="CK69" s="7">
        <f t="shared" si="159"/>
        <v>0</v>
      </c>
      <c r="CL69" s="9">
        <v>0</v>
      </c>
      <c r="CM69" s="6">
        <v>0</v>
      </c>
      <c r="CN69" s="7">
        <v>0</v>
      </c>
      <c r="CO69" s="9">
        <v>0</v>
      </c>
      <c r="CP69" s="6">
        <v>0</v>
      </c>
      <c r="CQ69" s="7">
        <v>0</v>
      </c>
      <c r="CR69" s="9">
        <v>0</v>
      </c>
      <c r="CS69" s="6">
        <v>0</v>
      </c>
      <c r="CT69" s="7">
        <v>0</v>
      </c>
      <c r="CU69" s="9">
        <v>0</v>
      </c>
      <c r="CV69" s="6">
        <v>0</v>
      </c>
      <c r="CW69" s="7">
        <v>0</v>
      </c>
      <c r="CX69" s="9">
        <v>0</v>
      </c>
      <c r="CY69" s="6">
        <v>0</v>
      </c>
      <c r="CZ69" s="7">
        <v>0</v>
      </c>
      <c r="DA69" s="9">
        <v>0</v>
      </c>
      <c r="DB69" s="6">
        <v>0</v>
      </c>
      <c r="DC69" s="7">
        <v>0</v>
      </c>
      <c r="DD69" s="9">
        <v>0</v>
      </c>
      <c r="DE69" s="6">
        <v>0</v>
      </c>
      <c r="DF69" s="7">
        <v>0</v>
      </c>
      <c r="DG69" s="9">
        <v>0</v>
      </c>
      <c r="DH69" s="6">
        <v>0</v>
      </c>
      <c r="DI69" s="7">
        <v>0</v>
      </c>
      <c r="DJ69" s="9">
        <v>0</v>
      </c>
      <c r="DK69" s="6">
        <v>0</v>
      </c>
      <c r="DL69" s="7">
        <v>0</v>
      </c>
      <c r="DM69" s="9">
        <v>0</v>
      </c>
      <c r="DN69" s="6">
        <v>0</v>
      </c>
      <c r="DO69" s="7">
        <v>0</v>
      </c>
      <c r="DP69" s="9">
        <v>0</v>
      </c>
      <c r="DQ69" s="6">
        <v>0</v>
      </c>
      <c r="DR69" s="7">
        <v>0</v>
      </c>
      <c r="DS69" s="9">
        <f t="shared" si="161"/>
        <v>0.6</v>
      </c>
      <c r="DT69" s="7">
        <f t="shared" si="162"/>
        <v>2.06</v>
      </c>
    </row>
    <row r="70" spans="1:124" ht="15" thickBot="1" x14ac:dyDescent="0.35">
      <c r="A70" s="51"/>
      <c r="B70" s="52" t="s">
        <v>14</v>
      </c>
      <c r="C70" s="35">
        <f t="shared" ref="C70:D70" si="170">SUM(C58:C69)</f>
        <v>0</v>
      </c>
      <c r="D70" s="34">
        <f t="shared" si="170"/>
        <v>0</v>
      </c>
      <c r="E70" s="36"/>
      <c r="F70" s="35">
        <f t="shared" ref="F70:G70" si="171">SUM(F58:F69)</f>
        <v>0</v>
      </c>
      <c r="G70" s="34">
        <f t="shared" si="171"/>
        <v>0</v>
      </c>
      <c r="H70" s="36"/>
      <c r="I70" s="35">
        <f t="shared" ref="I70:J70" si="172">SUM(I58:I69)</f>
        <v>66.054999999999993</v>
      </c>
      <c r="J70" s="34">
        <f t="shared" si="172"/>
        <v>499.64000000000004</v>
      </c>
      <c r="K70" s="36"/>
      <c r="L70" s="35">
        <f t="shared" ref="L70:M70" si="173">SUM(L58:L69)</f>
        <v>0</v>
      </c>
      <c r="M70" s="34">
        <f t="shared" si="173"/>
        <v>0</v>
      </c>
      <c r="N70" s="36"/>
      <c r="O70" s="35">
        <f t="shared" ref="O70:P70" si="174">SUM(O58:O69)</f>
        <v>0.01</v>
      </c>
      <c r="P70" s="34">
        <f t="shared" si="174"/>
        <v>0.21</v>
      </c>
      <c r="Q70" s="36"/>
      <c r="R70" s="35">
        <f t="shared" ref="R70:S70" si="175">SUM(R58:R69)</f>
        <v>0</v>
      </c>
      <c r="S70" s="34">
        <f t="shared" si="175"/>
        <v>0</v>
      </c>
      <c r="T70" s="36"/>
      <c r="U70" s="35">
        <f t="shared" ref="U70:V70" si="176">SUM(U58:U69)</f>
        <v>0</v>
      </c>
      <c r="V70" s="34">
        <f t="shared" si="176"/>
        <v>0</v>
      </c>
      <c r="W70" s="36"/>
      <c r="X70" s="35"/>
      <c r="Y70" s="34"/>
      <c r="Z70" s="36"/>
      <c r="AA70" s="35">
        <f t="shared" ref="AA70:AB70" si="177">SUM(AA58:AA69)</f>
        <v>0</v>
      </c>
      <c r="AB70" s="34">
        <f t="shared" si="177"/>
        <v>0</v>
      </c>
      <c r="AC70" s="36"/>
      <c r="AD70" s="35">
        <f t="shared" ref="AD70:AE70" si="178">SUM(AD58:AD69)</f>
        <v>0</v>
      </c>
      <c r="AE70" s="34">
        <f t="shared" si="178"/>
        <v>0</v>
      </c>
      <c r="AF70" s="36"/>
      <c r="AG70" s="35">
        <f t="shared" ref="AG70:AH70" si="179">SUM(AG58:AG69)</f>
        <v>0</v>
      </c>
      <c r="AH70" s="34">
        <f t="shared" si="179"/>
        <v>0</v>
      </c>
      <c r="AI70" s="36"/>
      <c r="AJ70" s="35">
        <f t="shared" ref="AJ70:AK70" si="180">SUM(AJ58:AJ69)</f>
        <v>0</v>
      </c>
      <c r="AK70" s="34">
        <f t="shared" si="180"/>
        <v>0</v>
      </c>
      <c r="AL70" s="36"/>
      <c r="AM70" s="35"/>
      <c r="AN70" s="34"/>
      <c r="AO70" s="36"/>
      <c r="AP70" s="35">
        <f t="shared" ref="AP70:AQ70" si="181">SUM(AP58:AP69)</f>
        <v>0</v>
      </c>
      <c r="AQ70" s="34">
        <f t="shared" si="181"/>
        <v>0</v>
      </c>
      <c r="AR70" s="36"/>
      <c r="AS70" s="35">
        <f t="shared" ref="AS70:AT70" si="182">SUM(AS58:AS69)</f>
        <v>0</v>
      </c>
      <c r="AT70" s="34">
        <f t="shared" si="182"/>
        <v>0</v>
      </c>
      <c r="AU70" s="36"/>
      <c r="AV70" s="35">
        <f t="shared" ref="AV70:AW70" si="183">SUM(AV58:AV69)</f>
        <v>0</v>
      </c>
      <c r="AW70" s="34">
        <f t="shared" si="183"/>
        <v>0</v>
      </c>
      <c r="AX70" s="36"/>
      <c r="AY70" s="35">
        <f t="shared" ref="AY70:AZ70" si="184">SUM(AY58:AY69)</f>
        <v>0.1</v>
      </c>
      <c r="AZ70" s="34">
        <f t="shared" si="184"/>
        <v>0.69</v>
      </c>
      <c r="BA70" s="36"/>
      <c r="BB70" s="35">
        <f t="shared" ref="BB70:BC70" si="185">SUM(BB58:BB69)</f>
        <v>2.919</v>
      </c>
      <c r="BC70" s="34">
        <f t="shared" si="185"/>
        <v>54.790000000000006</v>
      </c>
      <c r="BD70" s="36"/>
      <c r="BE70" s="35"/>
      <c r="BF70" s="34"/>
      <c r="BG70" s="36"/>
      <c r="BH70" s="35">
        <f t="shared" ref="BH70:BI70" si="186">SUM(BH58:BH69)</f>
        <v>0</v>
      </c>
      <c r="BI70" s="34">
        <f t="shared" si="186"/>
        <v>0</v>
      </c>
      <c r="BJ70" s="36"/>
      <c r="BK70" s="35">
        <f t="shared" ref="BK70:BL70" si="187">SUM(BK58:BK69)</f>
        <v>0</v>
      </c>
      <c r="BL70" s="34">
        <f t="shared" si="187"/>
        <v>0</v>
      </c>
      <c r="BM70" s="36"/>
      <c r="BN70" s="35">
        <f t="shared" ref="BN70:BO70" si="188">SUM(BN58:BN69)</f>
        <v>15.49</v>
      </c>
      <c r="BO70" s="34">
        <f t="shared" si="188"/>
        <v>40.58</v>
      </c>
      <c r="BP70" s="36"/>
      <c r="BQ70" s="35">
        <f t="shared" ref="BQ70:BR70" si="189">SUM(BQ58:BQ69)</f>
        <v>0</v>
      </c>
      <c r="BR70" s="34">
        <f t="shared" si="189"/>
        <v>0</v>
      </c>
      <c r="BS70" s="36"/>
      <c r="BT70" s="35">
        <f t="shared" ref="BT70:BU70" si="190">SUM(BT58:BT69)</f>
        <v>0</v>
      </c>
      <c r="BU70" s="34">
        <f t="shared" si="190"/>
        <v>0</v>
      </c>
      <c r="BV70" s="36"/>
      <c r="BW70" s="35"/>
      <c r="BX70" s="34"/>
      <c r="BY70" s="36"/>
      <c r="BZ70" s="35">
        <f t="shared" ref="BZ70:CA70" si="191">SUM(BZ58:BZ69)</f>
        <v>0</v>
      </c>
      <c r="CA70" s="34">
        <f t="shared" si="191"/>
        <v>0</v>
      </c>
      <c r="CB70" s="36"/>
      <c r="CC70" s="35">
        <f t="shared" ref="CC70:CD70" si="192">SUM(CC58:CC69)</f>
        <v>0</v>
      </c>
      <c r="CD70" s="34">
        <f t="shared" si="192"/>
        <v>0</v>
      </c>
      <c r="CE70" s="36"/>
      <c r="CF70" s="35">
        <f t="shared" ref="CF70:CG70" si="193">SUM(CF58:CF69)</f>
        <v>0</v>
      </c>
      <c r="CG70" s="34">
        <f t="shared" si="193"/>
        <v>0</v>
      </c>
      <c r="CH70" s="36"/>
      <c r="CI70" s="35">
        <f t="shared" ref="CI70:CJ70" si="194">SUM(CI58:CI69)</f>
        <v>0</v>
      </c>
      <c r="CJ70" s="34">
        <f t="shared" si="194"/>
        <v>0</v>
      </c>
      <c r="CK70" s="36"/>
      <c r="CL70" s="35">
        <f t="shared" ref="CL70:CM70" si="195">SUM(CL58:CL69)</f>
        <v>38.6</v>
      </c>
      <c r="CM70" s="34">
        <f t="shared" si="195"/>
        <v>771.71</v>
      </c>
      <c r="CN70" s="36"/>
      <c r="CO70" s="35">
        <f t="shared" ref="CO70:CP70" si="196">SUM(CO58:CO69)</f>
        <v>5.0000000000000001E-3</v>
      </c>
      <c r="CP70" s="34">
        <f t="shared" si="196"/>
        <v>0.16</v>
      </c>
      <c r="CQ70" s="36"/>
      <c r="CR70" s="35">
        <f t="shared" ref="CR70:CS70" si="197">SUM(CR58:CR69)</f>
        <v>0.09</v>
      </c>
      <c r="CS70" s="34">
        <f t="shared" si="197"/>
        <v>7.46</v>
      </c>
      <c r="CT70" s="36"/>
      <c r="CU70" s="35">
        <f t="shared" ref="CU70:CV70" si="198">SUM(CU58:CU69)</f>
        <v>0</v>
      </c>
      <c r="CV70" s="34">
        <f t="shared" si="198"/>
        <v>0</v>
      </c>
      <c r="CW70" s="36"/>
      <c r="CX70" s="35">
        <f t="shared" ref="CX70:CY70" si="199">SUM(CX58:CX69)</f>
        <v>0</v>
      </c>
      <c r="CY70" s="34">
        <f t="shared" si="199"/>
        <v>0</v>
      </c>
      <c r="CZ70" s="36"/>
      <c r="DA70" s="35">
        <f t="shared" ref="DA70:DB70" si="200">SUM(DA58:DA69)</f>
        <v>0</v>
      </c>
      <c r="DB70" s="34">
        <f t="shared" si="200"/>
        <v>0</v>
      </c>
      <c r="DC70" s="36"/>
      <c r="DD70" s="35">
        <f t="shared" ref="DD70:DE70" si="201">SUM(DD58:DD69)</f>
        <v>0</v>
      </c>
      <c r="DE70" s="34">
        <f t="shared" si="201"/>
        <v>0</v>
      </c>
      <c r="DF70" s="36"/>
      <c r="DG70" s="35">
        <f t="shared" ref="DG70:DH70" si="202">SUM(DG58:DG69)</f>
        <v>60.692999999999998</v>
      </c>
      <c r="DH70" s="34">
        <f t="shared" si="202"/>
        <v>633.89</v>
      </c>
      <c r="DI70" s="36"/>
      <c r="DJ70" s="35">
        <f t="shared" ref="DJ70:DK70" si="203">SUM(DJ58:DJ69)</f>
        <v>0</v>
      </c>
      <c r="DK70" s="34">
        <f t="shared" si="203"/>
        <v>0</v>
      </c>
      <c r="DL70" s="36"/>
      <c r="DM70" s="35">
        <f t="shared" ref="DM70:DN70" si="204">SUM(DM58:DM69)</f>
        <v>0.36599999999999999</v>
      </c>
      <c r="DN70" s="34">
        <f t="shared" si="204"/>
        <v>10.61</v>
      </c>
      <c r="DO70" s="36"/>
      <c r="DP70" s="35">
        <f t="shared" ref="DP70:DQ70" si="205">SUM(DP58:DP69)</f>
        <v>0</v>
      </c>
      <c r="DQ70" s="34">
        <f t="shared" si="205"/>
        <v>0</v>
      </c>
      <c r="DR70" s="36"/>
      <c r="DS70" s="35">
        <f t="shared" si="161"/>
        <v>184.328</v>
      </c>
      <c r="DT70" s="36">
        <f t="shared" si="162"/>
        <v>2019.74</v>
      </c>
    </row>
    <row r="71" spans="1:124" x14ac:dyDescent="0.3">
      <c r="A71" s="49">
        <v>2016</v>
      </c>
      <c r="B71" s="50" t="s">
        <v>2</v>
      </c>
      <c r="C71" s="9">
        <v>0</v>
      </c>
      <c r="D71" s="6">
        <v>0</v>
      </c>
      <c r="E71" s="7">
        <v>0</v>
      </c>
      <c r="F71" s="9">
        <v>0</v>
      </c>
      <c r="G71" s="6">
        <v>0</v>
      </c>
      <c r="H71" s="7">
        <v>0</v>
      </c>
      <c r="I71" s="9">
        <v>4.4000000000000004</v>
      </c>
      <c r="J71" s="6">
        <v>2.2000000000000002</v>
      </c>
      <c r="K71" s="7">
        <f t="shared" ref="K71:K82" si="206">J71/I71*1000</f>
        <v>500</v>
      </c>
      <c r="L71" s="9">
        <v>0</v>
      </c>
      <c r="M71" s="6">
        <v>0</v>
      </c>
      <c r="N71" s="7">
        <v>0</v>
      </c>
      <c r="O71" s="9">
        <v>0</v>
      </c>
      <c r="P71" s="6">
        <v>0</v>
      </c>
      <c r="Q71" s="7">
        <v>0</v>
      </c>
      <c r="R71" s="9">
        <v>0</v>
      </c>
      <c r="S71" s="6">
        <v>0</v>
      </c>
      <c r="T71" s="7">
        <v>0</v>
      </c>
      <c r="U71" s="9">
        <v>0</v>
      </c>
      <c r="V71" s="6">
        <v>0</v>
      </c>
      <c r="W71" s="7">
        <v>0</v>
      </c>
      <c r="X71" s="9"/>
      <c r="Y71" s="6"/>
      <c r="Z71" s="7"/>
      <c r="AA71" s="9">
        <v>0</v>
      </c>
      <c r="AB71" s="6">
        <v>0</v>
      </c>
      <c r="AC71" s="7">
        <v>0</v>
      </c>
      <c r="AD71" s="9">
        <v>0</v>
      </c>
      <c r="AE71" s="6">
        <v>0</v>
      </c>
      <c r="AF71" s="7">
        <v>0</v>
      </c>
      <c r="AG71" s="9">
        <v>0</v>
      </c>
      <c r="AH71" s="6">
        <v>0</v>
      </c>
      <c r="AI71" s="7">
        <v>0</v>
      </c>
      <c r="AJ71" s="9">
        <v>0</v>
      </c>
      <c r="AK71" s="6">
        <v>0</v>
      </c>
      <c r="AL71" s="7">
        <v>0</v>
      </c>
      <c r="AM71" s="9"/>
      <c r="AN71" s="6"/>
      <c r="AO71" s="7"/>
      <c r="AP71" s="9">
        <v>0</v>
      </c>
      <c r="AQ71" s="6">
        <v>0</v>
      </c>
      <c r="AR71" s="7">
        <v>0</v>
      </c>
      <c r="AS71" s="9">
        <v>0</v>
      </c>
      <c r="AT71" s="6">
        <v>0</v>
      </c>
      <c r="AU71" s="7">
        <v>0</v>
      </c>
      <c r="AV71" s="9">
        <v>0</v>
      </c>
      <c r="AW71" s="6">
        <v>0</v>
      </c>
      <c r="AX71" s="7">
        <v>0</v>
      </c>
      <c r="AY71" s="9">
        <v>0</v>
      </c>
      <c r="AZ71" s="6">
        <v>0</v>
      </c>
      <c r="BA71" s="7">
        <v>0</v>
      </c>
      <c r="BB71" s="9">
        <v>0</v>
      </c>
      <c r="BC71" s="6">
        <v>0</v>
      </c>
      <c r="BD71" s="7">
        <v>0</v>
      </c>
      <c r="BE71" s="9"/>
      <c r="BF71" s="6"/>
      <c r="BG71" s="7"/>
      <c r="BH71" s="9">
        <v>0</v>
      </c>
      <c r="BI71" s="6">
        <v>0</v>
      </c>
      <c r="BJ71" s="7">
        <v>0</v>
      </c>
      <c r="BK71" s="9">
        <v>0</v>
      </c>
      <c r="BL71" s="6">
        <v>0</v>
      </c>
      <c r="BM71" s="7">
        <v>0</v>
      </c>
      <c r="BN71" s="9">
        <v>1</v>
      </c>
      <c r="BO71" s="6">
        <v>0.92</v>
      </c>
      <c r="BP71" s="7">
        <f t="shared" ref="BP71:BP82" si="207">BO71/BN71*1000</f>
        <v>920</v>
      </c>
      <c r="BQ71" s="9">
        <v>0</v>
      </c>
      <c r="BR71" s="6">
        <v>0</v>
      </c>
      <c r="BS71" s="7">
        <v>0</v>
      </c>
      <c r="BT71" s="9">
        <v>0</v>
      </c>
      <c r="BU71" s="6">
        <v>0</v>
      </c>
      <c r="BV71" s="7">
        <v>0</v>
      </c>
      <c r="BW71" s="9"/>
      <c r="BX71" s="6"/>
      <c r="BY71" s="7"/>
      <c r="BZ71" s="9">
        <v>0</v>
      </c>
      <c r="CA71" s="6">
        <v>0</v>
      </c>
      <c r="CB71" s="7">
        <v>0</v>
      </c>
      <c r="CC71" s="9">
        <v>0</v>
      </c>
      <c r="CD71" s="6">
        <v>0</v>
      </c>
      <c r="CE71" s="7">
        <v>0</v>
      </c>
      <c r="CF71" s="9">
        <v>0</v>
      </c>
      <c r="CG71" s="6">
        <v>0</v>
      </c>
      <c r="CH71" s="7">
        <v>0</v>
      </c>
      <c r="CI71" s="9">
        <v>0</v>
      </c>
      <c r="CJ71" s="6">
        <v>0</v>
      </c>
      <c r="CK71" s="7">
        <f t="shared" ref="CK71:CK82" si="208">IF(CI71=0,0,CJ71/CI71*1000)</f>
        <v>0</v>
      </c>
      <c r="CL71" s="9">
        <v>0</v>
      </c>
      <c r="CM71" s="6">
        <v>0</v>
      </c>
      <c r="CN71" s="7">
        <v>0</v>
      </c>
      <c r="CO71" s="9">
        <v>0</v>
      </c>
      <c r="CP71" s="6">
        <v>0</v>
      </c>
      <c r="CQ71" s="7">
        <v>0</v>
      </c>
      <c r="CR71" s="9">
        <v>0</v>
      </c>
      <c r="CS71" s="6">
        <v>0</v>
      </c>
      <c r="CT71" s="7">
        <v>0</v>
      </c>
      <c r="CU71" s="9">
        <v>0</v>
      </c>
      <c r="CV71" s="6">
        <v>0</v>
      </c>
      <c r="CW71" s="7">
        <v>0</v>
      </c>
      <c r="CX71" s="9">
        <v>0</v>
      </c>
      <c r="CY71" s="6">
        <v>0</v>
      </c>
      <c r="CZ71" s="7">
        <v>0</v>
      </c>
      <c r="DA71" s="9">
        <v>0</v>
      </c>
      <c r="DB71" s="6">
        <v>0</v>
      </c>
      <c r="DC71" s="7">
        <v>0</v>
      </c>
      <c r="DD71" s="9">
        <v>0</v>
      </c>
      <c r="DE71" s="6">
        <v>0</v>
      </c>
      <c r="DF71" s="7">
        <v>0</v>
      </c>
      <c r="DG71" s="9">
        <v>0</v>
      </c>
      <c r="DH71" s="6">
        <v>0</v>
      </c>
      <c r="DI71" s="7">
        <v>0</v>
      </c>
      <c r="DJ71" s="9">
        <v>0</v>
      </c>
      <c r="DK71" s="6">
        <v>0</v>
      </c>
      <c r="DL71" s="7">
        <v>0</v>
      </c>
      <c r="DM71" s="9">
        <v>0.63800000000000001</v>
      </c>
      <c r="DN71" s="6">
        <v>63.77</v>
      </c>
      <c r="DO71" s="7">
        <f t="shared" ref="DO71:DO82" si="209">DN71/DM71*1000</f>
        <v>99952.978056426335</v>
      </c>
      <c r="DP71" s="9">
        <v>0</v>
      </c>
      <c r="DQ71" s="6">
        <v>0</v>
      </c>
      <c r="DR71" s="7">
        <v>0</v>
      </c>
      <c r="DS71" s="9">
        <f t="shared" ref="DS71:DS83" si="210">C71+AY71+DP71+CU71+CF71+BN71+CL71+DD71+DG71+BZ71+AP71+AJ71+O71+AG71+U71+BH71+DM71+BB71+CO71+I71+CC71+CR71+DJ71+CX71+AD71+AV71+BK71+R71</f>
        <v>6.0380000000000003</v>
      </c>
      <c r="DT71" s="7">
        <f t="shared" ref="DT71:DT83" si="211">D71+AZ71+DQ71+CV71+CG71+BO71+CM71+DE71+DH71+CA71+AQ71+AK71+P71+AH71+V71+BI71+DN71+BC71+CP71+J71+CD71+CS71+DK71+CY71+AE71+AW71+BL71+S71</f>
        <v>66.89</v>
      </c>
    </row>
    <row r="72" spans="1:124" x14ac:dyDescent="0.3">
      <c r="A72" s="49">
        <v>2016</v>
      </c>
      <c r="B72" s="50" t="s">
        <v>3</v>
      </c>
      <c r="C72" s="9">
        <v>0</v>
      </c>
      <c r="D72" s="6">
        <v>0</v>
      </c>
      <c r="E72" s="7">
        <v>0</v>
      </c>
      <c r="F72" s="9">
        <v>0</v>
      </c>
      <c r="G72" s="6">
        <v>0</v>
      </c>
      <c r="H72" s="7">
        <v>0</v>
      </c>
      <c r="I72" s="9">
        <v>35.020000000000003</v>
      </c>
      <c r="J72" s="6">
        <v>176.2</v>
      </c>
      <c r="K72" s="7">
        <f t="shared" si="206"/>
        <v>5031.4106225014266</v>
      </c>
      <c r="L72" s="9">
        <v>0</v>
      </c>
      <c r="M72" s="6">
        <v>0</v>
      </c>
      <c r="N72" s="7">
        <v>0</v>
      </c>
      <c r="O72" s="9">
        <v>0</v>
      </c>
      <c r="P72" s="6">
        <v>0</v>
      </c>
      <c r="Q72" s="7">
        <v>0</v>
      </c>
      <c r="R72" s="9">
        <v>0</v>
      </c>
      <c r="S72" s="6">
        <v>0</v>
      </c>
      <c r="T72" s="7">
        <v>0</v>
      </c>
      <c r="U72" s="9">
        <v>0</v>
      </c>
      <c r="V72" s="6">
        <v>0</v>
      </c>
      <c r="W72" s="7">
        <v>0</v>
      </c>
      <c r="X72" s="9"/>
      <c r="Y72" s="6"/>
      <c r="Z72" s="7"/>
      <c r="AA72" s="9">
        <v>0</v>
      </c>
      <c r="AB72" s="6">
        <v>0</v>
      </c>
      <c r="AC72" s="7">
        <v>0</v>
      </c>
      <c r="AD72" s="9">
        <v>0</v>
      </c>
      <c r="AE72" s="6">
        <v>0</v>
      </c>
      <c r="AF72" s="7">
        <v>0</v>
      </c>
      <c r="AG72" s="9">
        <v>0</v>
      </c>
      <c r="AH72" s="6">
        <v>0</v>
      </c>
      <c r="AI72" s="7">
        <v>0</v>
      </c>
      <c r="AJ72" s="9">
        <v>0</v>
      </c>
      <c r="AK72" s="6">
        <v>0</v>
      </c>
      <c r="AL72" s="7">
        <v>0</v>
      </c>
      <c r="AM72" s="9"/>
      <c r="AN72" s="6"/>
      <c r="AO72" s="7"/>
      <c r="AP72" s="9">
        <v>0</v>
      </c>
      <c r="AQ72" s="6">
        <v>0</v>
      </c>
      <c r="AR72" s="7">
        <v>0</v>
      </c>
      <c r="AS72" s="9">
        <v>0</v>
      </c>
      <c r="AT72" s="6">
        <v>0</v>
      </c>
      <c r="AU72" s="7">
        <v>0</v>
      </c>
      <c r="AV72" s="9">
        <v>0</v>
      </c>
      <c r="AW72" s="6">
        <v>0</v>
      </c>
      <c r="AX72" s="7">
        <v>0</v>
      </c>
      <c r="AY72" s="9">
        <v>0</v>
      </c>
      <c r="AZ72" s="6">
        <v>0</v>
      </c>
      <c r="BA72" s="7">
        <v>0</v>
      </c>
      <c r="BB72" s="9">
        <v>0</v>
      </c>
      <c r="BC72" s="6">
        <v>0</v>
      </c>
      <c r="BD72" s="7">
        <v>0</v>
      </c>
      <c r="BE72" s="9"/>
      <c r="BF72" s="6"/>
      <c r="BG72" s="7"/>
      <c r="BH72" s="9">
        <v>0</v>
      </c>
      <c r="BI72" s="6">
        <v>0</v>
      </c>
      <c r="BJ72" s="7">
        <v>0</v>
      </c>
      <c r="BK72" s="9">
        <v>0</v>
      </c>
      <c r="BL72" s="6">
        <v>0</v>
      </c>
      <c r="BM72" s="7">
        <v>0</v>
      </c>
      <c r="BN72" s="9">
        <v>2.0499999999999998</v>
      </c>
      <c r="BO72" s="6">
        <v>4.32</v>
      </c>
      <c r="BP72" s="7">
        <f t="shared" si="207"/>
        <v>2107.3170731707323</v>
      </c>
      <c r="BQ72" s="9">
        <v>0</v>
      </c>
      <c r="BR72" s="6">
        <v>0</v>
      </c>
      <c r="BS72" s="7">
        <v>0</v>
      </c>
      <c r="BT72" s="9">
        <v>0</v>
      </c>
      <c r="BU72" s="6">
        <v>0</v>
      </c>
      <c r="BV72" s="7">
        <v>0</v>
      </c>
      <c r="BW72" s="9"/>
      <c r="BX72" s="6"/>
      <c r="BY72" s="7"/>
      <c r="BZ72" s="9">
        <v>0</v>
      </c>
      <c r="CA72" s="6">
        <v>0</v>
      </c>
      <c r="CB72" s="7">
        <v>0</v>
      </c>
      <c r="CC72" s="9">
        <v>0</v>
      </c>
      <c r="CD72" s="6">
        <v>0</v>
      </c>
      <c r="CE72" s="7">
        <v>0</v>
      </c>
      <c r="CF72" s="9">
        <v>0</v>
      </c>
      <c r="CG72" s="6">
        <v>0</v>
      </c>
      <c r="CH72" s="7">
        <v>0</v>
      </c>
      <c r="CI72" s="9">
        <v>0</v>
      </c>
      <c r="CJ72" s="6">
        <v>0</v>
      </c>
      <c r="CK72" s="7">
        <f t="shared" si="208"/>
        <v>0</v>
      </c>
      <c r="CL72" s="9">
        <v>0</v>
      </c>
      <c r="CM72" s="6">
        <v>0</v>
      </c>
      <c r="CN72" s="7">
        <v>0</v>
      </c>
      <c r="CO72" s="9">
        <v>0</v>
      </c>
      <c r="CP72" s="6">
        <v>0</v>
      </c>
      <c r="CQ72" s="7">
        <v>0</v>
      </c>
      <c r="CR72" s="9">
        <v>0</v>
      </c>
      <c r="CS72" s="6">
        <v>0</v>
      </c>
      <c r="CT72" s="7">
        <v>0</v>
      </c>
      <c r="CU72" s="9">
        <v>0</v>
      </c>
      <c r="CV72" s="6">
        <v>0</v>
      </c>
      <c r="CW72" s="7">
        <v>0</v>
      </c>
      <c r="CX72" s="9">
        <v>0</v>
      </c>
      <c r="CY72" s="6">
        <v>0</v>
      </c>
      <c r="CZ72" s="7">
        <v>0</v>
      </c>
      <c r="DA72" s="9">
        <v>0</v>
      </c>
      <c r="DB72" s="6">
        <v>0</v>
      </c>
      <c r="DC72" s="7">
        <v>0</v>
      </c>
      <c r="DD72" s="9">
        <v>0</v>
      </c>
      <c r="DE72" s="6">
        <v>0</v>
      </c>
      <c r="DF72" s="7">
        <v>0</v>
      </c>
      <c r="DG72" s="9">
        <v>0</v>
      </c>
      <c r="DH72" s="6">
        <v>0</v>
      </c>
      <c r="DI72" s="7">
        <v>0</v>
      </c>
      <c r="DJ72" s="9">
        <v>3.2690000000000001</v>
      </c>
      <c r="DK72" s="6">
        <v>83.69</v>
      </c>
      <c r="DL72" s="7">
        <f t="shared" ref="DL72" si="212">DK72/DJ72*1000</f>
        <v>25601.101254206176</v>
      </c>
      <c r="DM72" s="9">
        <v>0</v>
      </c>
      <c r="DN72" s="6">
        <v>0</v>
      </c>
      <c r="DO72" s="7">
        <v>0</v>
      </c>
      <c r="DP72" s="9">
        <v>0</v>
      </c>
      <c r="DQ72" s="6">
        <v>0</v>
      </c>
      <c r="DR72" s="7">
        <v>0</v>
      </c>
      <c r="DS72" s="9">
        <f t="shared" si="210"/>
        <v>40.338999999999999</v>
      </c>
      <c r="DT72" s="7">
        <f t="shared" si="211"/>
        <v>264.20999999999998</v>
      </c>
    </row>
    <row r="73" spans="1:124" x14ac:dyDescent="0.3">
      <c r="A73" s="49">
        <v>2016</v>
      </c>
      <c r="B73" s="50" t="s">
        <v>4</v>
      </c>
      <c r="C73" s="9">
        <v>0</v>
      </c>
      <c r="D73" s="6">
        <v>0</v>
      </c>
      <c r="E73" s="7">
        <v>0</v>
      </c>
      <c r="F73" s="9">
        <v>0</v>
      </c>
      <c r="G73" s="6">
        <v>0</v>
      </c>
      <c r="H73" s="7">
        <v>0</v>
      </c>
      <c r="I73" s="9">
        <v>2.56</v>
      </c>
      <c r="J73" s="6">
        <v>13.27</v>
      </c>
      <c r="K73" s="7">
        <f t="shared" si="206"/>
        <v>5183.59375</v>
      </c>
      <c r="L73" s="9">
        <v>0</v>
      </c>
      <c r="M73" s="6">
        <v>0</v>
      </c>
      <c r="N73" s="7">
        <v>0</v>
      </c>
      <c r="O73" s="9">
        <v>0.15</v>
      </c>
      <c r="P73" s="6">
        <v>0.39</v>
      </c>
      <c r="Q73" s="7">
        <f t="shared" ref="Q73:Q75" si="213">P73/O73*1000</f>
        <v>2600</v>
      </c>
      <c r="R73" s="9">
        <v>0</v>
      </c>
      <c r="S73" s="6">
        <v>0</v>
      </c>
      <c r="T73" s="7">
        <v>0</v>
      </c>
      <c r="U73" s="9">
        <v>0</v>
      </c>
      <c r="V73" s="6">
        <v>0</v>
      </c>
      <c r="W73" s="7">
        <v>0</v>
      </c>
      <c r="X73" s="9"/>
      <c r="Y73" s="6"/>
      <c r="Z73" s="7"/>
      <c r="AA73" s="9">
        <v>0</v>
      </c>
      <c r="AB73" s="6">
        <v>0</v>
      </c>
      <c r="AC73" s="7">
        <v>0</v>
      </c>
      <c r="AD73" s="9">
        <v>0</v>
      </c>
      <c r="AE73" s="6">
        <v>0</v>
      </c>
      <c r="AF73" s="7">
        <v>0</v>
      </c>
      <c r="AG73" s="9">
        <v>0</v>
      </c>
      <c r="AH73" s="6">
        <v>0</v>
      </c>
      <c r="AI73" s="7">
        <v>0</v>
      </c>
      <c r="AJ73" s="9">
        <v>0</v>
      </c>
      <c r="AK73" s="6">
        <v>0</v>
      </c>
      <c r="AL73" s="7">
        <v>0</v>
      </c>
      <c r="AM73" s="9"/>
      <c r="AN73" s="6"/>
      <c r="AO73" s="7"/>
      <c r="AP73" s="9">
        <v>0</v>
      </c>
      <c r="AQ73" s="6">
        <v>0</v>
      </c>
      <c r="AR73" s="7">
        <v>0</v>
      </c>
      <c r="AS73" s="9">
        <v>0</v>
      </c>
      <c r="AT73" s="6">
        <v>0</v>
      </c>
      <c r="AU73" s="7">
        <v>0</v>
      </c>
      <c r="AV73" s="9">
        <v>0</v>
      </c>
      <c r="AW73" s="6">
        <v>0</v>
      </c>
      <c r="AX73" s="7">
        <v>0</v>
      </c>
      <c r="AY73" s="9">
        <v>0</v>
      </c>
      <c r="AZ73" s="6">
        <v>0</v>
      </c>
      <c r="BA73" s="7">
        <v>0</v>
      </c>
      <c r="BB73" s="9">
        <v>0</v>
      </c>
      <c r="BC73" s="6">
        <v>0</v>
      </c>
      <c r="BD73" s="7">
        <v>0</v>
      </c>
      <c r="BE73" s="9"/>
      <c r="BF73" s="6"/>
      <c r="BG73" s="7"/>
      <c r="BH73" s="9">
        <v>3.0449999999999999</v>
      </c>
      <c r="BI73" s="6">
        <v>19.82</v>
      </c>
      <c r="BJ73" s="7">
        <f t="shared" ref="BJ73:BJ78" si="214">BI73/BH73*1000</f>
        <v>6509.0311986863717</v>
      </c>
      <c r="BK73" s="9">
        <v>0</v>
      </c>
      <c r="BL73" s="6">
        <v>0</v>
      </c>
      <c r="BM73" s="7">
        <v>0</v>
      </c>
      <c r="BN73" s="9">
        <v>0.6</v>
      </c>
      <c r="BO73" s="6">
        <v>2.1</v>
      </c>
      <c r="BP73" s="7">
        <f t="shared" si="207"/>
        <v>3500.0000000000005</v>
      </c>
      <c r="BQ73" s="9">
        <v>0</v>
      </c>
      <c r="BR73" s="6">
        <v>0</v>
      </c>
      <c r="BS73" s="7">
        <v>0</v>
      </c>
      <c r="BT73" s="9">
        <v>0</v>
      </c>
      <c r="BU73" s="6">
        <v>0</v>
      </c>
      <c r="BV73" s="7">
        <v>0</v>
      </c>
      <c r="BW73" s="9"/>
      <c r="BX73" s="6"/>
      <c r="BY73" s="7"/>
      <c r="BZ73" s="9">
        <v>0</v>
      </c>
      <c r="CA73" s="6">
        <v>0</v>
      </c>
      <c r="CB73" s="7">
        <v>0</v>
      </c>
      <c r="CC73" s="9">
        <v>0</v>
      </c>
      <c r="CD73" s="6">
        <v>0</v>
      </c>
      <c r="CE73" s="7">
        <v>0</v>
      </c>
      <c r="CF73" s="9">
        <v>0</v>
      </c>
      <c r="CG73" s="6">
        <v>0</v>
      </c>
      <c r="CH73" s="7">
        <v>0</v>
      </c>
      <c r="CI73" s="9">
        <v>0</v>
      </c>
      <c r="CJ73" s="6">
        <v>0</v>
      </c>
      <c r="CK73" s="7">
        <f t="shared" si="208"/>
        <v>0</v>
      </c>
      <c r="CL73" s="9">
        <v>0</v>
      </c>
      <c r="CM73" s="6">
        <v>0</v>
      </c>
      <c r="CN73" s="7">
        <v>0</v>
      </c>
      <c r="CO73" s="9">
        <v>0</v>
      </c>
      <c r="CP73" s="6">
        <v>0</v>
      </c>
      <c r="CQ73" s="7">
        <v>0</v>
      </c>
      <c r="CR73" s="9">
        <v>0</v>
      </c>
      <c r="CS73" s="6">
        <v>0</v>
      </c>
      <c r="CT73" s="7">
        <v>0</v>
      </c>
      <c r="CU73" s="9">
        <v>0</v>
      </c>
      <c r="CV73" s="6">
        <v>0</v>
      </c>
      <c r="CW73" s="7">
        <v>0</v>
      </c>
      <c r="CX73" s="9">
        <v>1.998</v>
      </c>
      <c r="CY73" s="6">
        <v>49.73</v>
      </c>
      <c r="CZ73" s="7">
        <f t="shared" ref="CZ73:CZ74" si="215">CY73/CX73*1000</f>
        <v>24889.889889889891</v>
      </c>
      <c r="DA73" s="9">
        <v>0</v>
      </c>
      <c r="DB73" s="6">
        <v>0</v>
      </c>
      <c r="DC73" s="7">
        <v>0</v>
      </c>
      <c r="DD73" s="9">
        <v>0</v>
      </c>
      <c r="DE73" s="6">
        <v>0</v>
      </c>
      <c r="DF73" s="7">
        <v>0</v>
      </c>
      <c r="DG73" s="9">
        <v>0</v>
      </c>
      <c r="DH73" s="6">
        <v>0</v>
      </c>
      <c r="DI73" s="7">
        <v>0</v>
      </c>
      <c r="DJ73" s="9">
        <v>0</v>
      </c>
      <c r="DK73" s="6">
        <v>0</v>
      </c>
      <c r="DL73" s="7">
        <v>0</v>
      </c>
      <c r="DM73" s="9">
        <v>0</v>
      </c>
      <c r="DN73" s="6">
        <v>0</v>
      </c>
      <c r="DO73" s="7">
        <v>0</v>
      </c>
      <c r="DP73" s="9">
        <v>0</v>
      </c>
      <c r="DQ73" s="6">
        <v>0</v>
      </c>
      <c r="DR73" s="7">
        <v>0</v>
      </c>
      <c r="DS73" s="9">
        <f t="shared" si="210"/>
        <v>8.3529999999999998</v>
      </c>
      <c r="DT73" s="7">
        <f t="shared" si="211"/>
        <v>85.31</v>
      </c>
    </row>
    <row r="74" spans="1:124" x14ac:dyDescent="0.3">
      <c r="A74" s="49">
        <v>2016</v>
      </c>
      <c r="B74" s="50" t="s">
        <v>5</v>
      </c>
      <c r="C74" s="9">
        <v>0</v>
      </c>
      <c r="D74" s="6">
        <v>0</v>
      </c>
      <c r="E74" s="7">
        <v>0</v>
      </c>
      <c r="F74" s="9">
        <v>0</v>
      </c>
      <c r="G74" s="6">
        <v>0</v>
      </c>
      <c r="H74" s="7">
        <v>0</v>
      </c>
      <c r="I74" s="9">
        <v>77.959999999999994</v>
      </c>
      <c r="J74" s="6">
        <v>412.47</v>
      </c>
      <c r="K74" s="7">
        <f t="shared" si="206"/>
        <v>5290.7901487942545</v>
      </c>
      <c r="L74" s="9">
        <v>0</v>
      </c>
      <c r="M74" s="6">
        <v>0</v>
      </c>
      <c r="N74" s="7">
        <v>0</v>
      </c>
      <c r="O74" s="9">
        <v>0</v>
      </c>
      <c r="P74" s="6">
        <v>0</v>
      </c>
      <c r="Q74" s="7">
        <v>0</v>
      </c>
      <c r="R74" s="9">
        <v>0</v>
      </c>
      <c r="S74" s="6">
        <v>0</v>
      </c>
      <c r="T74" s="7">
        <v>0</v>
      </c>
      <c r="U74" s="9">
        <v>0</v>
      </c>
      <c r="V74" s="6">
        <v>0</v>
      </c>
      <c r="W74" s="7">
        <v>0</v>
      </c>
      <c r="X74" s="9"/>
      <c r="Y74" s="6"/>
      <c r="Z74" s="7"/>
      <c r="AA74" s="9">
        <v>0</v>
      </c>
      <c r="AB74" s="6">
        <v>0</v>
      </c>
      <c r="AC74" s="7">
        <v>0</v>
      </c>
      <c r="AD74" s="9">
        <v>0</v>
      </c>
      <c r="AE74" s="6">
        <v>0</v>
      </c>
      <c r="AF74" s="7">
        <v>0</v>
      </c>
      <c r="AG74" s="9">
        <v>0</v>
      </c>
      <c r="AH74" s="6">
        <v>0</v>
      </c>
      <c r="AI74" s="7">
        <v>0</v>
      </c>
      <c r="AJ74" s="9">
        <v>0</v>
      </c>
      <c r="AK74" s="6">
        <v>0</v>
      </c>
      <c r="AL74" s="7">
        <v>0</v>
      </c>
      <c r="AM74" s="9"/>
      <c r="AN74" s="6"/>
      <c r="AO74" s="7"/>
      <c r="AP74" s="9">
        <v>0</v>
      </c>
      <c r="AQ74" s="6">
        <v>0</v>
      </c>
      <c r="AR74" s="7">
        <v>0</v>
      </c>
      <c r="AS74" s="9">
        <v>0</v>
      </c>
      <c r="AT74" s="6">
        <v>0</v>
      </c>
      <c r="AU74" s="7">
        <v>0</v>
      </c>
      <c r="AV74" s="9">
        <v>0</v>
      </c>
      <c r="AW74" s="6">
        <v>0</v>
      </c>
      <c r="AX74" s="7">
        <v>0</v>
      </c>
      <c r="AY74" s="9">
        <v>0</v>
      </c>
      <c r="AZ74" s="6">
        <v>0</v>
      </c>
      <c r="BA74" s="7">
        <v>0</v>
      </c>
      <c r="BB74" s="9">
        <v>6.633</v>
      </c>
      <c r="BC74" s="6">
        <v>136.76</v>
      </c>
      <c r="BD74" s="7">
        <f t="shared" ref="BD74:BD80" si="216">BC74/BB74*1000</f>
        <v>20618.121513643899</v>
      </c>
      <c r="BE74" s="9"/>
      <c r="BF74" s="6"/>
      <c r="BG74" s="7"/>
      <c r="BH74" s="9">
        <v>0</v>
      </c>
      <c r="BI74" s="6">
        <v>0</v>
      </c>
      <c r="BJ74" s="7">
        <v>0</v>
      </c>
      <c r="BK74" s="9">
        <v>0</v>
      </c>
      <c r="BL74" s="6">
        <v>0</v>
      </c>
      <c r="BM74" s="7">
        <v>0</v>
      </c>
      <c r="BN74" s="9">
        <v>2.9</v>
      </c>
      <c r="BO74" s="6">
        <v>1.64</v>
      </c>
      <c r="BP74" s="7">
        <f t="shared" si="207"/>
        <v>565.51724137931035</v>
      </c>
      <c r="BQ74" s="9">
        <v>0</v>
      </c>
      <c r="BR74" s="6">
        <v>0</v>
      </c>
      <c r="BS74" s="7">
        <v>0</v>
      </c>
      <c r="BT74" s="9">
        <v>0</v>
      </c>
      <c r="BU74" s="6">
        <v>0</v>
      </c>
      <c r="BV74" s="7">
        <v>0</v>
      </c>
      <c r="BW74" s="9"/>
      <c r="BX74" s="6"/>
      <c r="BY74" s="7"/>
      <c r="BZ74" s="9">
        <v>0</v>
      </c>
      <c r="CA74" s="6">
        <v>0</v>
      </c>
      <c r="CB74" s="7">
        <v>0</v>
      </c>
      <c r="CC74" s="9">
        <v>0</v>
      </c>
      <c r="CD74" s="6">
        <v>0</v>
      </c>
      <c r="CE74" s="7">
        <v>0</v>
      </c>
      <c r="CF74" s="9">
        <v>0</v>
      </c>
      <c r="CG74" s="6">
        <v>0</v>
      </c>
      <c r="CH74" s="7">
        <v>0</v>
      </c>
      <c r="CI74" s="9">
        <v>0</v>
      </c>
      <c r="CJ74" s="6">
        <v>0</v>
      </c>
      <c r="CK74" s="7">
        <f t="shared" si="208"/>
        <v>0</v>
      </c>
      <c r="CL74" s="9">
        <v>0</v>
      </c>
      <c r="CM74" s="6">
        <v>0</v>
      </c>
      <c r="CN74" s="7">
        <v>0</v>
      </c>
      <c r="CO74" s="9">
        <v>0</v>
      </c>
      <c r="CP74" s="6">
        <v>0</v>
      </c>
      <c r="CQ74" s="7">
        <v>0</v>
      </c>
      <c r="CR74" s="9">
        <v>0</v>
      </c>
      <c r="CS74" s="6">
        <v>0</v>
      </c>
      <c r="CT74" s="7">
        <v>0</v>
      </c>
      <c r="CU74" s="9">
        <v>0</v>
      </c>
      <c r="CV74" s="6">
        <v>0</v>
      </c>
      <c r="CW74" s="7">
        <v>0</v>
      </c>
      <c r="CX74" s="9">
        <v>2.129</v>
      </c>
      <c r="CY74" s="6">
        <v>22.04</v>
      </c>
      <c r="CZ74" s="7">
        <f t="shared" si="215"/>
        <v>10352.278064819164</v>
      </c>
      <c r="DA74" s="9">
        <v>0</v>
      </c>
      <c r="DB74" s="6">
        <v>0</v>
      </c>
      <c r="DC74" s="7">
        <v>0</v>
      </c>
      <c r="DD74" s="9">
        <v>0</v>
      </c>
      <c r="DE74" s="6">
        <v>0</v>
      </c>
      <c r="DF74" s="7">
        <v>0</v>
      </c>
      <c r="DG74" s="9">
        <v>0</v>
      </c>
      <c r="DH74" s="6">
        <v>0</v>
      </c>
      <c r="DI74" s="7">
        <v>0</v>
      </c>
      <c r="DJ74" s="9">
        <v>0</v>
      </c>
      <c r="DK74" s="6">
        <v>0</v>
      </c>
      <c r="DL74" s="7">
        <v>0</v>
      </c>
      <c r="DM74" s="9">
        <v>0</v>
      </c>
      <c r="DN74" s="6">
        <v>0</v>
      </c>
      <c r="DO74" s="7">
        <v>0</v>
      </c>
      <c r="DP74" s="9">
        <v>0</v>
      </c>
      <c r="DQ74" s="6">
        <v>0</v>
      </c>
      <c r="DR74" s="7">
        <v>0</v>
      </c>
      <c r="DS74" s="9">
        <f t="shared" si="210"/>
        <v>89.622</v>
      </c>
      <c r="DT74" s="7">
        <f t="shared" si="211"/>
        <v>572.91</v>
      </c>
    </row>
    <row r="75" spans="1:124" x14ac:dyDescent="0.3">
      <c r="A75" s="49">
        <v>2016</v>
      </c>
      <c r="B75" s="50" t="s">
        <v>6</v>
      </c>
      <c r="C75" s="9">
        <v>0</v>
      </c>
      <c r="D75" s="6">
        <v>0</v>
      </c>
      <c r="E75" s="7">
        <v>0</v>
      </c>
      <c r="F75" s="9">
        <v>0</v>
      </c>
      <c r="G75" s="6">
        <v>0</v>
      </c>
      <c r="H75" s="7">
        <v>0</v>
      </c>
      <c r="I75" s="9">
        <v>54.621000000000002</v>
      </c>
      <c r="J75" s="6">
        <v>679.63</v>
      </c>
      <c r="K75" s="7">
        <f t="shared" si="206"/>
        <v>12442.650262719466</v>
      </c>
      <c r="L75" s="9">
        <v>0</v>
      </c>
      <c r="M75" s="6">
        <v>0</v>
      </c>
      <c r="N75" s="7">
        <v>0</v>
      </c>
      <c r="O75" s="9">
        <v>0.05</v>
      </c>
      <c r="P75" s="6">
        <v>0.1</v>
      </c>
      <c r="Q75" s="7">
        <f t="shared" si="213"/>
        <v>2000</v>
      </c>
      <c r="R75" s="9">
        <v>0</v>
      </c>
      <c r="S75" s="6">
        <v>0</v>
      </c>
      <c r="T75" s="7">
        <v>0</v>
      </c>
      <c r="U75" s="9">
        <v>0</v>
      </c>
      <c r="V75" s="6">
        <v>0</v>
      </c>
      <c r="W75" s="7">
        <v>0</v>
      </c>
      <c r="X75" s="9"/>
      <c r="Y75" s="6"/>
      <c r="Z75" s="7"/>
      <c r="AA75" s="9">
        <v>0</v>
      </c>
      <c r="AB75" s="6">
        <v>0</v>
      </c>
      <c r="AC75" s="7">
        <v>0</v>
      </c>
      <c r="AD75" s="9">
        <v>3.5999999999999997E-2</v>
      </c>
      <c r="AE75" s="6">
        <v>4.25</v>
      </c>
      <c r="AF75" s="7">
        <f t="shared" ref="AF75" si="217">AE75/AD75*1000</f>
        <v>118055.55555555558</v>
      </c>
      <c r="AG75" s="9">
        <v>0</v>
      </c>
      <c r="AH75" s="6">
        <v>0</v>
      </c>
      <c r="AI75" s="7">
        <v>0</v>
      </c>
      <c r="AJ75" s="9">
        <v>0</v>
      </c>
      <c r="AK75" s="6">
        <v>0</v>
      </c>
      <c r="AL75" s="7">
        <v>0</v>
      </c>
      <c r="AM75" s="9"/>
      <c r="AN75" s="6"/>
      <c r="AO75" s="7"/>
      <c r="AP75" s="9">
        <v>0</v>
      </c>
      <c r="AQ75" s="6">
        <v>0</v>
      </c>
      <c r="AR75" s="7">
        <v>0</v>
      </c>
      <c r="AS75" s="9">
        <v>0</v>
      </c>
      <c r="AT75" s="6">
        <v>0</v>
      </c>
      <c r="AU75" s="7">
        <v>0</v>
      </c>
      <c r="AV75" s="9">
        <v>1E-3</v>
      </c>
      <c r="AW75" s="6">
        <v>0.06</v>
      </c>
      <c r="AX75" s="7">
        <f t="shared" ref="AX75" si="218">AW75/AV75*1000</f>
        <v>60000</v>
      </c>
      <c r="AY75" s="9">
        <v>0</v>
      </c>
      <c r="AZ75" s="6">
        <v>0</v>
      </c>
      <c r="BA75" s="7">
        <v>0</v>
      </c>
      <c r="BB75" s="9">
        <v>0</v>
      </c>
      <c r="BC75" s="6">
        <v>0</v>
      </c>
      <c r="BD75" s="7">
        <v>0</v>
      </c>
      <c r="BE75" s="9"/>
      <c r="BF75" s="6"/>
      <c r="BG75" s="7"/>
      <c r="BH75" s="9">
        <v>0</v>
      </c>
      <c r="BI75" s="6">
        <v>0</v>
      </c>
      <c r="BJ75" s="7">
        <v>0</v>
      </c>
      <c r="BK75" s="9">
        <v>0</v>
      </c>
      <c r="BL75" s="6">
        <v>0</v>
      </c>
      <c r="BM75" s="7">
        <v>0</v>
      </c>
      <c r="BN75" s="9">
        <v>0</v>
      </c>
      <c r="BO75" s="6">
        <v>0</v>
      </c>
      <c r="BP75" s="7">
        <v>0</v>
      </c>
      <c r="BQ75" s="9">
        <v>0</v>
      </c>
      <c r="BR75" s="6">
        <v>0</v>
      </c>
      <c r="BS75" s="7">
        <v>0</v>
      </c>
      <c r="BT75" s="9">
        <v>0</v>
      </c>
      <c r="BU75" s="6">
        <v>0</v>
      </c>
      <c r="BV75" s="7">
        <v>0</v>
      </c>
      <c r="BW75" s="9"/>
      <c r="BX75" s="6"/>
      <c r="BY75" s="7"/>
      <c r="BZ75" s="9">
        <v>0</v>
      </c>
      <c r="CA75" s="6">
        <v>0</v>
      </c>
      <c r="CB75" s="7">
        <v>0</v>
      </c>
      <c r="CC75" s="9">
        <v>0</v>
      </c>
      <c r="CD75" s="6">
        <v>0</v>
      </c>
      <c r="CE75" s="7">
        <v>0</v>
      </c>
      <c r="CF75" s="9">
        <v>0</v>
      </c>
      <c r="CG75" s="6">
        <v>0</v>
      </c>
      <c r="CH75" s="7">
        <v>0</v>
      </c>
      <c r="CI75" s="9">
        <v>0</v>
      </c>
      <c r="CJ75" s="6">
        <v>0</v>
      </c>
      <c r="CK75" s="7">
        <f t="shared" si="208"/>
        <v>0</v>
      </c>
      <c r="CL75" s="9">
        <v>0</v>
      </c>
      <c r="CM75" s="6">
        <v>0</v>
      </c>
      <c r="CN75" s="7">
        <v>0</v>
      </c>
      <c r="CO75" s="9">
        <v>0</v>
      </c>
      <c r="CP75" s="6">
        <v>0</v>
      </c>
      <c r="CQ75" s="7">
        <v>0</v>
      </c>
      <c r="CR75" s="9">
        <v>0</v>
      </c>
      <c r="CS75" s="6">
        <v>0</v>
      </c>
      <c r="CT75" s="7">
        <v>0</v>
      </c>
      <c r="CU75" s="9">
        <v>0</v>
      </c>
      <c r="CV75" s="6">
        <v>0</v>
      </c>
      <c r="CW75" s="7">
        <v>0</v>
      </c>
      <c r="CX75" s="9">
        <v>0</v>
      </c>
      <c r="CY75" s="6">
        <v>0</v>
      </c>
      <c r="CZ75" s="7">
        <v>0</v>
      </c>
      <c r="DA75" s="9">
        <v>0</v>
      </c>
      <c r="DB75" s="6">
        <v>0</v>
      </c>
      <c r="DC75" s="7">
        <v>0</v>
      </c>
      <c r="DD75" s="9">
        <v>0</v>
      </c>
      <c r="DE75" s="6">
        <v>0</v>
      </c>
      <c r="DF75" s="7">
        <v>0</v>
      </c>
      <c r="DG75" s="9">
        <v>0</v>
      </c>
      <c r="DH75" s="6">
        <v>0</v>
      </c>
      <c r="DI75" s="7">
        <v>0</v>
      </c>
      <c r="DJ75" s="9">
        <v>0</v>
      </c>
      <c r="DK75" s="6">
        <v>0</v>
      </c>
      <c r="DL75" s="7">
        <v>0</v>
      </c>
      <c r="DM75" s="9">
        <v>0</v>
      </c>
      <c r="DN75" s="6">
        <v>0</v>
      </c>
      <c r="DO75" s="7">
        <v>0</v>
      </c>
      <c r="DP75" s="9">
        <v>0</v>
      </c>
      <c r="DQ75" s="6">
        <v>0</v>
      </c>
      <c r="DR75" s="7">
        <v>0</v>
      </c>
      <c r="DS75" s="9">
        <f t="shared" si="210"/>
        <v>54.707999999999998</v>
      </c>
      <c r="DT75" s="7">
        <f t="shared" si="211"/>
        <v>684.04</v>
      </c>
    </row>
    <row r="76" spans="1:124" x14ac:dyDescent="0.3">
      <c r="A76" s="49">
        <v>2016</v>
      </c>
      <c r="B76" s="50" t="s">
        <v>7</v>
      </c>
      <c r="C76" s="9">
        <v>0</v>
      </c>
      <c r="D76" s="6">
        <v>0</v>
      </c>
      <c r="E76" s="7">
        <v>0</v>
      </c>
      <c r="F76" s="9">
        <v>0</v>
      </c>
      <c r="G76" s="6">
        <v>0</v>
      </c>
      <c r="H76" s="7">
        <v>0</v>
      </c>
      <c r="I76" s="9">
        <v>29.74</v>
      </c>
      <c r="J76" s="6">
        <v>150.13999999999999</v>
      </c>
      <c r="K76" s="7">
        <f t="shared" si="206"/>
        <v>5048.4196368527237</v>
      </c>
      <c r="L76" s="9">
        <v>0</v>
      </c>
      <c r="M76" s="6">
        <v>0</v>
      </c>
      <c r="N76" s="7">
        <v>0</v>
      </c>
      <c r="O76" s="9">
        <v>0</v>
      </c>
      <c r="P76" s="6">
        <v>0</v>
      </c>
      <c r="Q76" s="7">
        <v>0</v>
      </c>
      <c r="R76" s="9">
        <v>0</v>
      </c>
      <c r="S76" s="6">
        <v>0</v>
      </c>
      <c r="T76" s="7">
        <v>0</v>
      </c>
      <c r="U76" s="9">
        <v>0</v>
      </c>
      <c r="V76" s="6">
        <v>0</v>
      </c>
      <c r="W76" s="7">
        <v>0</v>
      </c>
      <c r="X76" s="9"/>
      <c r="Y76" s="6"/>
      <c r="Z76" s="7"/>
      <c r="AA76" s="9">
        <v>0</v>
      </c>
      <c r="AB76" s="6">
        <v>0</v>
      </c>
      <c r="AC76" s="7">
        <v>0</v>
      </c>
      <c r="AD76" s="9">
        <v>0</v>
      </c>
      <c r="AE76" s="6">
        <v>0</v>
      </c>
      <c r="AF76" s="7">
        <v>0</v>
      </c>
      <c r="AG76" s="9">
        <v>0</v>
      </c>
      <c r="AH76" s="6">
        <v>0</v>
      </c>
      <c r="AI76" s="7">
        <v>0</v>
      </c>
      <c r="AJ76" s="9">
        <v>0</v>
      </c>
      <c r="AK76" s="6">
        <v>0</v>
      </c>
      <c r="AL76" s="7">
        <v>0</v>
      </c>
      <c r="AM76" s="9"/>
      <c r="AN76" s="6"/>
      <c r="AO76" s="7"/>
      <c r="AP76" s="9">
        <v>0</v>
      </c>
      <c r="AQ76" s="6">
        <v>0</v>
      </c>
      <c r="AR76" s="7">
        <v>0</v>
      </c>
      <c r="AS76" s="9">
        <v>0</v>
      </c>
      <c r="AT76" s="6">
        <v>0</v>
      </c>
      <c r="AU76" s="7">
        <v>0</v>
      </c>
      <c r="AV76" s="9">
        <v>0</v>
      </c>
      <c r="AW76" s="6">
        <v>0</v>
      </c>
      <c r="AX76" s="7">
        <v>0</v>
      </c>
      <c r="AY76" s="9">
        <v>0</v>
      </c>
      <c r="AZ76" s="6">
        <v>0</v>
      </c>
      <c r="BA76" s="7">
        <v>0</v>
      </c>
      <c r="BB76" s="9">
        <v>0</v>
      </c>
      <c r="BC76" s="6">
        <v>0</v>
      </c>
      <c r="BD76" s="7">
        <v>0</v>
      </c>
      <c r="BE76" s="9"/>
      <c r="BF76" s="6"/>
      <c r="BG76" s="7"/>
      <c r="BH76" s="9">
        <v>0</v>
      </c>
      <c r="BI76" s="6">
        <v>0</v>
      </c>
      <c r="BJ76" s="7">
        <v>0</v>
      </c>
      <c r="BK76" s="9">
        <v>0</v>
      </c>
      <c r="BL76" s="6">
        <v>0</v>
      </c>
      <c r="BM76" s="7">
        <v>0</v>
      </c>
      <c r="BN76" s="9">
        <v>0</v>
      </c>
      <c r="BO76" s="6">
        <v>0</v>
      </c>
      <c r="BP76" s="7">
        <v>0</v>
      </c>
      <c r="BQ76" s="9">
        <v>0</v>
      </c>
      <c r="BR76" s="6">
        <v>0</v>
      </c>
      <c r="BS76" s="7">
        <v>0</v>
      </c>
      <c r="BT76" s="9">
        <v>0</v>
      </c>
      <c r="BU76" s="6">
        <v>0</v>
      </c>
      <c r="BV76" s="7">
        <v>0</v>
      </c>
      <c r="BW76" s="9"/>
      <c r="BX76" s="6"/>
      <c r="BY76" s="7"/>
      <c r="BZ76" s="9">
        <v>0</v>
      </c>
      <c r="CA76" s="6">
        <v>0</v>
      </c>
      <c r="CB76" s="7">
        <v>0</v>
      </c>
      <c r="CC76" s="9">
        <v>0</v>
      </c>
      <c r="CD76" s="6">
        <v>0</v>
      </c>
      <c r="CE76" s="7">
        <v>0</v>
      </c>
      <c r="CF76" s="9">
        <v>0</v>
      </c>
      <c r="CG76" s="6">
        <v>0</v>
      </c>
      <c r="CH76" s="7">
        <v>0</v>
      </c>
      <c r="CI76" s="9">
        <v>0</v>
      </c>
      <c r="CJ76" s="6">
        <v>0</v>
      </c>
      <c r="CK76" s="7">
        <f t="shared" si="208"/>
        <v>0</v>
      </c>
      <c r="CL76" s="9">
        <v>0</v>
      </c>
      <c r="CM76" s="6">
        <v>0</v>
      </c>
      <c r="CN76" s="7">
        <v>0</v>
      </c>
      <c r="CO76" s="9">
        <v>0</v>
      </c>
      <c r="CP76" s="6">
        <v>0</v>
      </c>
      <c r="CQ76" s="7">
        <v>0</v>
      </c>
      <c r="CR76" s="9">
        <v>0</v>
      </c>
      <c r="CS76" s="6">
        <v>0</v>
      </c>
      <c r="CT76" s="7">
        <v>0</v>
      </c>
      <c r="CU76" s="9">
        <v>0</v>
      </c>
      <c r="CV76" s="6">
        <v>0</v>
      </c>
      <c r="CW76" s="7">
        <v>0</v>
      </c>
      <c r="CX76" s="9">
        <v>0</v>
      </c>
      <c r="CY76" s="6">
        <v>0</v>
      </c>
      <c r="CZ76" s="7">
        <v>0</v>
      </c>
      <c r="DA76" s="9">
        <v>0</v>
      </c>
      <c r="DB76" s="6">
        <v>0</v>
      </c>
      <c r="DC76" s="7">
        <v>0</v>
      </c>
      <c r="DD76" s="9">
        <v>0</v>
      </c>
      <c r="DE76" s="6">
        <v>0</v>
      </c>
      <c r="DF76" s="7">
        <v>0</v>
      </c>
      <c r="DG76" s="9">
        <v>0</v>
      </c>
      <c r="DH76" s="6">
        <v>0</v>
      </c>
      <c r="DI76" s="7">
        <v>0</v>
      </c>
      <c r="DJ76" s="9">
        <v>0</v>
      </c>
      <c r="DK76" s="6">
        <v>0</v>
      </c>
      <c r="DL76" s="7">
        <v>0</v>
      </c>
      <c r="DM76" s="9">
        <v>5.4169999999999998</v>
      </c>
      <c r="DN76" s="6">
        <v>115.76</v>
      </c>
      <c r="DO76" s="7">
        <f t="shared" si="209"/>
        <v>21369.761860808565</v>
      </c>
      <c r="DP76" s="9">
        <v>0</v>
      </c>
      <c r="DQ76" s="6">
        <v>0</v>
      </c>
      <c r="DR76" s="7">
        <v>0</v>
      </c>
      <c r="DS76" s="9">
        <f t="shared" si="210"/>
        <v>35.156999999999996</v>
      </c>
      <c r="DT76" s="7">
        <f t="shared" si="211"/>
        <v>265.89999999999998</v>
      </c>
    </row>
    <row r="77" spans="1:124" x14ac:dyDescent="0.3">
      <c r="A77" s="49">
        <v>2016</v>
      </c>
      <c r="B77" s="50" t="s">
        <v>8</v>
      </c>
      <c r="C77" s="9">
        <v>0</v>
      </c>
      <c r="D77" s="6">
        <v>0</v>
      </c>
      <c r="E77" s="7">
        <v>0</v>
      </c>
      <c r="F77" s="9">
        <v>0</v>
      </c>
      <c r="G77" s="6">
        <v>0</v>
      </c>
      <c r="H77" s="7">
        <v>0</v>
      </c>
      <c r="I77" s="9">
        <v>66</v>
      </c>
      <c r="J77" s="6">
        <v>356.4</v>
      </c>
      <c r="K77" s="7">
        <f t="shared" si="206"/>
        <v>5399.9999999999991</v>
      </c>
      <c r="L77" s="9">
        <v>0</v>
      </c>
      <c r="M77" s="6">
        <v>0</v>
      </c>
      <c r="N77" s="7">
        <v>0</v>
      </c>
      <c r="O77" s="9">
        <v>0</v>
      </c>
      <c r="P77" s="6">
        <v>0</v>
      </c>
      <c r="Q77" s="7">
        <v>0</v>
      </c>
      <c r="R77" s="9">
        <v>0</v>
      </c>
      <c r="S77" s="6">
        <v>0</v>
      </c>
      <c r="T77" s="7">
        <v>0</v>
      </c>
      <c r="U77" s="9">
        <v>0</v>
      </c>
      <c r="V77" s="6">
        <v>0</v>
      </c>
      <c r="W77" s="7">
        <v>0</v>
      </c>
      <c r="X77" s="9"/>
      <c r="Y77" s="6"/>
      <c r="Z77" s="7"/>
      <c r="AA77" s="9">
        <v>0</v>
      </c>
      <c r="AB77" s="6">
        <v>0</v>
      </c>
      <c r="AC77" s="7">
        <v>0</v>
      </c>
      <c r="AD77" s="9">
        <v>0</v>
      </c>
      <c r="AE77" s="6">
        <v>0</v>
      </c>
      <c r="AF77" s="7">
        <v>0</v>
      </c>
      <c r="AG77" s="9">
        <v>0</v>
      </c>
      <c r="AH77" s="6">
        <v>0</v>
      </c>
      <c r="AI77" s="7">
        <v>0</v>
      </c>
      <c r="AJ77" s="9">
        <v>0</v>
      </c>
      <c r="AK77" s="6">
        <v>0</v>
      </c>
      <c r="AL77" s="7">
        <v>0</v>
      </c>
      <c r="AM77" s="9"/>
      <c r="AN77" s="6"/>
      <c r="AO77" s="7"/>
      <c r="AP77" s="9">
        <v>0</v>
      </c>
      <c r="AQ77" s="6">
        <v>0</v>
      </c>
      <c r="AR77" s="7">
        <v>0</v>
      </c>
      <c r="AS77" s="9">
        <v>0</v>
      </c>
      <c r="AT77" s="6">
        <v>0</v>
      </c>
      <c r="AU77" s="7">
        <v>0</v>
      </c>
      <c r="AV77" s="9">
        <v>0</v>
      </c>
      <c r="AW77" s="6">
        <v>0</v>
      </c>
      <c r="AX77" s="7">
        <v>0</v>
      </c>
      <c r="AY77" s="9">
        <v>0</v>
      </c>
      <c r="AZ77" s="6">
        <v>0</v>
      </c>
      <c r="BA77" s="7">
        <v>0</v>
      </c>
      <c r="BB77" s="9">
        <v>0</v>
      </c>
      <c r="BC77" s="6">
        <v>0</v>
      </c>
      <c r="BD77" s="7">
        <v>0</v>
      </c>
      <c r="BE77" s="9"/>
      <c r="BF77" s="6"/>
      <c r="BG77" s="7"/>
      <c r="BH77" s="9">
        <v>0.125</v>
      </c>
      <c r="BI77" s="6">
        <v>0.3</v>
      </c>
      <c r="BJ77" s="7">
        <f t="shared" si="214"/>
        <v>2400</v>
      </c>
      <c r="BK77" s="9">
        <v>0</v>
      </c>
      <c r="BL77" s="6">
        <v>0</v>
      </c>
      <c r="BM77" s="7">
        <v>0</v>
      </c>
      <c r="BN77" s="9">
        <v>0</v>
      </c>
      <c r="BO77" s="6">
        <v>0</v>
      </c>
      <c r="BP77" s="7">
        <v>0</v>
      </c>
      <c r="BQ77" s="9">
        <v>0</v>
      </c>
      <c r="BR77" s="6">
        <v>0</v>
      </c>
      <c r="BS77" s="7">
        <v>0</v>
      </c>
      <c r="BT77" s="9">
        <v>0</v>
      </c>
      <c r="BU77" s="6">
        <v>0</v>
      </c>
      <c r="BV77" s="7">
        <v>0</v>
      </c>
      <c r="BW77" s="9"/>
      <c r="BX77" s="6"/>
      <c r="BY77" s="7"/>
      <c r="BZ77" s="9">
        <v>0</v>
      </c>
      <c r="CA77" s="6">
        <v>0</v>
      </c>
      <c r="CB77" s="7">
        <v>0</v>
      </c>
      <c r="CC77" s="9">
        <v>0</v>
      </c>
      <c r="CD77" s="6">
        <v>0</v>
      </c>
      <c r="CE77" s="7">
        <v>0</v>
      </c>
      <c r="CF77" s="9">
        <v>0</v>
      </c>
      <c r="CG77" s="6">
        <v>0</v>
      </c>
      <c r="CH77" s="7">
        <v>0</v>
      </c>
      <c r="CI77" s="9">
        <v>0</v>
      </c>
      <c r="CJ77" s="6">
        <v>0</v>
      </c>
      <c r="CK77" s="7">
        <f t="shared" si="208"/>
        <v>0</v>
      </c>
      <c r="CL77" s="9">
        <v>43.98</v>
      </c>
      <c r="CM77" s="6">
        <v>780.76</v>
      </c>
      <c r="CN77" s="7">
        <f t="shared" ref="CN77:CN82" si="219">CM77/CL77*1000</f>
        <v>17752.61482492042</v>
      </c>
      <c r="CO77" s="9">
        <v>0</v>
      </c>
      <c r="CP77" s="6">
        <v>0</v>
      </c>
      <c r="CQ77" s="7">
        <v>0</v>
      </c>
      <c r="CR77" s="9">
        <v>0</v>
      </c>
      <c r="CS77" s="6">
        <v>0</v>
      </c>
      <c r="CT77" s="7">
        <v>0</v>
      </c>
      <c r="CU77" s="9">
        <v>0</v>
      </c>
      <c r="CV77" s="6">
        <v>0</v>
      </c>
      <c r="CW77" s="7">
        <v>0</v>
      </c>
      <c r="CX77" s="9">
        <v>0</v>
      </c>
      <c r="CY77" s="6">
        <v>0</v>
      </c>
      <c r="CZ77" s="7">
        <v>0</v>
      </c>
      <c r="DA77" s="9">
        <v>0</v>
      </c>
      <c r="DB77" s="6">
        <v>0</v>
      </c>
      <c r="DC77" s="7">
        <v>0</v>
      </c>
      <c r="DD77" s="9">
        <v>0</v>
      </c>
      <c r="DE77" s="6">
        <v>0</v>
      </c>
      <c r="DF77" s="7">
        <v>0</v>
      </c>
      <c r="DG77" s="9">
        <v>0</v>
      </c>
      <c r="DH77" s="6">
        <v>0</v>
      </c>
      <c r="DI77" s="7">
        <v>0</v>
      </c>
      <c r="DJ77" s="9">
        <v>0</v>
      </c>
      <c r="DK77" s="6">
        <v>0</v>
      </c>
      <c r="DL77" s="7">
        <v>0</v>
      </c>
      <c r="DM77" s="9">
        <v>0</v>
      </c>
      <c r="DN77" s="6">
        <v>0</v>
      </c>
      <c r="DO77" s="7">
        <v>0</v>
      </c>
      <c r="DP77" s="9">
        <v>0</v>
      </c>
      <c r="DQ77" s="6">
        <v>0</v>
      </c>
      <c r="DR77" s="7">
        <v>0</v>
      </c>
      <c r="DS77" s="9">
        <f t="shared" si="210"/>
        <v>110.10499999999999</v>
      </c>
      <c r="DT77" s="7">
        <f t="shared" si="211"/>
        <v>1137.46</v>
      </c>
    </row>
    <row r="78" spans="1:124" x14ac:dyDescent="0.3">
      <c r="A78" s="49">
        <v>2016</v>
      </c>
      <c r="B78" s="50" t="s">
        <v>9</v>
      </c>
      <c r="C78" s="9">
        <v>0</v>
      </c>
      <c r="D78" s="6">
        <v>0</v>
      </c>
      <c r="E78" s="7">
        <v>0</v>
      </c>
      <c r="F78" s="9">
        <v>0</v>
      </c>
      <c r="G78" s="6">
        <v>0</v>
      </c>
      <c r="H78" s="7">
        <v>0</v>
      </c>
      <c r="I78" s="9">
        <v>26.576000000000001</v>
      </c>
      <c r="J78" s="6">
        <v>155.38</v>
      </c>
      <c r="K78" s="7">
        <f t="shared" si="206"/>
        <v>5846.6285370258875</v>
      </c>
      <c r="L78" s="9">
        <v>0</v>
      </c>
      <c r="M78" s="6">
        <v>0</v>
      </c>
      <c r="N78" s="7">
        <v>0</v>
      </c>
      <c r="O78" s="9">
        <v>0</v>
      </c>
      <c r="P78" s="6">
        <v>0</v>
      </c>
      <c r="Q78" s="7">
        <v>0</v>
      </c>
      <c r="R78" s="9">
        <v>0</v>
      </c>
      <c r="S78" s="6">
        <v>0</v>
      </c>
      <c r="T78" s="7">
        <v>0</v>
      </c>
      <c r="U78" s="9">
        <v>0</v>
      </c>
      <c r="V78" s="6">
        <v>0</v>
      </c>
      <c r="W78" s="7">
        <v>0</v>
      </c>
      <c r="X78" s="9"/>
      <c r="Y78" s="6"/>
      <c r="Z78" s="7"/>
      <c r="AA78" s="9">
        <v>0</v>
      </c>
      <c r="AB78" s="6">
        <v>0</v>
      </c>
      <c r="AC78" s="7">
        <v>0</v>
      </c>
      <c r="AD78" s="9">
        <v>0</v>
      </c>
      <c r="AE78" s="6">
        <v>0</v>
      </c>
      <c r="AF78" s="7">
        <v>0</v>
      </c>
      <c r="AG78" s="9">
        <v>0</v>
      </c>
      <c r="AH78" s="6">
        <v>0</v>
      </c>
      <c r="AI78" s="7">
        <v>0</v>
      </c>
      <c r="AJ78" s="9">
        <v>0</v>
      </c>
      <c r="AK78" s="6">
        <v>0</v>
      </c>
      <c r="AL78" s="7">
        <v>0</v>
      </c>
      <c r="AM78" s="9"/>
      <c r="AN78" s="6"/>
      <c r="AO78" s="7"/>
      <c r="AP78" s="9">
        <v>0</v>
      </c>
      <c r="AQ78" s="6">
        <v>0</v>
      </c>
      <c r="AR78" s="7">
        <v>0</v>
      </c>
      <c r="AS78" s="9">
        <v>0</v>
      </c>
      <c r="AT78" s="6">
        <v>0</v>
      </c>
      <c r="AU78" s="7">
        <v>0</v>
      </c>
      <c r="AV78" s="9">
        <v>0</v>
      </c>
      <c r="AW78" s="6">
        <v>0</v>
      </c>
      <c r="AX78" s="7">
        <v>0</v>
      </c>
      <c r="AY78" s="9">
        <v>0</v>
      </c>
      <c r="AZ78" s="6">
        <v>0</v>
      </c>
      <c r="BA78" s="7">
        <v>0</v>
      </c>
      <c r="BB78" s="9">
        <v>0</v>
      </c>
      <c r="BC78" s="6">
        <v>0</v>
      </c>
      <c r="BD78" s="7">
        <v>0</v>
      </c>
      <c r="BE78" s="9"/>
      <c r="BF78" s="6"/>
      <c r="BG78" s="7"/>
      <c r="BH78" s="9">
        <v>16</v>
      </c>
      <c r="BI78" s="6">
        <v>629.33000000000004</v>
      </c>
      <c r="BJ78" s="7">
        <f t="shared" si="214"/>
        <v>39333.125</v>
      </c>
      <c r="BK78" s="9">
        <v>1.0999999999999999E-2</v>
      </c>
      <c r="BL78" s="6">
        <v>0.67</v>
      </c>
      <c r="BM78" s="7">
        <f t="shared" ref="BM78" si="220">BL78/BK78*1000</f>
        <v>60909.090909090912</v>
      </c>
      <c r="BN78" s="9">
        <v>0</v>
      </c>
      <c r="BO78" s="6">
        <v>0</v>
      </c>
      <c r="BP78" s="7">
        <v>0</v>
      </c>
      <c r="BQ78" s="9">
        <v>0</v>
      </c>
      <c r="BR78" s="6">
        <v>0</v>
      </c>
      <c r="BS78" s="7">
        <v>0</v>
      </c>
      <c r="BT78" s="9">
        <v>0</v>
      </c>
      <c r="BU78" s="6">
        <v>0</v>
      </c>
      <c r="BV78" s="7">
        <v>0</v>
      </c>
      <c r="BW78" s="9"/>
      <c r="BX78" s="6"/>
      <c r="BY78" s="7"/>
      <c r="BZ78" s="9">
        <v>0</v>
      </c>
      <c r="CA78" s="6">
        <v>0</v>
      </c>
      <c r="CB78" s="7">
        <v>0</v>
      </c>
      <c r="CC78" s="9">
        <v>0</v>
      </c>
      <c r="CD78" s="6">
        <v>0</v>
      </c>
      <c r="CE78" s="7">
        <v>0</v>
      </c>
      <c r="CF78" s="9">
        <v>0</v>
      </c>
      <c r="CG78" s="6">
        <v>0</v>
      </c>
      <c r="CH78" s="7">
        <v>0</v>
      </c>
      <c r="CI78" s="9">
        <v>0</v>
      </c>
      <c r="CJ78" s="6">
        <v>0</v>
      </c>
      <c r="CK78" s="7">
        <f t="shared" si="208"/>
        <v>0</v>
      </c>
      <c r="CL78" s="9">
        <v>0</v>
      </c>
      <c r="CM78" s="6">
        <v>0</v>
      </c>
      <c r="CN78" s="7">
        <v>0</v>
      </c>
      <c r="CO78" s="9">
        <v>0</v>
      </c>
      <c r="CP78" s="6">
        <v>0</v>
      </c>
      <c r="CQ78" s="7">
        <v>0</v>
      </c>
      <c r="CR78" s="9">
        <v>0</v>
      </c>
      <c r="CS78" s="6">
        <v>0</v>
      </c>
      <c r="CT78" s="7">
        <v>0</v>
      </c>
      <c r="CU78" s="9">
        <v>0</v>
      </c>
      <c r="CV78" s="6">
        <v>0</v>
      </c>
      <c r="CW78" s="7">
        <v>0</v>
      </c>
      <c r="CX78" s="9">
        <v>0</v>
      </c>
      <c r="CY78" s="6">
        <v>0</v>
      </c>
      <c r="CZ78" s="7">
        <v>0</v>
      </c>
      <c r="DA78" s="9">
        <v>0</v>
      </c>
      <c r="DB78" s="6">
        <v>0</v>
      </c>
      <c r="DC78" s="7">
        <v>0</v>
      </c>
      <c r="DD78" s="9">
        <v>0</v>
      </c>
      <c r="DE78" s="6">
        <v>0</v>
      </c>
      <c r="DF78" s="7">
        <v>0</v>
      </c>
      <c r="DG78" s="9">
        <v>0</v>
      </c>
      <c r="DH78" s="6">
        <v>0</v>
      </c>
      <c r="DI78" s="7">
        <v>0</v>
      </c>
      <c r="DJ78" s="9">
        <v>0</v>
      </c>
      <c r="DK78" s="6">
        <v>0</v>
      </c>
      <c r="DL78" s="7">
        <v>0</v>
      </c>
      <c r="DM78" s="9">
        <v>38</v>
      </c>
      <c r="DN78" s="6">
        <v>1930.93</v>
      </c>
      <c r="DO78" s="7">
        <f t="shared" si="209"/>
        <v>50813.947368421053</v>
      </c>
      <c r="DP78" s="9">
        <v>0</v>
      </c>
      <c r="DQ78" s="6">
        <v>0</v>
      </c>
      <c r="DR78" s="7">
        <v>0</v>
      </c>
      <c r="DS78" s="9">
        <f t="shared" si="210"/>
        <v>80.586999999999989</v>
      </c>
      <c r="DT78" s="7">
        <f t="shared" si="211"/>
        <v>2716.3100000000004</v>
      </c>
    </row>
    <row r="79" spans="1:124" x14ac:dyDescent="0.3">
      <c r="A79" s="49">
        <v>2016</v>
      </c>
      <c r="B79" s="50" t="s">
        <v>10</v>
      </c>
      <c r="C79" s="9">
        <v>0</v>
      </c>
      <c r="D79" s="6">
        <v>0</v>
      </c>
      <c r="E79" s="7">
        <v>0</v>
      </c>
      <c r="F79" s="9">
        <v>0</v>
      </c>
      <c r="G79" s="6">
        <v>0</v>
      </c>
      <c r="H79" s="7">
        <v>0</v>
      </c>
      <c r="I79" s="9">
        <v>28</v>
      </c>
      <c r="J79" s="6">
        <v>168.5</v>
      </c>
      <c r="K79" s="7">
        <f t="shared" si="206"/>
        <v>6017.8571428571431</v>
      </c>
      <c r="L79" s="9">
        <v>0</v>
      </c>
      <c r="M79" s="6">
        <v>0</v>
      </c>
      <c r="N79" s="7">
        <v>0</v>
      </c>
      <c r="O79" s="9">
        <v>0</v>
      </c>
      <c r="P79" s="6">
        <v>0</v>
      </c>
      <c r="Q79" s="7">
        <v>0</v>
      </c>
      <c r="R79" s="9">
        <v>0</v>
      </c>
      <c r="S79" s="6">
        <v>0</v>
      </c>
      <c r="T79" s="7">
        <v>0</v>
      </c>
      <c r="U79" s="9">
        <v>0</v>
      </c>
      <c r="V79" s="6">
        <v>0</v>
      </c>
      <c r="W79" s="7">
        <v>0</v>
      </c>
      <c r="X79" s="9"/>
      <c r="Y79" s="6"/>
      <c r="Z79" s="7"/>
      <c r="AA79" s="9">
        <v>0</v>
      </c>
      <c r="AB79" s="6">
        <v>0</v>
      </c>
      <c r="AC79" s="7">
        <v>0</v>
      </c>
      <c r="AD79" s="9">
        <v>0</v>
      </c>
      <c r="AE79" s="6">
        <v>0</v>
      </c>
      <c r="AF79" s="7">
        <v>0</v>
      </c>
      <c r="AG79" s="9">
        <v>0</v>
      </c>
      <c r="AH79" s="6">
        <v>0</v>
      </c>
      <c r="AI79" s="7">
        <v>0</v>
      </c>
      <c r="AJ79" s="9">
        <v>0</v>
      </c>
      <c r="AK79" s="6">
        <v>0</v>
      </c>
      <c r="AL79" s="7">
        <v>0</v>
      </c>
      <c r="AM79" s="9"/>
      <c r="AN79" s="6"/>
      <c r="AO79" s="7"/>
      <c r="AP79" s="9">
        <v>0</v>
      </c>
      <c r="AQ79" s="6">
        <v>0</v>
      </c>
      <c r="AR79" s="7">
        <v>0</v>
      </c>
      <c r="AS79" s="9">
        <v>0</v>
      </c>
      <c r="AT79" s="6">
        <v>0</v>
      </c>
      <c r="AU79" s="7">
        <v>0</v>
      </c>
      <c r="AV79" s="9">
        <v>0</v>
      </c>
      <c r="AW79" s="6">
        <v>0</v>
      </c>
      <c r="AX79" s="7">
        <v>0</v>
      </c>
      <c r="AY79" s="9">
        <v>0</v>
      </c>
      <c r="AZ79" s="6">
        <v>0</v>
      </c>
      <c r="BA79" s="7">
        <v>0</v>
      </c>
      <c r="BB79" s="9">
        <v>0</v>
      </c>
      <c r="BC79" s="6">
        <v>0</v>
      </c>
      <c r="BD79" s="7">
        <v>0</v>
      </c>
      <c r="BE79" s="9"/>
      <c r="BF79" s="6"/>
      <c r="BG79" s="7"/>
      <c r="BH79" s="9">
        <v>0</v>
      </c>
      <c r="BI79" s="6">
        <v>0</v>
      </c>
      <c r="BJ79" s="7">
        <v>0</v>
      </c>
      <c r="BK79" s="9">
        <v>0</v>
      </c>
      <c r="BL79" s="6">
        <v>0</v>
      </c>
      <c r="BM79" s="7">
        <v>0</v>
      </c>
      <c r="BN79" s="9">
        <v>0.85</v>
      </c>
      <c r="BO79" s="6">
        <v>0.94</v>
      </c>
      <c r="BP79" s="7">
        <f t="shared" si="207"/>
        <v>1105.8823529411766</v>
      </c>
      <c r="BQ79" s="9">
        <v>0</v>
      </c>
      <c r="BR79" s="6">
        <v>0</v>
      </c>
      <c r="BS79" s="7">
        <v>0</v>
      </c>
      <c r="BT79" s="9">
        <v>0</v>
      </c>
      <c r="BU79" s="6">
        <v>0</v>
      </c>
      <c r="BV79" s="7">
        <v>0</v>
      </c>
      <c r="BW79" s="9"/>
      <c r="BX79" s="6"/>
      <c r="BY79" s="7"/>
      <c r="BZ79" s="9">
        <v>10.38</v>
      </c>
      <c r="CA79" s="6">
        <v>195.06</v>
      </c>
      <c r="CB79" s="7">
        <f t="shared" ref="CB79" si="221">CA79/BZ79*1000</f>
        <v>18791.907514450864</v>
      </c>
      <c r="CC79" s="9">
        <v>0</v>
      </c>
      <c r="CD79" s="6">
        <v>0</v>
      </c>
      <c r="CE79" s="7">
        <v>0</v>
      </c>
      <c r="CF79" s="9">
        <v>0</v>
      </c>
      <c r="CG79" s="6">
        <v>0</v>
      </c>
      <c r="CH79" s="7">
        <v>0</v>
      </c>
      <c r="CI79" s="9">
        <v>0</v>
      </c>
      <c r="CJ79" s="6">
        <v>0</v>
      </c>
      <c r="CK79" s="7">
        <f t="shared" si="208"/>
        <v>0</v>
      </c>
      <c r="CL79" s="9">
        <v>22.04</v>
      </c>
      <c r="CM79" s="6">
        <v>355.48</v>
      </c>
      <c r="CN79" s="7">
        <f t="shared" si="219"/>
        <v>16128.856624319422</v>
      </c>
      <c r="CO79" s="9">
        <v>0</v>
      </c>
      <c r="CP79" s="6">
        <v>0</v>
      </c>
      <c r="CQ79" s="7">
        <v>0</v>
      </c>
      <c r="CR79" s="9">
        <v>0</v>
      </c>
      <c r="CS79" s="6">
        <v>0</v>
      </c>
      <c r="CT79" s="7">
        <v>0</v>
      </c>
      <c r="CU79" s="9">
        <v>0</v>
      </c>
      <c r="CV79" s="6">
        <v>0</v>
      </c>
      <c r="CW79" s="7">
        <v>0</v>
      </c>
      <c r="CX79" s="9">
        <v>0</v>
      </c>
      <c r="CY79" s="6">
        <v>0</v>
      </c>
      <c r="CZ79" s="7">
        <v>0</v>
      </c>
      <c r="DA79" s="9">
        <v>0</v>
      </c>
      <c r="DB79" s="6">
        <v>0</v>
      </c>
      <c r="DC79" s="7">
        <v>0</v>
      </c>
      <c r="DD79" s="9">
        <v>0</v>
      </c>
      <c r="DE79" s="6">
        <v>0</v>
      </c>
      <c r="DF79" s="7">
        <v>0</v>
      </c>
      <c r="DG79" s="9">
        <v>0</v>
      </c>
      <c r="DH79" s="6">
        <v>0</v>
      </c>
      <c r="DI79" s="7">
        <v>0</v>
      </c>
      <c r="DJ79" s="9">
        <v>0</v>
      </c>
      <c r="DK79" s="6">
        <v>0</v>
      </c>
      <c r="DL79" s="7">
        <v>0</v>
      </c>
      <c r="DM79" s="9">
        <v>0</v>
      </c>
      <c r="DN79" s="6">
        <v>0</v>
      </c>
      <c r="DO79" s="7">
        <v>0</v>
      </c>
      <c r="DP79" s="9">
        <v>0</v>
      </c>
      <c r="DQ79" s="6">
        <v>0</v>
      </c>
      <c r="DR79" s="7">
        <v>0</v>
      </c>
      <c r="DS79" s="9">
        <f t="shared" si="210"/>
        <v>61.27</v>
      </c>
      <c r="DT79" s="7">
        <f t="shared" si="211"/>
        <v>719.98</v>
      </c>
    </row>
    <row r="80" spans="1:124" x14ac:dyDescent="0.3">
      <c r="A80" s="49">
        <v>2016</v>
      </c>
      <c r="B80" s="50" t="s">
        <v>11</v>
      </c>
      <c r="C80" s="9">
        <v>0</v>
      </c>
      <c r="D80" s="6">
        <v>0</v>
      </c>
      <c r="E80" s="7">
        <v>0</v>
      </c>
      <c r="F80" s="9">
        <v>0</v>
      </c>
      <c r="G80" s="6">
        <v>0</v>
      </c>
      <c r="H80" s="7">
        <v>0</v>
      </c>
      <c r="I80" s="9">
        <v>30</v>
      </c>
      <c r="J80" s="6">
        <v>153.94</v>
      </c>
      <c r="K80" s="7">
        <f t="shared" si="206"/>
        <v>5131.333333333333</v>
      </c>
      <c r="L80" s="9">
        <v>0</v>
      </c>
      <c r="M80" s="6">
        <v>0</v>
      </c>
      <c r="N80" s="7">
        <v>0</v>
      </c>
      <c r="O80" s="9">
        <v>0</v>
      </c>
      <c r="P80" s="6">
        <v>0</v>
      </c>
      <c r="Q80" s="7">
        <v>0</v>
      </c>
      <c r="R80" s="9">
        <v>0</v>
      </c>
      <c r="S80" s="6">
        <v>0</v>
      </c>
      <c r="T80" s="7">
        <v>0</v>
      </c>
      <c r="U80" s="9">
        <v>0</v>
      </c>
      <c r="V80" s="6">
        <v>0</v>
      </c>
      <c r="W80" s="7">
        <v>0</v>
      </c>
      <c r="X80" s="9"/>
      <c r="Y80" s="6"/>
      <c r="Z80" s="7"/>
      <c r="AA80" s="9">
        <v>0</v>
      </c>
      <c r="AB80" s="6">
        <v>0</v>
      </c>
      <c r="AC80" s="7">
        <v>0</v>
      </c>
      <c r="AD80" s="9">
        <v>0</v>
      </c>
      <c r="AE80" s="6">
        <v>0</v>
      </c>
      <c r="AF80" s="7">
        <v>0</v>
      </c>
      <c r="AG80" s="9">
        <v>0</v>
      </c>
      <c r="AH80" s="6">
        <v>0</v>
      </c>
      <c r="AI80" s="7">
        <v>0</v>
      </c>
      <c r="AJ80" s="9">
        <v>0</v>
      </c>
      <c r="AK80" s="6">
        <v>0</v>
      </c>
      <c r="AL80" s="7">
        <v>0</v>
      </c>
      <c r="AM80" s="9"/>
      <c r="AN80" s="6"/>
      <c r="AO80" s="7"/>
      <c r="AP80" s="9">
        <v>0</v>
      </c>
      <c r="AQ80" s="6">
        <v>0</v>
      </c>
      <c r="AR80" s="7">
        <v>0</v>
      </c>
      <c r="AS80" s="9">
        <v>0</v>
      </c>
      <c r="AT80" s="6">
        <v>0</v>
      </c>
      <c r="AU80" s="7">
        <v>0</v>
      </c>
      <c r="AV80" s="9">
        <v>0</v>
      </c>
      <c r="AW80" s="6">
        <v>0</v>
      </c>
      <c r="AX80" s="7">
        <v>0</v>
      </c>
      <c r="AY80" s="9">
        <v>0</v>
      </c>
      <c r="AZ80" s="6">
        <v>0</v>
      </c>
      <c r="BA80" s="7">
        <v>0</v>
      </c>
      <c r="BB80" s="9">
        <v>1</v>
      </c>
      <c r="BC80" s="6">
        <v>2.33</v>
      </c>
      <c r="BD80" s="7">
        <f t="shared" si="216"/>
        <v>2330</v>
      </c>
      <c r="BE80" s="9"/>
      <c r="BF80" s="6"/>
      <c r="BG80" s="7"/>
      <c r="BH80" s="9">
        <v>0</v>
      </c>
      <c r="BI80" s="6">
        <v>0</v>
      </c>
      <c r="BJ80" s="7">
        <v>0</v>
      </c>
      <c r="BK80" s="9">
        <v>0</v>
      </c>
      <c r="BL80" s="6">
        <v>0</v>
      </c>
      <c r="BM80" s="7">
        <v>0</v>
      </c>
      <c r="BN80" s="9">
        <v>0</v>
      </c>
      <c r="BO80" s="6">
        <v>0</v>
      </c>
      <c r="BP80" s="7">
        <v>0</v>
      </c>
      <c r="BQ80" s="9">
        <v>0</v>
      </c>
      <c r="BR80" s="6">
        <v>0</v>
      </c>
      <c r="BS80" s="7">
        <v>0</v>
      </c>
      <c r="BT80" s="9">
        <v>0</v>
      </c>
      <c r="BU80" s="6">
        <v>0</v>
      </c>
      <c r="BV80" s="7">
        <v>0</v>
      </c>
      <c r="BW80" s="9"/>
      <c r="BX80" s="6"/>
      <c r="BY80" s="7"/>
      <c r="BZ80" s="9">
        <v>0</v>
      </c>
      <c r="CA80" s="6">
        <v>0</v>
      </c>
      <c r="CB80" s="7">
        <v>0</v>
      </c>
      <c r="CC80" s="9">
        <v>0</v>
      </c>
      <c r="CD80" s="6">
        <v>0</v>
      </c>
      <c r="CE80" s="7">
        <v>0</v>
      </c>
      <c r="CF80" s="9">
        <v>0</v>
      </c>
      <c r="CG80" s="6">
        <v>0</v>
      </c>
      <c r="CH80" s="7">
        <v>0</v>
      </c>
      <c r="CI80" s="9">
        <v>0</v>
      </c>
      <c r="CJ80" s="6">
        <v>0</v>
      </c>
      <c r="CK80" s="7">
        <f t="shared" si="208"/>
        <v>0</v>
      </c>
      <c r="CL80" s="9">
        <v>0</v>
      </c>
      <c r="CM80" s="6">
        <v>0</v>
      </c>
      <c r="CN80" s="7">
        <v>0</v>
      </c>
      <c r="CO80" s="9">
        <v>0</v>
      </c>
      <c r="CP80" s="6">
        <v>0</v>
      </c>
      <c r="CQ80" s="7">
        <v>0</v>
      </c>
      <c r="CR80" s="9">
        <v>0</v>
      </c>
      <c r="CS80" s="6">
        <v>0</v>
      </c>
      <c r="CT80" s="7">
        <v>0</v>
      </c>
      <c r="CU80" s="9">
        <v>0</v>
      </c>
      <c r="CV80" s="6">
        <v>0</v>
      </c>
      <c r="CW80" s="7">
        <v>0</v>
      </c>
      <c r="CX80" s="9">
        <v>0</v>
      </c>
      <c r="CY80" s="6">
        <v>0</v>
      </c>
      <c r="CZ80" s="7">
        <v>0</v>
      </c>
      <c r="DA80" s="9">
        <v>0</v>
      </c>
      <c r="DB80" s="6">
        <v>0</v>
      </c>
      <c r="DC80" s="7">
        <v>0</v>
      </c>
      <c r="DD80" s="9">
        <v>0</v>
      </c>
      <c r="DE80" s="6">
        <v>0</v>
      </c>
      <c r="DF80" s="7">
        <v>0</v>
      </c>
      <c r="DG80" s="9">
        <v>0</v>
      </c>
      <c r="DH80" s="6">
        <v>0</v>
      </c>
      <c r="DI80" s="7">
        <v>0</v>
      </c>
      <c r="DJ80" s="9">
        <v>0</v>
      </c>
      <c r="DK80" s="6">
        <v>0</v>
      </c>
      <c r="DL80" s="7">
        <v>0</v>
      </c>
      <c r="DM80" s="9">
        <v>0</v>
      </c>
      <c r="DN80" s="6">
        <v>0</v>
      </c>
      <c r="DO80" s="7">
        <v>0</v>
      </c>
      <c r="DP80" s="9">
        <v>0</v>
      </c>
      <c r="DQ80" s="6">
        <v>0</v>
      </c>
      <c r="DR80" s="7">
        <v>0</v>
      </c>
      <c r="DS80" s="9">
        <f t="shared" si="210"/>
        <v>31</v>
      </c>
      <c r="DT80" s="7">
        <f t="shared" si="211"/>
        <v>156.27000000000001</v>
      </c>
    </row>
    <row r="81" spans="1:124" x14ac:dyDescent="0.3">
      <c r="A81" s="49">
        <v>2016</v>
      </c>
      <c r="B81" s="50" t="s">
        <v>12</v>
      </c>
      <c r="C81" s="9">
        <v>0</v>
      </c>
      <c r="D81" s="6">
        <v>0</v>
      </c>
      <c r="E81" s="7">
        <v>0</v>
      </c>
      <c r="F81" s="9">
        <v>0</v>
      </c>
      <c r="G81" s="6">
        <v>0</v>
      </c>
      <c r="H81" s="7">
        <v>0</v>
      </c>
      <c r="I81" s="9">
        <v>32.020000000000003</v>
      </c>
      <c r="J81" s="6">
        <v>209.3</v>
      </c>
      <c r="K81" s="7">
        <f t="shared" si="206"/>
        <v>6536.5396627108057</v>
      </c>
      <c r="L81" s="9">
        <v>0</v>
      </c>
      <c r="M81" s="6">
        <v>0</v>
      </c>
      <c r="N81" s="7">
        <v>0</v>
      </c>
      <c r="O81" s="9">
        <v>0</v>
      </c>
      <c r="P81" s="6">
        <v>0</v>
      </c>
      <c r="Q81" s="7">
        <v>0</v>
      </c>
      <c r="R81" s="9">
        <v>0.02</v>
      </c>
      <c r="S81" s="6">
        <v>0.02</v>
      </c>
      <c r="T81" s="7">
        <f t="shared" ref="T81" si="222">S81/R81*1000</f>
        <v>1000</v>
      </c>
      <c r="U81" s="9">
        <v>0</v>
      </c>
      <c r="V81" s="6">
        <v>0</v>
      </c>
      <c r="W81" s="7">
        <v>0</v>
      </c>
      <c r="X81" s="9"/>
      <c r="Y81" s="6"/>
      <c r="Z81" s="7"/>
      <c r="AA81" s="9">
        <v>0</v>
      </c>
      <c r="AB81" s="6">
        <v>0</v>
      </c>
      <c r="AC81" s="7">
        <v>0</v>
      </c>
      <c r="AD81" s="9">
        <v>0</v>
      </c>
      <c r="AE81" s="6">
        <v>0</v>
      </c>
      <c r="AF81" s="7">
        <v>0</v>
      </c>
      <c r="AG81" s="9">
        <v>0</v>
      </c>
      <c r="AH81" s="6">
        <v>0</v>
      </c>
      <c r="AI81" s="7">
        <v>0</v>
      </c>
      <c r="AJ81" s="9">
        <v>0</v>
      </c>
      <c r="AK81" s="6">
        <v>0</v>
      </c>
      <c r="AL81" s="7">
        <v>0</v>
      </c>
      <c r="AM81" s="9"/>
      <c r="AN81" s="6"/>
      <c r="AO81" s="7"/>
      <c r="AP81" s="9">
        <v>0</v>
      </c>
      <c r="AQ81" s="6">
        <v>0</v>
      </c>
      <c r="AR81" s="7">
        <v>0</v>
      </c>
      <c r="AS81" s="9">
        <v>0</v>
      </c>
      <c r="AT81" s="6">
        <v>0</v>
      </c>
      <c r="AU81" s="7">
        <v>0</v>
      </c>
      <c r="AV81" s="9">
        <v>0</v>
      </c>
      <c r="AW81" s="6">
        <v>0</v>
      </c>
      <c r="AX81" s="7">
        <v>0</v>
      </c>
      <c r="AY81" s="9">
        <v>0</v>
      </c>
      <c r="AZ81" s="6">
        <v>0</v>
      </c>
      <c r="BA81" s="7">
        <v>0</v>
      </c>
      <c r="BB81" s="9">
        <v>0</v>
      </c>
      <c r="BC81" s="6">
        <v>0</v>
      </c>
      <c r="BD81" s="7">
        <v>0</v>
      </c>
      <c r="BE81" s="9"/>
      <c r="BF81" s="6"/>
      <c r="BG81" s="7"/>
      <c r="BH81" s="9">
        <v>0</v>
      </c>
      <c r="BI81" s="6">
        <v>0</v>
      </c>
      <c r="BJ81" s="7">
        <v>0</v>
      </c>
      <c r="BK81" s="9">
        <v>0</v>
      </c>
      <c r="BL81" s="6">
        <v>0</v>
      </c>
      <c r="BM81" s="7">
        <v>0</v>
      </c>
      <c r="BN81" s="9">
        <v>0</v>
      </c>
      <c r="BO81" s="6">
        <v>0</v>
      </c>
      <c r="BP81" s="7">
        <v>0</v>
      </c>
      <c r="BQ81" s="9">
        <v>0</v>
      </c>
      <c r="BR81" s="6">
        <v>0</v>
      </c>
      <c r="BS81" s="7">
        <v>0</v>
      </c>
      <c r="BT81" s="9">
        <v>0</v>
      </c>
      <c r="BU81" s="6">
        <v>0</v>
      </c>
      <c r="BV81" s="7">
        <v>0</v>
      </c>
      <c r="BW81" s="9"/>
      <c r="BX81" s="6"/>
      <c r="BY81" s="7"/>
      <c r="BZ81" s="9">
        <v>0</v>
      </c>
      <c r="CA81" s="6">
        <v>0</v>
      </c>
      <c r="CB81" s="7">
        <v>0</v>
      </c>
      <c r="CC81" s="9">
        <v>0</v>
      </c>
      <c r="CD81" s="6">
        <v>0</v>
      </c>
      <c r="CE81" s="7">
        <v>0</v>
      </c>
      <c r="CF81" s="9">
        <v>0</v>
      </c>
      <c r="CG81" s="6">
        <v>0</v>
      </c>
      <c r="CH81" s="7">
        <v>0</v>
      </c>
      <c r="CI81" s="9">
        <v>0</v>
      </c>
      <c r="CJ81" s="6">
        <v>0</v>
      </c>
      <c r="CK81" s="7">
        <f t="shared" si="208"/>
        <v>0</v>
      </c>
      <c r="CL81" s="9">
        <v>22.02</v>
      </c>
      <c r="CM81" s="6">
        <v>334</v>
      </c>
      <c r="CN81" s="7">
        <f t="shared" si="219"/>
        <v>15168.029064486831</v>
      </c>
      <c r="CO81" s="9">
        <v>0</v>
      </c>
      <c r="CP81" s="6">
        <v>0</v>
      </c>
      <c r="CQ81" s="7">
        <v>0</v>
      </c>
      <c r="CR81" s="9">
        <v>0</v>
      </c>
      <c r="CS81" s="6">
        <v>0</v>
      </c>
      <c r="CT81" s="7">
        <v>0</v>
      </c>
      <c r="CU81" s="9">
        <v>0</v>
      </c>
      <c r="CV81" s="6">
        <v>0</v>
      </c>
      <c r="CW81" s="7">
        <v>0</v>
      </c>
      <c r="CX81" s="9">
        <v>0</v>
      </c>
      <c r="CY81" s="6">
        <v>0</v>
      </c>
      <c r="CZ81" s="7">
        <v>0</v>
      </c>
      <c r="DA81" s="9">
        <v>0</v>
      </c>
      <c r="DB81" s="6">
        <v>0</v>
      </c>
      <c r="DC81" s="7">
        <v>0</v>
      </c>
      <c r="DD81" s="9">
        <v>0</v>
      </c>
      <c r="DE81" s="6">
        <v>0</v>
      </c>
      <c r="DF81" s="7">
        <v>0</v>
      </c>
      <c r="DG81" s="9">
        <v>0</v>
      </c>
      <c r="DH81" s="6">
        <v>0</v>
      </c>
      <c r="DI81" s="7">
        <v>0</v>
      </c>
      <c r="DJ81" s="9">
        <v>0</v>
      </c>
      <c r="DK81" s="6">
        <v>0</v>
      </c>
      <c r="DL81" s="7">
        <v>0</v>
      </c>
      <c r="DM81" s="9">
        <v>0</v>
      </c>
      <c r="DN81" s="6">
        <v>0</v>
      </c>
      <c r="DO81" s="7">
        <v>0</v>
      </c>
      <c r="DP81" s="9">
        <v>1.6</v>
      </c>
      <c r="DQ81" s="6">
        <v>367.44</v>
      </c>
      <c r="DR81" s="7">
        <f t="shared" ref="DR81" si="223">DQ81/DP81*1000</f>
        <v>229649.99999999997</v>
      </c>
      <c r="DS81" s="9">
        <f t="shared" si="210"/>
        <v>55.660000000000004</v>
      </c>
      <c r="DT81" s="7">
        <f t="shared" si="211"/>
        <v>910.76</v>
      </c>
    </row>
    <row r="82" spans="1:124" x14ac:dyDescent="0.3">
      <c r="A82" s="49">
        <v>2016</v>
      </c>
      <c r="B82" s="50" t="s">
        <v>13</v>
      </c>
      <c r="C82" s="9">
        <v>0</v>
      </c>
      <c r="D82" s="6">
        <v>0</v>
      </c>
      <c r="E82" s="7">
        <v>0</v>
      </c>
      <c r="F82" s="9">
        <v>0</v>
      </c>
      <c r="G82" s="6">
        <v>0</v>
      </c>
      <c r="H82" s="7">
        <v>0</v>
      </c>
      <c r="I82" s="9">
        <v>52</v>
      </c>
      <c r="J82" s="6">
        <v>324.12</v>
      </c>
      <c r="K82" s="7">
        <f t="shared" si="206"/>
        <v>6233.0769230769229</v>
      </c>
      <c r="L82" s="9">
        <v>0</v>
      </c>
      <c r="M82" s="6">
        <v>0</v>
      </c>
      <c r="N82" s="7">
        <v>0</v>
      </c>
      <c r="O82" s="9">
        <v>0</v>
      </c>
      <c r="P82" s="6">
        <v>0</v>
      </c>
      <c r="Q82" s="7">
        <v>0</v>
      </c>
      <c r="R82" s="9">
        <v>0</v>
      </c>
      <c r="S82" s="6">
        <v>0</v>
      </c>
      <c r="T82" s="7">
        <v>0</v>
      </c>
      <c r="U82" s="9">
        <v>0</v>
      </c>
      <c r="V82" s="6">
        <v>0</v>
      </c>
      <c r="W82" s="7">
        <v>0</v>
      </c>
      <c r="X82" s="9"/>
      <c r="Y82" s="6"/>
      <c r="Z82" s="7"/>
      <c r="AA82" s="9">
        <v>0</v>
      </c>
      <c r="AB82" s="6">
        <v>0</v>
      </c>
      <c r="AC82" s="7">
        <v>0</v>
      </c>
      <c r="AD82" s="9">
        <v>0</v>
      </c>
      <c r="AE82" s="6">
        <v>0</v>
      </c>
      <c r="AF82" s="7">
        <v>0</v>
      </c>
      <c r="AG82" s="9">
        <v>0</v>
      </c>
      <c r="AH82" s="6">
        <v>0</v>
      </c>
      <c r="AI82" s="7">
        <v>0</v>
      </c>
      <c r="AJ82" s="9">
        <v>0</v>
      </c>
      <c r="AK82" s="6">
        <v>0</v>
      </c>
      <c r="AL82" s="7">
        <v>0</v>
      </c>
      <c r="AM82" s="9"/>
      <c r="AN82" s="6"/>
      <c r="AO82" s="7"/>
      <c r="AP82" s="9">
        <v>0</v>
      </c>
      <c r="AQ82" s="6">
        <v>0</v>
      </c>
      <c r="AR82" s="7">
        <v>0</v>
      </c>
      <c r="AS82" s="9">
        <v>0</v>
      </c>
      <c r="AT82" s="6">
        <v>0</v>
      </c>
      <c r="AU82" s="7">
        <v>0</v>
      </c>
      <c r="AV82" s="9">
        <v>0</v>
      </c>
      <c r="AW82" s="6">
        <v>0</v>
      </c>
      <c r="AX82" s="7">
        <v>0</v>
      </c>
      <c r="AY82" s="9">
        <v>0</v>
      </c>
      <c r="AZ82" s="6">
        <v>0</v>
      </c>
      <c r="BA82" s="7">
        <v>0</v>
      </c>
      <c r="BB82" s="9">
        <v>0</v>
      </c>
      <c r="BC82" s="6">
        <v>0</v>
      </c>
      <c r="BD82" s="7">
        <v>0</v>
      </c>
      <c r="BE82" s="9"/>
      <c r="BF82" s="6"/>
      <c r="BG82" s="7"/>
      <c r="BH82" s="9">
        <v>0</v>
      </c>
      <c r="BI82" s="6">
        <v>0</v>
      </c>
      <c r="BJ82" s="7">
        <v>0</v>
      </c>
      <c r="BK82" s="9">
        <v>0</v>
      </c>
      <c r="BL82" s="6">
        <v>0</v>
      </c>
      <c r="BM82" s="7">
        <v>0</v>
      </c>
      <c r="BN82" s="9">
        <v>0.9</v>
      </c>
      <c r="BO82" s="6">
        <v>2.7</v>
      </c>
      <c r="BP82" s="7">
        <f t="shared" si="207"/>
        <v>3000</v>
      </c>
      <c r="BQ82" s="9">
        <v>0</v>
      </c>
      <c r="BR82" s="6">
        <v>0</v>
      </c>
      <c r="BS82" s="7">
        <v>0</v>
      </c>
      <c r="BT82" s="9">
        <v>0</v>
      </c>
      <c r="BU82" s="6">
        <v>0</v>
      </c>
      <c r="BV82" s="7">
        <v>0</v>
      </c>
      <c r="BW82" s="9"/>
      <c r="BX82" s="6"/>
      <c r="BY82" s="7"/>
      <c r="BZ82" s="9">
        <v>0</v>
      </c>
      <c r="CA82" s="6">
        <v>0</v>
      </c>
      <c r="CB82" s="7">
        <v>0</v>
      </c>
      <c r="CC82" s="9">
        <v>0</v>
      </c>
      <c r="CD82" s="6">
        <v>0</v>
      </c>
      <c r="CE82" s="7">
        <v>0</v>
      </c>
      <c r="CF82" s="9">
        <v>0</v>
      </c>
      <c r="CG82" s="6">
        <v>0</v>
      </c>
      <c r="CH82" s="7">
        <v>0</v>
      </c>
      <c r="CI82" s="9">
        <v>0</v>
      </c>
      <c r="CJ82" s="6">
        <v>0</v>
      </c>
      <c r="CK82" s="7">
        <f t="shared" si="208"/>
        <v>0</v>
      </c>
      <c r="CL82" s="9">
        <v>44.02</v>
      </c>
      <c r="CM82" s="6">
        <v>688.99</v>
      </c>
      <c r="CN82" s="7">
        <f t="shared" si="219"/>
        <v>15651.749204906861</v>
      </c>
      <c r="CO82" s="9">
        <v>0</v>
      </c>
      <c r="CP82" s="6">
        <v>0</v>
      </c>
      <c r="CQ82" s="7">
        <v>0</v>
      </c>
      <c r="CR82" s="9">
        <v>0</v>
      </c>
      <c r="CS82" s="6">
        <v>0</v>
      </c>
      <c r="CT82" s="7">
        <v>0</v>
      </c>
      <c r="CU82" s="9">
        <v>0</v>
      </c>
      <c r="CV82" s="6">
        <v>0</v>
      </c>
      <c r="CW82" s="7">
        <v>0</v>
      </c>
      <c r="CX82" s="9">
        <v>0</v>
      </c>
      <c r="CY82" s="6">
        <v>0</v>
      </c>
      <c r="CZ82" s="7">
        <v>0</v>
      </c>
      <c r="DA82" s="9">
        <v>0</v>
      </c>
      <c r="DB82" s="6">
        <v>0</v>
      </c>
      <c r="DC82" s="7">
        <v>0</v>
      </c>
      <c r="DD82" s="9">
        <v>0</v>
      </c>
      <c r="DE82" s="6">
        <v>0</v>
      </c>
      <c r="DF82" s="7">
        <v>0</v>
      </c>
      <c r="DG82" s="9">
        <v>0</v>
      </c>
      <c r="DH82" s="6">
        <v>0</v>
      </c>
      <c r="DI82" s="7">
        <v>0</v>
      </c>
      <c r="DJ82" s="9">
        <v>0</v>
      </c>
      <c r="DK82" s="6">
        <v>0</v>
      </c>
      <c r="DL82" s="7">
        <v>0</v>
      </c>
      <c r="DM82" s="9">
        <v>0.152</v>
      </c>
      <c r="DN82" s="6">
        <v>9.09</v>
      </c>
      <c r="DO82" s="7">
        <f t="shared" si="209"/>
        <v>59802.631578947367</v>
      </c>
      <c r="DP82" s="9">
        <v>0</v>
      </c>
      <c r="DQ82" s="6">
        <v>0</v>
      </c>
      <c r="DR82" s="7">
        <v>0</v>
      </c>
      <c r="DS82" s="9">
        <f t="shared" si="210"/>
        <v>97.072000000000003</v>
      </c>
      <c r="DT82" s="7">
        <f t="shared" si="211"/>
        <v>1024.9000000000001</v>
      </c>
    </row>
    <row r="83" spans="1:124" ht="15" thickBot="1" x14ac:dyDescent="0.35">
      <c r="A83" s="51"/>
      <c r="B83" s="52" t="s">
        <v>14</v>
      </c>
      <c r="C83" s="35">
        <f t="shared" ref="C83:D83" si="224">SUM(C71:C82)</f>
        <v>0</v>
      </c>
      <c r="D83" s="34">
        <f t="shared" si="224"/>
        <v>0</v>
      </c>
      <c r="E83" s="36"/>
      <c r="F83" s="35">
        <f t="shared" ref="F83:G83" si="225">SUM(F71:F82)</f>
        <v>0</v>
      </c>
      <c r="G83" s="34">
        <f t="shared" si="225"/>
        <v>0</v>
      </c>
      <c r="H83" s="36"/>
      <c r="I83" s="35">
        <f t="shared" ref="I83:J83" si="226">SUM(I71:I82)</f>
        <v>438.89700000000005</v>
      </c>
      <c r="J83" s="34">
        <f t="shared" si="226"/>
        <v>2801.55</v>
      </c>
      <c r="K83" s="36"/>
      <c r="L83" s="35">
        <f t="shared" ref="L83:M83" si="227">SUM(L71:L82)</f>
        <v>0</v>
      </c>
      <c r="M83" s="34">
        <f t="shared" si="227"/>
        <v>0</v>
      </c>
      <c r="N83" s="36"/>
      <c r="O83" s="35">
        <f t="shared" ref="O83:P83" si="228">SUM(O71:O82)</f>
        <v>0.2</v>
      </c>
      <c r="P83" s="34">
        <f t="shared" si="228"/>
        <v>0.49</v>
      </c>
      <c r="Q83" s="36"/>
      <c r="R83" s="35">
        <f t="shared" ref="R83:S83" si="229">SUM(R71:R82)</f>
        <v>0.02</v>
      </c>
      <c r="S83" s="34">
        <f t="shared" si="229"/>
        <v>0.02</v>
      </c>
      <c r="T83" s="36"/>
      <c r="U83" s="35">
        <f t="shared" ref="U83:V83" si="230">SUM(U71:U82)</f>
        <v>0</v>
      </c>
      <c r="V83" s="34">
        <f t="shared" si="230"/>
        <v>0</v>
      </c>
      <c r="W83" s="36"/>
      <c r="X83" s="35"/>
      <c r="Y83" s="34"/>
      <c r="Z83" s="36"/>
      <c r="AA83" s="35">
        <f t="shared" ref="AA83:AB83" si="231">SUM(AA71:AA82)</f>
        <v>0</v>
      </c>
      <c r="AB83" s="34">
        <f t="shared" si="231"/>
        <v>0</v>
      </c>
      <c r="AC83" s="36"/>
      <c r="AD83" s="35">
        <f t="shared" ref="AD83:AE83" si="232">SUM(AD71:AD82)</f>
        <v>3.5999999999999997E-2</v>
      </c>
      <c r="AE83" s="34">
        <f t="shared" si="232"/>
        <v>4.25</v>
      </c>
      <c r="AF83" s="36"/>
      <c r="AG83" s="35">
        <f t="shared" ref="AG83:AH83" si="233">SUM(AG71:AG82)</f>
        <v>0</v>
      </c>
      <c r="AH83" s="34">
        <f t="shared" si="233"/>
        <v>0</v>
      </c>
      <c r="AI83" s="36"/>
      <c r="AJ83" s="35">
        <f t="shared" ref="AJ83:AK83" si="234">SUM(AJ71:AJ82)</f>
        <v>0</v>
      </c>
      <c r="AK83" s="34">
        <f t="shared" si="234"/>
        <v>0</v>
      </c>
      <c r="AL83" s="36"/>
      <c r="AM83" s="35"/>
      <c r="AN83" s="34"/>
      <c r="AO83" s="36"/>
      <c r="AP83" s="35">
        <f t="shared" ref="AP83:AQ83" si="235">SUM(AP71:AP82)</f>
        <v>0</v>
      </c>
      <c r="AQ83" s="34">
        <f t="shared" si="235"/>
        <v>0</v>
      </c>
      <c r="AR83" s="36"/>
      <c r="AS83" s="35">
        <f t="shared" ref="AS83:AT83" si="236">SUM(AS71:AS82)</f>
        <v>0</v>
      </c>
      <c r="AT83" s="34">
        <f t="shared" si="236"/>
        <v>0</v>
      </c>
      <c r="AU83" s="36"/>
      <c r="AV83" s="35">
        <f t="shared" ref="AV83:AW83" si="237">SUM(AV71:AV82)</f>
        <v>1E-3</v>
      </c>
      <c r="AW83" s="34">
        <f t="shared" si="237"/>
        <v>0.06</v>
      </c>
      <c r="AX83" s="36"/>
      <c r="AY83" s="35">
        <f t="shared" ref="AY83:AZ83" si="238">SUM(AY71:AY82)</f>
        <v>0</v>
      </c>
      <c r="AZ83" s="34">
        <f t="shared" si="238"/>
        <v>0</v>
      </c>
      <c r="BA83" s="36"/>
      <c r="BB83" s="35">
        <f t="shared" ref="BB83:BC83" si="239">SUM(BB71:BB82)</f>
        <v>7.633</v>
      </c>
      <c r="BC83" s="34">
        <f t="shared" si="239"/>
        <v>139.09</v>
      </c>
      <c r="BD83" s="36"/>
      <c r="BE83" s="35"/>
      <c r="BF83" s="34"/>
      <c r="BG83" s="36"/>
      <c r="BH83" s="35">
        <f t="shared" ref="BH83:BI83" si="240">SUM(BH71:BH82)</f>
        <v>19.170000000000002</v>
      </c>
      <c r="BI83" s="34">
        <f t="shared" si="240"/>
        <v>649.45000000000005</v>
      </c>
      <c r="BJ83" s="36"/>
      <c r="BK83" s="35">
        <f t="shared" ref="BK83:BL83" si="241">SUM(BK71:BK82)</f>
        <v>1.0999999999999999E-2</v>
      </c>
      <c r="BL83" s="34">
        <f t="shared" si="241"/>
        <v>0.67</v>
      </c>
      <c r="BM83" s="36"/>
      <c r="BN83" s="35">
        <f t="shared" ref="BN83:BO83" si="242">SUM(BN71:BN82)</f>
        <v>8.2999999999999989</v>
      </c>
      <c r="BO83" s="34">
        <f t="shared" si="242"/>
        <v>12.620000000000001</v>
      </c>
      <c r="BP83" s="36"/>
      <c r="BQ83" s="35">
        <f t="shared" ref="BQ83:BR83" si="243">SUM(BQ71:BQ82)</f>
        <v>0</v>
      </c>
      <c r="BR83" s="34">
        <f t="shared" si="243"/>
        <v>0</v>
      </c>
      <c r="BS83" s="36"/>
      <c r="BT83" s="35">
        <f t="shared" ref="BT83:BU83" si="244">SUM(BT71:BT82)</f>
        <v>0</v>
      </c>
      <c r="BU83" s="34">
        <f t="shared" si="244"/>
        <v>0</v>
      </c>
      <c r="BV83" s="36"/>
      <c r="BW83" s="35"/>
      <c r="BX83" s="34"/>
      <c r="BY83" s="36"/>
      <c r="BZ83" s="35">
        <f t="shared" ref="BZ83:CA83" si="245">SUM(BZ71:BZ82)</f>
        <v>10.38</v>
      </c>
      <c r="CA83" s="34">
        <f t="shared" si="245"/>
        <v>195.06</v>
      </c>
      <c r="CB83" s="36"/>
      <c r="CC83" s="35">
        <f t="shared" ref="CC83:CD83" si="246">SUM(CC71:CC82)</f>
        <v>0</v>
      </c>
      <c r="CD83" s="34">
        <f t="shared" si="246"/>
        <v>0</v>
      </c>
      <c r="CE83" s="36"/>
      <c r="CF83" s="35">
        <f t="shared" ref="CF83:CG83" si="247">SUM(CF71:CF82)</f>
        <v>0</v>
      </c>
      <c r="CG83" s="34">
        <f t="shared" si="247"/>
        <v>0</v>
      </c>
      <c r="CH83" s="36"/>
      <c r="CI83" s="35">
        <f t="shared" ref="CI83:CJ83" si="248">SUM(CI71:CI82)</f>
        <v>0</v>
      </c>
      <c r="CJ83" s="34">
        <f t="shared" si="248"/>
        <v>0</v>
      </c>
      <c r="CK83" s="36"/>
      <c r="CL83" s="35">
        <f t="shared" ref="CL83:CM83" si="249">SUM(CL71:CL82)</f>
        <v>132.06</v>
      </c>
      <c r="CM83" s="34">
        <f t="shared" si="249"/>
        <v>2159.23</v>
      </c>
      <c r="CN83" s="36"/>
      <c r="CO83" s="35">
        <f t="shared" ref="CO83:CP83" si="250">SUM(CO71:CO82)</f>
        <v>0</v>
      </c>
      <c r="CP83" s="34">
        <f t="shared" si="250"/>
        <v>0</v>
      </c>
      <c r="CQ83" s="36"/>
      <c r="CR83" s="35">
        <f t="shared" ref="CR83:CS83" si="251">SUM(CR71:CR82)</f>
        <v>0</v>
      </c>
      <c r="CS83" s="34">
        <f t="shared" si="251"/>
        <v>0</v>
      </c>
      <c r="CT83" s="36"/>
      <c r="CU83" s="35">
        <f t="shared" ref="CU83:CV83" si="252">SUM(CU71:CU82)</f>
        <v>0</v>
      </c>
      <c r="CV83" s="34">
        <f t="shared" si="252"/>
        <v>0</v>
      </c>
      <c r="CW83" s="36"/>
      <c r="CX83" s="35">
        <f t="shared" ref="CX83:CY83" si="253">SUM(CX71:CX82)</f>
        <v>4.1269999999999998</v>
      </c>
      <c r="CY83" s="34">
        <f t="shared" si="253"/>
        <v>71.77</v>
      </c>
      <c r="CZ83" s="36"/>
      <c r="DA83" s="35">
        <f t="shared" ref="DA83:DB83" si="254">SUM(DA71:DA82)</f>
        <v>0</v>
      </c>
      <c r="DB83" s="34">
        <f t="shared" si="254"/>
        <v>0</v>
      </c>
      <c r="DC83" s="36"/>
      <c r="DD83" s="35">
        <f t="shared" ref="DD83:DE83" si="255">SUM(DD71:DD82)</f>
        <v>0</v>
      </c>
      <c r="DE83" s="34">
        <f t="shared" si="255"/>
        <v>0</v>
      </c>
      <c r="DF83" s="36"/>
      <c r="DG83" s="35">
        <f t="shared" ref="DG83:DH83" si="256">SUM(DG71:DG82)</f>
        <v>0</v>
      </c>
      <c r="DH83" s="34">
        <f t="shared" si="256"/>
        <v>0</v>
      </c>
      <c r="DI83" s="36"/>
      <c r="DJ83" s="35">
        <f t="shared" ref="DJ83:DK83" si="257">SUM(DJ71:DJ82)</f>
        <v>3.2690000000000001</v>
      </c>
      <c r="DK83" s="34">
        <f t="shared" si="257"/>
        <v>83.69</v>
      </c>
      <c r="DL83" s="36"/>
      <c r="DM83" s="35">
        <f t="shared" ref="DM83:DN83" si="258">SUM(DM71:DM82)</f>
        <v>44.207000000000001</v>
      </c>
      <c r="DN83" s="34">
        <f t="shared" si="258"/>
        <v>2119.5500000000002</v>
      </c>
      <c r="DO83" s="36"/>
      <c r="DP83" s="35">
        <f t="shared" ref="DP83:DQ83" si="259">SUM(DP71:DP82)</f>
        <v>1.6</v>
      </c>
      <c r="DQ83" s="34">
        <f t="shared" si="259"/>
        <v>367.44</v>
      </c>
      <c r="DR83" s="36"/>
      <c r="DS83" s="35">
        <f t="shared" si="210"/>
        <v>669.91099999999983</v>
      </c>
      <c r="DT83" s="36">
        <f t="shared" si="211"/>
        <v>8604.94</v>
      </c>
    </row>
    <row r="84" spans="1:124" x14ac:dyDescent="0.3">
      <c r="A84" s="49">
        <v>2017</v>
      </c>
      <c r="B84" s="50" t="s">
        <v>2</v>
      </c>
      <c r="C84" s="9">
        <v>0</v>
      </c>
      <c r="D84" s="6">
        <v>0</v>
      </c>
      <c r="E84" s="7">
        <v>0</v>
      </c>
      <c r="F84" s="9">
        <v>0</v>
      </c>
      <c r="G84" s="6">
        <v>0</v>
      </c>
      <c r="H84" s="7">
        <v>0</v>
      </c>
      <c r="I84" s="9">
        <v>15.64</v>
      </c>
      <c r="J84" s="6">
        <v>85.76</v>
      </c>
      <c r="K84" s="7">
        <f t="shared" ref="K84:K95" si="260">J84/I84*1000</f>
        <v>5483.3759590792843</v>
      </c>
      <c r="L84" s="9">
        <v>0</v>
      </c>
      <c r="M84" s="6">
        <v>0</v>
      </c>
      <c r="N84" s="7">
        <v>0</v>
      </c>
      <c r="O84" s="9">
        <v>0</v>
      </c>
      <c r="P84" s="6">
        <v>0</v>
      </c>
      <c r="Q84" s="7">
        <v>0</v>
      </c>
      <c r="R84" s="9">
        <v>0</v>
      </c>
      <c r="S84" s="6">
        <v>0</v>
      </c>
      <c r="T84" s="7">
        <v>0</v>
      </c>
      <c r="U84" s="9">
        <v>0</v>
      </c>
      <c r="V84" s="6">
        <v>0</v>
      </c>
      <c r="W84" s="7">
        <v>0</v>
      </c>
      <c r="X84" s="9"/>
      <c r="Y84" s="6"/>
      <c r="Z84" s="7"/>
      <c r="AA84" s="9">
        <v>0</v>
      </c>
      <c r="AB84" s="6">
        <v>0</v>
      </c>
      <c r="AC84" s="7">
        <v>0</v>
      </c>
      <c r="AD84" s="9">
        <v>0</v>
      </c>
      <c r="AE84" s="6">
        <v>0</v>
      </c>
      <c r="AF84" s="7">
        <v>0</v>
      </c>
      <c r="AG84" s="9">
        <v>0</v>
      </c>
      <c r="AH84" s="6">
        <v>0</v>
      </c>
      <c r="AI84" s="7">
        <v>0</v>
      </c>
      <c r="AJ84" s="9">
        <v>0</v>
      </c>
      <c r="AK84" s="6">
        <v>0</v>
      </c>
      <c r="AL84" s="7">
        <v>0</v>
      </c>
      <c r="AM84" s="9"/>
      <c r="AN84" s="6"/>
      <c r="AO84" s="7"/>
      <c r="AP84" s="9">
        <v>0</v>
      </c>
      <c r="AQ84" s="6">
        <v>0</v>
      </c>
      <c r="AR84" s="7">
        <v>0</v>
      </c>
      <c r="AS84" s="9">
        <v>0</v>
      </c>
      <c r="AT84" s="6">
        <v>0</v>
      </c>
      <c r="AU84" s="7">
        <v>0</v>
      </c>
      <c r="AV84" s="9">
        <v>0</v>
      </c>
      <c r="AW84" s="6">
        <v>0</v>
      </c>
      <c r="AX84" s="7">
        <v>0</v>
      </c>
      <c r="AY84" s="9">
        <v>0</v>
      </c>
      <c r="AZ84" s="6">
        <v>0</v>
      </c>
      <c r="BA84" s="7">
        <v>0</v>
      </c>
      <c r="BB84" s="9">
        <v>0</v>
      </c>
      <c r="BC84" s="6">
        <v>0</v>
      </c>
      <c r="BD84" s="7">
        <v>0</v>
      </c>
      <c r="BE84" s="9"/>
      <c r="BF84" s="6"/>
      <c r="BG84" s="7"/>
      <c r="BH84" s="9">
        <v>0</v>
      </c>
      <c r="BI84" s="6">
        <v>0</v>
      </c>
      <c r="BJ84" s="7">
        <v>0</v>
      </c>
      <c r="BK84" s="9">
        <v>0</v>
      </c>
      <c r="BL84" s="6">
        <v>0</v>
      </c>
      <c r="BM84" s="7">
        <v>0</v>
      </c>
      <c r="BN84" s="9">
        <v>6.6</v>
      </c>
      <c r="BO84" s="6">
        <v>5.9</v>
      </c>
      <c r="BP84" s="7">
        <f t="shared" ref="BP84:BP86" si="261">BO84/BN84*1000</f>
        <v>893.93939393939399</v>
      </c>
      <c r="BQ84" s="9">
        <v>0</v>
      </c>
      <c r="BR84" s="6">
        <v>0</v>
      </c>
      <c r="BS84" s="7">
        <v>0</v>
      </c>
      <c r="BT84" s="9">
        <v>0</v>
      </c>
      <c r="BU84" s="6">
        <v>0</v>
      </c>
      <c r="BV84" s="7">
        <v>0</v>
      </c>
      <c r="BW84" s="9"/>
      <c r="BX84" s="6"/>
      <c r="BY84" s="7"/>
      <c r="BZ84" s="9">
        <v>0</v>
      </c>
      <c r="CA84" s="6">
        <v>0</v>
      </c>
      <c r="CB84" s="7">
        <v>0</v>
      </c>
      <c r="CC84" s="9">
        <v>0</v>
      </c>
      <c r="CD84" s="6">
        <v>0</v>
      </c>
      <c r="CE84" s="7">
        <v>0</v>
      </c>
      <c r="CF84" s="9">
        <v>0</v>
      </c>
      <c r="CG84" s="6">
        <v>0</v>
      </c>
      <c r="CH84" s="7">
        <v>0</v>
      </c>
      <c r="CI84" s="9">
        <v>0</v>
      </c>
      <c r="CJ84" s="6">
        <v>0</v>
      </c>
      <c r="CK84" s="7">
        <f t="shared" ref="CK84:CK95" si="262">IF(CI84=0,0,CJ84/CI84*1000)</f>
        <v>0</v>
      </c>
      <c r="CL84" s="9">
        <v>88</v>
      </c>
      <c r="CM84" s="6">
        <v>1291.6099999999999</v>
      </c>
      <c r="CN84" s="7">
        <f t="shared" ref="CN84:CN95" si="263">CM84/CL84*1000</f>
        <v>14677.386363636362</v>
      </c>
      <c r="CO84" s="9">
        <v>0</v>
      </c>
      <c r="CP84" s="6">
        <v>0</v>
      </c>
      <c r="CQ84" s="7">
        <v>0</v>
      </c>
      <c r="CR84" s="9">
        <v>0</v>
      </c>
      <c r="CS84" s="6">
        <v>0</v>
      </c>
      <c r="CT84" s="7">
        <v>0</v>
      </c>
      <c r="CU84" s="9">
        <v>0</v>
      </c>
      <c r="CV84" s="6">
        <v>0</v>
      </c>
      <c r="CW84" s="7">
        <v>0</v>
      </c>
      <c r="CX84" s="9">
        <v>0</v>
      </c>
      <c r="CY84" s="6">
        <v>0</v>
      </c>
      <c r="CZ84" s="7">
        <v>0</v>
      </c>
      <c r="DA84" s="9">
        <v>0</v>
      </c>
      <c r="DB84" s="6">
        <v>0</v>
      </c>
      <c r="DC84" s="7">
        <v>0</v>
      </c>
      <c r="DD84" s="9">
        <v>0</v>
      </c>
      <c r="DE84" s="6">
        <v>0</v>
      </c>
      <c r="DF84" s="7">
        <v>0</v>
      </c>
      <c r="DG84" s="9">
        <v>0</v>
      </c>
      <c r="DH84" s="6">
        <v>0</v>
      </c>
      <c r="DI84" s="7">
        <v>0</v>
      </c>
      <c r="DJ84" s="9">
        <v>0</v>
      </c>
      <c r="DK84" s="6">
        <v>0</v>
      </c>
      <c r="DL84" s="7">
        <v>0</v>
      </c>
      <c r="DM84" s="9">
        <v>0</v>
      </c>
      <c r="DN84" s="6">
        <v>0</v>
      </c>
      <c r="DO84" s="7">
        <v>0</v>
      </c>
      <c r="DP84" s="9">
        <v>0</v>
      </c>
      <c r="DQ84" s="6">
        <v>0</v>
      </c>
      <c r="DR84" s="7">
        <v>0</v>
      </c>
      <c r="DS84" s="9">
        <f t="shared" ref="DS84:DS109" si="264">C84+AY84+DP84+CU84+CF84+BN84+CL84+DD84+DG84+BZ84+AP84+AJ84+O84+AG84+U84+BH84+DM84+BB84+CO84+I84+CC84+CR84+DJ84+CX84+AD84+AV84+BK84+R84+AS84+BT84+AA84</f>
        <v>110.24</v>
      </c>
      <c r="DT84" s="7">
        <f t="shared" ref="DT84:DT109" si="265">D84+AZ84+DQ84+CV84+CG84+BO84+CM84+DE84+DH84+CA84+AQ84+AK84+P84+AH84+V84+BI84+DN84+BC84+CP84+J84+CD84+CS84+DK84+CY84+AE84+AW84+BL84+S84+AT84+BU84+AB84</f>
        <v>1383.27</v>
      </c>
    </row>
    <row r="85" spans="1:124" x14ac:dyDescent="0.3">
      <c r="A85" s="49">
        <v>2017</v>
      </c>
      <c r="B85" s="50" t="s">
        <v>3</v>
      </c>
      <c r="C85" s="9">
        <v>0</v>
      </c>
      <c r="D85" s="6">
        <v>0</v>
      </c>
      <c r="E85" s="7">
        <v>0</v>
      </c>
      <c r="F85" s="9">
        <v>0</v>
      </c>
      <c r="G85" s="6">
        <v>0</v>
      </c>
      <c r="H85" s="7">
        <v>0</v>
      </c>
      <c r="I85" s="9">
        <v>2.56</v>
      </c>
      <c r="J85" s="6">
        <v>57.6</v>
      </c>
      <c r="K85" s="7">
        <f t="shared" si="260"/>
        <v>22500</v>
      </c>
      <c r="L85" s="9">
        <v>0</v>
      </c>
      <c r="M85" s="6">
        <v>0</v>
      </c>
      <c r="N85" s="7">
        <v>0</v>
      </c>
      <c r="O85" s="9">
        <v>0</v>
      </c>
      <c r="P85" s="6">
        <v>0</v>
      </c>
      <c r="Q85" s="7">
        <v>0</v>
      </c>
      <c r="R85" s="9">
        <v>0</v>
      </c>
      <c r="S85" s="6">
        <v>0</v>
      </c>
      <c r="T85" s="7">
        <v>0</v>
      </c>
      <c r="U85" s="9">
        <v>0</v>
      </c>
      <c r="V85" s="6">
        <v>0</v>
      </c>
      <c r="W85" s="7">
        <v>0</v>
      </c>
      <c r="X85" s="9"/>
      <c r="Y85" s="6"/>
      <c r="Z85" s="7"/>
      <c r="AA85" s="9">
        <v>0</v>
      </c>
      <c r="AB85" s="6">
        <v>0</v>
      </c>
      <c r="AC85" s="7">
        <v>0</v>
      </c>
      <c r="AD85" s="9">
        <v>0</v>
      </c>
      <c r="AE85" s="6">
        <v>0</v>
      </c>
      <c r="AF85" s="7">
        <v>0</v>
      </c>
      <c r="AG85" s="9">
        <v>0</v>
      </c>
      <c r="AH85" s="6">
        <v>0</v>
      </c>
      <c r="AI85" s="7">
        <v>0</v>
      </c>
      <c r="AJ85" s="9">
        <v>0</v>
      </c>
      <c r="AK85" s="6">
        <v>0</v>
      </c>
      <c r="AL85" s="7">
        <v>0</v>
      </c>
      <c r="AM85" s="9"/>
      <c r="AN85" s="6"/>
      <c r="AO85" s="7"/>
      <c r="AP85" s="9">
        <v>0</v>
      </c>
      <c r="AQ85" s="6">
        <v>0</v>
      </c>
      <c r="AR85" s="7">
        <v>0</v>
      </c>
      <c r="AS85" s="9">
        <v>0</v>
      </c>
      <c r="AT85" s="6">
        <v>0</v>
      </c>
      <c r="AU85" s="7">
        <v>0</v>
      </c>
      <c r="AV85" s="9">
        <v>0</v>
      </c>
      <c r="AW85" s="6">
        <v>0</v>
      </c>
      <c r="AX85" s="7">
        <v>0</v>
      </c>
      <c r="AY85" s="9">
        <v>0</v>
      </c>
      <c r="AZ85" s="6">
        <v>0</v>
      </c>
      <c r="BA85" s="7">
        <v>0</v>
      </c>
      <c r="BB85" s="9">
        <v>0</v>
      </c>
      <c r="BC85" s="6">
        <v>0</v>
      </c>
      <c r="BD85" s="7">
        <v>0</v>
      </c>
      <c r="BE85" s="9"/>
      <c r="BF85" s="6"/>
      <c r="BG85" s="7"/>
      <c r="BH85" s="9">
        <v>0</v>
      </c>
      <c r="BI85" s="6">
        <v>0</v>
      </c>
      <c r="BJ85" s="7">
        <v>0</v>
      </c>
      <c r="BK85" s="9">
        <v>0</v>
      </c>
      <c r="BL85" s="6">
        <v>0</v>
      </c>
      <c r="BM85" s="7">
        <v>0</v>
      </c>
      <c r="BN85" s="9">
        <v>0</v>
      </c>
      <c r="BO85" s="6">
        <v>0</v>
      </c>
      <c r="BP85" s="7">
        <v>0</v>
      </c>
      <c r="BQ85" s="9">
        <v>0</v>
      </c>
      <c r="BR85" s="6">
        <v>0</v>
      </c>
      <c r="BS85" s="7">
        <v>0</v>
      </c>
      <c r="BT85" s="9">
        <v>0</v>
      </c>
      <c r="BU85" s="6">
        <v>0</v>
      </c>
      <c r="BV85" s="7">
        <v>0</v>
      </c>
      <c r="BW85" s="9"/>
      <c r="BX85" s="6"/>
      <c r="BY85" s="7"/>
      <c r="BZ85" s="9">
        <v>0</v>
      </c>
      <c r="CA85" s="6">
        <v>0</v>
      </c>
      <c r="CB85" s="7">
        <v>0</v>
      </c>
      <c r="CC85" s="9">
        <v>0</v>
      </c>
      <c r="CD85" s="6">
        <v>0</v>
      </c>
      <c r="CE85" s="7">
        <v>0</v>
      </c>
      <c r="CF85" s="9">
        <v>0</v>
      </c>
      <c r="CG85" s="6">
        <v>0</v>
      </c>
      <c r="CH85" s="7">
        <v>0</v>
      </c>
      <c r="CI85" s="9">
        <v>0</v>
      </c>
      <c r="CJ85" s="6">
        <v>0</v>
      </c>
      <c r="CK85" s="7">
        <f t="shared" si="262"/>
        <v>0</v>
      </c>
      <c r="CL85" s="9">
        <v>21.94</v>
      </c>
      <c r="CM85" s="6">
        <v>324.5</v>
      </c>
      <c r="CN85" s="7">
        <f t="shared" si="263"/>
        <v>14790.337283500454</v>
      </c>
      <c r="CO85" s="9">
        <v>0</v>
      </c>
      <c r="CP85" s="6">
        <v>0</v>
      </c>
      <c r="CQ85" s="7">
        <v>0</v>
      </c>
      <c r="CR85" s="9">
        <v>0</v>
      </c>
      <c r="CS85" s="6">
        <v>0</v>
      </c>
      <c r="CT85" s="7">
        <v>0</v>
      </c>
      <c r="CU85" s="9">
        <v>0</v>
      </c>
      <c r="CV85" s="6">
        <v>0</v>
      </c>
      <c r="CW85" s="7">
        <v>0</v>
      </c>
      <c r="CX85" s="9">
        <v>0</v>
      </c>
      <c r="CY85" s="6">
        <v>0</v>
      </c>
      <c r="CZ85" s="7">
        <v>0</v>
      </c>
      <c r="DA85" s="9">
        <v>0</v>
      </c>
      <c r="DB85" s="6">
        <v>0</v>
      </c>
      <c r="DC85" s="7">
        <v>0</v>
      </c>
      <c r="DD85" s="9">
        <v>0</v>
      </c>
      <c r="DE85" s="6">
        <v>0</v>
      </c>
      <c r="DF85" s="7">
        <v>0</v>
      </c>
      <c r="DG85" s="9">
        <v>0</v>
      </c>
      <c r="DH85" s="6">
        <v>0</v>
      </c>
      <c r="DI85" s="7">
        <v>0</v>
      </c>
      <c r="DJ85" s="9">
        <v>0</v>
      </c>
      <c r="DK85" s="6">
        <v>0</v>
      </c>
      <c r="DL85" s="7">
        <v>0</v>
      </c>
      <c r="DM85" s="9">
        <v>0.28000000000000003</v>
      </c>
      <c r="DN85" s="6">
        <v>0.5</v>
      </c>
      <c r="DO85" s="7">
        <f t="shared" ref="DO85:DO95" si="266">DN85/DM85*1000</f>
        <v>1785.7142857142856</v>
      </c>
      <c r="DP85" s="9">
        <v>0</v>
      </c>
      <c r="DQ85" s="6">
        <v>0</v>
      </c>
      <c r="DR85" s="7">
        <v>0</v>
      </c>
      <c r="DS85" s="9">
        <f t="shared" si="264"/>
        <v>24.78</v>
      </c>
      <c r="DT85" s="7">
        <f t="shared" si="265"/>
        <v>382.6</v>
      </c>
    </row>
    <row r="86" spans="1:124" x14ac:dyDescent="0.3">
      <c r="A86" s="49">
        <v>2017</v>
      </c>
      <c r="B86" s="50" t="s">
        <v>4</v>
      </c>
      <c r="C86" s="9">
        <v>0</v>
      </c>
      <c r="D86" s="6">
        <v>0</v>
      </c>
      <c r="E86" s="7">
        <v>0</v>
      </c>
      <c r="F86" s="9">
        <v>0</v>
      </c>
      <c r="G86" s="6">
        <v>0</v>
      </c>
      <c r="H86" s="7">
        <v>0</v>
      </c>
      <c r="I86" s="9">
        <v>0</v>
      </c>
      <c r="J86" s="6">
        <v>0</v>
      </c>
      <c r="K86" s="7">
        <v>0</v>
      </c>
      <c r="L86" s="9">
        <v>0</v>
      </c>
      <c r="M86" s="6">
        <v>0</v>
      </c>
      <c r="N86" s="7">
        <v>0</v>
      </c>
      <c r="O86" s="9">
        <v>0</v>
      </c>
      <c r="P86" s="6">
        <v>0</v>
      </c>
      <c r="Q86" s="7">
        <v>0</v>
      </c>
      <c r="R86" s="9">
        <v>0</v>
      </c>
      <c r="S86" s="6">
        <v>0</v>
      </c>
      <c r="T86" s="7">
        <v>0</v>
      </c>
      <c r="U86" s="9">
        <v>0</v>
      </c>
      <c r="V86" s="6">
        <v>0</v>
      </c>
      <c r="W86" s="7">
        <v>0</v>
      </c>
      <c r="X86" s="9"/>
      <c r="Y86" s="6"/>
      <c r="Z86" s="7"/>
      <c r="AA86" s="9">
        <v>0</v>
      </c>
      <c r="AB86" s="6">
        <v>0</v>
      </c>
      <c r="AC86" s="7">
        <v>0</v>
      </c>
      <c r="AD86" s="9">
        <v>0</v>
      </c>
      <c r="AE86" s="6">
        <v>0</v>
      </c>
      <c r="AF86" s="7">
        <v>0</v>
      </c>
      <c r="AG86" s="9">
        <v>0</v>
      </c>
      <c r="AH86" s="6">
        <v>0</v>
      </c>
      <c r="AI86" s="7">
        <v>0</v>
      </c>
      <c r="AJ86" s="9">
        <v>0</v>
      </c>
      <c r="AK86" s="6">
        <v>0</v>
      </c>
      <c r="AL86" s="7">
        <v>0</v>
      </c>
      <c r="AM86" s="9"/>
      <c r="AN86" s="6"/>
      <c r="AO86" s="7"/>
      <c r="AP86" s="9">
        <v>0</v>
      </c>
      <c r="AQ86" s="6">
        <v>0</v>
      </c>
      <c r="AR86" s="7">
        <v>0</v>
      </c>
      <c r="AS86" s="9">
        <v>0</v>
      </c>
      <c r="AT86" s="6">
        <v>0</v>
      </c>
      <c r="AU86" s="7">
        <v>0</v>
      </c>
      <c r="AV86" s="9">
        <v>0</v>
      </c>
      <c r="AW86" s="6">
        <v>0</v>
      </c>
      <c r="AX86" s="7">
        <v>0</v>
      </c>
      <c r="AY86" s="9">
        <v>0</v>
      </c>
      <c r="AZ86" s="6">
        <v>0</v>
      </c>
      <c r="BA86" s="7">
        <v>0</v>
      </c>
      <c r="BB86" s="9">
        <v>0</v>
      </c>
      <c r="BC86" s="6">
        <v>0</v>
      </c>
      <c r="BD86" s="7">
        <v>0</v>
      </c>
      <c r="BE86" s="9"/>
      <c r="BF86" s="6"/>
      <c r="BG86" s="7"/>
      <c r="BH86" s="9">
        <v>0</v>
      </c>
      <c r="BI86" s="6">
        <v>0</v>
      </c>
      <c r="BJ86" s="7">
        <v>0</v>
      </c>
      <c r="BK86" s="9">
        <v>0</v>
      </c>
      <c r="BL86" s="6">
        <v>0</v>
      </c>
      <c r="BM86" s="7">
        <v>0</v>
      </c>
      <c r="BN86" s="9">
        <v>0.2</v>
      </c>
      <c r="BO86" s="6">
        <v>0.13</v>
      </c>
      <c r="BP86" s="7">
        <f t="shared" si="261"/>
        <v>650</v>
      </c>
      <c r="BQ86" s="9">
        <v>0</v>
      </c>
      <c r="BR86" s="6">
        <v>0</v>
      </c>
      <c r="BS86" s="7">
        <v>0</v>
      </c>
      <c r="BT86" s="9">
        <v>0</v>
      </c>
      <c r="BU86" s="6">
        <v>0</v>
      </c>
      <c r="BV86" s="7">
        <v>0</v>
      </c>
      <c r="BW86" s="9"/>
      <c r="BX86" s="6"/>
      <c r="BY86" s="7"/>
      <c r="BZ86" s="9">
        <v>0</v>
      </c>
      <c r="CA86" s="6">
        <v>0</v>
      </c>
      <c r="CB86" s="7">
        <v>0</v>
      </c>
      <c r="CC86" s="9">
        <v>0</v>
      </c>
      <c r="CD86" s="6">
        <v>0</v>
      </c>
      <c r="CE86" s="7">
        <v>0</v>
      </c>
      <c r="CF86" s="9">
        <v>0</v>
      </c>
      <c r="CG86" s="6">
        <v>0</v>
      </c>
      <c r="CH86" s="7">
        <v>0</v>
      </c>
      <c r="CI86" s="9">
        <v>0</v>
      </c>
      <c r="CJ86" s="6">
        <v>0</v>
      </c>
      <c r="CK86" s="7">
        <f t="shared" si="262"/>
        <v>0</v>
      </c>
      <c r="CL86" s="9">
        <v>22.02</v>
      </c>
      <c r="CM86" s="6">
        <v>319.37</v>
      </c>
      <c r="CN86" s="7">
        <f t="shared" si="263"/>
        <v>14503.633060853768</v>
      </c>
      <c r="CO86" s="9">
        <v>0.23</v>
      </c>
      <c r="CP86" s="6">
        <v>0.46</v>
      </c>
      <c r="CQ86" s="7">
        <f t="shared" ref="CQ86:CQ89" si="267">CP86/CO86*1000</f>
        <v>2000</v>
      </c>
      <c r="CR86" s="9">
        <v>0</v>
      </c>
      <c r="CS86" s="6">
        <v>0</v>
      </c>
      <c r="CT86" s="7">
        <v>0</v>
      </c>
      <c r="CU86" s="9">
        <v>0</v>
      </c>
      <c r="CV86" s="6">
        <v>0</v>
      </c>
      <c r="CW86" s="7">
        <v>0</v>
      </c>
      <c r="CX86" s="9">
        <v>0</v>
      </c>
      <c r="CY86" s="6">
        <v>0</v>
      </c>
      <c r="CZ86" s="7">
        <v>0</v>
      </c>
      <c r="DA86" s="9">
        <v>0</v>
      </c>
      <c r="DB86" s="6">
        <v>0</v>
      </c>
      <c r="DC86" s="7">
        <v>0</v>
      </c>
      <c r="DD86" s="9">
        <v>0</v>
      </c>
      <c r="DE86" s="6">
        <v>0</v>
      </c>
      <c r="DF86" s="7">
        <v>0</v>
      </c>
      <c r="DG86" s="9">
        <v>0</v>
      </c>
      <c r="DH86" s="6">
        <v>0</v>
      </c>
      <c r="DI86" s="7">
        <v>0</v>
      </c>
      <c r="DJ86" s="9">
        <v>0</v>
      </c>
      <c r="DK86" s="6">
        <v>0</v>
      </c>
      <c r="DL86" s="7">
        <v>0</v>
      </c>
      <c r="DM86" s="9">
        <v>0.248</v>
      </c>
      <c r="DN86" s="6">
        <v>9.68</v>
      </c>
      <c r="DO86" s="7">
        <f t="shared" si="266"/>
        <v>39032.258064516129</v>
      </c>
      <c r="DP86" s="9">
        <v>0</v>
      </c>
      <c r="DQ86" s="6">
        <v>0</v>
      </c>
      <c r="DR86" s="7">
        <v>0</v>
      </c>
      <c r="DS86" s="9">
        <f t="shared" si="264"/>
        <v>22.698</v>
      </c>
      <c r="DT86" s="7">
        <f t="shared" si="265"/>
        <v>329.64</v>
      </c>
    </row>
    <row r="87" spans="1:124" x14ac:dyDescent="0.3">
      <c r="A87" s="49">
        <v>2017</v>
      </c>
      <c r="B87" s="50" t="s">
        <v>5</v>
      </c>
      <c r="C87" s="9">
        <v>0</v>
      </c>
      <c r="D87" s="6">
        <v>0</v>
      </c>
      <c r="E87" s="7">
        <v>0</v>
      </c>
      <c r="F87" s="9">
        <v>0</v>
      </c>
      <c r="G87" s="6">
        <v>0</v>
      </c>
      <c r="H87" s="7">
        <v>0</v>
      </c>
      <c r="I87" s="9">
        <v>0</v>
      </c>
      <c r="J87" s="6">
        <v>0</v>
      </c>
      <c r="K87" s="7">
        <v>0</v>
      </c>
      <c r="L87" s="9">
        <v>0</v>
      </c>
      <c r="M87" s="6">
        <v>0</v>
      </c>
      <c r="N87" s="7">
        <v>0</v>
      </c>
      <c r="O87" s="9">
        <v>0</v>
      </c>
      <c r="P87" s="6">
        <v>0</v>
      </c>
      <c r="Q87" s="7">
        <v>0</v>
      </c>
      <c r="R87" s="9">
        <v>0</v>
      </c>
      <c r="S87" s="6">
        <v>0</v>
      </c>
      <c r="T87" s="7">
        <v>0</v>
      </c>
      <c r="U87" s="9">
        <v>0</v>
      </c>
      <c r="V87" s="6">
        <v>0</v>
      </c>
      <c r="W87" s="7">
        <v>0</v>
      </c>
      <c r="X87" s="9"/>
      <c r="Y87" s="6"/>
      <c r="Z87" s="7"/>
      <c r="AA87" s="9">
        <v>0</v>
      </c>
      <c r="AB87" s="6">
        <v>0</v>
      </c>
      <c r="AC87" s="7">
        <v>0</v>
      </c>
      <c r="AD87" s="9">
        <v>0</v>
      </c>
      <c r="AE87" s="6">
        <v>0</v>
      </c>
      <c r="AF87" s="7">
        <v>0</v>
      </c>
      <c r="AG87" s="9">
        <v>0</v>
      </c>
      <c r="AH87" s="6">
        <v>0</v>
      </c>
      <c r="AI87" s="7">
        <v>0</v>
      </c>
      <c r="AJ87" s="9">
        <v>0</v>
      </c>
      <c r="AK87" s="6">
        <v>0</v>
      </c>
      <c r="AL87" s="7">
        <v>0</v>
      </c>
      <c r="AM87" s="9"/>
      <c r="AN87" s="6"/>
      <c r="AO87" s="7"/>
      <c r="AP87" s="9">
        <v>0</v>
      </c>
      <c r="AQ87" s="6">
        <v>0</v>
      </c>
      <c r="AR87" s="7">
        <v>0</v>
      </c>
      <c r="AS87" s="9">
        <v>0</v>
      </c>
      <c r="AT87" s="6">
        <v>0</v>
      </c>
      <c r="AU87" s="7">
        <v>0</v>
      </c>
      <c r="AV87" s="9">
        <v>0</v>
      </c>
      <c r="AW87" s="6">
        <v>0</v>
      </c>
      <c r="AX87" s="7">
        <v>0</v>
      </c>
      <c r="AY87" s="9">
        <v>0</v>
      </c>
      <c r="AZ87" s="6">
        <v>0</v>
      </c>
      <c r="BA87" s="7">
        <v>0</v>
      </c>
      <c r="BB87" s="9">
        <v>0.88</v>
      </c>
      <c r="BC87" s="6">
        <v>5.28</v>
      </c>
      <c r="BD87" s="7">
        <f t="shared" ref="BD87" si="268">BC87/BB87*1000</f>
        <v>6000</v>
      </c>
      <c r="BE87" s="9"/>
      <c r="BF87" s="6"/>
      <c r="BG87" s="7"/>
      <c r="BH87" s="9">
        <v>0</v>
      </c>
      <c r="BI87" s="6">
        <v>0</v>
      </c>
      <c r="BJ87" s="7">
        <v>0</v>
      </c>
      <c r="BK87" s="9">
        <v>0</v>
      </c>
      <c r="BL87" s="6">
        <v>0</v>
      </c>
      <c r="BM87" s="7">
        <v>0</v>
      </c>
      <c r="BN87" s="9">
        <v>0</v>
      </c>
      <c r="BO87" s="6">
        <v>0</v>
      </c>
      <c r="BP87" s="7">
        <v>0</v>
      </c>
      <c r="BQ87" s="9">
        <v>0</v>
      </c>
      <c r="BR87" s="6">
        <v>0</v>
      </c>
      <c r="BS87" s="7">
        <v>0</v>
      </c>
      <c r="BT87" s="9">
        <v>0</v>
      </c>
      <c r="BU87" s="6">
        <v>0</v>
      </c>
      <c r="BV87" s="7">
        <v>0</v>
      </c>
      <c r="BW87" s="9"/>
      <c r="BX87" s="6"/>
      <c r="BY87" s="7"/>
      <c r="BZ87" s="9">
        <v>0</v>
      </c>
      <c r="CA87" s="6">
        <v>0</v>
      </c>
      <c r="CB87" s="7">
        <v>0</v>
      </c>
      <c r="CC87" s="9">
        <v>0</v>
      </c>
      <c r="CD87" s="6">
        <v>0</v>
      </c>
      <c r="CE87" s="7">
        <v>0</v>
      </c>
      <c r="CF87" s="9">
        <v>0</v>
      </c>
      <c r="CG87" s="6">
        <v>0</v>
      </c>
      <c r="CH87" s="7">
        <v>0</v>
      </c>
      <c r="CI87" s="9">
        <v>0</v>
      </c>
      <c r="CJ87" s="6">
        <v>0</v>
      </c>
      <c r="CK87" s="7">
        <f t="shared" si="262"/>
        <v>0</v>
      </c>
      <c r="CL87" s="9">
        <v>0</v>
      </c>
      <c r="CM87" s="6">
        <v>0</v>
      </c>
      <c r="CN87" s="7">
        <v>0</v>
      </c>
      <c r="CO87" s="9">
        <v>0</v>
      </c>
      <c r="CP87" s="6">
        <v>0</v>
      </c>
      <c r="CQ87" s="7">
        <v>0</v>
      </c>
      <c r="CR87" s="9">
        <v>0</v>
      </c>
      <c r="CS87" s="6">
        <v>0</v>
      </c>
      <c r="CT87" s="7">
        <v>0</v>
      </c>
      <c r="CU87" s="9">
        <v>0</v>
      </c>
      <c r="CV87" s="6">
        <v>0</v>
      </c>
      <c r="CW87" s="7">
        <v>0</v>
      </c>
      <c r="CX87" s="9">
        <v>0</v>
      </c>
      <c r="CY87" s="6">
        <v>0</v>
      </c>
      <c r="CZ87" s="7">
        <v>0</v>
      </c>
      <c r="DA87" s="9">
        <v>0</v>
      </c>
      <c r="DB87" s="6">
        <v>0</v>
      </c>
      <c r="DC87" s="7">
        <v>0</v>
      </c>
      <c r="DD87" s="9">
        <v>0</v>
      </c>
      <c r="DE87" s="6">
        <v>0</v>
      </c>
      <c r="DF87" s="7">
        <v>0</v>
      </c>
      <c r="DG87" s="9">
        <v>0</v>
      </c>
      <c r="DH87" s="6">
        <v>0</v>
      </c>
      <c r="DI87" s="7">
        <v>0</v>
      </c>
      <c r="DJ87" s="9">
        <v>0</v>
      </c>
      <c r="DK87" s="6">
        <v>0</v>
      </c>
      <c r="DL87" s="7">
        <v>0</v>
      </c>
      <c r="DM87" s="9">
        <v>0</v>
      </c>
      <c r="DN87" s="6">
        <v>0</v>
      </c>
      <c r="DO87" s="7">
        <v>0</v>
      </c>
      <c r="DP87" s="9">
        <v>0</v>
      </c>
      <c r="DQ87" s="6">
        <v>0</v>
      </c>
      <c r="DR87" s="7">
        <v>0</v>
      </c>
      <c r="DS87" s="9">
        <f t="shared" si="264"/>
        <v>0.88</v>
      </c>
      <c r="DT87" s="7">
        <f t="shared" si="265"/>
        <v>5.28</v>
      </c>
    </row>
    <row r="88" spans="1:124" x14ac:dyDescent="0.3">
      <c r="A88" s="49">
        <v>2017</v>
      </c>
      <c r="B88" s="50" t="s">
        <v>6</v>
      </c>
      <c r="C88" s="9">
        <v>0</v>
      </c>
      <c r="D88" s="6">
        <v>0</v>
      </c>
      <c r="E88" s="7">
        <v>0</v>
      </c>
      <c r="F88" s="9">
        <v>0</v>
      </c>
      <c r="G88" s="6">
        <v>0</v>
      </c>
      <c r="H88" s="7">
        <v>0</v>
      </c>
      <c r="I88" s="9">
        <v>0</v>
      </c>
      <c r="J88" s="6">
        <v>0</v>
      </c>
      <c r="K88" s="7">
        <v>0</v>
      </c>
      <c r="L88" s="9">
        <v>0</v>
      </c>
      <c r="M88" s="6">
        <v>0</v>
      </c>
      <c r="N88" s="7">
        <v>0</v>
      </c>
      <c r="O88" s="9">
        <v>0.15</v>
      </c>
      <c r="P88" s="6">
        <v>1.61</v>
      </c>
      <c r="Q88" s="7">
        <f t="shared" ref="Q88" si="269">P88/O88*1000</f>
        <v>10733.333333333334</v>
      </c>
      <c r="R88" s="9">
        <v>0</v>
      </c>
      <c r="S88" s="6">
        <v>0</v>
      </c>
      <c r="T88" s="7">
        <v>0</v>
      </c>
      <c r="U88" s="9">
        <v>0</v>
      </c>
      <c r="V88" s="6">
        <v>0</v>
      </c>
      <c r="W88" s="7">
        <v>0</v>
      </c>
      <c r="X88" s="9"/>
      <c r="Y88" s="6"/>
      <c r="Z88" s="7"/>
      <c r="AA88" s="9">
        <v>0</v>
      </c>
      <c r="AB88" s="6">
        <v>0</v>
      </c>
      <c r="AC88" s="7">
        <v>0</v>
      </c>
      <c r="AD88" s="9">
        <v>0</v>
      </c>
      <c r="AE88" s="6">
        <v>0</v>
      </c>
      <c r="AF88" s="7">
        <v>0</v>
      </c>
      <c r="AG88" s="9">
        <v>0</v>
      </c>
      <c r="AH88" s="6">
        <v>0</v>
      </c>
      <c r="AI88" s="7">
        <v>0</v>
      </c>
      <c r="AJ88" s="9">
        <v>0</v>
      </c>
      <c r="AK88" s="6">
        <v>0</v>
      </c>
      <c r="AL88" s="7">
        <v>0</v>
      </c>
      <c r="AM88" s="9"/>
      <c r="AN88" s="6"/>
      <c r="AO88" s="7"/>
      <c r="AP88" s="9">
        <v>0</v>
      </c>
      <c r="AQ88" s="6">
        <v>0</v>
      </c>
      <c r="AR88" s="7">
        <v>0</v>
      </c>
      <c r="AS88" s="9">
        <v>0</v>
      </c>
      <c r="AT88" s="6">
        <v>0</v>
      </c>
      <c r="AU88" s="7">
        <v>0</v>
      </c>
      <c r="AV88" s="9">
        <v>0</v>
      </c>
      <c r="AW88" s="6">
        <v>0</v>
      </c>
      <c r="AX88" s="7">
        <v>0</v>
      </c>
      <c r="AY88" s="9">
        <v>0</v>
      </c>
      <c r="AZ88" s="6">
        <v>0</v>
      </c>
      <c r="BA88" s="7">
        <v>0</v>
      </c>
      <c r="BB88" s="9">
        <v>0</v>
      </c>
      <c r="BC88" s="6">
        <v>0</v>
      </c>
      <c r="BD88" s="7">
        <v>0</v>
      </c>
      <c r="BE88" s="9"/>
      <c r="BF88" s="6"/>
      <c r="BG88" s="7"/>
      <c r="BH88" s="9">
        <v>0</v>
      </c>
      <c r="BI88" s="6">
        <v>0</v>
      </c>
      <c r="BJ88" s="7">
        <v>0</v>
      </c>
      <c r="BK88" s="9">
        <v>0</v>
      </c>
      <c r="BL88" s="6">
        <v>0</v>
      </c>
      <c r="BM88" s="7">
        <v>0</v>
      </c>
      <c r="BN88" s="9">
        <v>0</v>
      </c>
      <c r="BO88" s="6">
        <v>0</v>
      </c>
      <c r="BP88" s="7">
        <v>0</v>
      </c>
      <c r="BQ88" s="9">
        <v>0</v>
      </c>
      <c r="BR88" s="6">
        <v>0</v>
      </c>
      <c r="BS88" s="7">
        <f t="shared" ref="BS88:BS95" si="270">IF(BQ88=0,0,BR88/BQ88*1000)</f>
        <v>0</v>
      </c>
      <c r="BT88" s="9">
        <v>0</v>
      </c>
      <c r="BU88" s="6">
        <v>0</v>
      </c>
      <c r="BV88" s="7">
        <v>0</v>
      </c>
      <c r="BW88" s="9"/>
      <c r="BX88" s="6"/>
      <c r="BY88" s="7"/>
      <c r="BZ88" s="9">
        <v>0</v>
      </c>
      <c r="CA88" s="6">
        <v>0</v>
      </c>
      <c r="CB88" s="7">
        <v>0</v>
      </c>
      <c r="CC88" s="9">
        <v>0</v>
      </c>
      <c r="CD88" s="6">
        <v>0</v>
      </c>
      <c r="CE88" s="7">
        <v>0</v>
      </c>
      <c r="CF88" s="9">
        <v>0</v>
      </c>
      <c r="CG88" s="6">
        <v>0</v>
      </c>
      <c r="CH88" s="7">
        <v>0</v>
      </c>
      <c r="CI88" s="9">
        <v>0</v>
      </c>
      <c r="CJ88" s="6">
        <v>0</v>
      </c>
      <c r="CK88" s="7">
        <f t="shared" si="262"/>
        <v>0</v>
      </c>
      <c r="CL88" s="9">
        <v>0</v>
      </c>
      <c r="CM88" s="6">
        <v>0</v>
      </c>
      <c r="CN88" s="7">
        <v>0</v>
      </c>
      <c r="CO88" s="9">
        <v>0</v>
      </c>
      <c r="CP88" s="6">
        <v>0</v>
      </c>
      <c r="CQ88" s="7">
        <v>0</v>
      </c>
      <c r="CR88" s="9">
        <v>0</v>
      </c>
      <c r="CS88" s="6">
        <v>0</v>
      </c>
      <c r="CT88" s="7">
        <v>0</v>
      </c>
      <c r="CU88" s="9">
        <v>0</v>
      </c>
      <c r="CV88" s="6">
        <v>0</v>
      </c>
      <c r="CW88" s="7">
        <v>0</v>
      </c>
      <c r="CX88" s="9">
        <v>0</v>
      </c>
      <c r="CY88" s="6">
        <v>0</v>
      </c>
      <c r="CZ88" s="7">
        <v>0</v>
      </c>
      <c r="DA88" s="9">
        <v>0</v>
      </c>
      <c r="DB88" s="6">
        <v>0</v>
      </c>
      <c r="DC88" s="7">
        <v>0</v>
      </c>
      <c r="DD88" s="9">
        <v>0</v>
      </c>
      <c r="DE88" s="6">
        <v>0</v>
      </c>
      <c r="DF88" s="7">
        <v>0</v>
      </c>
      <c r="DG88" s="9">
        <v>0</v>
      </c>
      <c r="DH88" s="6">
        <v>0</v>
      </c>
      <c r="DI88" s="7">
        <v>0</v>
      </c>
      <c r="DJ88" s="9">
        <v>0</v>
      </c>
      <c r="DK88" s="6">
        <v>0</v>
      </c>
      <c r="DL88" s="7">
        <v>0</v>
      </c>
      <c r="DM88" s="9">
        <v>0.36</v>
      </c>
      <c r="DN88" s="6">
        <v>5.54</v>
      </c>
      <c r="DO88" s="7">
        <f t="shared" si="266"/>
        <v>15388.888888888889</v>
      </c>
      <c r="DP88" s="9">
        <v>0</v>
      </c>
      <c r="DQ88" s="6">
        <v>0</v>
      </c>
      <c r="DR88" s="7">
        <v>0</v>
      </c>
      <c r="DS88" s="9">
        <f t="shared" si="264"/>
        <v>0.51</v>
      </c>
      <c r="DT88" s="7">
        <f t="shared" si="265"/>
        <v>7.15</v>
      </c>
    </row>
    <row r="89" spans="1:124" x14ac:dyDescent="0.3">
      <c r="A89" s="49">
        <v>2017</v>
      </c>
      <c r="B89" s="50" t="s">
        <v>7</v>
      </c>
      <c r="C89" s="9">
        <v>0</v>
      </c>
      <c r="D89" s="6">
        <v>0</v>
      </c>
      <c r="E89" s="7">
        <v>0</v>
      </c>
      <c r="F89" s="9">
        <v>0</v>
      </c>
      <c r="G89" s="6">
        <v>0</v>
      </c>
      <c r="H89" s="7">
        <v>0</v>
      </c>
      <c r="I89" s="9">
        <v>0</v>
      </c>
      <c r="J89" s="6">
        <v>0</v>
      </c>
      <c r="K89" s="7">
        <v>0</v>
      </c>
      <c r="L89" s="9">
        <v>0</v>
      </c>
      <c r="M89" s="6">
        <v>0</v>
      </c>
      <c r="N89" s="7">
        <v>0</v>
      </c>
      <c r="O89" s="9">
        <v>0</v>
      </c>
      <c r="P89" s="6">
        <v>0</v>
      </c>
      <c r="Q89" s="7">
        <v>0</v>
      </c>
      <c r="R89" s="9">
        <v>0</v>
      </c>
      <c r="S89" s="6">
        <v>0</v>
      </c>
      <c r="T89" s="7">
        <v>0</v>
      </c>
      <c r="U89" s="9">
        <v>0</v>
      </c>
      <c r="V89" s="6">
        <v>0</v>
      </c>
      <c r="W89" s="7">
        <v>0</v>
      </c>
      <c r="X89" s="9"/>
      <c r="Y89" s="6"/>
      <c r="Z89" s="7"/>
      <c r="AA89" s="9">
        <v>0</v>
      </c>
      <c r="AB89" s="6">
        <v>0</v>
      </c>
      <c r="AC89" s="7">
        <v>0</v>
      </c>
      <c r="AD89" s="9">
        <v>0.54500000000000004</v>
      </c>
      <c r="AE89" s="6">
        <v>20.14</v>
      </c>
      <c r="AF89" s="7">
        <f t="shared" ref="AF89" si="271">AE89/AD89*1000</f>
        <v>36954.128440366971</v>
      </c>
      <c r="AG89" s="9">
        <v>0</v>
      </c>
      <c r="AH89" s="6">
        <v>0</v>
      </c>
      <c r="AI89" s="7">
        <v>0</v>
      </c>
      <c r="AJ89" s="9">
        <v>0</v>
      </c>
      <c r="AK89" s="6">
        <v>0</v>
      </c>
      <c r="AL89" s="7">
        <v>0</v>
      </c>
      <c r="AM89" s="9"/>
      <c r="AN89" s="6"/>
      <c r="AO89" s="7"/>
      <c r="AP89" s="9">
        <v>0</v>
      </c>
      <c r="AQ89" s="6">
        <v>0</v>
      </c>
      <c r="AR89" s="7">
        <v>0</v>
      </c>
      <c r="AS89" s="9">
        <v>0.70899999999999996</v>
      </c>
      <c r="AT89" s="6">
        <v>15.47</v>
      </c>
      <c r="AU89" s="7">
        <f t="shared" ref="AU89" si="272">AT89/AS89*1000</f>
        <v>21819.464033850494</v>
      </c>
      <c r="AV89" s="9">
        <v>0</v>
      </c>
      <c r="AW89" s="6">
        <v>0</v>
      </c>
      <c r="AX89" s="7">
        <v>0</v>
      </c>
      <c r="AY89" s="9">
        <v>0</v>
      </c>
      <c r="AZ89" s="6">
        <v>0</v>
      </c>
      <c r="BA89" s="7">
        <v>0</v>
      </c>
      <c r="BB89" s="9">
        <v>0</v>
      </c>
      <c r="BC89" s="6">
        <v>0</v>
      </c>
      <c r="BD89" s="7">
        <v>0</v>
      </c>
      <c r="BE89" s="9"/>
      <c r="BF89" s="6"/>
      <c r="BG89" s="7"/>
      <c r="BH89" s="9">
        <v>0</v>
      </c>
      <c r="BI89" s="6">
        <v>0</v>
      </c>
      <c r="BJ89" s="7">
        <v>0</v>
      </c>
      <c r="BK89" s="9">
        <v>0</v>
      </c>
      <c r="BL89" s="6">
        <v>0</v>
      </c>
      <c r="BM89" s="7">
        <v>0</v>
      </c>
      <c r="BN89" s="9">
        <v>0</v>
      </c>
      <c r="BO89" s="6">
        <v>0</v>
      </c>
      <c r="BP89" s="7">
        <v>0</v>
      </c>
      <c r="BQ89" s="9">
        <v>0</v>
      </c>
      <c r="BR89" s="6">
        <v>0</v>
      </c>
      <c r="BS89" s="7">
        <f t="shared" si="270"/>
        <v>0</v>
      </c>
      <c r="BT89" s="9">
        <v>0</v>
      </c>
      <c r="BU89" s="6">
        <v>0</v>
      </c>
      <c r="BV89" s="7">
        <v>0</v>
      </c>
      <c r="BW89" s="9"/>
      <c r="BX89" s="6"/>
      <c r="BY89" s="7"/>
      <c r="BZ89" s="9">
        <v>0</v>
      </c>
      <c r="CA89" s="6">
        <v>0</v>
      </c>
      <c r="CB89" s="7">
        <v>0</v>
      </c>
      <c r="CC89" s="9">
        <v>0</v>
      </c>
      <c r="CD89" s="6">
        <v>0</v>
      </c>
      <c r="CE89" s="7">
        <v>0</v>
      </c>
      <c r="CF89" s="9">
        <v>0</v>
      </c>
      <c r="CG89" s="6">
        <v>0</v>
      </c>
      <c r="CH89" s="7">
        <v>0</v>
      </c>
      <c r="CI89" s="9">
        <v>0</v>
      </c>
      <c r="CJ89" s="6">
        <v>0</v>
      </c>
      <c r="CK89" s="7">
        <f t="shared" si="262"/>
        <v>0</v>
      </c>
      <c r="CL89" s="9">
        <v>44.06</v>
      </c>
      <c r="CM89" s="6">
        <v>652.84</v>
      </c>
      <c r="CN89" s="7">
        <f t="shared" si="263"/>
        <v>14817.067635043124</v>
      </c>
      <c r="CO89" s="9">
        <v>1</v>
      </c>
      <c r="CP89" s="6">
        <v>2</v>
      </c>
      <c r="CQ89" s="7">
        <f t="shared" si="267"/>
        <v>2000</v>
      </c>
      <c r="CR89" s="9">
        <v>0</v>
      </c>
      <c r="CS89" s="6">
        <v>0</v>
      </c>
      <c r="CT89" s="7">
        <v>0</v>
      </c>
      <c r="CU89" s="9">
        <v>0</v>
      </c>
      <c r="CV89" s="6">
        <v>0</v>
      </c>
      <c r="CW89" s="7">
        <v>0</v>
      </c>
      <c r="CX89" s="9">
        <v>0</v>
      </c>
      <c r="CY89" s="6">
        <v>0</v>
      </c>
      <c r="CZ89" s="7">
        <v>0</v>
      </c>
      <c r="DA89" s="9">
        <v>0</v>
      </c>
      <c r="DB89" s="6">
        <v>0</v>
      </c>
      <c r="DC89" s="7">
        <v>0</v>
      </c>
      <c r="DD89" s="9">
        <v>0</v>
      </c>
      <c r="DE89" s="6">
        <v>0</v>
      </c>
      <c r="DF89" s="7">
        <v>0</v>
      </c>
      <c r="DG89" s="9">
        <v>0</v>
      </c>
      <c r="DH89" s="6">
        <v>0</v>
      </c>
      <c r="DI89" s="7">
        <v>0</v>
      </c>
      <c r="DJ89" s="9">
        <v>0</v>
      </c>
      <c r="DK89" s="6">
        <v>0</v>
      </c>
      <c r="DL89" s="7">
        <v>0</v>
      </c>
      <c r="DM89" s="9">
        <v>0</v>
      </c>
      <c r="DN89" s="6">
        <v>0</v>
      </c>
      <c r="DO89" s="7">
        <v>0</v>
      </c>
      <c r="DP89" s="9">
        <v>0</v>
      </c>
      <c r="DQ89" s="6">
        <v>0</v>
      </c>
      <c r="DR89" s="7">
        <v>0</v>
      </c>
      <c r="DS89" s="9">
        <f t="shared" si="264"/>
        <v>46.314000000000007</v>
      </c>
      <c r="DT89" s="7">
        <f t="shared" si="265"/>
        <v>690.45</v>
      </c>
    </row>
    <row r="90" spans="1:124" x14ac:dyDescent="0.3">
      <c r="A90" s="49">
        <v>2017</v>
      </c>
      <c r="B90" s="50" t="s">
        <v>8</v>
      </c>
      <c r="C90" s="9">
        <v>0</v>
      </c>
      <c r="D90" s="6">
        <v>0</v>
      </c>
      <c r="E90" s="7">
        <v>0</v>
      </c>
      <c r="F90" s="9">
        <v>0</v>
      </c>
      <c r="G90" s="6">
        <v>0</v>
      </c>
      <c r="H90" s="7">
        <v>0</v>
      </c>
      <c r="I90" s="9">
        <v>3.85</v>
      </c>
      <c r="J90" s="6">
        <v>44.33</v>
      </c>
      <c r="K90" s="7">
        <f t="shared" si="260"/>
        <v>11514.285714285714</v>
      </c>
      <c r="L90" s="9">
        <v>0</v>
      </c>
      <c r="M90" s="6">
        <v>0</v>
      </c>
      <c r="N90" s="7">
        <v>0</v>
      </c>
      <c r="O90" s="9">
        <v>0</v>
      </c>
      <c r="P90" s="6">
        <v>0</v>
      </c>
      <c r="Q90" s="7">
        <v>0</v>
      </c>
      <c r="R90" s="9">
        <v>0</v>
      </c>
      <c r="S90" s="6">
        <v>0</v>
      </c>
      <c r="T90" s="7">
        <v>0</v>
      </c>
      <c r="U90" s="9">
        <v>0</v>
      </c>
      <c r="V90" s="6">
        <v>0</v>
      </c>
      <c r="W90" s="7">
        <v>0</v>
      </c>
      <c r="X90" s="9"/>
      <c r="Y90" s="6"/>
      <c r="Z90" s="7"/>
      <c r="AA90" s="9">
        <v>0</v>
      </c>
      <c r="AB90" s="6">
        <v>0</v>
      </c>
      <c r="AC90" s="7">
        <v>0</v>
      </c>
      <c r="AD90" s="9">
        <v>0</v>
      </c>
      <c r="AE90" s="6">
        <v>0</v>
      </c>
      <c r="AF90" s="7">
        <v>0</v>
      </c>
      <c r="AG90" s="9">
        <v>0</v>
      </c>
      <c r="AH90" s="6">
        <v>0</v>
      </c>
      <c r="AI90" s="7">
        <v>0</v>
      </c>
      <c r="AJ90" s="9">
        <v>0</v>
      </c>
      <c r="AK90" s="6">
        <v>0</v>
      </c>
      <c r="AL90" s="7">
        <v>0</v>
      </c>
      <c r="AM90" s="9"/>
      <c r="AN90" s="6"/>
      <c r="AO90" s="7"/>
      <c r="AP90" s="9">
        <v>0</v>
      </c>
      <c r="AQ90" s="6">
        <v>0</v>
      </c>
      <c r="AR90" s="7">
        <v>0</v>
      </c>
      <c r="AS90" s="9">
        <v>0</v>
      </c>
      <c r="AT90" s="6">
        <v>0</v>
      </c>
      <c r="AU90" s="7">
        <v>0</v>
      </c>
      <c r="AV90" s="9">
        <v>0</v>
      </c>
      <c r="AW90" s="6">
        <v>0</v>
      </c>
      <c r="AX90" s="7">
        <v>0</v>
      </c>
      <c r="AY90" s="9">
        <v>0</v>
      </c>
      <c r="AZ90" s="6">
        <v>0</v>
      </c>
      <c r="BA90" s="7">
        <v>0</v>
      </c>
      <c r="BB90" s="9">
        <v>0</v>
      </c>
      <c r="BC90" s="6">
        <v>0</v>
      </c>
      <c r="BD90" s="7">
        <v>0</v>
      </c>
      <c r="BE90" s="9"/>
      <c r="BF90" s="6"/>
      <c r="BG90" s="7"/>
      <c r="BH90" s="9">
        <v>0</v>
      </c>
      <c r="BI90" s="6">
        <v>0</v>
      </c>
      <c r="BJ90" s="7">
        <v>0</v>
      </c>
      <c r="BK90" s="9">
        <v>0</v>
      </c>
      <c r="BL90" s="6">
        <v>0</v>
      </c>
      <c r="BM90" s="7">
        <v>0</v>
      </c>
      <c r="BN90" s="9">
        <v>0</v>
      </c>
      <c r="BO90" s="6">
        <v>0</v>
      </c>
      <c r="BP90" s="7">
        <v>0</v>
      </c>
      <c r="BQ90" s="9">
        <v>0</v>
      </c>
      <c r="BR90" s="6">
        <v>0</v>
      </c>
      <c r="BS90" s="7">
        <f t="shared" si="270"/>
        <v>0</v>
      </c>
      <c r="BT90" s="9">
        <v>0</v>
      </c>
      <c r="BU90" s="6">
        <v>0</v>
      </c>
      <c r="BV90" s="7">
        <v>0</v>
      </c>
      <c r="BW90" s="9"/>
      <c r="BX90" s="6"/>
      <c r="BY90" s="7"/>
      <c r="BZ90" s="9">
        <v>0</v>
      </c>
      <c r="CA90" s="6">
        <v>0</v>
      </c>
      <c r="CB90" s="7">
        <v>0</v>
      </c>
      <c r="CC90" s="9">
        <v>0</v>
      </c>
      <c r="CD90" s="6">
        <v>0</v>
      </c>
      <c r="CE90" s="7">
        <v>0</v>
      </c>
      <c r="CF90" s="9">
        <v>0</v>
      </c>
      <c r="CG90" s="6">
        <v>0</v>
      </c>
      <c r="CH90" s="7">
        <v>0</v>
      </c>
      <c r="CI90" s="9">
        <v>0</v>
      </c>
      <c r="CJ90" s="6">
        <v>0</v>
      </c>
      <c r="CK90" s="7">
        <f t="shared" si="262"/>
        <v>0</v>
      </c>
      <c r="CL90" s="9">
        <v>44.1</v>
      </c>
      <c r="CM90" s="6">
        <v>646.88</v>
      </c>
      <c r="CN90" s="7">
        <f t="shared" si="263"/>
        <v>14668.480725623582</v>
      </c>
      <c r="CO90" s="9">
        <v>0</v>
      </c>
      <c r="CP90" s="6">
        <v>0</v>
      </c>
      <c r="CQ90" s="7">
        <v>0</v>
      </c>
      <c r="CR90" s="9">
        <v>0</v>
      </c>
      <c r="CS90" s="6">
        <v>0</v>
      </c>
      <c r="CT90" s="7">
        <v>0</v>
      </c>
      <c r="CU90" s="9">
        <v>0</v>
      </c>
      <c r="CV90" s="6">
        <v>0</v>
      </c>
      <c r="CW90" s="7">
        <v>0</v>
      </c>
      <c r="CX90" s="9">
        <v>0</v>
      </c>
      <c r="CY90" s="6">
        <v>0</v>
      </c>
      <c r="CZ90" s="7">
        <v>0</v>
      </c>
      <c r="DA90" s="9">
        <v>0</v>
      </c>
      <c r="DB90" s="6">
        <v>0</v>
      </c>
      <c r="DC90" s="7">
        <v>0</v>
      </c>
      <c r="DD90" s="9">
        <v>0</v>
      </c>
      <c r="DE90" s="6">
        <v>0</v>
      </c>
      <c r="DF90" s="7">
        <v>0</v>
      </c>
      <c r="DG90" s="9">
        <v>0</v>
      </c>
      <c r="DH90" s="6">
        <v>0</v>
      </c>
      <c r="DI90" s="7">
        <v>0</v>
      </c>
      <c r="DJ90" s="9">
        <v>0</v>
      </c>
      <c r="DK90" s="6">
        <v>0</v>
      </c>
      <c r="DL90" s="7">
        <v>0</v>
      </c>
      <c r="DM90" s="9">
        <v>5.82</v>
      </c>
      <c r="DN90" s="6">
        <v>73.87</v>
      </c>
      <c r="DO90" s="7">
        <f t="shared" si="266"/>
        <v>12692.439862542955</v>
      </c>
      <c r="DP90" s="9">
        <v>0</v>
      </c>
      <c r="DQ90" s="6">
        <v>0</v>
      </c>
      <c r="DR90" s="7">
        <v>0</v>
      </c>
      <c r="DS90" s="9">
        <f t="shared" si="264"/>
        <v>53.77</v>
      </c>
      <c r="DT90" s="7">
        <f t="shared" si="265"/>
        <v>765.08</v>
      </c>
    </row>
    <row r="91" spans="1:124" x14ac:dyDescent="0.3">
      <c r="A91" s="49">
        <v>2017</v>
      </c>
      <c r="B91" s="50" t="s">
        <v>9</v>
      </c>
      <c r="C91" s="9">
        <v>0</v>
      </c>
      <c r="D91" s="6">
        <v>0</v>
      </c>
      <c r="E91" s="7">
        <v>0</v>
      </c>
      <c r="F91" s="9">
        <v>0</v>
      </c>
      <c r="G91" s="6">
        <v>0</v>
      </c>
      <c r="H91" s="7">
        <v>0</v>
      </c>
      <c r="I91" s="9">
        <v>16.84</v>
      </c>
      <c r="J91" s="6">
        <v>534.11</v>
      </c>
      <c r="K91" s="7">
        <f t="shared" si="260"/>
        <v>31716.745843230405</v>
      </c>
      <c r="L91" s="9">
        <v>0</v>
      </c>
      <c r="M91" s="6">
        <v>0</v>
      </c>
      <c r="N91" s="7">
        <v>0</v>
      </c>
      <c r="O91" s="9">
        <v>0</v>
      </c>
      <c r="P91" s="6">
        <v>0</v>
      </c>
      <c r="Q91" s="7">
        <v>0</v>
      </c>
      <c r="R91" s="9">
        <v>0</v>
      </c>
      <c r="S91" s="6">
        <v>0</v>
      </c>
      <c r="T91" s="7">
        <v>0</v>
      </c>
      <c r="U91" s="9">
        <v>0</v>
      </c>
      <c r="V91" s="6">
        <v>0</v>
      </c>
      <c r="W91" s="7">
        <v>0</v>
      </c>
      <c r="X91" s="9"/>
      <c r="Y91" s="6"/>
      <c r="Z91" s="7"/>
      <c r="AA91" s="9">
        <v>0</v>
      </c>
      <c r="AB91" s="6">
        <v>0</v>
      </c>
      <c r="AC91" s="7">
        <v>0</v>
      </c>
      <c r="AD91" s="9">
        <v>0</v>
      </c>
      <c r="AE91" s="6">
        <v>0</v>
      </c>
      <c r="AF91" s="7">
        <v>0</v>
      </c>
      <c r="AG91" s="9">
        <v>0</v>
      </c>
      <c r="AH91" s="6">
        <v>0</v>
      </c>
      <c r="AI91" s="7">
        <v>0</v>
      </c>
      <c r="AJ91" s="9">
        <v>0</v>
      </c>
      <c r="AK91" s="6">
        <v>0</v>
      </c>
      <c r="AL91" s="7">
        <v>0</v>
      </c>
      <c r="AM91" s="9"/>
      <c r="AN91" s="6"/>
      <c r="AO91" s="7"/>
      <c r="AP91" s="9">
        <v>0</v>
      </c>
      <c r="AQ91" s="6">
        <v>0</v>
      </c>
      <c r="AR91" s="7">
        <v>0</v>
      </c>
      <c r="AS91" s="9">
        <v>0</v>
      </c>
      <c r="AT91" s="6">
        <v>0</v>
      </c>
      <c r="AU91" s="7">
        <v>0</v>
      </c>
      <c r="AV91" s="9">
        <v>0</v>
      </c>
      <c r="AW91" s="6">
        <v>0</v>
      </c>
      <c r="AX91" s="7">
        <v>0</v>
      </c>
      <c r="AY91" s="9">
        <v>0</v>
      </c>
      <c r="AZ91" s="6">
        <v>0</v>
      </c>
      <c r="BA91" s="7">
        <v>0</v>
      </c>
      <c r="BB91" s="9">
        <v>0</v>
      </c>
      <c r="BC91" s="6">
        <v>0</v>
      </c>
      <c r="BD91" s="7">
        <v>0</v>
      </c>
      <c r="BE91" s="9"/>
      <c r="BF91" s="6"/>
      <c r="BG91" s="7"/>
      <c r="BH91" s="9">
        <v>0</v>
      </c>
      <c r="BI91" s="6">
        <v>0</v>
      </c>
      <c r="BJ91" s="7">
        <v>0</v>
      </c>
      <c r="BK91" s="9">
        <v>0</v>
      </c>
      <c r="BL91" s="6">
        <v>0</v>
      </c>
      <c r="BM91" s="7">
        <v>0</v>
      </c>
      <c r="BN91" s="9">
        <v>0</v>
      </c>
      <c r="BO91" s="6">
        <v>0</v>
      </c>
      <c r="BP91" s="7">
        <v>0</v>
      </c>
      <c r="BQ91" s="9">
        <v>0</v>
      </c>
      <c r="BR91" s="6">
        <v>0</v>
      </c>
      <c r="BS91" s="7">
        <f t="shared" si="270"/>
        <v>0</v>
      </c>
      <c r="BT91" s="9">
        <v>0.35</v>
      </c>
      <c r="BU91" s="6">
        <v>3.48</v>
      </c>
      <c r="BV91" s="7">
        <f t="shared" ref="BV91" si="273">BU91/BT91*1000</f>
        <v>9942.8571428571431</v>
      </c>
      <c r="BW91" s="9"/>
      <c r="BX91" s="6"/>
      <c r="BY91" s="7"/>
      <c r="BZ91" s="9">
        <v>0</v>
      </c>
      <c r="CA91" s="6">
        <v>0</v>
      </c>
      <c r="CB91" s="7">
        <v>0</v>
      </c>
      <c r="CC91" s="9">
        <v>0</v>
      </c>
      <c r="CD91" s="6">
        <v>0</v>
      </c>
      <c r="CE91" s="7">
        <v>0</v>
      </c>
      <c r="CF91" s="9">
        <v>0</v>
      </c>
      <c r="CG91" s="6">
        <v>0</v>
      </c>
      <c r="CH91" s="7">
        <v>0</v>
      </c>
      <c r="CI91" s="9">
        <v>0</v>
      </c>
      <c r="CJ91" s="6">
        <v>0</v>
      </c>
      <c r="CK91" s="7">
        <f t="shared" si="262"/>
        <v>0</v>
      </c>
      <c r="CL91" s="9">
        <v>44.06</v>
      </c>
      <c r="CM91" s="6">
        <v>674.26</v>
      </c>
      <c r="CN91" s="7">
        <f t="shared" si="263"/>
        <v>15303.222877893781</v>
      </c>
      <c r="CO91" s="9">
        <v>0</v>
      </c>
      <c r="CP91" s="6">
        <v>0</v>
      </c>
      <c r="CQ91" s="7">
        <v>0</v>
      </c>
      <c r="CR91" s="9">
        <v>0</v>
      </c>
      <c r="CS91" s="6">
        <v>0</v>
      </c>
      <c r="CT91" s="7">
        <v>0</v>
      </c>
      <c r="CU91" s="9">
        <v>0</v>
      </c>
      <c r="CV91" s="6">
        <v>0</v>
      </c>
      <c r="CW91" s="7">
        <v>0</v>
      </c>
      <c r="CX91" s="9">
        <v>0</v>
      </c>
      <c r="CY91" s="6">
        <v>0</v>
      </c>
      <c r="CZ91" s="7">
        <v>0</v>
      </c>
      <c r="DA91" s="9">
        <v>0</v>
      </c>
      <c r="DB91" s="6">
        <v>0</v>
      </c>
      <c r="DC91" s="7">
        <v>0</v>
      </c>
      <c r="DD91" s="9">
        <v>0</v>
      </c>
      <c r="DE91" s="6">
        <v>0</v>
      </c>
      <c r="DF91" s="7">
        <v>0</v>
      </c>
      <c r="DG91" s="9">
        <v>0</v>
      </c>
      <c r="DH91" s="6">
        <v>0</v>
      </c>
      <c r="DI91" s="7">
        <v>0</v>
      </c>
      <c r="DJ91" s="9">
        <v>0</v>
      </c>
      <c r="DK91" s="6">
        <v>0</v>
      </c>
      <c r="DL91" s="7">
        <v>0</v>
      </c>
      <c r="DM91" s="9">
        <v>0</v>
      </c>
      <c r="DN91" s="6">
        <v>0</v>
      </c>
      <c r="DO91" s="7">
        <v>0</v>
      </c>
      <c r="DP91" s="9">
        <v>0</v>
      </c>
      <c r="DQ91" s="6">
        <v>0</v>
      </c>
      <c r="DR91" s="7">
        <v>0</v>
      </c>
      <c r="DS91" s="9">
        <f t="shared" si="264"/>
        <v>61.250000000000007</v>
      </c>
      <c r="DT91" s="7">
        <f t="shared" si="265"/>
        <v>1211.8499999999999</v>
      </c>
    </row>
    <row r="92" spans="1:124" x14ac:dyDescent="0.3">
      <c r="A92" s="49">
        <v>2017</v>
      </c>
      <c r="B92" s="50" t="s">
        <v>10</v>
      </c>
      <c r="C92" s="9">
        <v>0</v>
      </c>
      <c r="D92" s="6">
        <v>0</v>
      </c>
      <c r="E92" s="7">
        <v>0</v>
      </c>
      <c r="F92" s="9">
        <v>0</v>
      </c>
      <c r="G92" s="6">
        <v>0</v>
      </c>
      <c r="H92" s="7">
        <v>0</v>
      </c>
      <c r="I92" s="9">
        <v>28.695</v>
      </c>
      <c r="J92" s="6">
        <v>194.13</v>
      </c>
      <c r="K92" s="7">
        <f t="shared" si="260"/>
        <v>6765.2901202300045</v>
      </c>
      <c r="L92" s="9">
        <v>0</v>
      </c>
      <c r="M92" s="6">
        <v>0</v>
      </c>
      <c r="N92" s="7">
        <v>0</v>
      </c>
      <c r="O92" s="9">
        <v>0</v>
      </c>
      <c r="P92" s="6">
        <v>0</v>
      </c>
      <c r="Q92" s="7">
        <v>0</v>
      </c>
      <c r="R92" s="9">
        <v>0</v>
      </c>
      <c r="S92" s="6">
        <v>0</v>
      </c>
      <c r="T92" s="7">
        <v>0</v>
      </c>
      <c r="U92" s="9">
        <v>0</v>
      </c>
      <c r="V92" s="6">
        <v>0</v>
      </c>
      <c r="W92" s="7">
        <v>0</v>
      </c>
      <c r="X92" s="9"/>
      <c r="Y92" s="6"/>
      <c r="Z92" s="7"/>
      <c r="AA92" s="9">
        <v>0</v>
      </c>
      <c r="AB92" s="6">
        <v>0</v>
      </c>
      <c r="AC92" s="7">
        <v>0</v>
      </c>
      <c r="AD92" s="9">
        <v>0</v>
      </c>
      <c r="AE92" s="6">
        <v>0</v>
      </c>
      <c r="AF92" s="7">
        <v>0</v>
      </c>
      <c r="AG92" s="9">
        <v>0</v>
      </c>
      <c r="AH92" s="6">
        <v>0</v>
      </c>
      <c r="AI92" s="7">
        <v>0</v>
      </c>
      <c r="AJ92" s="9">
        <v>0</v>
      </c>
      <c r="AK92" s="6">
        <v>0</v>
      </c>
      <c r="AL92" s="7">
        <v>0</v>
      </c>
      <c r="AM92" s="9"/>
      <c r="AN92" s="6"/>
      <c r="AO92" s="7"/>
      <c r="AP92" s="9">
        <v>0</v>
      </c>
      <c r="AQ92" s="6">
        <v>0</v>
      </c>
      <c r="AR92" s="7">
        <v>0</v>
      </c>
      <c r="AS92" s="9">
        <v>0</v>
      </c>
      <c r="AT92" s="6">
        <v>0</v>
      </c>
      <c r="AU92" s="7">
        <v>0</v>
      </c>
      <c r="AV92" s="9">
        <v>0</v>
      </c>
      <c r="AW92" s="6">
        <v>0</v>
      </c>
      <c r="AX92" s="7">
        <v>0</v>
      </c>
      <c r="AY92" s="9">
        <v>0</v>
      </c>
      <c r="AZ92" s="6">
        <v>0</v>
      </c>
      <c r="BA92" s="7">
        <v>0</v>
      </c>
      <c r="BB92" s="9">
        <v>0</v>
      </c>
      <c r="BC92" s="6">
        <v>0</v>
      </c>
      <c r="BD92" s="7">
        <v>0</v>
      </c>
      <c r="BE92" s="9"/>
      <c r="BF92" s="6"/>
      <c r="BG92" s="7"/>
      <c r="BH92" s="9">
        <v>0</v>
      </c>
      <c r="BI92" s="6">
        <v>0</v>
      </c>
      <c r="BJ92" s="7">
        <v>0</v>
      </c>
      <c r="BK92" s="9">
        <v>0</v>
      </c>
      <c r="BL92" s="6">
        <v>0</v>
      </c>
      <c r="BM92" s="7">
        <v>0</v>
      </c>
      <c r="BN92" s="9">
        <v>0</v>
      </c>
      <c r="BO92" s="6">
        <v>0</v>
      </c>
      <c r="BP92" s="7">
        <v>0</v>
      </c>
      <c r="BQ92" s="9">
        <v>0</v>
      </c>
      <c r="BR92" s="6">
        <v>0</v>
      </c>
      <c r="BS92" s="7">
        <f t="shared" si="270"/>
        <v>0</v>
      </c>
      <c r="BT92" s="9">
        <v>0</v>
      </c>
      <c r="BU92" s="6">
        <v>0</v>
      </c>
      <c r="BV92" s="7">
        <v>0</v>
      </c>
      <c r="BW92" s="9"/>
      <c r="BX92" s="6"/>
      <c r="BY92" s="7"/>
      <c r="BZ92" s="9">
        <v>0</v>
      </c>
      <c r="CA92" s="6">
        <v>0</v>
      </c>
      <c r="CB92" s="7">
        <v>0</v>
      </c>
      <c r="CC92" s="9">
        <v>0</v>
      </c>
      <c r="CD92" s="6">
        <v>0</v>
      </c>
      <c r="CE92" s="7">
        <v>0</v>
      </c>
      <c r="CF92" s="9">
        <v>0</v>
      </c>
      <c r="CG92" s="6">
        <v>0</v>
      </c>
      <c r="CH92" s="7">
        <v>0</v>
      </c>
      <c r="CI92" s="9">
        <v>0</v>
      </c>
      <c r="CJ92" s="6">
        <v>0</v>
      </c>
      <c r="CK92" s="7">
        <f t="shared" si="262"/>
        <v>0</v>
      </c>
      <c r="CL92" s="9">
        <v>0</v>
      </c>
      <c r="CM92" s="6">
        <v>0</v>
      </c>
      <c r="CN92" s="7">
        <v>0</v>
      </c>
      <c r="CO92" s="9">
        <v>0</v>
      </c>
      <c r="CP92" s="6">
        <v>0</v>
      </c>
      <c r="CQ92" s="7">
        <v>0</v>
      </c>
      <c r="CR92" s="9">
        <v>0</v>
      </c>
      <c r="CS92" s="6">
        <v>0</v>
      </c>
      <c r="CT92" s="7">
        <v>0</v>
      </c>
      <c r="CU92" s="9">
        <v>0</v>
      </c>
      <c r="CV92" s="6">
        <v>0</v>
      </c>
      <c r="CW92" s="7">
        <v>0</v>
      </c>
      <c r="CX92" s="9">
        <v>0</v>
      </c>
      <c r="CY92" s="6">
        <v>0</v>
      </c>
      <c r="CZ92" s="7">
        <v>0</v>
      </c>
      <c r="DA92" s="9">
        <v>0</v>
      </c>
      <c r="DB92" s="6">
        <v>0</v>
      </c>
      <c r="DC92" s="7">
        <v>0</v>
      </c>
      <c r="DD92" s="9">
        <v>0</v>
      </c>
      <c r="DE92" s="6">
        <v>0</v>
      </c>
      <c r="DF92" s="7">
        <v>0</v>
      </c>
      <c r="DG92" s="9">
        <v>0</v>
      </c>
      <c r="DH92" s="6">
        <v>0</v>
      </c>
      <c r="DI92" s="7">
        <v>0</v>
      </c>
      <c r="DJ92" s="9">
        <v>0</v>
      </c>
      <c r="DK92" s="6">
        <v>0</v>
      </c>
      <c r="DL92" s="7">
        <v>0</v>
      </c>
      <c r="DM92" s="9">
        <v>0</v>
      </c>
      <c r="DN92" s="6">
        <v>0</v>
      </c>
      <c r="DO92" s="7">
        <v>0</v>
      </c>
      <c r="DP92" s="9">
        <v>0</v>
      </c>
      <c r="DQ92" s="6">
        <v>0</v>
      </c>
      <c r="DR92" s="7">
        <v>0</v>
      </c>
      <c r="DS92" s="9">
        <f t="shared" si="264"/>
        <v>28.695</v>
      </c>
      <c r="DT92" s="7">
        <f t="shared" si="265"/>
        <v>194.13</v>
      </c>
    </row>
    <row r="93" spans="1:124" x14ac:dyDescent="0.3">
      <c r="A93" s="49">
        <v>2017</v>
      </c>
      <c r="B93" s="50" t="s">
        <v>11</v>
      </c>
      <c r="C93" s="9">
        <v>0</v>
      </c>
      <c r="D93" s="6">
        <v>0</v>
      </c>
      <c r="E93" s="7">
        <v>0</v>
      </c>
      <c r="F93" s="9">
        <v>0</v>
      </c>
      <c r="G93" s="6">
        <v>0</v>
      </c>
      <c r="H93" s="7">
        <v>0</v>
      </c>
      <c r="I93" s="9">
        <v>4.048</v>
      </c>
      <c r="J93" s="6">
        <v>265.36</v>
      </c>
      <c r="K93" s="7">
        <f t="shared" si="260"/>
        <v>65553.359683794464</v>
      </c>
      <c r="L93" s="9">
        <v>0</v>
      </c>
      <c r="M93" s="6">
        <v>0</v>
      </c>
      <c r="N93" s="7">
        <v>0</v>
      </c>
      <c r="O93" s="9">
        <v>0</v>
      </c>
      <c r="P93" s="6">
        <v>0</v>
      </c>
      <c r="Q93" s="7">
        <v>0</v>
      </c>
      <c r="R93" s="9">
        <v>0</v>
      </c>
      <c r="S93" s="6">
        <v>0</v>
      </c>
      <c r="T93" s="7">
        <v>0</v>
      </c>
      <c r="U93" s="9">
        <v>0</v>
      </c>
      <c r="V93" s="6">
        <v>0</v>
      </c>
      <c r="W93" s="7">
        <v>0</v>
      </c>
      <c r="X93" s="9"/>
      <c r="Y93" s="6"/>
      <c r="Z93" s="7"/>
      <c r="AA93" s="9">
        <v>0</v>
      </c>
      <c r="AB93" s="6">
        <v>0</v>
      </c>
      <c r="AC93" s="7">
        <v>0</v>
      </c>
      <c r="AD93" s="9">
        <v>0</v>
      </c>
      <c r="AE93" s="6">
        <v>0</v>
      </c>
      <c r="AF93" s="7">
        <v>0</v>
      </c>
      <c r="AG93" s="9">
        <v>0</v>
      </c>
      <c r="AH93" s="6">
        <v>0</v>
      </c>
      <c r="AI93" s="7">
        <v>0</v>
      </c>
      <c r="AJ93" s="9">
        <v>0</v>
      </c>
      <c r="AK93" s="6">
        <v>0</v>
      </c>
      <c r="AL93" s="7">
        <v>0</v>
      </c>
      <c r="AM93" s="9"/>
      <c r="AN93" s="6"/>
      <c r="AO93" s="7"/>
      <c r="AP93" s="9">
        <v>0</v>
      </c>
      <c r="AQ93" s="6">
        <v>0</v>
      </c>
      <c r="AR93" s="7">
        <v>0</v>
      </c>
      <c r="AS93" s="9">
        <v>0</v>
      </c>
      <c r="AT93" s="6">
        <v>0</v>
      </c>
      <c r="AU93" s="7">
        <v>0</v>
      </c>
      <c r="AV93" s="9">
        <v>0</v>
      </c>
      <c r="AW93" s="6">
        <v>0</v>
      </c>
      <c r="AX93" s="7">
        <v>0</v>
      </c>
      <c r="AY93" s="9">
        <v>0</v>
      </c>
      <c r="AZ93" s="6">
        <v>0</v>
      </c>
      <c r="BA93" s="7">
        <v>0</v>
      </c>
      <c r="BB93" s="9">
        <v>0</v>
      </c>
      <c r="BC93" s="6">
        <v>0</v>
      </c>
      <c r="BD93" s="7">
        <v>0</v>
      </c>
      <c r="BE93" s="9"/>
      <c r="BF93" s="6"/>
      <c r="BG93" s="7"/>
      <c r="BH93" s="9">
        <v>0</v>
      </c>
      <c r="BI93" s="6">
        <v>0</v>
      </c>
      <c r="BJ93" s="7">
        <v>0</v>
      </c>
      <c r="BK93" s="9">
        <v>0</v>
      </c>
      <c r="BL93" s="6">
        <v>0</v>
      </c>
      <c r="BM93" s="7">
        <v>0</v>
      </c>
      <c r="BN93" s="9">
        <v>0</v>
      </c>
      <c r="BO93" s="6">
        <v>0</v>
      </c>
      <c r="BP93" s="7">
        <v>0</v>
      </c>
      <c r="BQ93" s="9">
        <v>0</v>
      </c>
      <c r="BR93" s="6">
        <v>0</v>
      </c>
      <c r="BS93" s="7">
        <f t="shared" si="270"/>
        <v>0</v>
      </c>
      <c r="BT93" s="9">
        <v>0</v>
      </c>
      <c r="BU93" s="6">
        <v>0</v>
      </c>
      <c r="BV93" s="7">
        <v>0</v>
      </c>
      <c r="BW93" s="9"/>
      <c r="BX93" s="6"/>
      <c r="BY93" s="7"/>
      <c r="BZ93" s="9">
        <v>0</v>
      </c>
      <c r="CA93" s="6">
        <v>0</v>
      </c>
      <c r="CB93" s="7">
        <v>0</v>
      </c>
      <c r="CC93" s="9">
        <v>0</v>
      </c>
      <c r="CD93" s="6">
        <v>0</v>
      </c>
      <c r="CE93" s="7">
        <v>0</v>
      </c>
      <c r="CF93" s="9">
        <v>0</v>
      </c>
      <c r="CG93" s="6">
        <v>0</v>
      </c>
      <c r="CH93" s="7">
        <v>0</v>
      </c>
      <c r="CI93" s="9">
        <v>0</v>
      </c>
      <c r="CJ93" s="6">
        <v>0</v>
      </c>
      <c r="CK93" s="7">
        <f t="shared" si="262"/>
        <v>0</v>
      </c>
      <c r="CL93" s="9">
        <v>0</v>
      </c>
      <c r="CM93" s="6">
        <v>0</v>
      </c>
      <c r="CN93" s="7">
        <v>0</v>
      </c>
      <c r="CO93" s="9">
        <v>0</v>
      </c>
      <c r="CP93" s="6">
        <v>0</v>
      </c>
      <c r="CQ93" s="7">
        <v>0</v>
      </c>
      <c r="CR93" s="9">
        <v>0</v>
      </c>
      <c r="CS93" s="6">
        <v>0</v>
      </c>
      <c r="CT93" s="7">
        <v>0</v>
      </c>
      <c r="CU93" s="9">
        <v>0</v>
      </c>
      <c r="CV93" s="6">
        <v>0</v>
      </c>
      <c r="CW93" s="7">
        <v>0</v>
      </c>
      <c r="CX93" s="9">
        <v>0</v>
      </c>
      <c r="CY93" s="6">
        <v>0</v>
      </c>
      <c r="CZ93" s="7">
        <v>0</v>
      </c>
      <c r="DA93" s="9">
        <v>0</v>
      </c>
      <c r="DB93" s="6">
        <v>0</v>
      </c>
      <c r="DC93" s="7">
        <v>0</v>
      </c>
      <c r="DD93" s="9">
        <v>0</v>
      </c>
      <c r="DE93" s="6">
        <v>0</v>
      </c>
      <c r="DF93" s="7">
        <v>0</v>
      </c>
      <c r="DG93" s="9">
        <v>0</v>
      </c>
      <c r="DH93" s="6">
        <v>0</v>
      </c>
      <c r="DI93" s="7">
        <v>0</v>
      </c>
      <c r="DJ93" s="9">
        <v>0</v>
      </c>
      <c r="DK93" s="6">
        <v>0</v>
      </c>
      <c r="DL93" s="7">
        <v>0</v>
      </c>
      <c r="DM93" s="9">
        <v>0</v>
      </c>
      <c r="DN93" s="6">
        <v>0</v>
      </c>
      <c r="DO93" s="7">
        <v>0</v>
      </c>
      <c r="DP93" s="9">
        <v>0</v>
      </c>
      <c r="DQ93" s="6">
        <v>0</v>
      </c>
      <c r="DR93" s="7">
        <v>0</v>
      </c>
      <c r="DS93" s="9">
        <f t="shared" si="264"/>
        <v>4.048</v>
      </c>
      <c r="DT93" s="7">
        <f t="shared" si="265"/>
        <v>265.36</v>
      </c>
    </row>
    <row r="94" spans="1:124" x14ac:dyDescent="0.3">
      <c r="A94" s="49">
        <v>2017</v>
      </c>
      <c r="B94" s="50" t="s">
        <v>12</v>
      </c>
      <c r="C94" s="9">
        <v>0</v>
      </c>
      <c r="D94" s="6">
        <v>0</v>
      </c>
      <c r="E94" s="7">
        <v>0</v>
      </c>
      <c r="F94" s="9">
        <v>0</v>
      </c>
      <c r="G94" s="6">
        <v>0</v>
      </c>
      <c r="H94" s="7">
        <v>0</v>
      </c>
      <c r="I94" s="9">
        <v>36.42</v>
      </c>
      <c r="J94" s="6">
        <v>247.04</v>
      </c>
      <c r="K94" s="7">
        <f t="shared" si="260"/>
        <v>6783.0862163646343</v>
      </c>
      <c r="L94" s="9">
        <v>0</v>
      </c>
      <c r="M94" s="6">
        <v>0</v>
      </c>
      <c r="N94" s="7">
        <v>0</v>
      </c>
      <c r="O94" s="9">
        <v>0</v>
      </c>
      <c r="P94" s="6">
        <v>0</v>
      </c>
      <c r="Q94" s="7">
        <v>0</v>
      </c>
      <c r="R94" s="9">
        <v>0</v>
      </c>
      <c r="S94" s="6">
        <v>0</v>
      </c>
      <c r="T94" s="7">
        <v>0</v>
      </c>
      <c r="U94" s="9">
        <v>0</v>
      </c>
      <c r="V94" s="6">
        <v>0</v>
      </c>
      <c r="W94" s="7">
        <v>0</v>
      </c>
      <c r="X94" s="9"/>
      <c r="Y94" s="6"/>
      <c r="Z94" s="7"/>
      <c r="AA94" s="9">
        <v>0</v>
      </c>
      <c r="AB94" s="6">
        <v>0</v>
      </c>
      <c r="AC94" s="7">
        <v>0</v>
      </c>
      <c r="AD94" s="9">
        <v>0</v>
      </c>
      <c r="AE94" s="6">
        <v>0</v>
      </c>
      <c r="AF94" s="7">
        <v>0</v>
      </c>
      <c r="AG94" s="9">
        <v>0</v>
      </c>
      <c r="AH94" s="6">
        <v>0</v>
      </c>
      <c r="AI94" s="7">
        <v>0</v>
      </c>
      <c r="AJ94" s="9">
        <v>0</v>
      </c>
      <c r="AK94" s="6">
        <v>0</v>
      </c>
      <c r="AL94" s="7">
        <v>0</v>
      </c>
      <c r="AM94" s="9"/>
      <c r="AN94" s="6"/>
      <c r="AO94" s="7"/>
      <c r="AP94" s="9">
        <v>0.25700000000000001</v>
      </c>
      <c r="AQ94" s="6">
        <v>6.45</v>
      </c>
      <c r="AR94" s="7">
        <f t="shared" ref="AR94:AR95" si="274">AQ94/AP94*1000</f>
        <v>25097.276264591441</v>
      </c>
      <c r="AS94" s="9">
        <v>0</v>
      </c>
      <c r="AT94" s="6">
        <v>0</v>
      </c>
      <c r="AU94" s="7">
        <v>0</v>
      </c>
      <c r="AV94" s="9">
        <v>0</v>
      </c>
      <c r="AW94" s="6">
        <v>0</v>
      </c>
      <c r="AX94" s="7">
        <v>0</v>
      </c>
      <c r="AY94" s="9">
        <v>0</v>
      </c>
      <c r="AZ94" s="6">
        <v>0</v>
      </c>
      <c r="BA94" s="7">
        <v>0</v>
      </c>
      <c r="BB94" s="9">
        <v>0</v>
      </c>
      <c r="BC94" s="6">
        <v>0</v>
      </c>
      <c r="BD94" s="7">
        <v>0</v>
      </c>
      <c r="BE94" s="9"/>
      <c r="BF94" s="6"/>
      <c r="BG94" s="7"/>
      <c r="BH94" s="9">
        <v>0</v>
      </c>
      <c r="BI94" s="6">
        <v>0</v>
      </c>
      <c r="BJ94" s="7">
        <v>0</v>
      </c>
      <c r="BK94" s="9">
        <v>0</v>
      </c>
      <c r="BL94" s="6">
        <v>0</v>
      </c>
      <c r="BM94" s="7">
        <v>0</v>
      </c>
      <c r="BN94" s="9">
        <v>0</v>
      </c>
      <c r="BO94" s="6">
        <v>0</v>
      </c>
      <c r="BP94" s="7">
        <v>0</v>
      </c>
      <c r="BQ94" s="9">
        <v>0</v>
      </c>
      <c r="BR94" s="6">
        <v>0</v>
      </c>
      <c r="BS94" s="7">
        <f t="shared" si="270"/>
        <v>0</v>
      </c>
      <c r="BT94" s="9">
        <v>0</v>
      </c>
      <c r="BU94" s="6">
        <v>0</v>
      </c>
      <c r="BV94" s="7">
        <v>0</v>
      </c>
      <c r="BW94" s="9"/>
      <c r="BX94" s="6"/>
      <c r="BY94" s="7"/>
      <c r="BZ94" s="9">
        <v>0</v>
      </c>
      <c r="CA94" s="6">
        <v>0</v>
      </c>
      <c r="CB94" s="7">
        <v>0</v>
      </c>
      <c r="CC94" s="9">
        <v>0</v>
      </c>
      <c r="CD94" s="6">
        <v>0</v>
      </c>
      <c r="CE94" s="7">
        <v>0</v>
      </c>
      <c r="CF94" s="9">
        <v>0</v>
      </c>
      <c r="CG94" s="6">
        <v>0</v>
      </c>
      <c r="CH94" s="7">
        <v>0</v>
      </c>
      <c r="CI94" s="9">
        <v>0</v>
      </c>
      <c r="CJ94" s="6">
        <v>0</v>
      </c>
      <c r="CK94" s="7">
        <f t="shared" si="262"/>
        <v>0</v>
      </c>
      <c r="CL94" s="9">
        <v>0</v>
      </c>
      <c r="CM94" s="6">
        <v>0</v>
      </c>
      <c r="CN94" s="7">
        <v>0</v>
      </c>
      <c r="CO94" s="9">
        <v>0</v>
      </c>
      <c r="CP94" s="6">
        <v>0</v>
      </c>
      <c r="CQ94" s="7">
        <v>0</v>
      </c>
      <c r="CR94" s="9">
        <v>0</v>
      </c>
      <c r="CS94" s="6">
        <v>0</v>
      </c>
      <c r="CT94" s="7">
        <v>0</v>
      </c>
      <c r="CU94" s="9">
        <v>0</v>
      </c>
      <c r="CV94" s="6">
        <v>0</v>
      </c>
      <c r="CW94" s="7">
        <v>0</v>
      </c>
      <c r="CX94" s="9">
        <v>0</v>
      </c>
      <c r="CY94" s="6">
        <v>0</v>
      </c>
      <c r="CZ94" s="7">
        <v>0</v>
      </c>
      <c r="DA94" s="9">
        <v>0</v>
      </c>
      <c r="DB94" s="6">
        <v>0</v>
      </c>
      <c r="DC94" s="7">
        <v>0</v>
      </c>
      <c r="DD94" s="9">
        <v>0</v>
      </c>
      <c r="DE94" s="6">
        <v>0</v>
      </c>
      <c r="DF94" s="7">
        <v>0</v>
      </c>
      <c r="DG94" s="9">
        <v>0</v>
      </c>
      <c r="DH94" s="6">
        <v>0</v>
      </c>
      <c r="DI94" s="7">
        <v>0</v>
      </c>
      <c r="DJ94" s="9">
        <v>0</v>
      </c>
      <c r="DK94" s="6">
        <v>0</v>
      </c>
      <c r="DL94" s="7">
        <v>0</v>
      </c>
      <c r="DM94" s="9">
        <v>25.484000000000002</v>
      </c>
      <c r="DN94" s="6">
        <v>298.88</v>
      </c>
      <c r="DO94" s="7">
        <f t="shared" si="266"/>
        <v>11728.143148642284</v>
      </c>
      <c r="DP94" s="9">
        <v>0</v>
      </c>
      <c r="DQ94" s="6">
        <v>0</v>
      </c>
      <c r="DR94" s="7">
        <v>0</v>
      </c>
      <c r="DS94" s="9">
        <f t="shared" si="264"/>
        <v>62.161000000000001</v>
      </c>
      <c r="DT94" s="7">
        <f t="shared" si="265"/>
        <v>552.37</v>
      </c>
    </row>
    <row r="95" spans="1:124" x14ac:dyDescent="0.3">
      <c r="A95" s="49">
        <v>2017</v>
      </c>
      <c r="B95" s="50" t="s">
        <v>13</v>
      </c>
      <c r="C95" s="9">
        <v>0</v>
      </c>
      <c r="D95" s="6">
        <v>0</v>
      </c>
      <c r="E95" s="7">
        <v>0</v>
      </c>
      <c r="F95" s="9">
        <v>0</v>
      </c>
      <c r="G95" s="6">
        <v>0</v>
      </c>
      <c r="H95" s="7">
        <v>0</v>
      </c>
      <c r="I95" s="9">
        <v>12.56</v>
      </c>
      <c r="J95" s="6">
        <v>194.49</v>
      </c>
      <c r="K95" s="7">
        <f t="shared" si="260"/>
        <v>15484.872611464969</v>
      </c>
      <c r="L95" s="9">
        <v>0</v>
      </c>
      <c r="M95" s="6">
        <v>0</v>
      </c>
      <c r="N95" s="7">
        <v>0</v>
      </c>
      <c r="O95" s="9">
        <v>0</v>
      </c>
      <c r="P95" s="6">
        <v>0</v>
      </c>
      <c r="Q95" s="7">
        <v>0</v>
      </c>
      <c r="R95" s="9">
        <v>0</v>
      </c>
      <c r="S95" s="6">
        <v>0</v>
      </c>
      <c r="T95" s="7">
        <v>0</v>
      </c>
      <c r="U95" s="9">
        <v>0</v>
      </c>
      <c r="V95" s="6">
        <v>0</v>
      </c>
      <c r="W95" s="7">
        <v>0</v>
      </c>
      <c r="X95" s="9"/>
      <c r="Y95" s="6"/>
      <c r="Z95" s="7"/>
      <c r="AA95" s="9">
        <v>2.8000000000000001E-2</v>
      </c>
      <c r="AB95" s="6">
        <v>2.71</v>
      </c>
      <c r="AC95" s="7">
        <f t="shared" ref="AC95" si="275">AB95/AA95*1000</f>
        <v>96785.714285714275</v>
      </c>
      <c r="AD95" s="9">
        <v>0</v>
      </c>
      <c r="AE95" s="6">
        <v>0</v>
      </c>
      <c r="AF95" s="7">
        <v>0</v>
      </c>
      <c r="AG95" s="9">
        <v>0</v>
      </c>
      <c r="AH95" s="6">
        <v>0</v>
      </c>
      <c r="AI95" s="7">
        <v>0</v>
      </c>
      <c r="AJ95" s="9">
        <v>0</v>
      </c>
      <c r="AK95" s="6">
        <v>0</v>
      </c>
      <c r="AL95" s="7">
        <v>0</v>
      </c>
      <c r="AM95" s="9"/>
      <c r="AN95" s="6"/>
      <c r="AO95" s="7"/>
      <c r="AP95" s="9">
        <v>0.04</v>
      </c>
      <c r="AQ95" s="6">
        <v>1.43</v>
      </c>
      <c r="AR95" s="7">
        <f t="shared" si="274"/>
        <v>35750</v>
      </c>
      <c r="AS95" s="9">
        <v>0</v>
      </c>
      <c r="AT95" s="6">
        <v>0</v>
      </c>
      <c r="AU95" s="7">
        <v>0</v>
      </c>
      <c r="AV95" s="9">
        <v>0</v>
      </c>
      <c r="AW95" s="6">
        <v>0</v>
      </c>
      <c r="AX95" s="7">
        <v>0</v>
      </c>
      <c r="AY95" s="9">
        <v>0</v>
      </c>
      <c r="AZ95" s="6">
        <v>0</v>
      </c>
      <c r="BA95" s="7">
        <v>0</v>
      </c>
      <c r="BB95" s="9">
        <v>0</v>
      </c>
      <c r="BC95" s="6">
        <v>0</v>
      </c>
      <c r="BD95" s="7">
        <v>0</v>
      </c>
      <c r="BE95" s="9"/>
      <c r="BF95" s="6"/>
      <c r="BG95" s="7"/>
      <c r="BH95" s="9">
        <v>0</v>
      </c>
      <c r="BI95" s="6">
        <v>0</v>
      </c>
      <c r="BJ95" s="7">
        <v>0</v>
      </c>
      <c r="BK95" s="9">
        <v>0</v>
      </c>
      <c r="BL95" s="6">
        <v>0</v>
      </c>
      <c r="BM95" s="7">
        <v>0</v>
      </c>
      <c r="BN95" s="9">
        <v>0</v>
      </c>
      <c r="BO95" s="6">
        <v>0</v>
      </c>
      <c r="BP95" s="7">
        <v>0</v>
      </c>
      <c r="BQ95" s="9">
        <v>0</v>
      </c>
      <c r="BR95" s="6">
        <v>0</v>
      </c>
      <c r="BS95" s="7">
        <f t="shared" si="270"/>
        <v>0</v>
      </c>
      <c r="BT95" s="9">
        <v>0</v>
      </c>
      <c r="BU95" s="6">
        <v>0</v>
      </c>
      <c r="BV95" s="7">
        <v>0</v>
      </c>
      <c r="BW95" s="9"/>
      <c r="BX95" s="6"/>
      <c r="BY95" s="7"/>
      <c r="BZ95" s="9">
        <v>0</v>
      </c>
      <c r="CA95" s="6">
        <v>0</v>
      </c>
      <c r="CB95" s="7">
        <v>0</v>
      </c>
      <c r="CC95" s="9">
        <v>0</v>
      </c>
      <c r="CD95" s="6">
        <v>0</v>
      </c>
      <c r="CE95" s="7">
        <v>0</v>
      </c>
      <c r="CF95" s="9">
        <v>0</v>
      </c>
      <c r="CG95" s="6">
        <v>0</v>
      </c>
      <c r="CH95" s="7">
        <v>0</v>
      </c>
      <c r="CI95" s="9">
        <v>0</v>
      </c>
      <c r="CJ95" s="6">
        <v>0</v>
      </c>
      <c r="CK95" s="7">
        <f t="shared" si="262"/>
        <v>0</v>
      </c>
      <c r="CL95" s="9">
        <v>20.843</v>
      </c>
      <c r="CM95" s="6">
        <v>474.99</v>
      </c>
      <c r="CN95" s="7">
        <f t="shared" si="263"/>
        <v>22788.945929088903</v>
      </c>
      <c r="CO95" s="9">
        <v>0</v>
      </c>
      <c r="CP95" s="6">
        <v>0</v>
      </c>
      <c r="CQ95" s="7">
        <v>0</v>
      </c>
      <c r="CR95" s="9">
        <v>0</v>
      </c>
      <c r="CS95" s="6">
        <v>0</v>
      </c>
      <c r="CT95" s="7">
        <v>0</v>
      </c>
      <c r="CU95" s="9">
        <v>0</v>
      </c>
      <c r="CV95" s="6">
        <v>0</v>
      </c>
      <c r="CW95" s="7">
        <v>0</v>
      </c>
      <c r="CX95" s="9">
        <v>0</v>
      </c>
      <c r="CY95" s="6">
        <v>0</v>
      </c>
      <c r="CZ95" s="7">
        <v>0</v>
      </c>
      <c r="DA95" s="9">
        <v>0</v>
      </c>
      <c r="DB95" s="6">
        <v>0</v>
      </c>
      <c r="DC95" s="7">
        <v>0</v>
      </c>
      <c r="DD95" s="9">
        <v>0</v>
      </c>
      <c r="DE95" s="6">
        <v>0</v>
      </c>
      <c r="DF95" s="7">
        <v>0</v>
      </c>
      <c r="DG95" s="9">
        <v>0</v>
      </c>
      <c r="DH95" s="6">
        <v>0</v>
      </c>
      <c r="DI95" s="7">
        <v>0</v>
      </c>
      <c r="DJ95" s="9">
        <v>0</v>
      </c>
      <c r="DK95" s="6">
        <v>0</v>
      </c>
      <c r="DL95" s="7">
        <v>0</v>
      </c>
      <c r="DM95" s="9">
        <v>23</v>
      </c>
      <c r="DN95" s="6">
        <v>145.1</v>
      </c>
      <c r="DO95" s="7">
        <f t="shared" si="266"/>
        <v>6308.6956521739121</v>
      </c>
      <c r="DP95" s="9">
        <v>0</v>
      </c>
      <c r="DQ95" s="6">
        <v>0</v>
      </c>
      <c r="DR95" s="7">
        <v>0</v>
      </c>
      <c r="DS95" s="9">
        <f t="shared" si="264"/>
        <v>56.470999999999997</v>
      </c>
      <c r="DT95" s="7">
        <f t="shared" si="265"/>
        <v>818.72</v>
      </c>
    </row>
    <row r="96" spans="1:124" ht="15" thickBot="1" x14ac:dyDescent="0.35">
      <c r="A96" s="51"/>
      <c r="B96" s="52" t="s">
        <v>14</v>
      </c>
      <c r="C96" s="35">
        <f t="shared" ref="C96:D96" si="276">SUM(C84:C95)</f>
        <v>0</v>
      </c>
      <c r="D96" s="34">
        <f t="shared" si="276"/>
        <v>0</v>
      </c>
      <c r="E96" s="36"/>
      <c r="F96" s="35">
        <f t="shared" ref="F96:G96" si="277">SUM(F84:F95)</f>
        <v>0</v>
      </c>
      <c r="G96" s="34">
        <f t="shared" si="277"/>
        <v>0</v>
      </c>
      <c r="H96" s="36"/>
      <c r="I96" s="35">
        <f t="shared" ref="I96:J96" si="278">SUM(I84:I95)</f>
        <v>120.61300000000001</v>
      </c>
      <c r="J96" s="34">
        <f t="shared" si="278"/>
        <v>1622.82</v>
      </c>
      <c r="K96" s="36"/>
      <c r="L96" s="35">
        <f t="shared" ref="L96:M96" si="279">SUM(L84:L95)</f>
        <v>0</v>
      </c>
      <c r="M96" s="34">
        <f t="shared" si="279"/>
        <v>0</v>
      </c>
      <c r="N96" s="36"/>
      <c r="O96" s="35">
        <f t="shared" ref="O96:P96" si="280">SUM(O84:O95)</f>
        <v>0.15</v>
      </c>
      <c r="P96" s="34">
        <f t="shared" si="280"/>
        <v>1.61</v>
      </c>
      <c r="Q96" s="36"/>
      <c r="R96" s="35">
        <f t="shared" ref="R96:S96" si="281">SUM(R84:R95)</f>
        <v>0</v>
      </c>
      <c r="S96" s="34">
        <f t="shared" si="281"/>
        <v>0</v>
      </c>
      <c r="T96" s="36"/>
      <c r="U96" s="35">
        <f t="shared" ref="U96:V96" si="282">SUM(U84:U95)</f>
        <v>0</v>
      </c>
      <c r="V96" s="34">
        <f t="shared" si="282"/>
        <v>0</v>
      </c>
      <c r="W96" s="36"/>
      <c r="X96" s="35"/>
      <c r="Y96" s="34"/>
      <c r="Z96" s="36"/>
      <c r="AA96" s="35">
        <f t="shared" ref="AA96:AB96" si="283">SUM(AA84:AA95)</f>
        <v>2.8000000000000001E-2</v>
      </c>
      <c r="AB96" s="34">
        <f t="shared" si="283"/>
        <v>2.71</v>
      </c>
      <c r="AC96" s="36"/>
      <c r="AD96" s="35">
        <f t="shared" ref="AD96:AE96" si="284">SUM(AD84:AD95)</f>
        <v>0.54500000000000004</v>
      </c>
      <c r="AE96" s="34">
        <f t="shared" si="284"/>
        <v>20.14</v>
      </c>
      <c r="AF96" s="36"/>
      <c r="AG96" s="35">
        <f t="shared" ref="AG96:AH96" si="285">SUM(AG84:AG95)</f>
        <v>0</v>
      </c>
      <c r="AH96" s="34">
        <f t="shared" si="285"/>
        <v>0</v>
      </c>
      <c r="AI96" s="36"/>
      <c r="AJ96" s="35">
        <f t="shared" ref="AJ96:AK96" si="286">SUM(AJ84:AJ95)</f>
        <v>0</v>
      </c>
      <c r="AK96" s="34">
        <f t="shared" si="286"/>
        <v>0</v>
      </c>
      <c r="AL96" s="36"/>
      <c r="AM96" s="35"/>
      <c r="AN96" s="34"/>
      <c r="AO96" s="36"/>
      <c r="AP96" s="35">
        <f t="shared" ref="AP96:AQ96" si="287">SUM(AP84:AP95)</f>
        <v>0.29699999999999999</v>
      </c>
      <c r="AQ96" s="34">
        <f t="shared" si="287"/>
        <v>7.88</v>
      </c>
      <c r="AR96" s="36"/>
      <c r="AS96" s="35">
        <f t="shared" ref="AS96:AT96" si="288">SUM(AS84:AS95)</f>
        <v>0.70899999999999996</v>
      </c>
      <c r="AT96" s="34">
        <f t="shared" si="288"/>
        <v>15.47</v>
      </c>
      <c r="AU96" s="36"/>
      <c r="AV96" s="35">
        <f t="shared" ref="AV96:AW96" si="289">SUM(AV84:AV95)</f>
        <v>0</v>
      </c>
      <c r="AW96" s="34">
        <f t="shared" si="289"/>
        <v>0</v>
      </c>
      <c r="AX96" s="36"/>
      <c r="AY96" s="35">
        <f t="shared" ref="AY96:AZ96" si="290">SUM(AY84:AY95)</f>
        <v>0</v>
      </c>
      <c r="AZ96" s="34">
        <f t="shared" si="290"/>
        <v>0</v>
      </c>
      <c r="BA96" s="36"/>
      <c r="BB96" s="35">
        <f t="shared" ref="BB96:BC96" si="291">SUM(BB84:BB95)</f>
        <v>0.88</v>
      </c>
      <c r="BC96" s="34">
        <f t="shared" si="291"/>
        <v>5.28</v>
      </c>
      <c r="BD96" s="36"/>
      <c r="BE96" s="35"/>
      <c r="BF96" s="34"/>
      <c r="BG96" s="36"/>
      <c r="BH96" s="35">
        <f t="shared" ref="BH96:BI96" si="292">SUM(BH84:BH95)</f>
        <v>0</v>
      </c>
      <c r="BI96" s="34">
        <f t="shared" si="292"/>
        <v>0</v>
      </c>
      <c r="BJ96" s="36"/>
      <c r="BK96" s="35">
        <f t="shared" ref="BK96:BL96" si="293">SUM(BK84:BK95)</f>
        <v>0</v>
      </c>
      <c r="BL96" s="34">
        <f t="shared" si="293"/>
        <v>0</v>
      </c>
      <c r="BM96" s="36"/>
      <c r="BN96" s="35">
        <f t="shared" ref="BN96:BO96" si="294">SUM(BN84:BN95)</f>
        <v>6.8</v>
      </c>
      <c r="BO96" s="34">
        <f t="shared" si="294"/>
        <v>6.03</v>
      </c>
      <c r="BP96" s="36"/>
      <c r="BQ96" s="35">
        <f t="shared" ref="BQ96:BR96" si="295">SUM(BQ84:BQ95)</f>
        <v>0</v>
      </c>
      <c r="BR96" s="34">
        <f t="shared" si="295"/>
        <v>0</v>
      </c>
      <c r="BS96" s="36"/>
      <c r="BT96" s="35">
        <f t="shared" ref="BT96:BU96" si="296">SUM(BT84:BT95)</f>
        <v>0.35</v>
      </c>
      <c r="BU96" s="34">
        <f t="shared" si="296"/>
        <v>3.48</v>
      </c>
      <c r="BV96" s="36"/>
      <c r="BW96" s="35"/>
      <c r="BX96" s="34"/>
      <c r="BY96" s="36"/>
      <c r="BZ96" s="35">
        <f t="shared" ref="BZ96:CA96" si="297">SUM(BZ84:BZ95)</f>
        <v>0</v>
      </c>
      <c r="CA96" s="34">
        <f t="shared" si="297"/>
        <v>0</v>
      </c>
      <c r="CB96" s="36"/>
      <c r="CC96" s="35">
        <f t="shared" ref="CC96:CD96" si="298">SUM(CC84:CC95)</f>
        <v>0</v>
      </c>
      <c r="CD96" s="34">
        <f t="shared" si="298"/>
        <v>0</v>
      </c>
      <c r="CE96" s="36"/>
      <c r="CF96" s="35">
        <f t="shared" ref="CF96:CG96" si="299">SUM(CF84:CF95)</f>
        <v>0</v>
      </c>
      <c r="CG96" s="34">
        <f t="shared" si="299"/>
        <v>0</v>
      </c>
      <c r="CH96" s="36"/>
      <c r="CI96" s="35">
        <f t="shared" ref="CI96:CJ96" si="300">SUM(CI84:CI95)</f>
        <v>0</v>
      </c>
      <c r="CJ96" s="34">
        <f t="shared" si="300"/>
        <v>0</v>
      </c>
      <c r="CK96" s="36"/>
      <c r="CL96" s="35">
        <f t="shared" ref="CL96:CM96" si="301">SUM(CL84:CL95)</f>
        <v>285.02300000000002</v>
      </c>
      <c r="CM96" s="34">
        <f t="shared" si="301"/>
        <v>4384.45</v>
      </c>
      <c r="CN96" s="36"/>
      <c r="CO96" s="35">
        <f t="shared" ref="CO96:CP96" si="302">SUM(CO84:CO95)</f>
        <v>1.23</v>
      </c>
      <c r="CP96" s="34">
        <f t="shared" si="302"/>
        <v>2.46</v>
      </c>
      <c r="CQ96" s="36"/>
      <c r="CR96" s="35">
        <f t="shared" ref="CR96:CS96" si="303">SUM(CR84:CR95)</f>
        <v>0</v>
      </c>
      <c r="CS96" s="34">
        <f t="shared" si="303"/>
        <v>0</v>
      </c>
      <c r="CT96" s="36"/>
      <c r="CU96" s="35">
        <f t="shared" ref="CU96:CV96" si="304">SUM(CU84:CU95)</f>
        <v>0</v>
      </c>
      <c r="CV96" s="34">
        <f t="shared" si="304"/>
        <v>0</v>
      </c>
      <c r="CW96" s="36"/>
      <c r="CX96" s="35">
        <f t="shared" ref="CX96:CY96" si="305">SUM(CX84:CX95)</f>
        <v>0</v>
      </c>
      <c r="CY96" s="34">
        <f t="shared" si="305"/>
        <v>0</v>
      </c>
      <c r="CZ96" s="36"/>
      <c r="DA96" s="35">
        <f t="shared" ref="DA96:DB96" si="306">SUM(DA84:DA95)</f>
        <v>0</v>
      </c>
      <c r="DB96" s="34">
        <f t="shared" si="306"/>
        <v>0</v>
      </c>
      <c r="DC96" s="36"/>
      <c r="DD96" s="35">
        <f t="shared" ref="DD96:DE96" si="307">SUM(DD84:DD95)</f>
        <v>0</v>
      </c>
      <c r="DE96" s="34">
        <f t="shared" si="307"/>
        <v>0</v>
      </c>
      <c r="DF96" s="36"/>
      <c r="DG96" s="35">
        <f t="shared" ref="DG96:DH96" si="308">SUM(DG84:DG95)</f>
        <v>0</v>
      </c>
      <c r="DH96" s="34">
        <f t="shared" si="308"/>
        <v>0</v>
      </c>
      <c r="DI96" s="36"/>
      <c r="DJ96" s="35">
        <f t="shared" ref="DJ96:DK96" si="309">SUM(DJ84:DJ95)</f>
        <v>0</v>
      </c>
      <c r="DK96" s="34">
        <f t="shared" si="309"/>
        <v>0</v>
      </c>
      <c r="DL96" s="36"/>
      <c r="DM96" s="35">
        <f t="shared" ref="DM96:DN96" si="310">SUM(DM84:DM95)</f>
        <v>55.192</v>
      </c>
      <c r="DN96" s="34">
        <f t="shared" si="310"/>
        <v>533.57000000000005</v>
      </c>
      <c r="DO96" s="36"/>
      <c r="DP96" s="35">
        <f t="shared" ref="DP96:DQ96" si="311">SUM(DP84:DP95)</f>
        <v>0</v>
      </c>
      <c r="DQ96" s="34">
        <f t="shared" si="311"/>
        <v>0</v>
      </c>
      <c r="DR96" s="36"/>
      <c r="DS96" s="35">
        <f t="shared" si="264"/>
        <v>471.81700000000012</v>
      </c>
      <c r="DT96" s="36">
        <f t="shared" si="265"/>
        <v>6605.8999999999987</v>
      </c>
    </row>
    <row r="97" spans="1:124" x14ac:dyDescent="0.3">
      <c r="A97" s="49">
        <v>2018</v>
      </c>
      <c r="B97" s="50" t="s">
        <v>2</v>
      </c>
      <c r="C97" s="9">
        <v>0</v>
      </c>
      <c r="D97" s="6">
        <v>0</v>
      </c>
      <c r="E97" s="7">
        <v>0</v>
      </c>
      <c r="F97" s="9">
        <v>0</v>
      </c>
      <c r="G97" s="6">
        <v>0</v>
      </c>
      <c r="H97" s="7">
        <v>0</v>
      </c>
      <c r="I97" s="9">
        <v>0.01</v>
      </c>
      <c r="J97" s="6">
        <v>0.17</v>
      </c>
      <c r="K97" s="7">
        <f t="shared" ref="K97:K107" si="312">J97/I97*1000</f>
        <v>17000</v>
      </c>
      <c r="L97" s="9">
        <v>0</v>
      </c>
      <c r="M97" s="6">
        <v>0</v>
      </c>
      <c r="N97" s="7">
        <v>0</v>
      </c>
      <c r="O97" s="9">
        <v>0</v>
      </c>
      <c r="P97" s="6">
        <v>0</v>
      </c>
      <c r="Q97" s="7">
        <v>0</v>
      </c>
      <c r="R97" s="9">
        <v>0</v>
      </c>
      <c r="S97" s="6">
        <v>0</v>
      </c>
      <c r="T97" s="7">
        <v>0</v>
      </c>
      <c r="U97" s="9">
        <v>0</v>
      </c>
      <c r="V97" s="6">
        <v>0</v>
      </c>
      <c r="W97" s="7">
        <v>0</v>
      </c>
      <c r="X97" s="9"/>
      <c r="Y97" s="6"/>
      <c r="Z97" s="7"/>
      <c r="AA97" s="9">
        <v>0</v>
      </c>
      <c r="AB97" s="6">
        <v>0</v>
      </c>
      <c r="AC97" s="7">
        <v>0</v>
      </c>
      <c r="AD97" s="9">
        <v>0</v>
      </c>
      <c r="AE97" s="6">
        <v>0</v>
      </c>
      <c r="AF97" s="7">
        <v>0</v>
      </c>
      <c r="AG97" s="9">
        <v>0</v>
      </c>
      <c r="AH97" s="6">
        <v>0</v>
      </c>
      <c r="AI97" s="7">
        <v>0</v>
      </c>
      <c r="AJ97" s="9">
        <v>0</v>
      </c>
      <c r="AK97" s="6">
        <v>0</v>
      </c>
      <c r="AL97" s="7">
        <v>0</v>
      </c>
      <c r="AM97" s="9"/>
      <c r="AN97" s="6"/>
      <c r="AO97" s="7"/>
      <c r="AP97" s="9">
        <v>0</v>
      </c>
      <c r="AQ97" s="6">
        <v>0</v>
      </c>
      <c r="AR97" s="7">
        <v>0</v>
      </c>
      <c r="AS97" s="9">
        <v>0</v>
      </c>
      <c r="AT97" s="6">
        <v>0</v>
      </c>
      <c r="AU97" s="7">
        <v>0</v>
      </c>
      <c r="AV97" s="9">
        <v>0</v>
      </c>
      <c r="AW97" s="6">
        <v>0</v>
      </c>
      <c r="AX97" s="7">
        <v>0</v>
      </c>
      <c r="AY97" s="9">
        <v>0</v>
      </c>
      <c r="AZ97" s="6">
        <v>0</v>
      </c>
      <c r="BA97" s="7">
        <v>0</v>
      </c>
      <c r="BB97" s="9">
        <v>0</v>
      </c>
      <c r="BC97" s="6">
        <v>0</v>
      </c>
      <c r="BD97" s="7">
        <v>0</v>
      </c>
      <c r="BE97" s="9"/>
      <c r="BF97" s="6"/>
      <c r="BG97" s="7"/>
      <c r="BH97" s="9">
        <v>0</v>
      </c>
      <c r="BI97" s="6">
        <v>0</v>
      </c>
      <c r="BJ97" s="7">
        <v>0</v>
      </c>
      <c r="BK97" s="9">
        <v>0</v>
      </c>
      <c r="BL97" s="6">
        <v>0</v>
      </c>
      <c r="BM97" s="7">
        <v>0</v>
      </c>
      <c r="BN97" s="9">
        <v>0</v>
      </c>
      <c r="BO97" s="6">
        <v>0</v>
      </c>
      <c r="BP97" s="7">
        <v>0</v>
      </c>
      <c r="BQ97" s="9">
        <v>0</v>
      </c>
      <c r="BR97" s="6">
        <v>0</v>
      </c>
      <c r="BS97" s="7">
        <v>0</v>
      </c>
      <c r="BT97" s="9">
        <v>0</v>
      </c>
      <c r="BU97" s="6">
        <v>0</v>
      </c>
      <c r="BV97" s="7">
        <v>0</v>
      </c>
      <c r="BW97" s="9"/>
      <c r="BX97" s="6"/>
      <c r="BY97" s="7"/>
      <c r="BZ97" s="9">
        <v>0</v>
      </c>
      <c r="CA97" s="6">
        <v>0</v>
      </c>
      <c r="CB97" s="7">
        <v>0</v>
      </c>
      <c r="CC97" s="9">
        <v>0</v>
      </c>
      <c r="CD97" s="6">
        <v>0</v>
      </c>
      <c r="CE97" s="7">
        <v>0</v>
      </c>
      <c r="CF97" s="9">
        <v>0</v>
      </c>
      <c r="CG97" s="6">
        <v>0</v>
      </c>
      <c r="CH97" s="7">
        <v>0</v>
      </c>
      <c r="CI97" s="9">
        <v>0</v>
      </c>
      <c r="CJ97" s="6">
        <v>0</v>
      </c>
      <c r="CK97" s="7">
        <f t="shared" ref="CK97:CK108" si="313">IF(CI97=0,0,CJ97/CI97*1000)</f>
        <v>0</v>
      </c>
      <c r="CL97" s="9">
        <v>10.917999999999999</v>
      </c>
      <c r="CM97" s="6">
        <v>209.42</v>
      </c>
      <c r="CN97" s="7">
        <f t="shared" ref="CN97:CN106" si="314">CM97/CL97*1000</f>
        <v>19181.168712218354</v>
      </c>
      <c r="CO97" s="9">
        <v>0</v>
      </c>
      <c r="CP97" s="6">
        <v>0</v>
      </c>
      <c r="CQ97" s="7">
        <v>0</v>
      </c>
      <c r="CR97" s="9">
        <v>0</v>
      </c>
      <c r="CS97" s="6">
        <v>0</v>
      </c>
      <c r="CT97" s="7">
        <v>0</v>
      </c>
      <c r="CU97" s="9">
        <v>0</v>
      </c>
      <c r="CV97" s="6">
        <v>0</v>
      </c>
      <c r="CW97" s="7">
        <v>0</v>
      </c>
      <c r="CX97" s="9">
        <v>0</v>
      </c>
      <c r="CY97" s="6">
        <v>0</v>
      </c>
      <c r="CZ97" s="7">
        <v>0</v>
      </c>
      <c r="DA97" s="9">
        <v>0</v>
      </c>
      <c r="DB97" s="6">
        <v>0</v>
      </c>
      <c r="DC97" s="7">
        <v>0</v>
      </c>
      <c r="DD97" s="9">
        <v>0</v>
      </c>
      <c r="DE97" s="6">
        <v>0</v>
      </c>
      <c r="DF97" s="7">
        <v>0</v>
      </c>
      <c r="DG97" s="9">
        <v>0</v>
      </c>
      <c r="DH97" s="6">
        <v>0</v>
      </c>
      <c r="DI97" s="7">
        <v>0</v>
      </c>
      <c r="DJ97" s="9">
        <v>0</v>
      </c>
      <c r="DK97" s="6">
        <v>0</v>
      </c>
      <c r="DL97" s="7">
        <v>0</v>
      </c>
      <c r="DM97" s="9">
        <v>35.200000000000003</v>
      </c>
      <c r="DN97" s="6">
        <v>425.8</v>
      </c>
      <c r="DO97" s="7">
        <f t="shared" ref="DO97:DO108" si="315">DN97/DM97*1000</f>
        <v>12096.590909090908</v>
      </c>
      <c r="DP97" s="9">
        <v>0</v>
      </c>
      <c r="DQ97" s="6">
        <v>0</v>
      </c>
      <c r="DR97" s="7">
        <v>0</v>
      </c>
      <c r="DS97" s="9">
        <f t="shared" si="264"/>
        <v>46.128</v>
      </c>
      <c r="DT97" s="7">
        <f t="shared" si="265"/>
        <v>635.39</v>
      </c>
    </row>
    <row r="98" spans="1:124" x14ac:dyDescent="0.3">
      <c r="A98" s="49">
        <v>2018</v>
      </c>
      <c r="B98" s="50" t="s">
        <v>3</v>
      </c>
      <c r="C98" s="9">
        <v>0</v>
      </c>
      <c r="D98" s="6">
        <v>0</v>
      </c>
      <c r="E98" s="7">
        <v>0</v>
      </c>
      <c r="F98" s="9">
        <v>0</v>
      </c>
      <c r="G98" s="6">
        <v>0</v>
      </c>
      <c r="H98" s="7">
        <v>0</v>
      </c>
      <c r="I98" s="9">
        <v>0</v>
      </c>
      <c r="J98" s="6">
        <v>0</v>
      </c>
      <c r="K98" s="7">
        <v>0</v>
      </c>
      <c r="L98" s="9">
        <v>0</v>
      </c>
      <c r="M98" s="6">
        <v>0</v>
      </c>
      <c r="N98" s="7">
        <v>0</v>
      </c>
      <c r="O98" s="9">
        <v>0</v>
      </c>
      <c r="P98" s="6">
        <v>0</v>
      </c>
      <c r="Q98" s="7">
        <v>0</v>
      </c>
      <c r="R98" s="9">
        <v>0</v>
      </c>
      <c r="S98" s="6">
        <v>0</v>
      </c>
      <c r="T98" s="7">
        <v>0</v>
      </c>
      <c r="U98" s="9">
        <v>0</v>
      </c>
      <c r="V98" s="6">
        <v>0</v>
      </c>
      <c r="W98" s="7">
        <v>0</v>
      </c>
      <c r="X98" s="9"/>
      <c r="Y98" s="6"/>
      <c r="Z98" s="7"/>
      <c r="AA98" s="9">
        <v>0</v>
      </c>
      <c r="AB98" s="6">
        <v>0</v>
      </c>
      <c r="AC98" s="7">
        <v>0</v>
      </c>
      <c r="AD98" s="9">
        <v>0</v>
      </c>
      <c r="AE98" s="6">
        <v>0</v>
      </c>
      <c r="AF98" s="7">
        <v>0</v>
      </c>
      <c r="AG98" s="9">
        <v>0</v>
      </c>
      <c r="AH98" s="6">
        <v>0</v>
      </c>
      <c r="AI98" s="7">
        <v>0</v>
      </c>
      <c r="AJ98" s="9">
        <v>0</v>
      </c>
      <c r="AK98" s="6">
        <v>0</v>
      </c>
      <c r="AL98" s="7">
        <v>0</v>
      </c>
      <c r="AM98" s="9"/>
      <c r="AN98" s="6"/>
      <c r="AO98" s="7"/>
      <c r="AP98" s="9">
        <v>0</v>
      </c>
      <c r="AQ98" s="6">
        <v>0</v>
      </c>
      <c r="AR98" s="7">
        <v>0</v>
      </c>
      <c r="AS98" s="9">
        <v>0</v>
      </c>
      <c r="AT98" s="6">
        <v>0</v>
      </c>
      <c r="AU98" s="7">
        <v>0</v>
      </c>
      <c r="AV98" s="9">
        <v>0</v>
      </c>
      <c r="AW98" s="6">
        <v>0</v>
      </c>
      <c r="AX98" s="7">
        <v>0</v>
      </c>
      <c r="AY98" s="9">
        <v>0</v>
      </c>
      <c r="AZ98" s="6">
        <v>0</v>
      </c>
      <c r="BA98" s="7">
        <v>0</v>
      </c>
      <c r="BB98" s="9">
        <v>0</v>
      </c>
      <c r="BC98" s="6">
        <v>0</v>
      </c>
      <c r="BD98" s="7">
        <v>0</v>
      </c>
      <c r="BE98" s="9"/>
      <c r="BF98" s="6"/>
      <c r="BG98" s="7"/>
      <c r="BH98" s="9">
        <v>0</v>
      </c>
      <c r="BI98" s="6">
        <v>0</v>
      </c>
      <c r="BJ98" s="7">
        <v>0</v>
      </c>
      <c r="BK98" s="9">
        <v>0</v>
      </c>
      <c r="BL98" s="6">
        <v>0</v>
      </c>
      <c r="BM98" s="7">
        <v>0</v>
      </c>
      <c r="BN98" s="9">
        <v>0</v>
      </c>
      <c r="BO98" s="6">
        <v>0</v>
      </c>
      <c r="BP98" s="7">
        <v>0</v>
      </c>
      <c r="BQ98" s="9">
        <v>0</v>
      </c>
      <c r="BR98" s="6">
        <v>0</v>
      </c>
      <c r="BS98" s="7">
        <v>0</v>
      </c>
      <c r="BT98" s="9">
        <v>0</v>
      </c>
      <c r="BU98" s="6">
        <v>0</v>
      </c>
      <c r="BV98" s="7">
        <v>0</v>
      </c>
      <c r="BW98" s="9"/>
      <c r="BX98" s="6"/>
      <c r="BY98" s="7"/>
      <c r="BZ98" s="9">
        <v>0</v>
      </c>
      <c r="CA98" s="6">
        <v>0</v>
      </c>
      <c r="CB98" s="7">
        <v>0</v>
      </c>
      <c r="CC98" s="9">
        <v>0</v>
      </c>
      <c r="CD98" s="6">
        <v>0</v>
      </c>
      <c r="CE98" s="7">
        <v>0</v>
      </c>
      <c r="CF98" s="9">
        <v>0</v>
      </c>
      <c r="CG98" s="6">
        <v>0</v>
      </c>
      <c r="CH98" s="7">
        <v>0</v>
      </c>
      <c r="CI98" s="9">
        <v>0</v>
      </c>
      <c r="CJ98" s="6">
        <v>0</v>
      </c>
      <c r="CK98" s="7">
        <f t="shared" si="313"/>
        <v>0</v>
      </c>
      <c r="CL98" s="9">
        <v>17.327999999999999</v>
      </c>
      <c r="CM98" s="6">
        <v>465.88</v>
      </c>
      <c r="CN98" s="7">
        <f t="shared" si="314"/>
        <v>26885.964912280702</v>
      </c>
      <c r="CO98" s="9">
        <v>0</v>
      </c>
      <c r="CP98" s="6">
        <v>0</v>
      </c>
      <c r="CQ98" s="7">
        <v>0</v>
      </c>
      <c r="CR98" s="9">
        <v>0</v>
      </c>
      <c r="CS98" s="6">
        <v>0</v>
      </c>
      <c r="CT98" s="7">
        <v>0</v>
      </c>
      <c r="CU98" s="9">
        <v>0</v>
      </c>
      <c r="CV98" s="6">
        <v>0</v>
      </c>
      <c r="CW98" s="7">
        <v>0</v>
      </c>
      <c r="CX98" s="9">
        <v>0</v>
      </c>
      <c r="CY98" s="6">
        <v>0</v>
      </c>
      <c r="CZ98" s="7">
        <v>0</v>
      </c>
      <c r="DA98" s="9">
        <v>0</v>
      </c>
      <c r="DB98" s="6">
        <v>0</v>
      </c>
      <c r="DC98" s="7">
        <v>0</v>
      </c>
      <c r="DD98" s="9">
        <v>0</v>
      </c>
      <c r="DE98" s="6">
        <v>0</v>
      </c>
      <c r="DF98" s="7">
        <v>0</v>
      </c>
      <c r="DG98" s="9">
        <v>0</v>
      </c>
      <c r="DH98" s="6">
        <v>0</v>
      </c>
      <c r="DI98" s="7">
        <v>0</v>
      </c>
      <c r="DJ98" s="9">
        <v>0</v>
      </c>
      <c r="DK98" s="6">
        <v>0</v>
      </c>
      <c r="DL98" s="7">
        <v>0</v>
      </c>
      <c r="DM98" s="9">
        <v>32</v>
      </c>
      <c r="DN98" s="6">
        <v>217.7</v>
      </c>
      <c r="DO98" s="7">
        <f t="shared" si="315"/>
        <v>6803.125</v>
      </c>
      <c r="DP98" s="9">
        <v>0</v>
      </c>
      <c r="DQ98" s="6">
        <v>0</v>
      </c>
      <c r="DR98" s="7">
        <v>0</v>
      </c>
      <c r="DS98" s="9">
        <f t="shared" si="264"/>
        <v>49.328000000000003</v>
      </c>
      <c r="DT98" s="7">
        <f t="shared" si="265"/>
        <v>683.57999999999993</v>
      </c>
    </row>
    <row r="99" spans="1:124" x14ac:dyDescent="0.3">
      <c r="A99" s="49">
        <v>2018</v>
      </c>
      <c r="B99" s="50" t="s">
        <v>4</v>
      </c>
      <c r="C99" s="9">
        <v>0</v>
      </c>
      <c r="D99" s="6">
        <v>0</v>
      </c>
      <c r="E99" s="7">
        <v>0</v>
      </c>
      <c r="F99" s="9">
        <v>0</v>
      </c>
      <c r="G99" s="6">
        <v>0</v>
      </c>
      <c r="H99" s="7">
        <v>0</v>
      </c>
      <c r="I99" s="9">
        <v>3.2</v>
      </c>
      <c r="J99" s="6">
        <v>88.36</v>
      </c>
      <c r="K99" s="7">
        <f t="shared" si="312"/>
        <v>27612.499999999996</v>
      </c>
      <c r="L99" s="9">
        <v>0</v>
      </c>
      <c r="M99" s="6">
        <v>0</v>
      </c>
      <c r="N99" s="7">
        <v>0</v>
      </c>
      <c r="O99" s="9">
        <v>0</v>
      </c>
      <c r="P99" s="6">
        <v>0</v>
      </c>
      <c r="Q99" s="7">
        <v>0</v>
      </c>
      <c r="R99" s="9">
        <v>0</v>
      </c>
      <c r="S99" s="6">
        <v>0</v>
      </c>
      <c r="T99" s="7">
        <v>0</v>
      </c>
      <c r="U99" s="9">
        <v>0</v>
      </c>
      <c r="V99" s="6">
        <v>0</v>
      </c>
      <c r="W99" s="7">
        <v>0</v>
      </c>
      <c r="X99" s="9"/>
      <c r="Y99" s="6"/>
      <c r="Z99" s="7"/>
      <c r="AA99" s="9">
        <v>0</v>
      </c>
      <c r="AB99" s="6">
        <v>0</v>
      </c>
      <c r="AC99" s="7">
        <v>0</v>
      </c>
      <c r="AD99" s="9">
        <v>0.12</v>
      </c>
      <c r="AE99" s="6">
        <v>1.81</v>
      </c>
      <c r="AF99" s="7">
        <f t="shared" ref="AF99:AF106" si="316">AE99/AD99*1000</f>
        <v>15083.333333333334</v>
      </c>
      <c r="AG99" s="9">
        <v>0</v>
      </c>
      <c r="AH99" s="6">
        <v>0</v>
      </c>
      <c r="AI99" s="7">
        <v>0</v>
      </c>
      <c r="AJ99" s="9">
        <v>0</v>
      </c>
      <c r="AK99" s="6">
        <v>0</v>
      </c>
      <c r="AL99" s="7">
        <v>0</v>
      </c>
      <c r="AM99" s="9"/>
      <c r="AN99" s="6"/>
      <c r="AO99" s="7"/>
      <c r="AP99" s="9">
        <v>0.47599999999999998</v>
      </c>
      <c r="AQ99" s="6">
        <v>13.48</v>
      </c>
      <c r="AR99" s="7">
        <f t="shared" ref="AR99:AR107" si="317">AQ99/AP99*1000</f>
        <v>28319.327731092439</v>
      </c>
      <c r="AS99" s="9">
        <v>0</v>
      </c>
      <c r="AT99" s="6">
        <v>0</v>
      </c>
      <c r="AU99" s="7">
        <v>0</v>
      </c>
      <c r="AV99" s="9">
        <v>0</v>
      </c>
      <c r="AW99" s="6">
        <v>0</v>
      </c>
      <c r="AX99" s="7">
        <v>0</v>
      </c>
      <c r="AY99" s="9">
        <v>0</v>
      </c>
      <c r="AZ99" s="6">
        <v>0</v>
      </c>
      <c r="BA99" s="7">
        <v>0</v>
      </c>
      <c r="BB99" s="9">
        <v>0</v>
      </c>
      <c r="BC99" s="6">
        <v>0</v>
      </c>
      <c r="BD99" s="7">
        <v>0</v>
      </c>
      <c r="BE99" s="9"/>
      <c r="BF99" s="6"/>
      <c r="BG99" s="7"/>
      <c r="BH99" s="9">
        <v>0</v>
      </c>
      <c r="BI99" s="6">
        <v>0</v>
      </c>
      <c r="BJ99" s="7">
        <v>0</v>
      </c>
      <c r="BK99" s="9">
        <v>0</v>
      </c>
      <c r="BL99" s="6">
        <v>0</v>
      </c>
      <c r="BM99" s="7">
        <v>0</v>
      </c>
      <c r="BN99" s="9">
        <v>0</v>
      </c>
      <c r="BO99" s="6">
        <v>0</v>
      </c>
      <c r="BP99" s="7">
        <v>0</v>
      </c>
      <c r="BQ99" s="9">
        <v>0</v>
      </c>
      <c r="BR99" s="6">
        <v>0</v>
      </c>
      <c r="BS99" s="7">
        <v>0</v>
      </c>
      <c r="BT99" s="9">
        <v>0</v>
      </c>
      <c r="BU99" s="6">
        <v>0</v>
      </c>
      <c r="BV99" s="7">
        <v>0</v>
      </c>
      <c r="BW99" s="9"/>
      <c r="BX99" s="6"/>
      <c r="BY99" s="7"/>
      <c r="BZ99" s="9">
        <v>0</v>
      </c>
      <c r="CA99" s="6">
        <v>0</v>
      </c>
      <c r="CB99" s="7">
        <v>0</v>
      </c>
      <c r="CC99" s="9">
        <v>0</v>
      </c>
      <c r="CD99" s="6">
        <v>0</v>
      </c>
      <c r="CE99" s="7">
        <v>0</v>
      </c>
      <c r="CF99" s="9">
        <v>0</v>
      </c>
      <c r="CG99" s="6">
        <v>0</v>
      </c>
      <c r="CH99" s="7">
        <v>0</v>
      </c>
      <c r="CI99" s="9">
        <v>0</v>
      </c>
      <c r="CJ99" s="6">
        <v>0</v>
      </c>
      <c r="CK99" s="7">
        <f t="shared" si="313"/>
        <v>0</v>
      </c>
      <c r="CL99" s="9">
        <v>3.9279999999999999</v>
      </c>
      <c r="CM99" s="6">
        <v>47.8</v>
      </c>
      <c r="CN99" s="7">
        <f t="shared" si="314"/>
        <v>12169.042769857433</v>
      </c>
      <c r="CO99" s="9">
        <v>0</v>
      </c>
      <c r="CP99" s="6">
        <v>0</v>
      </c>
      <c r="CQ99" s="7">
        <v>0</v>
      </c>
      <c r="CR99" s="9">
        <v>0</v>
      </c>
      <c r="CS99" s="6">
        <v>0</v>
      </c>
      <c r="CT99" s="7">
        <v>0</v>
      </c>
      <c r="CU99" s="9">
        <v>0</v>
      </c>
      <c r="CV99" s="6">
        <v>0</v>
      </c>
      <c r="CW99" s="7">
        <v>0</v>
      </c>
      <c r="CX99" s="9">
        <v>0</v>
      </c>
      <c r="CY99" s="6">
        <v>0</v>
      </c>
      <c r="CZ99" s="7">
        <v>0</v>
      </c>
      <c r="DA99" s="9">
        <v>0</v>
      </c>
      <c r="DB99" s="6">
        <v>0</v>
      </c>
      <c r="DC99" s="7">
        <v>0</v>
      </c>
      <c r="DD99" s="9">
        <v>0</v>
      </c>
      <c r="DE99" s="6">
        <v>0</v>
      </c>
      <c r="DF99" s="7">
        <v>0</v>
      </c>
      <c r="DG99" s="9">
        <v>0</v>
      </c>
      <c r="DH99" s="6">
        <v>0</v>
      </c>
      <c r="DI99" s="7">
        <v>0</v>
      </c>
      <c r="DJ99" s="9">
        <v>0</v>
      </c>
      <c r="DK99" s="6">
        <v>0</v>
      </c>
      <c r="DL99" s="7">
        <v>0</v>
      </c>
      <c r="DM99" s="9">
        <v>32.014000000000003</v>
      </c>
      <c r="DN99" s="6">
        <v>218.22</v>
      </c>
      <c r="DO99" s="7">
        <f t="shared" si="315"/>
        <v>6816.3928281376893</v>
      </c>
      <c r="DP99" s="9">
        <v>0</v>
      </c>
      <c r="DQ99" s="6">
        <v>0</v>
      </c>
      <c r="DR99" s="7">
        <v>0</v>
      </c>
      <c r="DS99" s="9">
        <f t="shared" si="264"/>
        <v>39.738000000000007</v>
      </c>
      <c r="DT99" s="7">
        <f t="shared" si="265"/>
        <v>369.67</v>
      </c>
    </row>
    <row r="100" spans="1:124" x14ac:dyDescent="0.3">
      <c r="A100" s="49">
        <v>2018</v>
      </c>
      <c r="B100" s="50" t="s">
        <v>5</v>
      </c>
      <c r="C100" s="9">
        <v>0</v>
      </c>
      <c r="D100" s="6">
        <v>0</v>
      </c>
      <c r="E100" s="7">
        <v>0</v>
      </c>
      <c r="F100" s="9">
        <v>0</v>
      </c>
      <c r="G100" s="6">
        <v>0</v>
      </c>
      <c r="H100" s="7">
        <v>0</v>
      </c>
      <c r="I100" s="9">
        <v>1.86</v>
      </c>
      <c r="J100" s="6">
        <v>3.68</v>
      </c>
      <c r="K100" s="7">
        <f t="shared" si="312"/>
        <v>1978.494623655914</v>
      </c>
      <c r="L100" s="9">
        <v>0</v>
      </c>
      <c r="M100" s="6">
        <v>0</v>
      </c>
      <c r="N100" s="7">
        <v>0</v>
      </c>
      <c r="O100" s="9">
        <v>0</v>
      </c>
      <c r="P100" s="6">
        <v>0</v>
      </c>
      <c r="Q100" s="7">
        <v>0</v>
      </c>
      <c r="R100" s="9">
        <v>0</v>
      </c>
      <c r="S100" s="6">
        <v>0</v>
      </c>
      <c r="T100" s="7">
        <v>0</v>
      </c>
      <c r="U100" s="9">
        <v>0</v>
      </c>
      <c r="V100" s="6">
        <v>0</v>
      </c>
      <c r="W100" s="7">
        <v>0</v>
      </c>
      <c r="X100" s="9"/>
      <c r="Y100" s="6"/>
      <c r="Z100" s="7"/>
      <c r="AA100" s="9">
        <v>0</v>
      </c>
      <c r="AB100" s="6">
        <v>0</v>
      </c>
      <c r="AC100" s="7">
        <v>0</v>
      </c>
      <c r="AD100" s="9">
        <v>0</v>
      </c>
      <c r="AE100" s="6">
        <v>0</v>
      </c>
      <c r="AF100" s="7">
        <v>0</v>
      </c>
      <c r="AG100" s="9">
        <v>0</v>
      </c>
      <c r="AH100" s="6">
        <v>0</v>
      </c>
      <c r="AI100" s="7">
        <v>0</v>
      </c>
      <c r="AJ100" s="9">
        <v>0</v>
      </c>
      <c r="AK100" s="6">
        <v>0</v>
      </c>
      <c r="AL100" s="7">
        <v>0</v>
      </c>
      <c r="AM100" s="9"/>
      <c r="AN100" s="6"/>
      <c r="AO100" s="7"/>
      <c r="AP100" s="9">
        <v>0</v>
      </c>
      <c r="AQ100" s="6">
        <v>0</v>
      </c>
      <c r="AR100" s="7">
        <v>0</v>
      </c>
      <c r="AS100" s="9">
        <v>0</v>
      </c>
      <c r="AT100" s="6">
        <v>0</v>
      </c>
      <c r="AU100" s="7">
        <v>0</v>
      </c>
      <c r="AV100" s="9">
        <v>0</v>
      </c>
      <c r="AW100" s="6">
        <v>0</v>
      </c>
      <c r="AX100" s="7">
        <v>0</v>
      </c>
      <c r="AY100" s="9">
        <v>0</v>
      </c>
      <c r="AZ100" s="6">
        <v>0</v>
      </c>
      <c r="BA100" s="7">
        <v>0</v>
      </c>
      <c r="BB100" s="9">
        <v>0</v>
      </c>
      <c r="BC100" s="6">
        <v>0</v>
      </c>
      <c r="BD100" s="7">
        <v>0</v>
      </c>
      <c r="BE100" s="9"/>
      <c r="BF100" s="6"/>
      <c r="BG100" s="7"/>
      <c r="BH100" s="9">
        <v>0</v>
      </c>
      <c r="BI100" s="6">
        <v>0</v>
      </c>
      <c r="BJ100" s="7">
        <v>0</v>
      </c>
      <c r="BK100" s="9">
        <v>0</v>
      </c>
      <c r="BL100" s="6">
        <v>0</v>
      </c>
      <c r="BM100" s="7">
        <v>0</v>
      </c>
      <c r="BN100" s="9">
        <v>0</v>
      </c>
      <c r="BO100" s="6">
        <v>0</v>
      </c>
      <c r="BP100" s="7">
        <v>0</v>
      </c>
      <c r="BQ100" s="9">
        <v>0</v>
      </c>
      <c r="BR100" s="6">
        <v>0</v>
      </c>
      <c r="BS100" s="7">
        <v>0</v>
      </c>
      <c r="BT100" s="9">
        <v>0</v>
      </c>
      <c r="BU100" s="6">
        <v>0</v>
      </c>
      <c r="BV100" s="7">
        <v>0</v>
      </c>
      <c r="BW100" s="9"/>
      <c r="BX100" s="6"/>
      <c r="BY100" s="7"/>
      <c r="BZ100" s="9">
        <v>0</v>
      </c>
      <c r="CA100" s="6">
        <v>0</v>
      </c>
      <c r="CB100" s="7">
        <v>0</v>
      </c>
      <c r="CC100" s="9">
        <v>0</v>
      </c>
      <c r="CD100" s="6">
        <v>0</v>
      </c>
      <c r="CE100" s="7">
        <v>0</v>
      </c>
      <c r="CF100" s="9">
        <v>0</v>
      </c>
      <c r="CG100" s="6">
        <v>0</v>
      </c>
      <c r="CH100" s="7">
        <v>0</v>
      </c>
      <c r="CI100" s="9">
        <v>0</v>
      </c>
      <c r="CJ100" s="6">
        <v>0</v>
      </c>
      <c r="CK100" s="7">
        <f t="shared" si="313"/>
        <v>0</v>
      </c>
      <c r="CL100" s="9">
        <v>10.917999999999999</v>
      </c>
      <c r="CM100" s="6">
        <v>200.38</v>
      </c>
      <c r="CN100" s="7">
        <f t="shared" si="314"/>
        <v>18353.178237772485</v>
      </c>
      <c r="CO100" s="9">
        <v>0</v>
      </c>
      <c r="CP100" s="6">
        <v>0</v>
      </c>
      <c r="CQ100" s="7">
        <v>0</v>
      </c>
      <c r="CR100" s="9">
        <v>0</v>
      </c>
      <c r="CS100" s="6">
        <v>0</v>
      </c>
      <c r="CT100" s="7">
        <v>0</v>
      </c>
      <c r="CU100" s="9">
        <v>0</v>
      </c>
      <c r="CV100" s="6">
        <v>0</v>
      </c>
      <c r="CW100" s="7">
        <v>0</v>
      </c>
      <c r="CX100" s="9">
        <v>0</v>
      </c>
      <c r="CY100" s="6">
        <v>0</v>
      </c>
      <c r="CZ100" s="7">
        <v>0</v>
      </c>
      <c r="DA100" s="9">
        <v>0</v>
      </c>
      <c r="DB100" s="6">
        <v>0</v>
      </c>
      <c r="DC100" s="7">
        <v>0</v>
      </c>
      <c r="DD100" s="9">
        <v>0</v>
      </c>
      <c r="DE100" s="6">
        <v>0</v>
      </c>
      <c r="DF100" s="7">
        <v>0</v>
      </c>
      <c r="DG100" s="9">
        <v>0</v>
      </c>
      <c r="DH100" s="6">
        <v>0</v>
      </c>
      <c r="DI100" s="7">
        <v>0</v>
      </c>
      <c r="DJ100" s="9">
        <v>0</v>
      </c>
      <c r="DK100" s="6">
        <v>0</v>
      </c>
      <c r="DL100" s="7">
        <v>0</v>
      </c>
      <c r="DM100" s="9">
        <v>2.3919999999999999</v>
      </c>
      <c r="DN100" s="6">
        <v>158.72</v>
      </c>
      <c r="DO100" s="7">
        <f t="shared" si="315"/>
        <v>66354.515050167218</v>
      </c>
      <c r="DP100" s="9">
        <v>0</v>
      </c>
      <c r="DQ100" s="6">
        <v>0</v>
      </c>
      <c r="DR100" s="7">
        <v>0</v>
      </c>
      <c r="DS100" s="9">
        <f t="shared" si="264"/>
        <v>15.169999999999998</v>
      </c>
      <c r="DT100" s="7">
        <f t="shared" si="265"/>
        <v>362.78000000000003</v>
      </c>
    </row>
    <row r="101" spans="1:124" x14ac:dyDescent="0.3">
      <c r="A101" s="49">
        <v>2018</v>
      </c>
      <c r="B101" s="50" t="s">
        <v>6</v>
      </c>
      <c r="C101" s="9">
        <v>0</v>
      </c>
      <c r="D101" s="6">
        <v>0</v>
      </c>
      <c r="E101" s="7">
        <v>0</v>
      </c>
      <c r="F101" s="9">
        <v>0</v>
      </c>
      <c r="G101" s="6">
        <v>0</v>
      </c>
      <c r="H101" s="7">
        <v>0</v>
      </c>
      <c r="I101" s="9">
        <v>0</v>
      </c>
      <c r="J101" s="6">
        <v>0</v>
      </c>
      <c r="K101" s="7">
        <v>0</v>
      </c>
      <c r="L101" s="9">
        <v>0</v>
      </c>
      <c r="M101" s="6">
        <v>0</v>
      </c>
      <c r="N101" s="7">
        <v>0</v>
      </c>
      <c r="O101" s="9">
        <v>0</v>
      </c>
      <c r="P101" s="6">
        <v>0</v>
      </c>
      <c r="Q101" s="7">
        <v>0</v>
      </c>
      <c r="R101" s="9">
        <v>0</v>
      </c>
      <c r="S101" s="6">
        <v>0</v>
      </c>
      <c r="T101" s="7">
        <v>0</v>
      </c>
      <c r="U101" s="9">
        <v>0</v>
      </c>
      <c r="V101" s="6">
        <v>0</v>
      </c>
      <c r="W101" s="7">
        <v>0</v>
      </c>
      <c r="X101" s="9"/>
      <c r="Y101" s="6"/>
      <c r="Z101" s="7"/>
      <c r="AA101" s="9">
        <v>0</v>
      </c>
      <c r="AB101" s="6">
        <v>0</v>
      </c>
      <c r="AC101" s="7">
        <v>0</v>
      </c>
      <c r="AD101" s="9">
        <v>0</v>
      </c>
      <c r="AE101" s="6">
        <v>0</v>
      </c>
      <c r="AF101" s="7">
        <v>0</v>
      </c>
      <c r="AG101" s="9">
        <v>0</v>
      </c>
      <c r="AH101" s="6">
        <v>0</v>
      </c>
      <c r="AI101" s="7">
        <v>0</v>
      </c>
      <c r="AJ101" s="9">
        <v>0</v>
      </c>
      <c r="AK101" s="6">
        <v>0</v>
      </c>
      <c r="AL101" s="7">
        <v>0</v>
      </c>
      <c r="AM101" s="9"/>
      <c r="AN101" s="6"/>
      <c r="AO101" s="7"/>
      <c r="AP101" s="9">
        <v>0</v>
      </c>
      <c r="AQ101" s="6">
        <v>0</v>
      </c>
      <c r="AR101" s="7">
        <v>0</v>
      </c>
      <c r="AS101" s="9">
        <v>0</v>
      </c>
      <c r="AT101" s="6">
        <v>0</v>
      </c>
      <c r="AU101" s="7">
        <v>0</v>
      </c>
      <c r="AV101" s="9">
        <v>0</v>
      </c>
      <c r="AW101" s="6">
        <v>0</v>
      </c>
      <c r="AX101" s="7">
        <v>0</v>
      </c>
      <c r="AY101" s="9">
        <v>0</v>
      </c>
      <c r="AZ101" s="6">
        <v>0</v>
      </c>
      <c r="BA101" s="7">
        <v>0</v>
      </c>
      <c r="BB101" s="9">
        <v>0</v>
      </c>
      <c r="BC101" s="6">
        <v>0</v>
      </c>
      <c r="BD101" s="7">
        <v>0</v>
      </c>
      <c r="BE101" s="9"/>
      <c r="BF101" s="6"/>
      <c r="BG101" s="7"/>
      <c r="BH101" s="9">
        <v>0</v>
      </c>
      <c r="BI101" s="6">
        <v>0</v>
      </c>
      <c r="BJ101" s="7">
        <v>0</v>
      </c>
      <c r="BK101" s="9">
        <v>0</v>
      </c>
      <c r="BL101" s="6">
        <v>0</v>
      </c>
      <c r="BM101" s="7">
        <v>0</v>
      </c>
      <c r="BN101" s="9">
        <v>0</v>
      </c>
      <c r="BO101" s="6">
        <v>0</v>
      </c>
      <c r="BP101" s="7">
        <v>0</v>
      </c>
      <c r="BQ101" s="9">
        <v>0</v>
      </c>
      <c r="BR101" s="6">
        <v>0</v>
      </c>
      <c r="BS101" s="7">
        <f t="shared" ref="BS101:BS108" si="318">IF(BQ101=0,0,BR101/BQ101*1000)</f>
        <v>0</v>
      </c>
      <c r="BT101" s="9">
        <v>0</v>
      </c>
      <c r="BU101" s="6">
        <v>0</v>
      </c>
      <c r="BV101" s="7">
        <v>0</v>
      </c>
      <c r="BW101" s="9"/>
      <c r="BX101" s="6"/>
      <c r="BY101" s="7"/>
      <c r="BZ101" s="9">
        <v>0</v>
      </c>
      <c r="CA101" s="6">
        <v>0</v>
      </c>
      <c r="CB101" s="7">
        <v>0</v>
      </c>
      <c r="CC101" s="9">
        <v>0</v>
      </c>
      <c r="CD101" s="6">
        <v>0</v>
      </c>
      <c r="CE101" s="7">
        <v>0</v>
      </c>
      <c r="CF101" s="9">
        <v>0</v>
      </c>
      <c r="CG101" s="6">
        <v>0</v>
      </c>
      <c r="CH101" s="7">
        <v>0</v>
      </c>
      <c r="CI101" s="9">
        <v>0</v>
      </c>
      <c r="CJ101" s="6">
        <v>0</v>
      </c>
      <c r="CK101" s="7">
        <f t="shared" si="313"/>
        <v>0</v>
      </c>
      <c r="CL101" s="9">
        <v>35.756999999999998</v>
      </c>
      <c r="CM101" s="6">
        <v>658.22</v>
      </c>
      <c r="CN101" s="7">
        <f t="shared" si="314"/>
        <v>18408.14385994351</v>
      </c>
      <c r="CO101" s="9">
        <v>0</v>
      </c>
      <c r="CP101" s="6">
        <v>0</v>
      </c>
      <c r="CQ101" s="7">
        <v>0</v>
      </c>
      <c r="CR101" s="9">
        <v>0</v>
      </c>
      <c r="CS101" s="6">
        <v>0</v>
      </c>
      <c r="CT101" s="7">
        <v>0</v>
      </c>
      <c r="CU101" s="9">
        <v>0</v>
      </c>
      <c r="CV101" s="6">
        <v>0</v>
      </c>
      <c r="CW101" s="7">
        <v>0</v>
      </c>
      <c r="CX101" s="9">
        <v>0</v>
      </c>
      <c r="CY101" s="6">
        <v>0</v>
      </c>
      <c r="CZ101" s="7">
        <v>0</v>
      </c>
      <c r="DA101" s="9">
        <v>0</v>
      </c>
      <c r="DB101" s="6">
        <v>0</v>
      </c>
      <c r="DC101" s="7">
        <v>0</v>
      </c>
      <c r="DD101" s="9">
        <v>0</v>
      </c>
      <c r="DE101" s="6">
        <v>0</v>
      </c>
      <c r="DF101" s="7">
        <v>0</v>
      </c>
      <c r="DG101" s="9">
        <v>0</v>
      </c>
      <c r="DH101" s="6">
        <v>0</v>
      </c>
      <c r="DI101" s="7">
        <v>0</v>
      </c>
      <c r="DJ101" s="9">
        <v>0</v>
      </c>
      <c r="DK101" s="6">
        <v>0</v>
      </c>
      <c r="DL101" s="7">
        <v>0</v>
      </c>
      <c r="DM101" s="9">
        <v>55.92</v>
      </c>
      <c r="DN101" s="6">
        <v>374.32</v>
      </c>
      <c r="DO101" s="7">
        <f t="shared" si="315"/>
        <v>6693.8483547925607</v>
      </c>
      <c r="DP101" s="9">
        <v>0</v>
      </c>
      <c r="DQ101" s="6">
        <v>0</v>
      </c>
      <c r="DR101" s="7">
        <v>0</v>
      </c>
      <c r="DS101" s="9">
        <f t="shared" si="264"/>
        <v>91.676999999999992</v>
      </c>
      <c r="DT101" s="7">
        <f t="shared" si="265"/>
        <v>1032.54</v>
      </c>
    </row>
    <row r="102" spans="1:124" x14ac:dyDescent="0.3">
      <c r="A102" s="49">
        <v>2018</v>
      </c>
      <c r="B102" s="50" t="s">
        <v>7</v>
      </c>
      <c r="C102" s="9">
        <v>0</v>
      </c>
      <c r="D102" s="6">
        <v>0</v>
      </c>
      <c r="E102" s="7">
        <v>0</v>
      </c>
      <c r="F102" s="9">
        <v>0</v>
      </c>
      <c r="G102" s="6">
        <v>0</v>
      </c>
      <c r="H102" s="7">
        <v>0</v>
      </c>
      <c r="I102" s="9">
        <v>1.4E-2</v>
      </c>
      <c r="J102" s="6">
        <v>0.35699999999999998</v>
      </c>
      <c r="K102" s="7">
        <f t="shared" si="312"/>
        <v>25500</v>
      </c>
      <c r="L102" s="9">
        <v>0</v>
      </c>
      <c r="M102" s="6">
        <v>0</v>
      </c>
      <c r="N102" s="7">
        <v>0</v>
      </c>
      <c r="O102" s="9">
        <v>0</v>
      </c>
      <c r="P102" s="6">
        <v>0</v>
      </c>
      <c r="Q102" s="7">
        <v>0</v>
      </c>
      <c r="R102" s="9">
        <v>0</v>
      </c>
      <c r="S102" s="6">
        <v>0</v>
      </c>
      <c r="T102" s="7">
        <v>0</v>
      </c>
      <c r="U102" s="9">
        <v>0</v>
      </c>
      <c r="V102" s="6">
        <v>0</v>
      </c>
      <c r="W102" s="7">
        <v>0</v>
      </c>
      <c r="X102" s="9"/>
      <c r="Y102" s="6"/>
      <c r="Z102" s="7"/>
      <c r="AA102" s="9">
        <v>0</v>
      </c>
      <c r="AB102" s="6">
        <v>0</v>
      </c>
      <c r="AC102" s="7">
        <v>0</v>
      </c>
      <c r="AD102" s="9">
        <v>0</v>
      </c>
      <c r="AE102" s="6">
        <v>0</v>
      </c>
      <c r="AF102" s="7">
        <v>0</v>
      </c>
      <c r="AG102" s="9">
        <v>0</v>
      </c>
      <c r="AH102" s="6">
        <v>0</v>
      </c>
      <c r="AI102" s="7">
        <v>0</v>
      </c>
      <c r="AJ102" s="9">
        <v>0</v>
      </c>
      <c r="AK102" s="6">
        <v>0</v>
      </c>
      <c r="AL102" s="7">
        <v>0</v>
      </c>
      <c r="AM102" s="9"/>
      <c r="AN102" s="6"/>
      <c r="AO102" s="7"/>
      <c r="AP102" s="9">
        <v>0</v>
      </c>
      <c r="AQ102" s="6">
        <v>0</v>
      </c>
      <c r="AR102" s="7">
        <v>0</v>
      </c>
      <c r="AS102" s="9">
        <v>0</v>
      </c>
      <c r="AT102" s="6">
        <v>0</v>
      </c>
      <c r="AU102" s="7">
        <v>0</v>
      </c>
      <c r="AV102" s="9">
        <v>0</v>
      </c>
      <c r="AW102" s="6">
        <v>0</v>
      </c>
      <c r="AX102" s="7">
        <v>0</v>
      </c>
      <c r="AY102" s="9">
        <v>0</v>
      </c>
      <c r="AZ102" s="6">
        <v>0</v>
      </c>
      <c r="BA102" s="7">
        <v>0</v>
      </c>
      <c r="BB102" s="9">
        <v>0</v>
      </c>
      <c r="BC102" s="6">
        <v>0</v>
      </c>
      <c r="BD102" s="7">
        <v>0</v>
      </c>
      <c r="BE102" s="9"/>
      <c r="BF102" s="6"/>
      <c r="BG102" s="7"/>
      <c r="BH102" s="9">
        <v>0</v>
      </c>
      <c r="BI102" s="6">
        <v>0</v>
      </c>
      <c r="BJ102" s="7">
        <v>0</v>
      </c>
      <c r="BK102" s="9">
        <v>0</v>
      </c>
      <c r="BL102" s="6">
        <v>0</v>
      </c>
      <c r="BM102" s="7">
        <v>0</v>
      </c>
      <c r="BN102" s="9">
        <v>0</v>
      </c>
      <c r="BO102" s="6">
        <v>0</v>
      </c>
      <c r="BP102" s="7">
        <v>0</v>
      </c>
      <c r="BQ102" s="9">
        <v>0</v>
      </c>
      <c r="BR102" s="6">
        <v>0</v>
      </c>
      <c r="BS102" s="7">
        <f t="shared" si="318"/>
        <v>0</v>
      </c>
      <c r="BT102" s="9">
        <v>5.7599999999999998E-2</v>
      </c>
      <c r="BU102" s="6">
        <v>1.5049999999999999</v>
      </c>
      <c r="BV102" s="7">
        <f t="shared" ref="BV102" si="319">BU102/BT102*1000</f>
        <v>26128.472222222223</v>
      </c>
      <c r="BW102" s="9"/>
      <c r="BX102" s="6"/>
      <c r="BY102" s="7"/>
      <c r="BZ102" s="9">
        <v>0</v>
      </c>
      <c r="CA102" s="6">
        <v>0</v>
      </c>
      <c r="CB102" s="7">
        <v>0</v>
      </c>
      <c r="CC102" s="9">
        <v>0</v>
      </c>
      <c r="CD102" s="6">
        <v>0</v>
      </c>
      <c r="CE102" s="7">
        <v>0</v>
      </c>
      <c r="CF102" s="9">
        <v>0</v>
      </c>
      <c r="CG102" s="6">
        <v>0</v>
      </c>
      <c r="CH102" s="7">
        <v>0</v>
      </c>
      <c r="CI102" s="9">
        <v>0</v>
      </c>
      <c r="CJ102" s="6">
        <v>0</v>
      </c>
      <c r="CK102" s="7">
        <f t="shared" si="313"/>
        <v>0</v>
      </c>
      <c r="CL102" s="9">
        <v>0</v>
      </c>
      <c r="CM102" s="6">
        <v>0</v>
      </c>
      <c r="CN102" s="7">
        <v>0</v>
      </c>
      <c r="CO102" s="9">
        <v>0</v>
      </c>
      <c r="CP102" s="6">
        <v>0</v>
      </c>
      <c r="CQ102" s="7">
        <v>0</v>
      </c>
      <c r="CR102" s="9">
        <v>0</v>
      </c>
      <c r="CS102" s="6">
        <v>0</v>
      </c>
      <c r="CT102" s="7">
        <v>0</v>
      </c>
      <c r="CU102" s="9">
        <v>0</v>
      </c>
      <c r="CV102" s="6">
        <v>0</v>
      </c>
      <c r="CW102" s="7">
        <v>0</v>
      </c>
      <c r="CX102" s="9">
        <v>0</v>
      </c>
      <c r="CY102" s="6">
        <v>0</v>
      </c>
      <c r="CZ102" s="7">
        <v>0</v>
      </c>
      <c r="DA102" s="9">
        <v>0</v>
      </c>
      <c r="DB102" s="6">
        <v>0</v>
      </c>
      <c r="DC102" s="7">
        <v>0</v>
      </c>
      <c r="DD102" s="9">
        <v>0</v>
      </c>
      <c r="DE102" s="6">
        <v>0</v>
      </c>
      <c r="DF102" s="7">
        <v>0</v>
      </c>
      <c r="DG102" s="9">
        <v>0</v>
      </c>
      <c r="DH102" s="6">
        <v>0</v>
      </c>
      <c r="DI102" s="7">
        <v>0</v>
      </c>
      <c r="DJ102" s="9">
        <v>0</v>
      </c>
      <c r="DK102" s="6">
        <v>0</v>
      </c>
      <c r="DL102" s="7">
        <v>0</v>
      </c>
      <c r="DM102" s="9">
        <v>29.44</v>
      </c>
      <c r="DN102" s="6">
        <v>184.292</v>
      </c>
      <c r="DO102" s="7">
        <f t="shared" si="315"/>
        <v>6259.9184782608691</v>
      </c>
      <c r="DP102" s="9">
        <v>0</v>
      </c>
      <c r="DQ102" s="6">
        <v>0</v>
      </c>
      <c r="DR102" s="7">
        <v>0</v>
      </c>
      <c r="DS102" s="9">
        <f t="shared" si="264"/>
        <v>29.511600000000001</v>
      </c>
      <c r="DT102" s="7">
        <f t="shared" si="265"/>
        <v>186.154</v>
      </c>
    </row>
    <row r="103" spans="1:124" x14ac:dyDescent="0.3">
      <c r="A103" s="49">
        <v>2018</v>
      </c>
      <c r="B103" s="50" t="s">
        <v>8</v>
      </c>
      <c r="C103" s="9">
        <v>0</v>
      </c>
      <c r="D103" s="6">
        <v>0</v>
      </c>
      <c r="E103" s="7">
        <v>0</v>
      </c>
      <c r="F103" s="9">
        <v>0</v>
      </c>
      <c r="G103" s="6">
        <v>0</v>
      </c>
      <c r="H103" s="7">
        <v>0</v>
      </c>
      <c r="I103" s="9">
        <v>11.64</v>
      </c>
      <c r="J103" s="6">
        <v>93.156999999999996</v>
      </c>
      <c r="K103" s="7">
        <f t="shared" si="312"/>
        <v>8003.1786941580749</v>
      </c>
      <c r="L103" s="9">
        <v>0</v>
      </c>
      <c r="M103" s="6">
        <v>0</v>
      </c>
      <c r="N103" s="7">
        <v>0</v>
      </c>
      <c r="O103" s="9">
        <v>0</v>
      </c>
      <c r="P103" s="6">
        <v>0</v>
      </c>
      <c r="Q103" s="7">
        <v>0</v>
      </c>
      <c r="R103" s="9">
        <v>0</v>
      </c>
      <c r="S103" s="6">
        <v>0</v>
      </c>
      <c r="T103" s="7">
        <v>0</v>
      </c>
      <c r="U103" s="9">
        <v>0</v>
      </c>
      <c r="V103" s="6">
        <v>0</v>
      </c>
      <c r="W103" s="7">
        <v>0</v>
      </c>
      <c r="X103" s="9"/>
      <c r="Y103" s="6"/>
      <c r="Z103" s="7"/>
      <c r="AA103" s="9">
        <v>0.56999999999999995</v>
      </c>
      <c r="AB103" s="6">
        <v>37.061</v>
      </c>
      <c r="AC103" s="7">
        <f t="shared" ref="AC103" si="320">AB103/AA103*1000</f>
        <v>65019.298245614038</v>
      </c>
      <c r="AD103" s="9">
        <v>0</v>
      </c>
      <c r="AE103" s="6">
        <v>0</v>
      </c>
      <c r="AF103" s="7">
        <v>0</v>
      </c>
      <c r="AG103" s="9">
        <v>0</v>
      </c>
      <c r="AH103" s="6">
        <v>0</v>
      </c>
      <c r="AI103" s="7">
        <v>0</v>
      </c>
      <c r="AJ103" s="9">
        <v>0</v>
      </c>
      <c r="AK103" s="6">
        <v>0</v>
      </c>
      <c r="AL103" s="7">
        <v>0</v>
      </c>
      <c r="AM103" s="9"/>
      <c r="AN103" s="6"/>
      <c r="AO103" s="7"/>
      <c r="AP103" s="9">
        <v>0</v>
      </c>
      <c r="AQ103" s="6">
        <v>0</v>
      </c>
      <c r="AR103" s="7">
        <v>0</v>
      </c>
      <c r="AS103" s="9">
        <v>0</v>
      </c>
      <c r="AT103" s="6">
        <v>0</v>
      </c>
      <c r="AU103" s="7">
        <v>0</v>
      </c>
      <c r="AV103" s="9">
        <v>0</v>
      </c>
      <c r="AW103" s="6">
        <v>0</v>
      </c>
      <c r="AX103" s="7">
        <v>0</v>
      </c>
      <c r="AY103" s="9">
        <v>0</v>
      </c>
      <c r="AZ103" s="6">
        <v>0</v>
      </c>
      <c r="BA103" s="7">
        <v>0</v>
      </c>
      <c r="BB103" s="9">
        <v>0.4</v>
      </c>
      <c r="BC103" s="6">
        <v>7.9</v>
      </c>
      <c r="BD103" s="7">
        <f t="shared" ref="BD103:BD104" si="321">BC103/BB103*1000</f>
        <v>19750</v>
      </c>
      <c r="BE103" s="9"/>
      <c r="BF103" s="6"/>
      <c r="BG103" s="7"/>
      <c r="BH103" s="9">
        <v>0</v>
      </c>
      <c r="BI103" s="6">
        <v>0</v>
      </c>
      <c r="BJ103" s="7">
        <v>0</v>
      </c>
      <c r="BK103" s="9">
        <v>0</v>
      </c>
      <c r="BL103" s="6">
        <v>0</v>
      </c>
      <c r="BM103" s="7">
        <v>0</v>
      </c>
      <c r="BN103" s="9">
        <v>0</v>
      </c>
      <c r="BO103" s="6">
        <v>0</v>
      </c>
      <c r="BP103" s="7">
        <v>0</v>
      </c>
      <c r="BQ103" s="9">
        <v>0</v>
      </c>
      <c r="BR103" s="6">
        <v>0</v>
      </c>
      <c r="BS103" s="7">
        <f t="shared" si="318"/>
        <v>0</v>
      </c>
      <c r="BT103" s="9">
        <v>0</v>
      </c>
      <c r="BU103" s="6">
        <v>0</v>
      </c>
      <c r="BV103" s="7">
        <v>0</v>
      </c>
      <c r="BW103" s="9"/>
      <c r="BX103" s="6"/>
      <c r="BY103" s="7"/>
      <c r="BZ103" s="9">
        <v>0</v>
      </c>
      <c r="CA103" s="6">
        <v>0</v>
      </c>
      <c r="CB103" s="7">
        <v>0</v>
      </c>
      <c r="CC103" s="9">
        <v>0</v>
      </c>
      <c r="CD103" s="6">
        <v>0</v>
      </c>
      <c r="CE103" s="7">
        <v>0</v>
      </c>
      <c r="CF103" s="9">
        <v>0</v>
      </c>
      <c r="CG103" s="6">
        <v>0</v>
      </c>
      <c r="CH103" s="7">
        <v>0</v>
      </c>
      <c r="CI103" s="9">
        <v>0</v>
      </c>
      <c r="CJ103" s="6">
        <v>0</v>
      </c>
      <c r="CK103" s="7">
        <f t="shared" si="313"/>
        <v>0</v>
      </c>
      <c r="CL103" s="9">
        <v>0</v>
      </c>
      <c r="CM103" s="6">
        <v>0</v>
      </c>
      <c r="CN103" s="7">
        <v>0</v>
      </c>
      <c r="CO103" s="9">
        <v>0</v>
      </c>
      <c r="CP103" s="6">
        <v>0</v>
      </c>
      <c r="CQ103" s="7">
        <v>0</v>
      </c>
      <c r="CR103" s="9">
        <v>0</v>
      </c>
      <c r="CS103" s="6">
        <v>0</v>
      </c>
      <c r="CT103" s="7">
        <v>0</v>
      </c>
      <c r="CU103" s="9">
        <v>0</v>
      </c>
      <c r="CV103" s="6">
        <v>0</v>
      </c>
      <c r="CW103" s="7">
        <v>0</v>
      </c>
      <c r="CX103" s="9">
        <v>0</v>
      </c>
      <c r="CY103" s="6">
        <v>0</v>
      </c>
      <c r="CZ103" s="7">
        <v>0</v>
      </c>
      <c r="DA103" s="9">
        <v>0</v>
      </c>
      <c r="DB103" s="6">
        <v>0</v>
      </c>
      <c r="DC103" s="7">
        <v>0</v>
      </c>
      <c r="DD103" s="9">
        <v>0</v>
      </c>
      <c r="DE103" s="6">
        <v>0</v>
      </c>
      <c r="DF103" s="7">
        <v>0</v>
      </c>
      <c r="DG103" s="9">
        <v>0</v>
      </c>
      <c r="DH103" s="6">
        <v>0</v>
      </c>
      <c r="DI103" s="7">
        <v>0</v>
      </c>
      <c r="DJ103" s="9">
        <v>0</v>
      </c>
      <c r="DK103" s="6">
        <v>0</v>
      </c>
      <c r="DL103" s="7">
        <v>0</v>
      </c>
      <c r="DM103" s="9">
        <v>37</v>
      </c>
      <c r="DN103" s="6">
        <v>234.6</v>
      </c>
      <c r="DO103" s="7">
        <f t="shared" si="315"/>
        <v>6340.54054054054</v>
      </c>
      <c r="DP103" s="9">
        <v>0</v>
      </c>
      <c r="DQ103" s="6">
        <v>0</v>
      </c>
      <c r="DR103" s="7">
        <v>0</v>
      </c>
      <c r="DS103" s="9">
        <f t="shared" si="264"/>
        <v>49.61</v>
      </c>
      <c r="DT103" s="7">
        <f t="shared" si="265"/>
        <v>372.71799999999996</v>
      </c>
    </row>
    <row r="104" spans="1:124" x14ac:dyDescent="0.3">
      <c r="A104" s="49">
        <v>2018</v>
      </c>
      <c r="B104" s="50" t="s">
        <v>9</v>
      </c>
      <c r="C104" s="9">
        <v>0</v>
      </c>
      <c r="D104" s="6">
        <v>0</v>
      </c>
      <c r="E104" s="7">
        <v>0</v>
      </c>
      <c r="F104" s="9">
        <v>0</v>
      </c>
      <c r="G104" s="6">
        <v>0</v>
      </c>
      <c r="H104" s="7">
        <v>0</v>
      </c>
      <c r="I104" s="9">
        <v>0</v>
      </c>
      <c r="J104" s="6">
        <v>0</v>
      </c>
      <c r="K104" s="7">
        <v>0</v>
      </c>
      <c r="L104" s="9">
        <v>0</v>
      </c>
      <c r="M104" s="6">
        <v>0</v>
      </c>
      <c r="N104" s="7">
        <v>0</v>
      </c>
      <c r="O104" s="9">
        <v>0</v>
      </c>
      <c r="P104" s="6">
        <v>0</v>
      </c>
      <c r="Q104" s="7">
        <v>0</v>
      </c>
      <c r="R104" s="9">
        <v>0</v>
      </c>
      <c r="S104" s="6">
        <v>0</v>
      </c>
      <c r="T104" s="7">
        <v>0</v>
      </c>
      <c r="U104" s="9">
        <v>0</v>
      </c>
      <c r="V104" s="6">
        <v>0</v>
      </c>
      <c r="W104" s="7">
        <v>0</v>
      </c>
      <c r="X104" s="9"/>
      <c r="Y104" s="6"/>
      <c r="Z104" s="7"/>
      <c r="AA104" s="9">
        <v>0</v>
      </c>
      <c r="AB104" s="6">
        <v>0</v>
      </c>
      <c r="AC104" s="7">
        <v>0</v>
      </c>
      <c r="AD104" s="9">
        <v>0</v>
      </c>
      <c r="AE104" s="6">
        <v>0</v>
      </c>
      <c r="AF104" s="7">
        <v>0</v>
      </c>
      <c r="AG104" s="9">
        <v>0</v>
      </c>
      <c r="AH104" s="6">
        <v>0</v>
      </c>
      <c r="AI104" s="7">
        <v>0</v>
      </c>
      <c r="AJ104" s="9">
        <v>0</v>
      </c>
      <c r="AK104" s="6">
        <v>0</v>
      </c>
      <c r="AL104" s="7">
        <v>0</v>
      </c>
      <c r="AM104" s="9"/>
      <c r="AN104" s="6"/>
      <c r="AO104" s="7"/>
      <c r="AP104" s="9">
        <v>0</v>
      </c>
      <c r="AQ104" s="6">
        <v>0</v>
      </c>
      <c r="AR104" s="7">
        <v>0</v>
      </c>
      <c r="AS104" s="9">
        <v>0.8</v>
      </c>
      <c r="AT104" s="6">
        <v>31.920999999999999</v>
      </c>
      <c r="AU104" s="7">
        <f t="shared" ref="AU104" si="322">AT104/AS104*1000</f>
        <v>39901.25</v>
      </c>
      <c r="AV104" s="9">
        <v>0</v>
      </c>
      <c r="AW104" s="6">
        <v>0</v>
      </c>
      <c r="AX104" s="7">
        <v>0</v>
      </c>
      <c r="AY104" s="9">
        <v>0</v>
      </c>
      <c r="AZ104" s="6">
        <v>0</v>
      </c>
      <c r="BA104" s="7">
        <v>0</v>
      </c>
      <c r="BB104" s="9">
        <v>9.6000000000000002E-2</v>
      </c>
      <c r="BC104" s="6">
        <v>1.486</v>
      </c>
      <c r="BD104" s="7">
        <f t="shared" si="321"/>
        <v>15479.166666666666</v>
      </c>
      <c r="BE104" s="9"/>
      <c r="BF104" s="6"/>
      <c r="BG104" s="7"/>
      <c r="BH104" s="9">
        <v>0</v>
      </c>
      <c r="BI104" s="6">
        <v>0</v>
      </c>
      <c r="BJ104" s="7">
        <v>0</v>
      </c>
      <c r="BK104" s="9">
        <v>0</v>
      </c>
      <c r="BL104" s="6">
        <v>0</v>
      </c>
      <c r="BM104" s="7">
        <v>0</v>
      </c>
      <c r="BN104" s="9">
        <v>0</v>
      </c>
      <c r="BO104" s="6">
        <v>0</v>
      </c>
      <c r="BP104" s="7">
        <v>0</v>
      </c>
      <c r="BQ104" s="9">
        <v>0</v>
      </c>
      <c r="BR104" s="6">
        <v>0</v>
      </c>
      <c r="BS104" s="7">
        <f t="shared" si="318"/>
        <v>0</v>
      </c>
      <c r="BT104" s="9">
        <v>0</v>
      </c>
      <c r="BU104" s="6">
        <v>0</v>
      </c>
      <c r="BV104" s="7">
        <v>0</v>
      </c>
      <c r="BW104" s="9"/>
      <c r="BX104" s="6"/>
      <c r="BY104" s="7"/>
      <c r="BZ104" s="9">
        <v>0</v>
      </c>
      <c r="CA104" s="6">
        <v>0</v>
      </c>
      <c r="CB104" s="7">
        <v>0</v>
      </c>
      <c r="CC104" s="9">
        <v>0</v>
      </c>
      <c r="CD104" s="6">
        <v>0</v>
      </c>
      <c r="CE104" s="7">
        <v>0</v>
      </c>
      <c r="CF104" s="9">
        <v>0</v>
      </c>
      <c r="CG104" s="6">
        <v>0</v>
      </c>
      <c r="CH104" s="7">
        <v>0</v>
      </c>
      <c r="CI104" s="9">
        <v>0</v>
      </c>
      <c r="CJ104" s="6">
        <v>0</v>
      </c>
      <c r="CK104" s="7">
        <f t="shared" si="313"/>
        <v>0</v>
      </c>
      <c r="CL104" s="9">
        <v>0</v>
      </c>
      <c r="CM104" s="6">
        <v>0</v>
      </c>
      <c r="CN104" s="7">
        <v>0</v>
      </c>
      <c r="CO104" s="9">
        <v>0</v>
      </c>
      <c r="CP104" s="6">
        <v>0</v>
      </c>
      <c r="CQ104" s="7">
        <v>0</v>
      </c>
      <c r="CR104" s="9">
        <v>0</v>
      </c>
      <c r="CS104" s="6">
        <v>0</v>
      </c>
      <c r="CT104" s="7">
        <v>0</v>
      </c>
      <c r="CU104" s="9">
        <v>0</v>
      </c>
      <c r="CV104" s="6">
        <v>0</v>
      </c>
      <c r="CW104" s="7">
        <v>0</v>
      </c>
      <c r="CX104" s="9">
        <v>0</v>
      </c>
      <c r="CY104" s="6">
        <v>0</v>
      </c>
      <c r="CZ104" s="7">
        <v>0</v>
      </c>
      <c r="DA104" s="9">
        <v>0</v>
      </c>
      <c r="DB104" s="6">
        <v>0</v>
      </c>
      <c r="DC104" s="7">
        <v>0</v>
      </c>
      <c r="DD104" s="9">
        <v>0</v>
      </c>
      <c r="DE104" s="6">
        <v>0</v>
      </c>
      <c r="DF104" s="7">
        <v>0</v>
      </c>
      <c r="DG104" s="9">
        <v>0</v>
      </c>
      <c r="DH104" s="6">
        <v>0</v>
      </c>
      <c r="DI104" s="7">
        <v>0</v>
      </c>
      <c r="DJ104" s="9">
        <v>0</v>
      </c>
      <c r="DK104" s="6">
        <v>0</v>
      </c>
      <c r="DL104" s="7">
        <v>0</v>
      </c>
      <c r="DM104" s="9">
        <v>75.183999999999997</v>
      </c>
      <c r="DN104" s="6">
        <v>835.84</v>
      </c>
      <c r="DO104" s="7">
        <f t="shared" si="315"/>
        <v>11117.258991274741</v>
      </c>
      <c r="DP104" s="9">
        <v>0</v>
      </c>
      <c r="DQ104" s="6">
        <v>0</v>
      </c>
      <c r="DR104" s="7">
        <v>0</v>
      </c>
      <c r="DS104" s="9">
        <f t="shared" si="264"/>
        <v>76.08</v>
      </c>
      <c r="DT104" s="7">
        <f t="shared" si="265"/>
        <v>869.24700000000007</v>
      </c>
    </row>
    <row r="105" spans="1:124" x14ac:dyDescent="0.3">
      <c r="A105" s="49">
        <v>2018</v>
      </c>
      <c r="B105" s="50" t="s">
        <v>10</v>
      </c>
      <c r="C105" s="9">
        <v>0</v>
      </c>
      <c r="D105" s="6">
        <v>0</v>
      </c>
      <c r="E105" s="7">
        <v>0</v>
      </c>
      <c r="F105" s="9">
        <v>0</v>
      </c>
      <c r="G105" s="6">
        <v>0</v>
      </c>
      <c r="H105" s="7">
        <v>0</v>
      </c>
      <c r="I105" s="9">
        <v>5.0000000000000001E-3</v>
      </c>
      <c r="J105" s="6">
        <v>0.13</v>
      </c>
      <c r="K105" s="7">
        <f t="shared" si="312"/>
        <v>26000</v>
      </c>
      <c r="L105" s="9">
        <v>0</v>
      </c>
      <c r="M105" s="6">
        <v>0</v>
      </c>
      <c r="N105" s="7">
        <v>0</v>
      </c>
      <c r="O105" s="9">
        <v>0</v>
      </c>
      <c r="P105" s="6">
        <v>0</v>
      </c>
      <c r="Q105" s="7">
        <v>0</v>
      </c>
      <c r="R105" s="9">
        <v>0</v>
      </c>
      <c r="S105" s="6">
        <v>0</v>
      </c>
      <c r="T105" s="7">
        <v>0</v>
      </c>
      <c r="U105" s="9">
        <v>0</v>
      </c>
      <c r="V105" s="6">
        <v>0</v>
      </c>
      <c r="W105" s="7">
        <v>0</v>
      </c>
      <c r="X105" s="9"/>
      <c r="Y105" s="6"/>
      <c r="Z105" s="7"/>
      <c r="AA105" s="9">
        <v>0</v>
      </c>
      <c r="AB105" s="6">
        <v>0</v>
      </c>
      <c r="AC105" s="7">
        <v>0</v>
      </c>
      <c r="AD105" s="9">
        <v>0</v>
      </c>
      <c r="AE105" s="6">
        <v>0</v>
      </c>
      <c r="AF105" s="7">
        <v>0</v>
      </c>
      <c r="AG105" s="9">
        <v>0</v>
      </c>
      <c r="AH105" s="6">
        <v>0</v>
      </c>
      <c r="AI105" s="7">
        <v>0</v>
      </c>
      <c r="AJ105" s="9">
        <v>0</v>
      </c>
      <c r="AK105" s="6">
        <v>0</v>
      </c>
      <c r="AL105" s="7">
        <v>0</v>
      </c>
      <c r="AM105" s="9"/>
      <c r="AN105" s="6"/>
      <c r="AO105" s="7"/>
      <c r="AP105" s="9">
        <v>0</v>
      </c>
      <c r="AQ105" s="6">
        <v>0</v>
      </c>
      <c r="AR105" s="7">
        <v>0</v>
      </c>
      <c r="AS105" s="9">
        <v>0</v>
      </c>
      <c r="AT105" s="6">
        <v>0</v>
      </c>
      <c r="AU105" s="7">
        <v>0</v>
      </c>
      <c r="AV105" s="9">
        <v>0</v>
      </c>
      <c r="AW105" s="6">
        <v>0</v>
      </c>
      <c r="AX105" s="7">
        <v>0</v>
      </c>
      <c r="AY105" s="9">
        <v>0</v>
      </c>
      <c r="AZ105" s="6">
        <v>0</v>
      </c>
      <c r="BA105" s="7">
        <v>0</v>
      </c>
      <c r="BB105" s="9">
        <v>0</v>
      </c>
      <c r="BC105" s="6">
        <v>0</v>
      </c>
      <c r="BD105" s="7">
        <v>0</v>
      </c>
      <c r="BE105" s="9"/>
      <c r="BF105" s="6"/>
      <c r="BG105" s="7"/>
      <c r="BH105" s="9">
        <v>0</v>
      </c>
      <c r="BI105" s="6">
        <v>0</v>
      </c>
      <c r="BJ105" s="7">
        <v>0</v>
      </c>
      <c r="BK105" s="9">
        <v>0</v>
      </c>
      <c r="BL105" s="6">
        <v>0</v>
      </c>
      <c r="BM105" s="7">
        <v>0</v>
      </c>
      <c r="BN105" s="9">
        <v>0</v>
      </c>
      <c r="BO105" s="6">
        <v>0</v>
      </c>
      <c r="BP105" s="7">
        <v>0</v>
      </c>
      <c r="BQ105" s="9">
        <v>0</v>
      </c>
      <c r="BR105" s="6">
        <v>0</v>
      </c>
      <c r="BS105" s="7">
        <f t="shared" si="318"/>
        <v>0</v>
      </c>
      <c r="BT105" s="9">
        <v>0</v>
      </c>
      <c r="BU105" s="6">
        <v>0</v>
      </c>
      <c r="BV105" s="7">
        <v>0</v>
      </c>
      <c r="BW105" s="9"/>
      <c r="BX105" s="6"/>
      <c r="BY105" s="7"/>
      <c r="BZ105" s="9">
        <v>0</v>
      </c>
      <c r="CA105" s="6">
        <v>0</v>
      </c>
      <c r="CB105" s="7">
        <v>0</v>
      </c>
      <c r="CC105" s="9">
        <v>0</v>
      </c>
      <c r="CD105" s="6">
        <v>0</v>
      </c>
      <c r="CE105" s="7">
        <v>0</v>
      </c>
      <c r="CF105" s="9">
        <v>0</v>
      </c>
      <c r="CG105" s="6">
        <v>0</v>
      </c>
      <c r="CH105" s="7">
        <v>0</v>
      </c>
      <c r="CI105" s="9">
        <v>0</v>
      </c>
      <c r="CJ105" s="6">
        <v>0</v>
      </c>
      <c r="CK105" s="7">
        <f t="shared" si="313"/>
        <v>0</v>
      </c>
      <c r="CL105" s="9">
        <v>0</v>
      </c>
      <c r="CM105" s="6">
        <v>0</v>
      </c>
      <c r="CN105" s="7">
        <v>0</v>
      </c>
      <c r="CO105" s="9">
        <v>0</v>
      </c>
      <c r="CP105" s="6">
        <v>0</v>
      </c>
      <c r="CQ105" s="7">
        <v>0</v>
      </c>
      <c r="CR105" s="9">
        <v>0</v>
      </c>
      <c r="CS105" s="6">
        <v>0</v>
      </c>
      <c r="CT105" s="7">
        <v>0</v>
      </c>
      <c r="CU105" s="9">
        <v>0</v>
      </c>
      <c r="CV105" s="6">
        <v>0</v>
      </c>
      <c r="CW105" s="7">
        <v>0</v>
      </c>
      <c r="CX105" s="9">
        <v>0</v>
      </c>
      <c r="CY105" s="6">
        <v>0</v>
      </c>
      <c r="CZ105" s="7">
        <v>0</v>
      </c>
      <c r="DA105" s="9">
        <v>0</v>
      </c>
      <c r="DB105" s="6">
        <v>0</v>
      </c>
      <c r="DC105" s="7">
        <v>0</v>
      </c>
      <c r="DD105" s="9">
        <v>0</v>
      </c>
      <c r="DE105" s="6">
        <v>0</v>
      </c>
      <c r="DF105" s="7">
        <v>0</v>
      </c>
      <c r="DG105" s="9">
        <v>0</v>
      </c>
      <c r="DH105" s="6">
        <v>0</v>
      </c>
      <c r="DI105" s="7">
        <v>0</v>
      </c>
      <c r="DJ105" s="9">
        <v>0</v>
      </c>
      <c r="DK105" s="6">
        <v>0</v>
      </c>
      <c r="DL105" s="7">
        <v>0</v>
      </c>
      <c r="DM105" s="9">
        <v>31.28</v>
      </c>
      <c r="DN105" s="6">
        <v>195.70400000000001</v>
      </c>
      <c r="DO105" s="7">
        <f t="shared" si="315"/>
        <v>6256.5217391304341</v>
      </c>
      <c r="DP105" s="9">
        <v>0</v>
      </c>
      <c r="DQ105" s="6">
        <v>0</v>
      </c>
      <c r="DR105" s="7">
        <v>0</v>
      </c>
      <c r="DS105" s="9">
        <f t="shared" si="264"/>
        <v>31.285</v>
      </c>
      <c r="DT105" s="7">
        <f t="shared" si="265"/>
        <v>195.834</v>
      </c>
    </row>
    <row r="106" spans="1:124" x14ac:dyDescent="0.3">
      <c r="A106" s="49">
        <v>2018</v>
      </c>
      <c r="B106" s="50" t="s">
        <v>11</v>
      </c>
      <c r="C106" s="9">
        <v>0</v>
      </c>
      <c r="D106" s="6">
        <v>0</v>
      </c>
      <c r="E106" s="7">
        <v>0</v>
      </c>
      <c r="F106" s="9">
        <v>0</v>
      </c>
      <c r="G106" s="6">
        <v>0</v>
      </c>
      <c r="H106" s="7">
        <v>0</v>
      </c>
      <c r="I106" s="9">
        <v>3.85</v>
      </c>
      <c r="J106" s="6">
        <v>41.755000000000003</v>
      </c>
      <c r="K106" s="7">
        <f t="shared" si="312"/>
        <v>10845.454545454546</v>
      </c>
      <c r="L106" s="9">
        <v>0</v>
      </c>
      <c r="M106" s="6">
        <v>0</v>
      </c>
      <c r="N106" s="7">
        <v>0</v>
      </c>
      <c r="O106" s="9">
        <v>0</v>
      </c>
      <c r="P106" s="6">
        <v>0</v>
      </c>
      <c r="Q106" s="7">
        <v>0</v>
      </c>
      <c r="R106" s="9">
        <v>0</v>
      </c>
      <c r="S106" s="6">
        <v>0</v>
      </c>
      <c r="T106" s="7">
        <v>0</v>
      </c>
      <c r="U106" s="9">
        <v>0</v>
      </c>
      <c r="V106" s="6">
        <v>0</v>
      </c>
      <c r="W106" s="7">
        <v>0</v>
      </c>
      <c r="X106" s="9"/>
      <c r="Y106" s="6"/>
      <c r="Z106" s="7"/>
      <c r="AA106" s="9">
        <v>0</v>
      </c>
      <c r="AB106" s="6">
        <v>0</v>
      </c>
      <c r="AC106" s="7">
        <v>0</v>
      </c>
      <c r="AD106" s="9">
        <v>0.09</v>
      </c>
      <c r="AE106" s="6">
        <v>1.4970000000000001</v>
      </c>
      <c r="AF106" s="7">
        <f t="shared" si="316"/>
        <v>16633.333333333336</v>
      </c>
      <c r="AG106" s="9">
        <v>0</v>
      </c>
      <c r="AH106" s="6">
        <v>0</v>
      </c>
      <c r="AI106" s="7">
        <v>0</v>
      </c>
      <c r="AJ106" s="9">
        <v>0</v>
      </c>
      <c r="AK106" s="6">
        <v>0</v>
      </c>
      <c r="AL106" s="7">
        <v>0</v>
      </c>
      <c r="AM106" s="9"/>
      <c r="AN106" s="6"/>
      <c r="AO106" s="7"/>
      <c r="AP106" s="9">
        <v>0.28312999999999999</v>
      </c>
      <c r="AQ106" s="6">
        <v>10.291</v>
      </c>
      <c r="AR106" s="7">
        <f t="shared" si="317"/>
        <v>36347.260975523612</v>
      </c>
      <c r="AS106" s="9">
        <v>0</v>
      </c>
      <c r="AT106" s="6">
        <v>0</v>
      </c>
      <c r="AU106" s="7">
        <v>0</v>
      </c>
      <c r="AV106" s="9">
        <v>0</v>
      </c>
      <c r="AW106" s="6">
        <v>0</v>
      </c>
      <c r="AX106" s="7">
        <v>0</v>
      </c>
      <c r="AY106" s="9">
        <v>0</v>
      </c>
      <c r="AZ106" s="6">
        <v>0</v>
      </c>
      <c r="BA106" s="7">
        <v>0</v>
      </c>
      <c r="BB106" s="9">
        <v>0</v>
      </c>
      <c r="BC106" s="6">
        <v>0</v>
      </c>
      <c r="BD106" s="7">
        <v>0</v>
      </c>
      <c r="BE106" s="9"/>
      <c r="BF106" s="6"/>
      <c r="BG106" s="7"/>
      <c r="BH106" s="9">
        <v>0</v>
      </c>
      <c r="BI106" s="6">
        <v>0</v>
      </c>
      <c r="BJ106" s="7">
        <v>0</v>
      </c>
      <c r="BK106" s="9">
        <v>0</v>
      </c>
      <c r="BL106" s="6">
        <v>0</v>
      </c>
      <c r="BM106" s="7">
        <v>0</v>
      </c>
      <c r="BN106" s="9">
        <v>0</v>
      </c>
      <c r="BO106" s="6">
        <v>0</v>
      </c>
      <c r="BP106" s="7">
        <v>0</v>
      </c>
      <c r="BQ106" s="9">
        <v>0</v>
      </c>
      <c r="BR106" s="6">
        <v>0</v>
      </c>
      <c r="BS106" s="7">
        <f t="shared" si="318"/>
        <v>0</v>
      </c>
      <c r="BT106" s="9">
        <v>0</v>
      </c>
      <c r="BU106" s="6">
        <v>0</v>
      </c>
      <c r="BV106" s="7">
        <v>0</v>
      </c>
      <c r="BW106" s="9"/>
      <c r="BX106" s="6"/>
      <c r="BY106" s="7"/>
      <c r="BZ106" s="9">
        <v>0</v>
      </c>
      <c r="CA106" s="6">
        <v>0</v>
      </c>
      <c r="CB106" s="7">
        <v>0</v>
      </c>
      <c r="CC106" s="9">
        <v>0</v>
      </c>
      <c r="CD106" s="6">
        <v>0</v>
      </c>
      <c r="CE106" s="7">
        <v>0</v>
      </c>
      <c r="CF106" s="9">
        <v>0</v>
      </c>
      <c r="CG106" s="6">
        <v>0</v>
      </c>
      <c r="CH106" s="7">
        <v>0</v>
      </c>
      <c r="CI106" s="9">
        <v>0</v>
      </c>
      <c r="CJ106" s="6">
        <v>0</v>
      </c>
      <c r="CK106" s="7">
        <f t="shared" si="313"/>
        <v>0</v>
      </c>
      <c r="CL106" s="9">
        <v>88.325999999999993</v>
      </c>
      <c r="CM106" s="6">
        <v>1306.8889999999999</v>
      </c>
      <c r="CN106" s="7">
        <f t="shared" si="314"/>
        <v>14796.198174942825</v>
      </c>
      <c r="CO106" s="9">
        <v>0</v>
      </c>
      <c r="CP106" s="6">
        <v>0</v>
      </c>
      <c r="CQ106" s="7">
        <v>0</v>
      </c>
      <c r="CR106" s="9">
        <v>0</v>
      </c>
      <c r="CS106" s="6">
        <v>0</v>
      </c>
      <c r="CT106" s="7">
        <v>0</v>
      </c>
      <c r="CU106" s="9">
        <v>0</v>
      </c>
      <c r="CV106" s="6">
        <v>0</v>
      </c>
      <c r="CW106" s="7">
        <v>0</v>
      </c>
      <c r="CX106" s="9">
        <v>0</v>
      </c>
      <c r="CY106" s="6">
        <v>0</v>
      </c>
      <c r="CZ106" s="7">
        <v>0</v>
      </c>
      <c r="DA106" s="9">
        <v>0</v>
      </c>
      <c r="DB106" s="6">
        <v>0</v>
      </c>
      <c r="DC106" s="7">
        <v>0</v>
      </c>
      <c r="DD106" s="9">
        <v>0</v>
      </c>
      <c r="DE106" s="6">
        <v>0</v>
      </c>
      <c r="DF106" s="7">
        <v>0</v>
      </c>
      <c r="DG106" s="9">
        <v>0</v>
      </c>
      <c r="DH106" s="6">
        <v>0</v>
      </c>
      <c r="DI106" s="7">
        <v>0</v>
      </c>
      <c r="DJ106" s="9">
        <v>0</v>
      </c>
      <c r="DK106" s="6">
        <v>0</v>
      </c>
      <c r="DL106" s="7">
        <v>0</v>
      </c>
      <c r="DM106" s="9">
        <v>56.12</v>
      </c>
      <c r="DN106" s="6">
        <v>347.61599999999999</v>
      </c>
      <c r="DO106" s="7">
        <f t="shared" si="315"/>
        <v>6194.1553813257306</v>
      </c>
      <c r="DP106" s="9">
        <v>0</v>
      </c>
      <c r="DQ106" s="6">
        <v>0</v>
      </c>
      <c r="DR106" s="7">
        <v>0</v>
      </c>
      <c r="DS106" s="9">
        <f t="shared" si="264"/>
        <v>148.66913</v>
      </c>
      <c r="DT106" s="7">
        <f t="shared" si="265"/>
        <v>1708.048</v>
      </c>
    </row>
    <row r="107" spans="1:124" x14ac:dyDescent="0.3">
      <c r="A107" s="49">
        <v>2018</v>
      </c>
      <c r="B107" s="50" t="s">
        <v>12</v>
      </c>
      <c r="C107" s="9">
        <v>0</v>
      </c>
      <c r="D107" s="6">
        <v>0</v>
      </c>
      <c r="E107" s="7">
        <v>0</v>
      </c>
      <c r="F107" s="9">
        <v>0</v>
      </c>
      <c r="G107" s="6">
        <v>0</v>
      </c>
      <c r="H107" s="7">
        <v>0</v>
      </c>
      <c r="I107" s="9">
        <v>32.572499999999998</v>
      </c>
      <c r="J107" s="6">
        <v>78.384</v>
      </c>
      <c r="K107" s="7">
        <f t="shared" si="312"/>
        <v>2406.4471563435418</v>
      </c>
      <c r="L107" s="9">
        <v>0</v>
      </c>
      <c r="M107" s="6">
        <v>0</v>
      </c>
      <c r="N107" s="7">
        <v>0</v>
      </c>
      <c r="O107" s="9">
        <v>0</v>
      </c>
      <c r="P107" s="6">
        <v>0</v>
      </c>
      <c r="Q107" s="7">
        <v>0</v>
      </c>
      <c r="R107" s="9">
        <v>0</v>
      </c>
      <c r="S107" s="6">
        <v>0</v>
      </c>
      <c r="T107" s="7">
        <v>0</v>
      </c>
      <c r="U107" s="9">
        <v>0</v>
      </c>
      <c r="V107" s="6">
        <v>0</v>
      </c>
      <c r="W107" s="7">
        <v>0</v>
      </c>
      <c r="X107" s="9"/>
      <c r="Y107" s="6"/>
      <c r="Z107" s="7"/>
      <c r="AA107" s="9">
        <v>0</v>
      </c>
      <c r="AB107" s="6">
        <v>0</v>
      </c>
      <c r="AC107" s="7">
        <v>0</v>
      </c>
      <c r="AD107" s="9">
        <v>0</v>
      </c>
      <c r="AE107" s="6">
        <v>0</v>
      </c>
      <c r="AF107" s="7">
        <v>0</v>
      </c>
      <c r="AG107" s="9">
        <v>0</v>
      </c>
      <c r="AH107" s="6">
        <v>0</v>
      </c>
      <c r="AI107" s="7">
        <v>0</v>
      </c>
      <c r="AJ107" s="9">
        <v>0</v>
      </c>
      <c r="AK107" s="6">
        <v>0</v>
      </c>
      <c r="AL107" s="7">
        <v>0</v>
      </c>
      <c r="AM107" s="9"/>
      <c r="AN107" s="6"/>
      <c r="AO107" s="7"/>
      <c r="AP107" s="9">
        <v>0.27232999999999996</v>
      </c>
      <c r="AQ107" s="6">
        <v>8.7460000000000004</v>
      </c>
      <c r="AR107" s="7">
        <f t="shared" si="317"/>
        <v>32115.448169500247</v>
      </c>
      <c r="AS107" s="9">
        <v>0</v>
      </c>
      <c r="AT107" s="6">
        <v>0</v>
      </c>
      <c r="AU107" s="7">
        <v>0</v>
      </c>
      <c r="AV107" s="9">
        <v>0</v>
      </c>
      <c r="AW107" s="6">
        <v>0</v>
      </c>
      <c r="AX107" s="7">
        <v>0</v>
      </c>
      <c r="AY107" s="9">
        <v>0</v>
      </c>
      <c r="AZ107" s="6">
        <v>0</v>
      </c>
      <c r="BA107" s="7">
        <v>0</v>
      </c>
      <c r="BB107" s="9">
        <v>0</v>
      </c>
      <c r="BC107" s="6">
        <v>0</v>
      </c>
      <c r="BD107" s="7">
        <v>0</v>
      </c>
      <c r="BE107" s="9"/>
      <c r="BF107" s="6"/>
      <c r="BG107" s="7"/>
      <c r="BH107" s="9">
        <v>0</v>
      </c>
      <c r="BI107" s="6">
        <v>0</v>
      </c>
      <c r="BJ107" s="7">
        <v>0</v>
      </c>
      <c r="BK107" s="9">
        <v>0</v>
      </c>
      <c r="BL107" s="6">
        <v>0</v>
      </c>
      <c r="BM107" s="7">
        <v>0</v>
      </c>
      <c r="BN107" s="9">
        <v>0</v>
      </c>
      <c r="BO107" s="6">
        <v>0</v>
      </c>
      <c r="BP107" s="7">
        <v>0</v>
      </c>
      <c r="BQ107" s="9">
        <v>0</v>
      </c>
      <c r="BR107" s="6">
        <v>0</v>
      </c>
      <c r="BS107" s="7">
        <f t="shared" si="318"/>
        <v>0</v>
      </c>
      <c r="BT107" s="9">
        <v>0</v>
      </c>
      <c r="BU107" s="6">
        <v>0</v>
      </c>
      <c r="BV107" s="7">
        <v>0</v>
      </c>
      <c r="BW107" s="9"/>
      <c r="BX107" s="6"/>
      <c r="BY107" s="7"/>
      <c r="BZ107" s="9">
        <v>0</v>
      </c>
      <c r="CA107" s="6">
        <v>0</v>
      </c>
      <c r="CB107" s="7">
        <v>0</v>
      </c>
      <c r="CC107" s="9">
        <v>0</v>
      </c>
      <c r="CD107" s="6">
        <v>0</v>
      </c>
      <c r="CE107" s="7">
        <v>0</v>
      </c>
      <c r="CF107" s="9">
        <v>0</v>
      </c>
      <c r="CG107" s="6">
        <v>0</v>
      </c>
      <c r="CH107" s="7">
        <v>0</v>
      </c>
      <c r="CI107" s="9">
        <v>0</v>
      </c>
      <c r="CJ107" s="6">
        <v>0</v>
      </c>
      <c r="CK107" s="7">
        <f t="shared" si="313"/>
        <v>0</v>
      </c>
      <c r="CL107" s="9">
        <v>0</v>
      </c>
      <c r="CM107" s="6">
        <v>0</v>
      </c>
      <c r="CN107" s="7">
        <v>0</v>
      </c>
      <c r="CO107" s="9">
        <v>0</v>
      </c>
      <c r="CP107" s="6">
        <v>0</v>
      </c>
      <c r="CQ107" s="7">
        <v>0</v>
      </c>
      <c r="CR107" s="9">
        <v>0</v>
      </c>
      <c r="CS107" s="6">
        <v>0</v>
      </c>
      <c r="CT107" s="7">
        <v>0</v>
      </c>
      <c r="CU107" s="9">
        <v>0</v>
      </c>
      <c r="CV107" s="6">
        <v>0</v>
      </c>
      <c r="CW107" s="7">
        <v>0</v>
      </c>
      <c r="CX107" s="9">
        <v>0</v>
      </c>
      <c r="CY107" s="6">
        <v>0</v>
      </c>
      <c r="CZ107" s="7">
        <v>0</v>
      </c>
      <c r="DA107" s="9">
        <v>0</v>
      </c>
      <c r="DB107" s="6">
        <v>0</v>
      </c>
      <c r="DC107" s="7">
        <v>0</v>
      </c>
      <c r="DD107" s="9">
        <v>0</v>
      </c>
      <c r="DE107" s="6">
        <v>0</v>
      </c>
      <c r="DF107" s="7">
        <v>0</v>
      </c>
      <c r="DG107" s="9">
        <v>0</v>
      </c>
      <c r="DH107" s="6">
        <v>0</v>
      </c>
      <c r="DI107" s="7">
        <v>0</v>
      </c>
      <c r="DJ107" s="9">
        <v>0</v>
      </c>
      <c r="DK107" s="6">
        <v>0</v>
      </c>
      <c r="DL107" s="7">
        <v>0</v>
      </c>
      <c r="DM107" s="9">
        <v>38.64</v>
      </c>
      <c r="DN107" s="6">
        <v>228.75200000000001</v>
      </c>
      <c r="DO107" s="7">
        <f t="shared" si="315"/>
        <v>5920.0828157349897</v>
      </c>
      <c r="DP107" s="9">
        <v>0</v>
      </c>
      <c r="DQ107" s="6">
        <v>0</v>
      </c>
      <c r="DR107" s="7">
        <v>0</v>
      </c>
      <c r="DS107" s="9">
        <f t="shared" si="264"/>
        <v>71.484829999999988</v>
      </c>
      <c r="DT107" s="7">
        <f t="shared" si="265"/>
        <v>315.88200000000001</v>
      </c>
    </row>
    <row r="108" spans="1:124" x14ac:dyDescent="0.3">
      <c r="A108" s="49">
        <v>2018</v>
      </c>
      <c r="B108" s="50" t="s">
        <v>13</v>
      </c>
      <c r="C108" s="9">
        <v>0</v>
      </c>
      <c r="D108" s="6">
        <v>0</v>
      </c>
      <c r="E108" s="7">
        <v>0</v>
      </c>
      <c r="F108" s="9">
        <v>0</v>
      </c>
      <c r="G108" s="6">
        <v>0</v>
      </c>
      <c r="H108" s="7">
        <v>0</v>
      </c>
      <c r="I108" s="9">
        <v>0</v>
      </c>
      <c r="J108" s="6">
        <v>0</v>
      </c>
      <c r="K108" s="7">
        <v>0</v>
      </c>
      <c r="L108" s="9">
        <v>0</v>
      </c>
      <c r="M108" s="6">
        <v>0</v>
      </c>
      <c r="N108" s="7">
        <v>0</v>
      </c>
      <c r="O108" s="9">
        <v>0</v>
      </c>
      <c r="P108" s="6">
        <v>0</v>
      </c>
      <c r="Q108" s="7">
        <v>0</v>
      </c>
      <c r="R108" s="9">
        <v>0</v>
      </c>
      <c r="S108" s="6">
        <v>0</v>
      </c>
      <c r="T108" s="7">
        <v>0</v>
      </c>
      <c r="U108" s="9">
        <v>0</v>
      </c>
      <c r="V108" s="6">
        <v>0</v>
      </c>
      <c r="W108" s="7">
        <v>0</v>
      </c>
      <c r="X108" s="9"/>
      <c r="Y108" s="6"/>
      <c r="Z108" s="7"/>
      <c r="AA108" s="9">
        <v>0</v>
      </c>
      <c r="AB108" s="6">
        <v>0</v>
      </c>
      <c r="AC108" s="7">
        <v>0</v>
      </c>
      <c r="AD108" s="9">
        <v>0</v>
      </c>
      <c r="AE108" s="6">
        <v>0</v>
      </c>
      <c r="AF108" s="7">
        <v>0</v>
      </c>
      <c r="AG108" s="9">
        <v>0</v>
      </c>
      <c r="AH108" s="6">
        <v>0</v>
      </c>
      <c r="AI108" s="7">
        <v>0</v>
      </c>
      <c r="AJ108" s="9">
        <v>0</v>
      </c>
      <c r="AK108" s="6">
        <v>0</v>
      </c>
      <c r="AL108" s="7">
        <v>0</v>
      </c>
      <c r="AM108" s="9"/>
      <c r="AN108" s="6"/>
      <c r="AO108" s="7"/>
      <c r="AP108" s="9">
        <v>0</v>
      </c>
      <c r="AQ108" s="6">
        <v>0</v>
      </c>
      <c r="AR108" s="7">
        <v>0</v>
      </c>
      <c r="AS108" s="9">
        <v>0</v>
      </c>
      <c r="AT108" s="6">
        <v>0</v>
      </c>
      <c r="AU108" s="7">
        <v>0</v>
      </c>
      <c r="AV108" s="9">
        <v>0</v>
      </c>
      <c r="AW108" s="6">
        <v>0</v>
      </c>
      <c r="AX108" s="7">
        <v>0</v>
      </c>
      <c r="AY108" s="9">
        <v>0</v>
      </c>
      <c r="AZ108" s="6">
        <v>0</v>
      </c>
      <c r="BA108" s="7">
        <v>0</v>
      </c>
      <c r="BB108" s="9">
        <v>0</v>
      </c>
      <c r="BC108" s="6">
        <v>0</v>
      </c>
      <c r="BD108" s="7">
        <v>0</v>
      </c>
      <c r="BE108" s="9"/>
      <c r="BF108" s="6"/>
      <c r="BG108" s="7"/>
      <c r="BH108" s="9">
        <v>0</v>
      </c>
      <c r="BI108" s="6">
        <v>0</v>
      </c>
      <c r="BJ108" s="7">
        <v>0</v>
      </c>
      <c r="BK108" s="9">
        <v>0</v>
      </c>
      <c r="BL108" s="6">
        <v>0</v>
      </c>
      <c r="BM108" s="7">
        <v>0</v>
      </c>
      <c r="BN108" s="9">
        <v>0</v>
      </c>
      <c r="BO108" s="6">
        <v>0</v>
      </c>
      <c r="BP108" s="7">
        <v>0</v>
      </c>
      <c r="BQ108" s="9">
        <v>0</v>
      </c>
      <c r="BR108" s="6">
        <v>0</v>
      </c>
      <c r="BS108" s="7">
        <f t="shared" si="318"/>
        <v>0</v>
      </c>
      <c r="BT108" s="9">
        <v>0</v>
      </c>
      <c r="BU108" s="6">
        <v>0</v>
      </c>
      <c r="BV108" s="7">
        <v>0</v>
      </c>
      <c r="BW108" s="9"/>
      <c r="BX108" s="6"/>
      <c r="BY108" s="7"/>
      <c r="BZ108" s="9">
        <v>0</v>
      </c>
      <c r="CA108" s="6">
        <v>0</v>
      </c>
      <c r="CB108" s="7">
        <v>0</v>
      </c>
      <c r="CC108" s="9">
        <v>0</v>
      </c>
      <c r="CD108" s="6">
        <v>0</v>
      </c>
      <c r="CE108" s="7">
        <v>0</v>
      </c>
      <c r="CF108" s="9">
        <v>0</v>
      </c>
      <c r="CG108" s="6">
        <v>0</v>
      </c>
      <c r="CH108" s="7">
        <v>0</v>
      </c>
      <c r="CI108" s="9">
        <v>0</v>
      </c>
      <c r="CJ108" s="6">
        <v>0</v>
      </c>
      <c r="CK108" s="7">
        <f t="shared" si="313"/>
        <v>0</v>
      </c>
      <c r="CL108" s="9">
        <v>0</v>
      </c>
      <c r="CM108" s="6">
        <v>0</v>
      </c>
      <c r="CN108" s="7">
        <v>0</v>
      </c>
      <c r="CO108" s="9">
        <v>0</v>
      </c>
      <c r="CP108" s="6">
        <v>0</v>
      </c>
      <c r="CQ108" s="7">
        <v>0</v>
      </c>
      <c r="CR108" s="9">
        <v>0</v>
      </c>
      <c r="CS108" s="6">
        <v>0</v>
      </c>
      <c r="CT108" s="7">
        <v>0</v>
      </c>
      <c r="CU108" s="9">
        <v>0</v>
      </c>
      <c r="CV108" s="6">
        <v>0</v>
      </c>
      <c r="CW108" s="7">
        <v>0</v>
      </c>
      <c r="CX108" s="9">
        <v>3.26966</v>
      </c>
      <c r="CY108" s="6">
        <v>32.537999999999997</v>
      </c>
      <c r="CZ108" s="7">
        <f t="shared" ref="CZ108" si="323">CY108/CX108*1000</f>
        <v>9951.4934274511706</v>
      </c>
      <c r="DA108" s="9">
        <v>0</v>
      </c>
      <c r="DB108" s="6">
        <v>0</v>
      </c>
      <c r="DC108" s="7">
        <v>0</v>
      </c>
      <c r="DD108" s="9">
        <v>0</v>
      </c>
      <c r="DE108" s="6">
        <v>0</v>
      </c>
      <c r="DF108" s="7">
        <v>0</v>
      </c>
      <c r="DG108" s="9">
        <v>0</v>
      </c>
      <c r="DH108" s="6">
        <v>0</v>
      </c>
      <c r="DI108" s="7">
        <v>0</v>
      </c>
      <c r="DJ108" s="9">
        <v>0</v>
      </c>
      <c r="DK108" s="6">
        <v>0</v>
      </c>
      <c r="DL108" s="7">
        <v>0</v>
      </c>
      <c r="DM108" s="9">
        <v>20.239999999999998</v>
      </c>
      <c r="DN108" s="6">
        <v>120.63200000000001</v>
      </c>
      <c r="DO108" s="7">
        <f t="shared" si="315"/>
        <v>5960.0790513833999</v>
      </c>
      <c r="DP108" s="9">
        <v>0</v>
      </c>
      <c r="DQ108" s="6">
        <v>0</v>
      </c>
      <c r="DR108" s="7">
        <v>0</v>
      </c>
      <c r="DS108" s="9">
        <f t="shared" si="264"/>
        <v>23.509659999999997</v>
      </c>
      <c r="DT108" s="7">
        <f t="shared" si="265"/>
        <v>153.17000000000002</v>
      </c>
    </row>
    <row r="109" spans="1:124" ht="15" thickBot="1" x14ac:dyDescent="0.35">
      <c r="A109" s="51"/>
      <c r="B109" s="52" t="s">
        <v>14</v>
      </c>
      <c r="C109" s="35">
        <f t="shared" ref="C109:D109" si="324">SUM(C97:C108)</f>
        <v>0</v>
      </c>
      <c r="D109" s="34">
        <f t="shared" si="324"/>
        <v>0</v>
      </c>
      <c r="E109" s="36"/>
      <c r="F109" s="35">
        <f t="shared" ref="F109:G109" si="325">SUM(F97:F108)</f>
        <v>0</v>
      </c>
      <c r="G109" s="34">
        <f t="shared" si="325"/>
        <v>0</v>
      </c>
      <c r="H109" s="36"/>
      <c r="I109" s="35">
        <f t="shared" ref="I109:J109" si="326">SUM(I97:I108)</f>
        <v>53.151499999999999</v>
      </c>
      <c r="J109" s="34">
        <f t="shared" si="326"/>
        <v>305.99299999999999</v>
      </c>
      <c r="K109" s="36"/>
      <c r="L109" s="35">
        <f t="shared" ref="L109:M109" si="327">SUM(L97:L108)</f>
        <v>0</v>
      </c>
      <c r="M109" s="34">
        <f t="shared" si="327"/>
        <v>0</v>
      </c>
      <c r="N109" s="36"/>
      <c r="O109" s="35">
        <f t="shared" ref="O109:P109" si="328">SUM(O97:O108)</f>
        <v>0</v>
      </c>
      <c r="P109" s="34">
        <f t="shared" si="328"/>
        <v>0</v>
      </c>
      <c r="Q109" s="36"/>
      <c r="R109" s="35">
        <f t="shared" ref="R109:S109" si="329">SUM(R97:R108)</f>
        <v>0</v>
      </c>
      <c r="S109" s="34">
        <f t="shared" si="329"/>
        <v>0</v>
      </c>
      <c r="T109" s="36"/>
      <c r="U109" s="35">
        <f t="shared" ref="U109:V109" si="330">SUM(U97:U108)</f>
        <v>0</v>
      </c>
      <c r="V109" s="34">
        <f t="shared" si="330"/>
        <v>0</v>
      </c>
      <c r="W109" s="36"/>
      <c r="X109" s="35"/>
      <c r="Y109" s="34"/>
      <c r="Z109" s="36"/>
      <c r="AA109" s="35">
        <f t="shared" ref="AA109:AB109" si="331">SUM(AA97:AA108)</f>
        <v>0.56999999999999995</v>
      </c>
      <c r="AB109" s="34">
        <f t="shared" si="331"/>
        <v>37.061</v>
      </c>
      <c r="AC109" s="36"/>
      <c r="AD109" s="35">
        <f t="shared" ref="AD109:AE109" si="332">SUM(AD97:AD108)</f>
        <v>0.21</v>
      </c>
      <c r="AE109" s="34">
        <f t="shared" si="332"/>
        <v>3.3070000000000004</v>
      </c>
      <c r="AF109" s="36"/>
      <c r="AG109" s="35">
        <f t="shared" ref="AG109:AH109" si="333">SUM(AG97:AG108)</f>
        <v>0</v>
      </c>
      <c r="AH109" s="34">
        <f t="shared" si="333"/>
        <v>0</v>
      </c>
      <c r="AI109" s="36"/>
      <c r="AJ109" s="35">
        <f t="shared" ref="AJ109:AK109" si="334">SUM(AJ97:AJ108)</f>
        <v>0</v>
      </c>
      <c r="AK109" s="34">
        <f t="shared" si="334"/>
        <v>0</v>
      </c>
      <c r="AL109" s="36"/>
      <c r="AM109" s="35"/>
      <c r="AN109" s="34"/>
      <c r="AO109" s="36"/>
      <c r="AP109" s="35">
        <f t="shared" ref="AP109:AQ109" si="335">SUM(AP97:AP108)</f>
        <v>1.03146</v>
      </c>
      <c r="AQ109" s="34">
        <f t="shared" si="335"/>
        <v>32.517000000000003</v>
      </c>
      <c r="AR109" s="36"/>
      <c r="AS109" s="35">
        <f t="shared" ref="AS109:AT109" si="336">SUM(AS97:AS108)</f>
        <v>0.8</v>
      </c>
      <c r="AT109" s="34">
        <f t="shared" si="336"/>
        <v>31.920999999999999</v>
      </c>
      <c r="AU109" s="36"/>
      <c r="AV109" s="35">
        <f t="shared" ref="AV109:AW109" si="337">SUM(AV97:AV108)</f>
        <v>0</v>
      </c>
      <c r="AW109" s="34">
        <f t="shared" si="337"/>
        <v>0</v>
      </c>
      <c r="AX109" s="36"/>
      <c r="AY109" s="35">
        <f t="shared" ref="AY109:AZ109" si="338">SUM(AY97:AY108)</f>
        <v>0</v>
      </c>
      <c r="AZ109" s="34">
        <f t="shared" si="338"/>
        <v>0</v>
      </c>
      <c r="BA109" s="36"/>
      <c r="BB109" s="35">
        <f t="shared" ref="BB109:BC109" si="339">SUM(BB97:BB108)</f>
        <v>0.496</v>
      </c>
      <c r="BC109" s="34">
        <f t="shared" si="339"/>
        <v>9.386000000000001</v>
      </c>
      <c r="BD109" s="36"/>
      <c r="BE109" s="35"/>
      <c r="BF109" s="34"/>
      <c r="BG109" s="36"/>
      <c r="BH109" s="35">
        <f t="shared" ref="BH109:BI109" si="340">SUM(BH97:BH108)</f>
        <v>0</v>
      </c>
      <c r="BI109" s="34">
        <f t="shared" si="340"/>
        <v>0</v>
      </c>
      <c r="BJ109" s="36"/>
      <c r="BK109" s="35">
        <f t="shared" ref="BK109:BL109" si="341">SUM(BK97:BK108)</f>
        <v>0</v>
      </c>
      <c r="BL109" s="34">
        <f t="shared" si="341"/>
        <v>0</v>
      </c>
      <c r="BM109" s="36"/>
      <c r="BN109" s="35">
        <f t="shared" ref="BN109:BO109" si="342">SUM(BN97:BN108)</f>
        <v>0</v>
      </c>
      <c r="BO109" s="34">
        <f t="shared" si="342"/>
        <v>0</v>
      </c>
      <c r="BP109" s="36"/>
      <c r="BQ109" s="35">
        <f t="shared" ref="BQ109:BR109" si="343">SUM(BQ97:BQ108)</f>
        <v>0</v>
      </c>
      <c r="BR109" s="34">
        <f t="shared" si="343"/>
        <v>0</v>
      </c>
      <c r="BS109" s="36"/>
      <c r="BT109" s="35">
        <f t="shared" ref="BT109:BU109" si="344">SUM(BT97:BT108)</f>
        <v>5.7599999999999998E-2</v>
      </c>
      <c r="BU109" s="34">
        <f t="shared" si="344"/>
        <v>1.5049999999999999</v>
      </c>
      <c r="BV109" s="36"/>
      <c r="BW109" s="35"/>
      <c r="BX109" s="34"/>
      <c r="BY109" s="36"/>
      <c r="BZ109" s="35">
        <f t="shared" ref="BZ109:CA109" si="345">SUM(BZ97:BZ108)</f>
        <v>0</v>
      </c>
      <c r="CA109" s="34">
        <f t="shared" si="345"/>
        <v>0</v>
      </c>
      <c r="CB109" s="36"/>
      <c r="CC109" s="35">
        <f t="shared" ref="CC109:CD109" si="346">SUM(CC97:CC108)</f>
        <v>0</v>
      </c>
      <c r="CD109" s="34">
        <f t="shared" si="346"/>
        <v>0</v>
      </c>
      <c r="CE109" s="36"/>
      <c r="CF109" s="35">
        <f t="shared" ref="CF109:CG109" si="347">SUM(CF97:CF108)</f>
        <v>0</v>
      </c>
      <c r="CG109" s="34">
        <f t="shared" si="347"/>
        <v>0</v>
      </c>
      <c r="CH109" s="36"/>
      <c r="CI109" s="35">
        <f t="shared" ref="CI109:CJ109" si="348">SUM(CI97:CI108)</f>
        <v>0</v>
      </c>
      <c r="CJ109" s="34">
        <f t="shared" si="348"/>
        <v>0</v>
      </c>
      <c r="CK109" s="36"/>
      <c r="CL109" s="35">
        <f t="shared" ref="CL109:CM109" si="349">SUM(CL97:CL108)</f>
        <v>167.17499999999998</v>
      </c>
      <c r="CM109" s="34">
        <f t="shared" si="349"/>
        <v>2888.5889999999999</v>
      </c>
      <c r="CN109" s="36"/>
      <c r="CO109" s="35">
        <f t="shared" ref="CO109:CP109" si="350">SUM(CO97:CO108)</f>
        <v>0</v>
      </c>
      <c r="CP109" s="34">
        <f t="shared" si="350"/>
        <v>0</v>
      </c>
      <c r="CQ109" s="36"/>
      <c r="CR109" s="35">
        <f t="shared" ref="CR109:CS109" si="351">SUM(CR97:CR108)</f>
        <v>0</v>
      </c>
      <c r="CS109" s="34">
        <f t="shared" si="351"/>
        <v>0</v>
      </c>
      <c r="CT109" s="36"/>
      <c r="CU109" s="35">
        <f t="shared" ref="CU109:CV109" si="352">SUM(CU97:CU108)</f>
        <v>0</v>
      </c>
      <c r="CV109" s="34">
        <f t="shared" si="352"/>
        <v>0</v>
      </c>
      <c r="CW109" s="36"/>
      <c r="CX109" s="35">
        <f t="shared" ref="CX109:CY109" si="353">SUM(CX97:CX108)</f>
        <v>3.26966</v>
      </c>
      <c r="CY109" s="34">
        <f t="shared" si="353"/>
        <v>32.537999999999997</v>
      </c>
      <c r="CZ109" s="36"/>
      <c r="DA109" s="35">
        <f t="shared" ref="DA109:DB109" si="354">SUM(DA97:DA108)</f>
        <v>0</v>
      </c>
      <c r="DB109" s="34">
        <f t="shared" si="354"/>
        <v>0</v>
      </c>
      <c r="DC109" s="36"/>
      <c r="DD109" s="35">
        <f t="shared" ref="DD109:DE109" si="355">SUM(DD97:DD108)</f>
        <v>0</v>
      </c>
      <c r="DE109" s="34">
        <f t="shared" si="355"/>
        <v>0</v>
      </c>
      <c r="DF109" s="36"/>
      <c r="DG109" s="35">
        <f t="shared" ref="DG109:DH109" si="356">SUM(DG97:DG108)</f>
        <v>0</v>
      </c>
      <c r="DH109" s="34">
        <f t="shared" si="356"/>
        <v>0</v>
      </c>
      <c r="DI109" s="36"/>
      <c r="DJ109" s="35">
        <f t="shared" ref="DJ109:DK109" si="357">SUM(DJ97:DJ108)</f>
        <v>0</v>
      </c>
      <c r="DK109" s="34">
        <f t="shared" si="357"/>
        <v>0</v>
      </c>
      <c r="DL109" s="36"/>
      <c r="DM109" s="35">
        <f t="shared" ref="DM109:DN109" si="358">SUM(DM97:DM108)</f>
        <v>445.42999999999995</v>
      </c>
      <c r="DN109" s="34">
        <f t="shared" si="358"/>
        <v>3542.1959999999999</v>
      </c>
      <c r="DO109" s="36"/>
      <c r="DP109" s="35">
        <f t="shared" ref="DP109:DQ109" si="359">SUM(DP97:DP108)</f>
        <v>0</v>
      </c>
      <c r="DQ109" s="34">
        <f t="shared" si="359"/>
        <v>0</v>
      </c>
      <c r="DR109" s="36"/>
      <c r="DS109" s="35">
        <f t="shared" si="264"/>
        <v>672.19122000000004</v>
      </c>
      <c r="DT109" s="36">
        <f t="shared" si="265"/>
        <v>6885.0129999999999</v>
      </c>
    </row>
    <row r="110" spans="1:124" x14ac:dyDescent="0.3">
      <c r="A110" s="49">
        <v>2019</v>
      </c>
      <c r="B110" s="50" t="s">
        <v>2</v>
      </c>
      <c r="C110" s="9">
        <v>0</v>
      </c>
      <c r="D110" s="6">
        <v>0</v>
      </c>
      <c r="E110" s="7">
        <v>0</v>
      </c>
      <c r="F110" s="9">
        <v>0</v>
      </c>
      <c r="G110" s="6">
        <v>0</v>
      </c>
      <c r="H110" s="7">
        <v>0</v>
      </c>
      <c r="I110" s="9">
        <v>22.561</v>
      </c>
      <c r="J110" s="6">
        <v>46.948</v>
      </c>
      <c r="K110" s="7">
        <f t="shared" ref="K110:K117" si="360">J110/I110*1000</f>
        <v>2080.9361287176985</v>
      </c>
      <c r="L110" s="9">
        <v>0</v>
      </c>
      <c r="M110" s="6">
        <v>0</v>
      </c>
      <c r="N110" s="7">
        <v>0</v>
      </c>
      <c r="O110" s="9">
        <v>0</v>
      </c>
      <c r="P110" s="6">
        <v>0</v>
      </c>
      <c r="Q110" s="7">
        <v>0</v>
      </c>
      <c r="R110" s="9">
        <v>0</v>
      </c>
      <c r="S110" s="6">
        <v>0</v>
      </c>
      <c r="T110" s="7">
        <v>0</v>
      </c>
      <c r="U110" s="9">
        <v>0</v>
      </c>
      <c r="V110" s="6">
        <v>0</v>
      </c>
      <c r="W110" s="7">
        <v>0</v>
      </c>
      <c r="X110" s="9"/>
      <c r="Y110" s="6"/>
      <c r="Z110" s="7"/>
      <c r="AA110" s="9">
        <v>0</v>
      </c>
      <c r="AB110" s="6">
        <v>0</v>
      </c>
      <c r="AC110" s="7">
        <v>0</v>
      </c>
      <c r="AD110" s="9">
        <v>0</v>
      </c>
      <c r="AE110" s="6">
        <v>0</v>
      </c>
      <c r="AF110" s="7">
        <v>0</v>
      </c>
      <c r="AG110" s="9">
        <v>0</v>
      </c>
      <c r="AH110" s="6">
        <v>0</v>
      </c>
      <c r="AI110" s="7">
        <v>0</v>
      </c>
      <c r="AJ110" s="9">
        <v>0</v>
      </c>
      <c r="AK110" s="6">
        <v>0</v>
      </c>
      <c r="AL110" s="7">
        <v>0</v>
      </c>
      <c r="AM110" s="9"/>
      <c r="AN110" s="6"/>
      <c r="AO110" s="7"/>
      <c r="AP110" s="9">
        <v>0</v>
      </c>
      <c r="AQ110" s="6">
        <v>0</v>
      </c>
      <c r="AR110" s="7">
        <v>0</v>
      </c>
      <c r="AS110" s="9">
        <v>0</v>
      </c>
      <c r="AT110" s="6">
        <v>0</v>
      </c>
      <c r="AU110" s="7">
        <v>0</v>
      </c>
      <c r="AV110" s="9">
        <v>0</v>
      </c>
      <c r="AW110" s="6">
        <v>0</v>
      </c>
      <c r="AX110" s="7">
        <v>0</v>
      </c>
      <c r="AY110" s="9">
        <v>0</v>
      </c>
      <c r="AZ110" s="6">
        <v>0</v>
      </c>
      <c r="BA110" s="7">
        <v>0</v>
      </c>
      <c r="BB110" s="9">
        <v>0</v>
      </c>
      <c r="BC110" s="6">
        <v>0</v>
      </c>
      <c r="BD110" s="7">
        <v>0</v>
      </c>
      <c r="BE110" s="9"/>
      <c r="BF110" s="6"/>
      <c r="BG110" s="7"/>
      <c r="BH110" s="9">
        <v>0</v>
      </c>
      <c r="BI110" s="6">
        <v>0</v>
      </c>
      <c r="BJ110" s="7">
        <v>0</v>
      </c>
      <c r="BK110" s="9">
        <v>0</v>
      </c>
      <c r="BL110" s="6">
        <v>0</v>
      </c>
      <c r="BM110" s="7">
        <v>0</v>
      </c>
      <c r="BN110" s="9">
        <v>0</v>
      </c>
      <c r="BO110" s="6">
        <v>0</v>
      </c>
      <c r="BP110" s="7">
        <v>0</v>
      </c>
      <c r="BQ110" s="9">
        <v>0</v>
      </c>
      <c r="BR110" s="6">
        <v>0</v>
      </c>
      <c r="BS110" s="7">
        <v>0</v>
      </c>
      <c r="BT110" s="9">
        <v>0</v>
      </c>
      <c r="BU110" s="6">
        <v>0</v>
      </c>
      <c r="BV110" s="7">
        <v>0</v>
      </c>
      <c r="BW110" s="9"/>
      <c r="BX110" s="6"/>
      <c r="BY110" s="7"/>
      <c r="BZ110" s="9">
        <v>0</v>
      </c>
      <c r="CA110" s="6">
        <v>0</v>
      </c>
      <c r="CB110" s="7">
        <v>0</v>
      </c>
      <c r="CC110" s="9">
        <v>0</v>
      </c>
      <c r="CD110" s="6">
        <v>0</v>
      </c>
      <c r="CE110" s="7">
        <v>0</v>
      </c>
      <c r="CF110" s="9">
        <v>0</v>
      </c>
      <c r="CG110" s="6">
        <v>0</v>
      </c>
      <c r="CH110" s="7">
        <v>0</v>
      </c>
      <c r="CI110" s="9">
        <v>0</v>
      </c>
      <c r="CJ110" s="6">
        <v>0</v>
      </c>
      <c r="CK110" s="7">
        <f t="shared" ref="CK110:CK121" si="361">IF(CI110=0,0,CJ110/CI110*1000)</f>
        <v>0</v>
      </c>
      <c r="CL110" s="9">
        <v>0</v>
      </c>
      <c r="CM110" s="6">
        <v>0</v>
      </c>
      <c r="CN110" s="7">
        <v>0</v>
      </c>
      <c r="CO110" s="9">
        <v>0</v>
      </c>
      <c r="CP110" s="6">
        <v>0</v>
      </c>
      <c r="CQ110" s="7">
        <v>0</v>
      </c>
      <c r="CR110" s="9">
        <v>0</v>
      </c>
      <c r="CS110" s="6">
        <v>0</v>
      </c>
      <c r="CT110" s="7">
        <v>0</v>
      </c>
      <c r="CU110" s="9">
        <v>0</v>
      </c>
      <c r="CV110" s="6">
        <v>0</v>
      </c>
      <c r="CW110" s="7">
        <v>0</v>
      </c>
      <c r="CX110" s="9">
        <v>0</v>
      </c>
      <c r="CY110" s="6">
        <v>0</v>
      </c>
      <c r="CZ110" s="7">
        <v>0</v>
      </c>
      <c r="DA110" s="9">
        <v>0</v>
      </c>
      <c r="DB110" s="6">
        <v>0</v>
      </c>
      <c r="DC110" s="7">
        <v>0</v>
      </c>
      <c r="DD110" s="9">
        <v>0</v>
      </c>
      <c r="DE110" s="6">
        <v>0</v>
      </c>
      <c r="DF110" s="7">
        <v>0</v>
      </c>
      <c r="DG110" s="9">
        <v>0</v>
      </c>
      <c r="DH110" s="6">
        <v>0</v>
      </c>
      <c r="DI110" s="7">
        <v>0</v>
      </c>
      <c r="DJ110" s="9">
        <v>0</v>
      </c>
      <c r="DK110" s="6">
        <v>0</v>
      </c>
      <c r="DL110" s="7">
        <v>0</v>
      </c>
      <c r="DM110" s="9">
        <v>51.603000000000002</v>
      </c>
      <c r="DN110" s="6">
        <v>317.12599999999998</v>
      </c>
      <c r="DO110" s="7">
        <f t="shared" ref="DO110:DO121" si="362">DN110/DM110*1000</f>
        <v>6145.4954169331231</v>
      </c>
      <c r="DP110" s="9">
        <v>0</v>
      </c>
      <c r="DQ110" s="6">
        <v>0</v>
      </c>
      <c r="DR110" s="7">
        <v>0</v>
      </c>
      <c r="DS110" s="9">
        <f t="shared" ref="DS110:DS120" si="363">C110+AY110+DP110+CU110+CF110+BN110+CL110+DD110+DG110+BZ110+AP110+AJ110+O110+AG110+U110+BH110+DM110+BB110+CO110+I110+CC110+CR110+DJ110+CX110+AD110+AV110+BK110+R110+AS110+BT110+AA110+F110+DA110</f>
        <v>74.164000000000001</v>
      </c>
      <c r="DT110" s="7">
        <f t="shared" ref="DT110:DT120" si="364">D110+AZ110+DQ110+CV110+CG110+BO110+CM110+DE110+DH110+CA110+AQ110+AK110+P110+AH110+V110+BI110+DN110+BC110+CP110+J110+CD110+CS110+DK110+CY110+AE110+AW110+BL110+S110+AT110+BU110+AB110+G110+DB110</f>
        <v>364.07399999999996</v>
      </c>
    </row>
    <row r="111" spans="1:124" x14ac:dyDescent="0.3">
      <c r="A111" s="49">
        <v>2019</v>
      </c>
      <c r="B111" s="50" t="s">
        <v>3</v>
      </c>
      <c r="C111" s="9">
        <v>0</v>
      </c>
      <c r="D111" s="6">
        <v>0</v>
      </c>
      <c r="E111" s="7">
        <v>0</v>
      </c>
      <c r="F111" s="9">
        <v>0</v>
      </c>
      <c r="G111" s="6">
        <v>0</v>
      </c>
      <c r="H111" s="7">
        <v>0</v>
      </c>
      <c r="I111" s="9">
        <v>25.6</v>
      </c>
      <c r="J111" s="6">
        <v>23.353999999999999</v>
      </c>
      <c r="K111" s="7">
        <f t="shared" si="360"/>
        <v>912.265625</v>
      </c>
      <c r="L111" s="9">
        <v>0</v>
      </c>
      <c r="M111" s="6">
        <v>0</v>
      </c>
      <c r="N111" s="7">
        <v>0</v>
      </c>
      <c r="O111" s="9">
        <v>0</v>
      </c>
      <c r="P111" s="6">
        <v>0</v>
      </c>
      <c r="Q111" s="7">
        <v>0</v>
      </c>
      <c r="R111" s="9">
        <v>0</v>
      </c>
      <c r="S111" s="6">
        <v>0</v>
      </c>
      <c r="T111" s="7">
        <v>0</v>
      </c>
      <c r="U111" s="9">
        <v>0</v>
      </c>
      <c r="V111" s="6">
        <v>0</v>
      </c>
      <c r="W111" s="7">
        <v>0</v>
      </c>
      <c r="X111" s="9"/>
      <c r="Y111" s="6"/>
      <c r="Z111" s="7"/>
      <c r="AA111" s="9">
        <v>0</v>
      </c>
      <c r="AB111" s="6">
        <v>0</v>
      </c>
      <c r="AC111" s="7">
        <v>0</v>
      </c>
      <c r="AD111" s="9">
        <v>0</v>
      </c>
      <c r="AE111" s="6">
        <v>0</v>
      </c>
      <c r="AF111" s="7">
        <v>0</v>
      </c>
      <c r="AG111" s="9">
        <v>0</v>
      </c>
      <c r="AH111" s="6">
        <v>0</v>
      </c>
      <c r="AI111" s="7">
        <v>0</v>
      </c>
      <c r="AJ111" s="9">
        <v>0</v>
      </c>
      <c r="AK111" s="6">
        <v>0</v>
      </c>
      <c r="AL111" s="7">
        <v>0</v>
      </c>
      <c r="AM111" s="9"/>
      <c r="AN111" s="6"/>
      <c r="AO111" s="7"/>
      <c r="AP111" s="9">
        <v>5.4670000000000003E-2</v>
      </c>
      <c r="AQ111" s="6">
        <v>2.2909999999999999</v>
      </c>
      <c r="AR111" s="7">
        <f t="shared" ref="AR111:AR121" si="365">AQ111/AP111*1000</f>
        <v>41905.981342601059</v>
      </c>
      <c r="AS111" s="9">
        <v>0</v>
      </c>
      <c r="AT111" s="6">
        <v>0</v>
      </c>
      <c r="AU111" s="7">
        <v>0</v>
      </c>
      <c r="AV111" s="9">
        <v>0</v>
      </c>
      <c r="AW111" s="6">
        <v>0</v>
      </c>
      <c r="AX111" s="7">
        <v>0</v>
      </c>
      <c r="AY111" s="9">
        <v>0</v>
      </c>
      <c r="AZ111" s="6">
        <v>0</v>
      </c>
      <c r="BA111" s="7">
        <v>0</v>
      </c>
      <c r="BB111" s="9">
        <v>0</v>
      </c>
      <c r="BC111" s="6">
        <v>0</v>
      </c>
      <c r="BD111" s="7">
        <v>0</v>
      </c>
      <c r="BE111" s="9"/>
      <c r="BF111" s="6"/>
      <c r="BG111" s="7"/>
      <c r="BH111" s="9">
        <v>0</v>
      </c>
      <c r="BI111" s="6">
        <v>0</v>
      </c>
      <c r="BJ111" s="7">
        <v>0</v>
      </c>
      <c r="BK111" s="9">
        <v>0</v>
      </c>
      <c r="BL111" s="6">
        <v>0</v>
      </c>
      <c r="BM111" s="7">
        <v>0</v>
      </c>
      <c r="BN111" s="9">
        <v>0</v>
      </c>
      <c r="BO111" s="6">
        <v>0</v>
      </c>
      <c r="BP111" s="7">
        <v>0</v>
      </c>
      <c r="BQ111" s="9">
        <v>0</v>
      </c>
      <c r="BR111" s="6">
        <v>0</v>
      </c>
      <c r="BS111" s="7">
        <v>0</v>
      </c>
      <c r="BT111" s="9">
        <v>0</v>
      </c>
      <c r="BU111" s="6">
        <v>0</v>
      </c>
      <c r="BV111" s="7">
        <v>0</v>
      </c>
      <c r="BW111" s="9"/>
      <c r="BX111" s="6"/>
      <c r="BY111" s="7"/>
      <c r="BZ111" s="9">
        <v>0</v>
      </c>
      <c r="CA111" s="6">
        <v>0</v>
      </c>
      <c r="CB111" s="7">
        <v>0</v>
      </c>
      <c r="CC111" s="9">
        <v>0</v>
      </c>
      <c r="CD111" s="6">
        <v>0</v>
      </c>
      <c r="CE111" s="7">
        <v>0</v>
      </c>
      <c r="CF111" s="9">
        <v>0</v>
      </c>
      <c r="CG111" s="6">
        <v>0</v>
      </c>
      <c r="CH111" s="7">
        <v>0</v>
      </c>
      <c r="CI111" s="9">
        <v>0</v>
      </c>
      <c r="CJ111" s="6">
        <v>0</v>
      </c>
      <c r="CK111" s="7">
        <f t="shared" si="361"/>
        <v>0</v>
      </c>
      <c r="CL111" s="9">
        <v>0</v>
      </c>
      <c r="CM111" s="6">
        <v>0</v>
      </c>
      <c r="CN111" s="7">
        <v>0</v>
      </c>
      <c r="CO111" s="9">
        <v>0</v>
      </c>
      <c r="CP111" s="6">
        <v>0</v>
      </c>
      <c r="CQ111" s="7">
        <v>0</v>
      </c>
      <c r="CR111" s="9">
        <v>0</v>
      </c>
      <c r="CS111" s="6">
        <v>0</v>
      </c>
      <c r="CT111" s="7">
        <v>0</v>
      </c>
      <c r="CU111" s="9">
        <v>0</v>
      </c>
      <c r="CV111" s="6">
        <v>0</v>
      </c>
      <c r="CW111" s="7">
        <v>0</v>
      </c>
      <c r="CX111" s="9">
        <v>0</v>
      </c>
      <c r="CY111" s="6">
        <v>0</v>
      </c>
      <c r="CZ111" s="7">
        <v>0</v>
      </c>
      <c r="DA111" s="9">
        <v>0</v>
      </c>
      <c r="DB111" s="6">
        <v>0</v>
      </c>
      <c r="DC111" s="7">
        <v>0</v>
      </c>
      <c r="DD111" s="9">
        <v>0</v>
      </c>
      <c r="DE111" s="6">
        <v>0</v>
      </c>
      <c r="DF111" s="7">
        <v>0</v>
      </c>
      <c r="DG111" s="9">
        <v>0</v>
      </c>
      <c r="DH111" s="6">
        <v>0</v>
      </c>
      <c r="DI111" s="7">
        <v>0</v>
      </c>
      <c r="DJ111" s="9">
        <v>0</v>
      </c>
      <c r="DK111" s="6">
        <v>0</v>
      </c>
      <c r="DL111" s="7">
        <v>0</v>
      </c>
      <c r="DM111" s="9">
        <v>47.84</v>
      </c>
      <c r="DN111" s="6">
        <v>291.31200000000001</v>
      </c>
      <c r="DO111" s="7">
        <f t="shared" si="362"/>
        <v>6089.2976588628762</v>
      </c>
      <c r="DP111" s="9">
        <v>0</v>
      </c>
      <c r="DQ111" s="6">
        <v>0</v>
      </c>
      <c r="DR111" s="7">
        <v>0</v>
      </c>
      <c r="DS111" s="9">
        <f t="shared" si="363"/>
        <v>73.494670000000013</v>
      </c>
      <c r="DT111" s="7">
        <f t="shared" si="364"/>
        <v>316.95699999999999</v>
      </c>
    </row>
    <row r="112" spans="1:124" x14ac:dyDescent="0.3">
      <c r="A112" s="49">
        <v>2019</v>
      </c>
      <c r="B112" s="50" t="s">
        <v>4</v>
      </c>
      <c r="C112" s="9">
        <v>0</v>
      </c>
      <c r="D112" s="6">
        <v>0</v>
      </c>
      <c r="E112" s="7">
        <v>0</v>
      </c>
      <c r="F112" s="9">
        <v>0.97499999999999998</v>
      </c>
      <c r="G112" s="6">
        <v>25.141999999999999</v>
      </c>
      <c r="H112" s="7">
        <f t="shared" ref="H112:H121" si="366">G112/F112*1000</f>
        <v>25786.666666666664</v>
      </c>
      <c r="I112" s="9">
        <v>0</v>
      </c>
      <c r="J112" s="6">
        <v>0</v>
      </c>
      <c r="K112" s="7">
        <v>0</v>
      </c>
      <c r="L112" s="9">
        <v>0</v>
      </c>
      <c r="M112" s="6">
        <v>0</v>
      </c>
      <c r="N112" s="7">
        <v>0</v>
      </c>
      <c r="O112" s="9">
        <v>0.2</v>
      </c>
      <c r="P112" s="6">
        <v>1.1990000000000001</v>
      </c>
      <c r="Q112" s="7">
        <f t="shared" ref="Q112:Q120" si="367">P112/O112*1000</f>
        <v>5995</v>
      </c>
      <c r="R112" s="9">
        <v>0</v>
      </c>
      <c r="S112" s="6">
        <v>0</v>
      </c>
      <c r="T112" s="7">
        <v>0</v>
      </c>
      <c r="U112" s="9">
        <v>0</v>
      </c>
      <c r="V112" s="6">
        <v>0</v>
      </c>
      <c r="W112" s="7">
        <v>0</v>
      </c>
      <c r="X112" s="9"/>
      <c r="Y112" s="6"/>
      <c r="Z112" s="7"/>
      <c r="AA112" s="9">
        <v>0</v>
      </c>
      <c r="AB112" s="6">
        <v>0</v>
      </c>
      <c r="AC112" s="7">
        <v>0</v>
      </c>
      <c r="AD112" s="9">
        <v>0</v>
      </c>
      <c r="AE112" s="6">
        <v>0</v>
      </c>
      <c r="AF112" s="7">
        <v>0</v>
      </c>
      <c r="AG112" s="9">
        <v>0</v>
      </c>
      <c r="AH112" s="6">
        <v>0</v>
      </c>
      <c r="AI112" s="7">
        <v>0</v>
      </c>
      <c r="AJ112" s="9">
        <v>0</v>
      </c>
      <c r="AK112" s="6">
        <v>0</v>
      </c>
      <c r="AL112" s="7">
        <v>0</v>
      </c>
      <c r="AM112" s="9"/>
      <c r="AN112" s="6"/>
      <c r="AO112" s="7"/>
      <c r="AP112" s="9">
        <v>0.37804000000000004</v>
      </c>
      <c r="AQ112" s="6">
        <v>14.571</v>
      </c>
      <c r="AR112" s="7">
        <f t="shared" si="365"/>
        <v>38543.540366098816</v>
      </c>
      <c r="AS112" s="9">
        <v>0</v>
      </c>
      <c r="AT112" s="6">
        <v>0</v>
      </c>
      <c r="AU112" s="7">
        <v>0</v>
      </c>
      <c r="AV112" s="9">
        <v>0</v>
      </c>
      <c r="AW112" s="6">
        <v>0</v>
      </c>
      <c r="AX112" s="7">
        <v>0</v>
      </c>
      <c r="AY112" s="9">
        <v>0</v>
      </c>
      <c r="AZ112" s="6">
        <v>0</v>
      </c>
      <c r="BA112" s="7">
        <v>0</v>
      </c>
      <c r="BB112" s="9">
        <v>0</v>
      </c>
      <c r="BC112" s="6">
        <v>0</v>
      </c>
      <c r="BD112" s="7">
        <v>0</v>
      </c>
      <c r="BE112" s="9"/>
      <c r="BF112" s="6"/>
      <c r="BG112" s="7"/>
      <c r="BH112" s="9">
        <v>1E-3</v>
      </c>
      <c r="BI112" s="6">
        <v>0.14000000000000001</v>
      </c>
      <c r="BJ112" s="7">
        <f t="shared" ref="BJ112:BJ116" si="368">BI112/BH112*1000</f>
        <v>140000</v>
      </c>
      <c r="BK112" s="9">
        <v>0</v>
      </c>
      <c r="BL112" s="6">
        <v>0</v>
      </c>
      <c r="BM112" s="7">
        <v>0</v>
      </c>
      <c r="BN112" s="9">
        <v>0</v>
      </c>
      <c r="BO112" s="6">
        <v>0</v>
      </c>
      <c r="BP112" s="7">
        <v>0</v>
      </c>
      <c r="BQ112" s="9">
        <v>0</v>
      </c>
      <c r="BR112" s="6">
        <v>0</v>
      </c>
      <c r="BS112" s="7">
        <v>0</v>
      </c>
      <c r="BT112" s="9">
        <v>0</v>
      </c>
      <c r="BU112" s="6">
        <v>0</v>
      </c>
      <c r="BV112" s="7">
        <v>0</v>
      </c>
      <c r="BW112" s="9"/>
      <c r="BX112" s="6"/>
      <c r="BY112" s="7"/>
      <c r="BZ112" s="9">
        <v>0</v>
      </c>
      <c r="CA112" s="6">
        <v>0</v>
      </c>
      <c r="CB112" s="7">
        <v>0</v>
      </c>
      <c r="CC112" s="9">
        <v>0</v>
      </c>
      <c r="CD112" s="6">
        <v>0</v>
      </c>
      <c r="CE112" s="7">
        <v>0</v>
      </c>
      <c r="CF112" s="9">
        <v>0</v>
      </c>
      <c r="CG112" s="6">
        <v>0</v>
      </c>
      <c r="CH112" s="7">
        <v>0</v>
      </c>
      <c r="CI112" s="9">
        <v>0</v>
      </c>
      <c r="CJ112" s="6">
        <v>0</v>
      </c>
      <c r="CK112" s="7">
        <f t="shared" si="361"/>
        <v>0</v>
      </c>
      <c r="CL112" s="9">
        <v>0</v>
      </c>
      <c r="CM112" s="6">
        <v>0</v>
      </c>
      <c r="CN112" s="7">
        <v>0</v>
      </c>
      <c r="CO112" s="9">
        <v>0</v>
      </c>
      <c r="CP112" s="6">
        <v>0</v>
      </c>
      <c r="CQ112" s="7">
        <v>0</v>
      </c>
      <c r="CR112" s="9">
        <v>0</v>
      </c>
      <c r="CS112" s="6">
        <v>0</v>
      </c>
      <c r="CT112" s="7">
        <v>0</v>
      </c>
      <c r="CU112" s="9">
        <v>0</v>
      </c>
      <c r="CV112" s="6">
        <v>0</v>
      </c>
      <c r="CW112" s="7">
        <v>0</v>
      </c>
      <c r="CX112" s="9">
        <v>0</v>
      </c>
      <c r="CY112" s="6">
        <v>0</v>
      </c>
      <c r="CZ112" s="7">
        <v>0</v>
      </c>
      <c r="DA112" s="9">
        <v>0</v>
      </c>
      <c r="DB112" s="6">
        <v>0</v>
      </c>
      <c r="DC112" s="7">
        <v>0</v>
      </c>
      <c r="DD112" s="9">
        <v>0</v>
      </c>
      <c r="DE112" s="6">
        <v>0</v>
      </c>
      <c r="DF112" s="7">
        <v>0</v>
      </c>
      <c r="DG112" s="9">
        <v>0</v>
      </c>
      <c r="DH112" s="6">
        <v>0</v>
      </c>
      <c r="DI112" s="7">
        <v>0</v>
      </c>
      <c r="DJ112" s="9">
        <v>0</v>
      </c>
      <c r="DK112" s="6">
        <v>0</v>
      </c>
      <c r="DL112" s="7">
        <v>0</v>
      </c>
      <c r="DM112" s="9">
        <v>48.841260000000005</v>
      </c>
      <c r="DN112" s="6">
        <v>659.38300000000004</v>
      </c>
      <c r="DO112" s="7">
        <f t="shared" si="362"/>
        <v>13500.532132053922</v>
      </c>
      <c r="DP112" s="9">
        <v>0</v>
      </c>
      <c r="DQ112" s="6">
        <v>0</v>
      </c>
      <c r="DR112" s="7">
        <v>0</v>
      </c>
      <c r="DS112" s="9">
        <f t="shared" si="363"/>
        <v>50.395300000000006</v>
      </c>
      <c r="DT112" s="9">
        <f t="shared" si="364"/>
        <v>700.43500000000006</v>
      </c>
    </row>
    <row r="113" spans="1:124" x14ac:dyDescent="0.3">
      <c r="A113" s="49">
        <v>2019</v>
      </c>
      <c r="B113" s="50" t="s">
        <v>5</v>
      </c>
      <c r="C113" s="9">
        <v>0</v>
      </c>
      <c r="D113" s="6">
        <v>0</v>
      </c>
      <c r="E113" s="7">
        <v>0</v>
      </c>
      <c r="F113" s="9">
        <v>0</v>
      </c>
      <c r="G113" s="6">
        <v>0</v>
      </c>
      <c r="H113" s="7">
        <v>0</v>
      </c>
      <c r="I113" s="9">
        <v>0</v>
      </c>
      <c r="J113" s="6">
        <v>0</v>
      </c>
      <c r="K113" s="7">
        <v>0</v>
      </c>
      <c r="L113" s="9">
        <v>0</v>
      </c>
      <c r="M113" s="6">
        <v>0</v>
      </c>
      <c r="N113" s="7">
        <v>0</v>
      </c>
      <c r="O113" s="9">
        <v>0</v>
      </c>
      <c r="P113" s="6">
        <v>0</v>
      </c>
      <c r="Q113" s="7">
        <v>0</v>
      </c>
      <c r="R113" s="9">
        <v>0</v>
      </c>
      <c r="S113" s="6">
        <v>0</v>
      </c>
      <c r="T113" s="7">
        <v>0</v>
      </c>
      <c r="U113" s="9">
        <v>0</v>
      </c>
      <c r="V113" s="6">
        <v>0</v>
      </c>
      <c r="W113" s="7">
        <v>0</v>
      </c>
      <c r="X113" s="9"/>
      <c r="Y113" s="6"/>
      <c r="Z113" s="7"/>
      <c r="AA113" s="9">
        <v>0</v>
      </c>
      <c r="AB113" s="6">
        <v>0</v>
      </c>
      <c r="AC113" s="7">
        <v>0</v>
      </c>
      <c r="AD113" s="9">
        <v>0</v>
      </c>
      <c r="AE113" s="6">
        <v>0</v>
      </c>
      <c r="AF113" s="7">
        <v>0</v>
      </c>
      <c r="AG113" s="9">
        <v>0</v>
      </c>
      <c r="AH113" s="6">
        <v>0</v>
      </c>
      <c r="AI113" s="7">
        <v>0</v>
      </c>
      <c r="AJ113" s="9">
        <v>0</v>
      </c>
      <c r="AK113" s="6">
        <v>0</v>
      </c>
      <c r="AL113" s="7">
        <v>0</v>
      </c>
      <c r="AM113" s="9"/>
      <c r="AN113" s="6"/>
      <c r="AO113" s="7"/>
      <c r="AP113" s="9">
        <v>0</v>
      </c>
      <c r="AQ113" s="6">
        <v>0</v>
      </c>
      <c r="AR113" s="7">
        <v>0</v>
      </c>
      <c r="AS113" s="9">
        <v>0</v>
      </c>
      <c r="AT113" s="6">
        <v>0</v>
      </c>
      <c r="AU113" s="7">
        <v>0</v>
      </c>
      <c r="AV113" s="9">
        <v>0</v>
      </c>
      <c r="AW113" s="6">
        <v>0</v>
      </c>
      <c r="AX113" s="7">
        <v>0</v>
      </c>
      <c r="AY113" s="9">
        <v>0</v>
      </c>
      <c r="AZ113" s="6">
        <v>0</v>
      </c>
      <c r="BA113" s="7">
        <v>0</v>
      </c>
      <c r="BB113" s="9">
        <v>0</v>
      </c>
      <c r="BC113" s="6">
        <v>0</v>
      </c>
      <c r="BD113" s="7">
        <v>0</v>
      </c>
      <c r="BE113" s="9"/>
      <c r="BF113" s="6"/>
      <c r="BG113" s="7"/>
      <c r="BH113" s="9">
        <v>0</v>
      </c>
      <c r="BI113" s="6">
        <v>0</v>
      </c>
      <c r="BJ113" s="7">
        <v>0</v>
      </c>
      <c r="BK113" s="9">
        <v>0</v>
      </c>
      <c r="BL113" s="6">
        <v>0</v>
      </c>
      <c r="BM113" s="7">
        <v>0</v>
      </c>
      <c r="BN113" s="9">
        <v>0</v>
      </c>
      <c r="BO113" s="6">
        <v>0</v>
      </c>
      <c r="BP113" s="7">
        <v>0</v>
      </c>
      <c r="BQ113" s="9">
        <v>0</v>
      </c>
      <c r="BR113" s="6">
        <v>0</v>
      </c>
      <c r="BS113" s="7">
        <v>0</v>
      </c>
      <c r="BT113" s="9">
        <v>1.4999999999999999E-2</v>
      </c>
      <c r="BU113" s="6">
        <v>0.71699999999999997</v>
      </c>
      <c r="BV113" s="7">
        <f t="shared" ref="BV113" si="369">BU113/BT113*1000</f>
        <v>47800</v>
      </c>
      <c r="BW113" s="9"/>
      <c r="BX113" s="6"/>
      <c r="BY113" s="7"/>
      <c r="BZ113" s="9">
        <v>0</v>
      </c>
      <c r="CA113" s="6">
        <v>0</v>
      </c>
      <c r="CB113" s="7">
        <v>0</v>
      </c>
      <c r="CC113" s="9">
        <v>0</v>
      </c>
      <c r="CD113" s="6">
        <v>0</v>
      </c>
      <c r="CE113" s="7">
        <v>0</v>
      </c>
      <c r="CF113" s="9">
        <v>0</v>
      </c>
      <c r="CG113" s="6">
        <v>0</v>
      </c>
      <c r="CH113" s="7">
        <v>0</v>
      </c>
      <c r="CI113" s="9">
        <v>0</v>
      </c>
      <c r="CJ113" s="6">
        <v>0</v>
      </c>
      <c r="CK113" s="7">
        <f t="shared" si="361"/>
        <v>0</v>
      </c>
      <c r="CL113" s="9">
        <v>0</v>
      </c>
      <c r="CM113" s="6">
        <v>0</v>
      </c>
      <c r="CN113" s="7">
        <v>0</v>
      </c>
      <c r="CO113" s="9">
        <v>0</v>
      </c>
      <c r="CP113" s="6">
        <v>0</v>
      </c>
      <c r="CQ113" s="7">
        <v>0</v>
      </c>
      <c r="CR113" s="9">
        <v>0</v>
      </c>
      <c r="CS113" s="6">
        <v>0</v>
      </c>
      <c r="CT113" s="7">
        <v>0</v>
      </c>
      <c r="CU113" s="9">
        <v>0</v>
      </c>
      <c r="CV113" s="6">
        <v>0</v>
      </c>
      <c r="CW113" s="7">
        <v>0</v>
      </c>
      <c r="CX113" s="9">
        <v>0</v>
      </c>
      <c r="CY113" s="6">
        <v>0</v>
      </c>
      <c r="CZ113" s="7">
        <v>0</v>
      </c>
      <c r="DA113" s="9">
        <v>0</v>
      </c>
      <c r="DB113" s="6">
        <v>0</v>
      </c>
      <c r="DC113" s="7">
        <v>0</v>
      </c>
      <c r="DD113" s="9">
        <v>0</v>
      </c>
      <c r="DE113" s="6">
        <v>0</v>
      </c>
      <c r="DF113" s="7">
        <v>0</v>
      </c>
      <c r="DG113" s="9">
        <v>0</v>
      </c>
      <c r="DH113" s="6">
        <v>0</v>
      </c>
      <c r="DI113" s="7">
        <v>0</v>
      </c>
      <c r="DJ113" s="9">
        <v>0</v>
      </c>
      <c r="DK113" s="6">
        <v>0</v>
      </c>
      <c r="DL113" s="7">
        <v>0</v>
      </c>
      <c r="DM113" s="9">
        <v>33.119999999999997</v>
      </c>
      <c r="DN113" s="6">
        <v>208.21600000000001</v>
      </c>
      <c r="DO113" s="7">
        <f t="shared" si="362"/>
        <v>6286.7149758454116</v>
      </c>
      <c r="DP113" s="9">
        <v>0</v>
      </c>
      <c r="DQ113" s="6">
        <v>0</v>
      </c>
      <c r="DR113" s="7">
        <v>0</v>
      </c>
      <c r="DS113" s="9">
        <f t="shared" si="363"/>
        <v>33.134999999999998</v>
      </c>
      <c r="DT113" s="7">
        <f t="shared" si="364"/>
        <v>208.93300000000002</v>
      </c>
    </row>
    <row r="114" spans="1:124" x14ac:dyDescent="0.3">
      <c r="A114" s="49">
        <v>2019</v>
      </c>
      <c r="B114" s="50" t="s">
        <v>6</v>
      </c>
      <c r="C114" s="9">
        <v>0</v>
      </c>
      <c r="D114" s="6">
        <v>0</v>
      </c>
      <c r="E114" s="7">
        <v>0</v>
      </c>
      <c r="F114" s="9">
        <v>0</v>
      </c>
      <c r="G114" s="6">
        <v>0</v>
      </c>
      <c r="H114" s="7">
        <v>0</v>
      </c>
      <c r="I114" s="9">
        <v>32</v>
      </c>
      <c r="J114" s="6">
        <v>58.704999999999998</v>
      </c>
      <c r="K114" s="7">
        <f t="shared" si="360"/>
        <v>1834.53125</v>
      </c>
      <c r="L114" s="9">
        <v>0</v>
      </c>
      <c r="M114" s="6">
        <v>0</v>
      </c>
      <c r="N114" s="7">
        <v>0</v>
      </c>
      <c r="O114" s="9">
        <v>0</v>
      </c>
      <c r="P114" s="6">
        <v>0</v>
      </c>
      <c r="Q114" s="7">
        <v>0</v>
      </c>
      <c r="R114" s="9">
        <v>0</v>
      </c>
      <c r="S114" s="6">
        <v>0</v>
      </c>
      <c r="T114" s="7">
        <v>0</v>
      </c>
      <c r="U114" s="9">
        <v>0</v>
      </c>
      <c r="V114" s="6">
        <v>0</v>
      </c>
      <c r="W114" s="7">
        <v>0</v>
      </c>
      <c r="X114" s="9"/>
      <c r="Y114" s="6"/>
      <c r="Z114" s="7"/>
      <c r="AA114" s="9">
        <v>0</v>
      </c>
      <c r="AB114" s="6">
        <v>0</v>
      </c>
      <c r="AC114" s="7">
        <v>0</v>
      </c>
      <c r="AD114" s="9">
        <v>0.05</v>
      </c>
      <c r="AE114" s="6">
        <v>0.127</v>
      </c>
      <c r="AF114" s="7">
        <f t="shared" ref="AF114:AF115" si="370">AE114/AD114*1000</f>
        <v>2540</v>
      </c>
      <c r="AG114" s="9">
        <v>0</v>
      </c>
      <c r="AH114" s="6">
        <v>0</v>
      </c>
      <c r="AI114" s="7">
        <v>0</v>
      </c>
      <c r="AJ114" s="9">
        <v>0</v>
      </c>
      <c r="AK114" s="6">
        <v>0</v>
      </c>
      <c r="AL114" s="7">
        <v>0</v>
      </c>
      <c r="AM114" s="9"/>
      <c r="AN114" s="6"/>
      <c r="AO114" s="7"/>
      <c r="AP114" s="9">
        <v>0</v>
      </c>
      <c r="AQ114" s="6">
        <v>0</v>
      </c>
      <c r="AR114" s="7">
        <v>0</v>
      </c>
      <c r="AS114" s="9">
        <v>0</v>
      </c>
      <c r="AT114" s="6">
        <v>0</v>
      </c>
      <c r="AU114" s="7">
        <v>0</v>
      </c>
      <c r="AV114" s="9">
        <v>0</v>
      </c>
      <c r="AW114" s="6">
        <v>0</v>
      </c>
      <c r="AX114" s="7">
        <v>0</v>
      </c>
      <c r="AY114" s="9">
        <v>0</v>
      </c>
      <c r="AZ114" s="6">
        <v>0</v>
      </c>
      <c r="BA114" s="7">
        <v>0</v>
      </c>
      <c r="BB114" s="9">
        <v>0</v>
      </c>
      <c r="BC114" s="6">
        <v>0</v>
      </c>
      <c r="BD114" s="7">
        <v>0</v>
      </c>
      <c r="BE114" s="9"/>
      <c r="BF114" s="6"/>
      <c r="BG114" s="7"/>
      <c r="BH114" s="9">
        <v>0</v>
      </c>
      <c r="BI114" s="6">
        <v>0</v>
      </c>
      <c r="BJ114" s="7">
        <v>0</v>
      </c>
      <c r="BK114" s="9">
        <v>0</v>
      </c>
      <c r="BL114" s="6">
        <v>0</v>
      </c>
      <c r="BM114" s="7">
        <v>0</v>
      </c>
      <c r="BN114" s="9">
        <v>0</v>
      </c>
      <c r="BO114" s="6">
        <v>0</v>
      </c>
      <c r="BP114" s="7">
        <v>0</v>
      </c>
      <c r="BQ114" s="9">
        <v>0</v>
      </c>
      <c r="BR114" s="6">
        <v>0</v>
      </c>
      <c r="BS114" s="7">
        <f t="shared" ref="BS114:BS121" si="371">IF(BQ114=0,0,BR114/BQ114*1000)</f>
        <v>0</v>
      </c>
      <c r="BT114" s="9">
        <v>0</v>
      </c>
      <c r="BU114" s="6">
        <v>0</v>
      </c>
      <c r="BV114" s="7">
        <v>0</v>
      </c>
      <c r="BW114" s="9"/>
      <c r="BX114" s="6"/>
      <c r="BY114" s="7"/>
      <c r="BZ114" s="9">
        <v>0</v>
      </c>
      <c r="CA114" s="6">
        <v>0</v>
      </c>
      <c r="CB114" s="7">
        <v>0</v>
      </c>
      <c r="CC114" s="9">
        <v>0</v>
      </c>
      <c r="CD114" s="6">
        <v>0</v>
      </c>
      <c r="CE114" s="7">
        <v>0</v>
      </c>
      <c r="CF114" s="9">
        <v>0</v>
      </c>
      <c r="CG114" s="6">
        <v>0</v>
      </c>
      <c r="CH114" s="7">
        <v>0</v>
      </c>
      <c r="CI114" s="9">
        <v>0</v>
      </c>
      <c r="CJ114" s="6">
        <v>0</v>
      </c>
      <c r="CK114" s="7">
        <f t="shared" si="361"/>
        <v>0</v>
      </c>
      <c r="CL114" s="9">
        <v>0</v>
      </c>
      <c r="CM114" s="6">
        <v>0</v>
      </c>
      <c r="CN114" s="7">
        <v>0</v>
      </c>
      <c r="CO114" s="9">
        <v>0</v>
      </c>
      <c r="CP114" s="6">
        <v>0</v>
      </c>
      <c r="CQ114" s="7">
        <v>0</v>
      </c>
      <c r="CR114" s="9">
        <v>0</v>
      </c>
      <c r="CS114" s="6">
        <v>0</v>
      </c>
      <c r="CT114" s="7">
        <v>0</v>
      </c>
      <c r="CU114" s="9">
        <v>0</v>
      </c>
      <c r="CV114" s="6">
        <v>0</v>
      </c>
      <c r="CW114" s="7">
        <v>0</v>
      </c>
      <c r="CX114" s="9">
        <v>0</v>
      </c>
      <c r="CY114" s="6">
        <v>0</v>
      </c>
      <c r="CZ114" s="7">
        <v>0</v>
      </c>
      <c r="DA114" s="9">
        <v>0</v>
      </c>
      <c r="DB114" s="6">
        <v>0</v>
      </c>
      <c r="DC114" s="7">
        <v>0</v>
      </c>
      <c r="DD114" s="9">
        <v>0</v>
      </c>
      <c r="DE114" s="6">
        <v>0</v>
      </c>
      <c r="DF114" s="7">
        <v>0</v>
      </c>
      <c r="DG114" s="9">
        <v>0</v>
      </c>
      <c r="DH114" s="6">
        <v>0</v>
      </c>
      <c r="DI114" s="7">
        <v>0</v>
      </c>
      <c r="DJ114" s="9">
        <v>0</v>
      </c>
      <c r="DK114" s="6">
        <v>0</v>
      </c>
      <c r="DL114" s="7">
        <v>0</v>
      </c>
      <c r="DM114" s="9">
        <v>2.944</v>
      </c>
      <c r="DN114" s="6">
        <v>183.19200000000001</v>
      </c>
      <c r="DO114" s="7">
        <f t="shared" si="362"/>
        <v>62225.543478260872</v>
      </c>
      <c r="DP114" s="9">
        <v>0</v>
      </c>
      <c r="DQ114" s="6">
        <v>0</v>
      </c>
      <c r="DR114" s="7">
        <v>0</v>
      </c>
      <c r="DS114" s="9">
        <f t="shared" si="363"/>
        <v>34.994</v>
      </c>
      <c r="DT114" s="7">
        <f t="shared" si="364"/>
        <v>242.024</v>
      </c>
    </row>
    <row r="115" spans="1:124" x14ac:dyDescent="0.3">
      <c r="A115" s="49">
        <v>2019</v>
      </c>
      <c r="B115" s="50" t="s">
        <v>7</v>
      </c>
      <c r="C115" s="9">
        <v>0</v>
      </c>
      <c r="D115" s="6">
        <v>0</v>
      </c>
      <c r="E115" s="7">
        <v>0</v>
      </c>
      <c r="F115" s="9">
        <v>0</v>
      </c>
      <c r="G115" s="6">
        <v>0</v>
      </c>
      <c r="H115" s="7">
        <v>0</v>
      </c>
      <c r="I115" s="9">
        <v>0.32</v>
      </c>
      <c r="J115" s="6">
        <v>0.16200000000000001</v>
      </c>
      <c r="K115" s="7">
        <f t="shared" si="360"/>
        <v>506.25</v>
      </c>
      <c r="L115" s="9">
        <v>0</v>
      </c>
      <c r="M115" s="6">
        <v>0</v>
      </c>
      <c r="N115" s="7">
        <v>0</v>
      </c>
      <c r="O115" s="9">
        <v>0</v>
      </c>
      <c r="P115" s="6">
        <v>0</v>
      </c>
      <c r="Q115" s="7">
        <v>0</v>
      </c>
      <c r="R115" s="9">
        <v>0</v>
      </c>
      <c r="S115" s="6">
        <v>0</v>
      </c>
      <c r="T115" s="7">
        <v>0</v>
      </c>
      <c r="U115" s="9">
        <v>0</v>
      </c>
      <c r="V115" s="6">
        <v>0</v>
      </c>
      <c r="W115" s="7">
        <v>0</v>
      </c>
      <c r="X115" s="9"/>
      <c r="Y115" s="6"/>
      <c r="Z115" s="7"/>
      <c r="AA115" s="9">
        <v>0</v>
      </c>
      <c r="AB115" s="6">
        <v>0</v>
      </c>
      <c r="AC115" s="7">
        <v>0</v>
      </c>
      <c r="AD115" s="9">
        <v>0.26</v>
      </c>
      <c r="AE115" s="6">
        <v>11.018000000000001</v>
      </c>
      <c r="AF115" s="7">
        <f t="shared" si="370"/>
        <v>42376.923076923078</v>
      </c>
      <c r="AG115" s="9">
        <v>0</v>
      </c>
      <c r="AH115" s="6">
        <v>0</v>
      </c>
      <c r="AI115" s="7">
        <v>0</v>
      </c>
      <c r="AJ115" s="9">
        <v>0</v>
      </c>
      <c r="AK115" s="6">
        <v>0</v>
      </c>
      <c r="AL115" s="7">
        <v>0</v>
      </c>
      <c r="AM115" s="9"/>
      <c r="AN115" s="6"/>
      <c r="AO115" s="7"/>
      <c r="AP115" s="9">
        <v>0.14749999999999999</v>
      </c>
      <c r="AQ115" s="6">
        <v>4.173</v>
      </c>
      <c r="AR115" s="7">
        <f t="shared" si="365"/>
        <v>28291.525423728814</v>
      </c>
      <c r="AS115" s="9">
        <v>0</v>
      </c>
      <c r="AT115" s="6">
        <v>0</v>
      </c>
      <c r="AU115" s="7">
        <v>0</v>
      </c>
      <c r="AV115" s="9">
        <v>0</v>
      </c>
      <c r="AW115" s="6">
        <v>0</v>
      </c>
      <c r="AX115" s="7">
        <v>0</v>
      </c>
      <c r="AY115" s="9">
        <v>0</v>
      </c>
      <c r="AZ115" s="6">
        <v>0</v>
      </c>
      <c r="BA115" s="7">
        <v>0</v>
      </c>
      <c r="BB115" s="9">
        <v>0</v>
      </c>
      <c r="BC115" s="6">
        <v>0</v>
      </c>
      <c r="BD115" s="7">
        <v>0</v>
      </c>
      <c r="BE115" s="9"/>
      <c r="BF115" s="6"/>
      <c r="BG115" s="7"/>
      <c r="BH115" s="9">
        <v>0</v>
      </c>
      <c r="BI115" s="6">
        <v>0</v>
      </c>
      <c r="BJ115" s="7">
        <v>0</v>
      </c>
      <c r="BK115" s="9">
        <v>0</v>
      </c>
      <c r="BL115" s="6">
        <v>0</v>
      </c>
      <c r="BM115" s="7">
        <v>0</v>
      </c>
      <c r="BN115" s="9">
        <v>0</v>
      </c>
      <c r="BO115" s="6">
        <v>0</v>
      </c>
      <c r="BP115" s="7">
        <v>0</v>
      </c>
      <c r="BQ115" s="9">
        <v>0</v>
      </c>
      <c r="BR115" s="6">
        <v>0</v>
      </c>
      <c r="BS115" s="7">
        <f t="shared" si="371"/>
        <v>0</v>
      </c>
      <c r="BT115" s="9">
        <v>0</v>
      </c>
      <c r="BU115" s="6">
        <v>0</v>
      </c>
      <c r="BV115" s="7">
        <v>0</v>
      </c>
      <c r="BW115" s="9"/>
      <c r="BX115" s="6"/>
      <c r="BY115" s="7"/>
      <c r="BZ115" s="9">
        <v>0</v>
      </c>
      <c r="CA115" s="6">
        <v>0</v>
      </c>
      <c r="CB115" s="7">
        <v>0</v>
      </c>
      <c r="CC115" s="9">
        <v>0</v>
      </c>
      <c r="CD115" s="6">
        <v>0</v>
      </c>
      <c r="CE115" s="7">
        <v>0</v>
      </c>
      <c r="CF115" s="9">
        <v>0</v>
      </c>
      <c r="CG115" s="6">
        <v>0</v>
      </c>
      <c r="CH115" s="7">
        <v>0</v>
      </c>
      <c r="CI115" s="9">
        <v>0</v>
      </c>
      <c r="CJ115" s="6">
        <v>0</v>
      </c>
      <c r="CK115" s="7">
        <f t="shared" si="361"/>
        <v>0</v>
      </c>
      <c r="CL115" s="9">
        <v>0</v>
      </c>
      <c r="CM115" s="6">
        <v>0</v>
      </c>
      <c r="CN115" s="7">
        <v>0</v>
      </c>
      <c r="CO115" s="9">
        <v>0</v>
      </c>
      <c r="CP115" s="6">
        <v>0</v>
      </c>
      <c r="CQ115" s="7">
        <v>0</v>
      </c>
      <c r="CR115" s="9">
        <v>0</v>
      </c>
      <c r="CS115" s="6">
        <v>0</v>
      </c>
      <c r="CT115" s="7">
        <v>0</v>
      </c>
      <c r="CU115" s="9">
        <v>0</v>
      </c>
      <c r="CV115" s="6">
        <v>0</v>
      </c>
      <c r="CW115" s="7">
        <v>0</v>
      </c>
      <c r="CX115" s="9">
        <v>0</v>
      </c>
      <c r="CY115" s="6">
        <v>0</v>
      </c>
      <c r="CZ115" s="7">
        <v>0</v>
      </c>
      <c r="DA115" s="9">
        <v>0</v>
      </c>
      <c r="DB115" s="6">
        <v>0</v>
      </c>
      <c r="DC115" s="7">
        <v>0</v>
      </c>
      <c r="DD115" s="9">
        <v>0</v>
      </c>
      <c r="DE115" s="6">
        <v>0</v>
      </c>
      <c r="DF115" s="7">
        <v>0</v>
      </c>
      <c r="DG115" s="9">
        <v>0</v>
      </c>
      <c r="DH115" s="6">
        <v>0</v>
      </c>
      <c r="DI115" s="7">
        <v>0</v>
      </c>
      <c r="DJ115" s="9">
        <v>0</v>
      </c>
      <c r="DK115" s="6">
        <v>0</v>
      </c>
      <c r="DL115" s="7">
        <v>0</v>
      </c>
      <c r="DM115" s="9">
        <v>0</v>
      </c>
      <c r="DN115" s="6">
        <v>0</v>
      </c>
      <c r="DO115" s="7">
        <v>0</v>
      </c>
      <c r="DP115" s="9">
        <v>0</v>
      </c>
      <c r="DQ115" s="6">
        <v>0</v>
      </c>
      <c r="DR115" s="7">
        <v>0</v>
      </c>
      <c r="DS115" s="9">
        <f t="shared" si="363"/>
        <v>0.72750000000000004</v>
      </c>
      <c r="DT115" s="7">
        <f t="shared" si="364"/>
        <v>15.353000000000002</v>
      </c>
    </row>
    <row r="116" spans="1:124" x14ac:dyDescent="0.3">
      <c r="A116" s="49">
        <v>2019</v>
      </c>
      <c r="B116" s="50" t="s">
        <v>8</v>
      </c>
      <c r="C116" s="9">
        <v>0</v>
      </c>
      <c r="D116" s="6">
        <v>0</v>
      </c>
      <c r="E116" s="7">
        <v>0</v>
      </c>
      <c r="F116" s="9">
        <v>0</v>
      </c>
      <c r="G116" s="6">
        <v>0</v>
      </c>
      <c r="H116" s="7">
        <v>0</v>
      </c>
      <c r="I116" s="9">
        <v>0</v>
      </c>
      <c r="J116" s="6">
        <v>0</v>
      </c>
      <c r="K116" s="7">
        <v>0</v>
      </c>
      <c r="L116" s="9">
        <v>0</v>
      </c>
      <c r="M116" s="6">
        <v>0</v>
      </c>
      <c r="N116" s="7">
        <v>0</v>
      </c>
      <c r="O116" s="9">
        <v>0</v>
      </c>
      <c r="P116" s="6">
        <v>0</v>
      </c>
      <c r="Q116" s="7">
        <v>0</v>
      </c>
      <c r="R116" s="9">
        <v>0</v>
      </c>
      <c r="S116" s="6">
        <v>0</v>
      </c>
      <c r="T116" s="7">
        <v>0</v>
      </c>
      <c r="U116" s="9">
        <v>0</v>
      </c>
      <c r="V116" s="6">
        <v>0</v>
      </c>
      <c r="W116" s="7">
        <v>0</v>
      </c>
      <c r="X116" s="9"/>
      <c r="Y116" s="6"/>
      <c r="Z116" s="7"/>
      <c r="AA116" s="9">
        <v>0</v>
      </c>
      <c r="AB116" s="6">
        <v>0</v>
      </c>
      <c r="AC116" s="7">
        <v>0</v>
      </c>
      <c r="AD116" s="9">
        <v>0</v>
      </c>
      <c r="AE116" s="6">
        <v>0</v>
      </c>
      <c r="AF116" s="7">
        <v>0</v>
      </c>
      <c r="AG116" s="9">
        <v>0</v>
      </c>
      <c r="AH116" s="6">
        <v>0</v>
      </c>
      <c r="AI116" s="7">
        <v>0</v>
      </c>
      <c r="AJ116" s="9">
        <v>0</v>
      </c>
      <c r="AK116" s="6">
        <v>0</v>
      </c>
      <c r="AL116" s="7">
        <v>0</v>
      </c>
      <c r="AM116" s="9"/>
      <c r="AN116" s="6"/>
      <c r="AO116" s="7"/>
      <c r="AP116" s="9">
        <v>0</v>
      </c>
      <c r="AQ116" s="6">
        <v>0</v>
      </c>
      <c r="AR116" s="7">
        <v>0</v>
      </c>
      <c r="AS116" s="9">
        <v>3.5999999999999997E-2</v>
      </c>
      <c r="AT116" s="6">
        <v>2.9079999999999999</v>
      </c>
      <c r="AU116" s="7">
        <f t="shared" ref="AU116" si="372">AT116/AS116*1000</f>
        <v>80777.777777777781</v>
      </c>
      <c r="AV116" s="9">
        <v>0</v>
      </c>
      <c r="AW116" s="6">
        <v>0</v>
      </c>
      <c r="AX116" s="7">
        <v>0</v>
      </c>
      <c r="AY116" s="9">
        <v>0</v>
      </c>
      <c r="AZ116" s="6">
        <v>0</v>
      </c>
      <c r="BA116" s="7">
        <v>0</v>
      </c>
      <c r="BB116" s="9">
        <v>0</v>
      </c>
      <c r="BC116" s="6">
        <v>0</v>
      </c>
      <c r="BD116" s="7">
        <v>0</v>
      </c>
      <c r="BE116" s="9"/>
      <c r="BF116" s="6"/>
      <c r="BG116" s="7"/>
      <c r="BH116" s="9">
        <v>32</v>
      </c>
      <c r="BI116" s="6">
        <v>389.17200000000003</v>
      </c>
      <c r="BJ116" s="7">
        <f t="shared" si="368"/>
        <v>12161.625</v>
      </c>
      <c r="BK116" s="9">
        <v>0</v>
      </c>
      <c r="BL116" s="6">
        <v>0</v>
      </c>
      <c r="BM116" s="7">
        <v>0</v>
      </c>
      <c r="BN116" s="9">
        <v>0</v>
      </c>
      <c r="BO116" s="6">
        <v>0</v>
      </c>
      <c r="BP116" s="7">
        <v>0</v>
      </c>
      <c r="BQ116" s="9">
        <v>0</v>
      </c>
      <c r="BR116" s="6">
        <v>0</v>
      </c>
      <c r="BS116" s="7">
        <f t="shared" si="371"/>
        <v>0</v>
      </c>
      <c r="BT116" s="9">
        <v>0</v>
      </c>
      <c r="BU116" s="6">
        <v>0</v>
      </c>
      <c r="BV116" s="7">
        <v>0</v>
      </c>
      <c r="BW116" s="9"/>
      <c r="BX116" s="6"/>
      <c r="BY116" s="7"/>
      <c r="BZ116" s="9">
        <v>0</v>
      </c>
      <c r="CA116" s="6">
        <v>0</v>
      </c>
      <c r="CB116" s="7">
        <v>0</v>
      </c>
      <c r="CC116" s="9">
        <v>0</v>
      </c>
      <c r="CD116" s="6">
        <v>0</v>
      </c>
      <c r="CE116" s="7">
        <v>0</v>
      </c>
      <c r="CF116" s="9">
        <v>0</v>
      </c>
      <c r="CG116" s="6">
        <v>0</v>
      </c>
      <c r="CH116" s="7">
        <v>0</v>
      </c>
      <c r="CI116" s="9">
        <v>0</v>
      </c>
      <c r="CJ116" s="6">
        <v>0</v>
      </c>
      <c r="CK116" s="7">
        <f t="shared" si="361"/>
        <v>0</v>
      </c>
      <c r="CL116" s="9">
        <v>0</v>
      </c>
      <c r="CM116" s="6">
        <v>0</v>
      </c>
      <c r="CN116" s="7">
        <v>0</v>
      </c>
      <c r="CO116" s="9">
        <v>0</v>
      </c>
      <c r="CP116" s="6">
        <v>0</v>
      </c>
      <c r="CQ116" s="7">
        <v>0</v>
      </c>
      <c r="CR116" s="9">
        <v>0</v>
      </c>
      <c r="CS116" s="6">
        <v>0</v>
      </c>
      <c r="CT116" s="7">
        <v>0</v>
      </c>
      <c r="CU116" s="9">
        <v>0</v>
      </c>
      <c r="CV116" s="6">
        <v>0</v>
      </c>
      <c r="CW116" s="7">
        <v>0</v>
      </c>
      <c r="CX116" s="9">
        <v>0</v>
      </c>
      <c r="CY116" s="6">
        <v>0</v>
      </c>
      <c r="CZ116" s="7">
        <v>0</v>
      </c>
      <c r="DA116" s="9">
        <v>0</v>
      </c>
      <c r="DB116" s="6">
        <v>0</v>
      </c>
      <c r="DC116" s="7">
        <v>0</v>
      </c>
      <c r="DD116" s="9">
        <v>0</v>
      </c>
      <c r="DE116" s="6">
        <v>0</v>
      </c>
      <c r="DF116" s="7">
        <v>0</v>
      </c>
      <c r="DG116" s="9">
        <v>0</v>
      </c>
      <c r="DH116" s="6">
        <v>0</v>
      </c>
      <c r="DI116" s="7">
        <v>0</v>
      </c>
      <c r="DJ116" s="9">
        <v>0</v>
      </c>
      <c r="DK116" s="6">
        <v>0</v>
      </c>
      <c r="DL116" s="7">
        <v>0</v>
      </c>
      <c r="DM116" s="9">
        <v>50.04</v>
      </c>
      <c r="DN116" s="6">
        <v>306.27199999999999</v>
      </c>
      <c r="DO116" s="7">
        <f t="shared" si="362"/>
        <v>6120.543565147882</v>
      </c>
      <c r="DP116" s="9">
        <v>0</v>
      </c>
      <c r="DQ116" s="6">
        <v>0</v>
      </c>
      <c r="DR116" s="7">
        <v>0</v>
      </c>
      <c r="DS116" s="9">
        <f t="shared" si="363"/>
        <v>82.075999999999993</v>
      </c>
      <c r="DT116" s="7">
        <f t="shared" si="364"/>
        <v>698.35199999999998</v>
      </c>
    </row>
    <row r="117" spans="1:124" x14ac:dyDescent="0.3">
      <c r="A117" s="49">
        <v>2019</v>
      </c>
      <c r="B117" s="50" t="s">
        <v>9</v>
      </c>
      <c r="C117" s="9">
        <v>0</v>
      </c>
      <c r="D117" s="6">
        <v>0</v>
      </c>
      <c r="E117" s="7">
        <v>0</v>
      </c>
      <c r="F117" s="9">
        <v>0</v>
      </c>
      <c r="G117" s="6">
        <v>0</v>
      </c>
      <c r="H117" s="7">
        <v>0</v>
      </c>
      <c r="I117" s="9">
        <v>6.95</v>
      </c>
      <c r="J117" s="6">
        <v>85.05</v>
      </c>
      <c r="K117" s="7">
        <f t="shared" si="360"/>
        <v>12237.410071942446</v>
      </c>
      <c r="L117" s="9">
        <v>0</v>
      </c>
      <c r="M117" s="6">
        <v>0</v>
      </c>
      <c r="N117" s="7">
        <v>0</v>
      </c>
      <c r="O117" s="9">
        <v>0</v>
      </c>
      <c r="P117" s="6">
        <v>0</v>
      </c>
      <c r="Q117" s="7">
        <v>0</v>
      </c>
      <c r="R117" s="9">
        <v>0</v>
      </c>
      <c r="S117" s="6">
        <v>0</v>
      </c>
      <c r="T117" s="7">
        <v>0</v>
      </c>
      <c r="U117" s="9">
        <v>0</v>
      </c>
      <c r="V117" s="6">
        <v>0</v>
      </c>
      <c r="W117" s="7">
        <v>0</v>
      </c>
      <c r="X117" s="9"/>
      <c r="Y117" s="6"/>
      <c r="Z117" s="7"/>
      <c r="AA117" s="9">
        <v>0</v>
      </c>
      <c r="AB117" s="6">
        <v>0</v>
      </c>
      <c r="AC117" s="7">
        <v>0</v>
      </c>
      <c r="AD117" s="9">
        <v>0</v>
      </c>
      <c r="AE117" s="6">
        <v>0</v>
      </c>
      <c r="AF117" s="7">
        <v>0</v>
      </c>
      <c r="AG117" s="9">
        <v>0</v>
      </c>
      <c r="AH117" s="6">
        <v>0</v>
      </c>
      <c r="AI117" s="7">
        <v>0</v>
      </c>
      <c r="AJ117" s="9">
        <v>0</v>
      </c>
      <c r="AK117" s="6">
        <v>0</v>
      </c>
      <c r="AL117" s="7">
        <v>0</v>
      </c>
      <c r="AM117" s="9"/>
      <c r="AN117" s="6"/>
      <c r="AO117" s="7"/>
      <c r="AP117" s="9">
        <v>0.21109</v>
      </c>
      <c r="AQ117" s="6">
        <v>7.9210000000000003</v>
      </c>
      <c r="AR117" s="7">
        <f t="shared" si="365"/>
        <v>37524.278743663839</v>
      </c>
      <c r="AS117" s="9">
        <v>0</v>
      </c>
      <c r="AT117" s="6">
        <v>0</v>
      </c>
      <c r="AU117" s="7">
        <v>0</v>
      </c>
      <c r="AV117" s="9">
        <v>0</v>
      </c>
      <c r="AW117" s="6">
        <v>0</v>
      </c>
      <c r="AX117" s="7">
        <v>0</v>
      </c>
      <c r="AY117" s="9">
        <v>0</v>
      </c>
      <c r="AZ117" s="6">
        <v>0</v>
      </c>
      <c r="BA117" s="7">
        <v>0</v>
      </c>
      <c r="BB117" s="9">
        <v>0</v>
      </c>
      <c r="BC117" s="6">
        <v>0</v>
      </c>
      <c r="BD117" s="7">
        <v>0</v>
      </c>
      <c r="BE117" s="9"/>
      <c r="BF117" s="6"/>
      <c r="BG117" s="7"/>
      <c r="BH117" s="9">
        <v>0</v>
      </c>
      <c r="BI117" s="6">
        <v>0</v>
      </c>
      <c r="BJ117" s="7">
        <v>0</v>
      </c>
      <c r="BK117" s="9">
        <v>0</v>
      </c>
      <c r="BL117" s="6">
        <v>0</v>
      </c>
      <c r="BM117" s="7">
        <v>0</v>
      </c>
      <c r="BN117" s="9">
        <v>0</v>
      </c>
      <c r="BO117" s="6">
        <v>0</v>
      </c>
      <c r="BP117" s="7">
        <v>0</v>
      </c>
      <c r="BQ117" s="9">
        <v>0</v>
      </c>
      <c r="BR117" s="6">
        <v>0</v>
      </c>
      <c r="BS117" s="7">
        <f t="shared" si="371"/>
        <v>0</v>
      </c>
      <c r="BT117" s="9">
        <v>0</v>
      </c>
      <c r="BU117" s="6">
        <v>0</v>
      </c>
      <c r="BV117" s="7">
        <v>0</v>
      </c>
      <c r="BW117" s="9"/>
      <c r="BX117" s="6"/>
      <c r="BY117" s="7"/>
      <c r="BZ117" s="9">
        <v>0</v>
      </c>
      <c r="CA117" s="6">
        <v>0</v>
      </c>
      <c r="CB117" s="7">
        <v>0</v>
      </c>
      <c r="CC117" s="9">
        <v>0</v>
      </c>
      <c r="CD117" s="6">
        <v>0</v>
      </c>
      <c r="CE117" s="7">
        <v>0</v>
      </c>
      <c r="CF117" s="9">
        <v>0</v>
      </c>
      <c r="CG117" s="6">
        <v>0</v>
      </c>
      <c r="CH117" s="7">
        <v>0</v>
      </c>
      <c r="CI117" s="9">
        <v>0</v>
      </c>
      <c r="CJ117" s="6">
        <v>0</v>
      </c>
      <c r="CK117" s="7">
        <f t="shared" si="361"/>
        <v>0</v>
      </c>
      <c r="CL117" s="9">
        <v>0</v>
      </c>
      <c r="CM117" s="6">
        <v>0</v>
      </c>
      <c r="CN117" s="7">
        <v>0</v>
      </c>
      <c r="CO117" s="9">
        <v>0</v>
      </c>
      <c r="CP117" s="6">
        <v>0</v>
      </c>
      <c r="CQ117" s="7">
        <v>0</v>
      </c>
      <c r="CR117" s="9">
        <v>0</v>
      </c>
      <c r="CS117" s="6">
        <v>0</v>
      </c>
      <c r="CT117" s="7">
        <v>0</v>
      </c>
      <c r="CU117" s="9">
        <v>0</v>
      </c>
      <c r="CV117" s="6">
        <v>0</v>
      </c>
      <c r="CW117" s="7">
        <v>0</v>
      </c>
      <c r="CX117" s="9">
        <v>0</v>
      </c>
      <c r="CY117" s="6">
        <v>0</v>
      </c>
      <c r="CZ117" s="7">
        <v>0</v>
      </c>
      <c r="DA117" s="9">
        <v>0</v>
      </c>
      <c r="DB117" s="6">
        <v>0</v>
      </c>
      <c r="DC117" s="7">
        <v>0</v>
      </c>
      <c r="DD117" s="9">
        <v>0</v>
      </c>
      <c r="DE117" s="6">
        <v>0</v>
      </c>
      <c r="DF117" s="7">
        <v>0</v>
      </c>
      <c r="DG117" s="9">
        <v>0</v>
      </c>
      <c r="DH117" s="6">
        <v>0</v>
      </c>
      <c r="DI117" s="7">
        <v>0</v>
      </c>
      <c r="DJ117" s="9">
        <v>0</v>
      </c>
      <c r="DK117" s="6">
        <v>0</v>
      </c>
      <c r="DL117" s="7">
        <v>0</v>
      </c>
      <c r="DM117" s="9">
        <v>0</v>
      </c>
      <c r="DN117" s="6">
        <v>0</v>
      </c>
      <c r="DO117" s="7">
        <v>0</v>
      </c>
      <c r="DP117" s="9">
        <v>0</v>
      </c>
      <c r="DQ117" s="6">
        <v>0</v>
      </c>
      <c r="DR117" s="7">
        <v>0</v>
      </c>
      <c r="DS117" s="9">
        <f t="shared" si="363"/>
        <v>7.1610899999999997</v>
      </c>
      <c r="DT117" s="7">
        <f t="shared" si="364"/>
        <v>92.971000000000004</v>
      </c>
    </row>
    <row r="118" spans="1:124" x14ac:dyDescent="0.3">
      <c r="A118" s="49">
        <v>2019</v>
      </c>
      <c r="B118" s="50" t="s">
        <v>10</v>
      </c>
      <c r="C118" s="9">
        <v>0</v>
      </c>
      <c r="D118" s="6">
        <v>0</v>
      </c>
      <c r="E118" s="7">
        <v>0</v>
      </c>
      <c r="F118" s="9">
        <v>0</v>
      </c>
      <c r="G118" s="6">
        <v>0</v>
      </c>
      <c r="H118" s="7">
        <v>0</v>
      </c>
      <c r="I118" s="9">
        <v>0</v>
      </c>
      <c r="J118" s="6">
        <v>0</v>
      </c>
      <c r="K118" s="7">
        <v>0</v>
      </c>
      <c r="L118" s="9">
        <v>0</v>
      </c>
      <c r="M118" s="6">
        <v>0</v>
      </c>
      <c r="N118" s="7">
        <v>0</v>
      </c>
      <c r="O118" s="9">
        <v>0</v>
      </c>
      <c r="P118" s="6">
        <v>0</v>
      </c>
      <c r="Q118" s="7">
        <v>0</v>
      </c>
      <c r="R118" s="9">
        <v>0</v>
      </c>
      <c r="S118" s="6">
        <v>0</v>
      </c>
      <c r="T118" s="7">
        <v>0</v>
      </c>
      <c r="U118" s="9">
        <v>0</v>
      </c>
      <c r="V118" s="6">
        <v>0</v>
      </c>
      <c r="W118" s="7">
        <v>0</v>
      </c>
      <c r="X118" s="9"/>
      <c r="Y118" s="6"/>
      <c r="Z118" s="7"/>
      <c r="AA118" s="9">
        <v>0</v>
      </c>
      <c r="AB118" s="6">
        <v>0</v>
      </c>
      <c r="AC118" s="7">
        <v>0</v>
      </c>
      <c r="AD118" s="9">
        <v>0</v>
      </c>
      <c r="AE118" s="6">
        <v>0</v>
      </c>
      <c r="AF118" s="7">
        <v>0</v>
      </c>
      <c r="AG118" s="9">
        <v>0</v>
      </c>
      <c r="AH118" s="6">
        <v>0</v>
      </c>
      <c r="AI118" s="7">
        <v>0</v>
      </c>
      <c r="AJ118" s="9">
        <v>0</v>
      </c>
      <c r="AK118" s="6">
        <v>0</v>
      </c>
      <c r="AL118" s="7">
        <v>0</v>
      </c>
      <c r="AM118" s="9"/>
      <c r="AN118" s="6"/>
      <c r="AO118" s="7"/>
      <c r="AP118" s="9">
        <v>0.23316999999999999</v>
      </c>
      <c r="AQ118" s="6">
        <v>8.1560000000000006</v>
      </c>
      <c r="AR118" s="7">
        <f t="shared" si="365"/>
        <v>34978.770853883441</v>
      </c>
      <c r="AS118" s="9">
        <v>0</v>
      </c>
      <c r="AT118" s="6">
        <v>0</v>
      </c>
      <c r="AU118" s="7">
        <v>0</v>
      </c>
      <c r="AV118" s="9">
        <v>0</v>
      </c>
      <c r="AW118" s="6">
        <v>0</v>
      </c>
      <c r="AX118" s="7">
        <v>0</v>
      </c>
      <c r="AY118" s="9">
        <v>0</v>
      </c>
      <c r="AZ118" s="6">
        <v>0</v>
      </c>
      <c r="BA118" s="7">
        <v>0</v>
      </c>
      <c r="BB118" s="9">
        <v>0.12</v>
      </c>
      <c r="BC118" s="6">
        <v>1.6180000000000001</v>
      </c>
      <c r="BD118" s="7">
        <f t="shared" ref="BD118:BD120" si="373">BC118/BB118*1000</f>
        <v>13483.333333333334</v>
      </c>
      <c r="BE118" s="9"/>
      <c r="BF118" s="6"/>
      <c r="BG118" s="7"/>
      <c r="BH118" s="9">
        <v>0</v>
      </c>
      <c r="BI118" s="6">
        <v>0</v>
      </c>
      <c r="BJ118" s="7">
        <v>0</v>
      </c>
      <c r="BK118" s="9">
        <v>0</v>
      </c>
      <c r="BL118" s="6">
        <v>0</v>
      </c>
      <c r="BM118" s="7">
        <v>0</v>
      </c>
      <c r="BN118" s="9">
        <v>0</v>
      </c>
      <c r="BO118" s="6">
        <v>0</v>
      </c>
      <c r="BP118" s="7">
        <v>0</v>
      </c>
      <c r="BQ118" s="9">
        <v>0</v>
      </c>
      <c r="BR118" s="6">
        <v>0</v>
      </c>
      <c r="BS118" s="7">
        <f t="shared" si="371"/>
        <v>0</v>
      </c>
      <c r="BT118" s="9">
        <v>0</v>
      </c>
      <c r="BU118" s="6">
        <v>0</v>
      </c>
      <c r="BV118" s="7">
        <v>0</v>
      </c>
      <c r="BW118" s="9"/>
      <c r="BX118" s="6"/>
      <c r="BY118" s="7"/>
      <c r="BZ118" s="9">
        <v>0</v>
      </c>
      <c r="CA118" s="6">
        <v>0</v>
      </c>
      <c r="CB118" s="7">
        <v>0</v>
      </c>
      <c r="CC118" s="9">
        <v>0</v>
      </c>
      <c r="CD118" s="6">
        <v>0</v>
      </c>
      <c r="CE118" s="7">
        <v>0</v>
      </c>
      <c r="CF118" s="9">
        <v>0</v>
      </c>
      <c r="CG118" s="6">
        <v>0</v>
      </c>
      <c r="CH118" s="7">
        <v>0</v>
      </c>
      <c r="CI118" s="9">
        <v>0</v>
      </c>
      <c r="CJ118" s="6">
        <v>0</v>
      </c>
      <c r="CK118" s="7">
        <f t="shared" si="361"/>
        <v>0</v>
      </c>
      <c r="CL118" s="9">
        <v>0</v>
      </c>
      <c r="CM118" s="6">
        <v>0</v>
      </c>
      <c r="CN118" s="7">
        <v>0</v>
      </c>
      <c r="CO118" s="9">
        <v>0</v>
      </c>
      <c r="CP118" s="6">
        <v>0</v>
      </c>
      <c r="CQ118" s="7">
        <v>0</v>
      </c>
      <c r="CR118" s="9">
        <v>0</v>
      </c>
      <c r="CS118" s="6">
        <v>0</v>
      </c>
      <c r="CT118" s="7">
        <v>0</v>
      </c>
      <c r="CU118" s="9">
        <v>0</v>
      </c>
      <c r="CV118" s="6">
        <v>0</v>
      </c>
      <c r="CW118" s="7">
        <v>0</v>
      </c>
      <c r="CX118" s="9">
        <v>0</v>
      </c>
      <c r="CY118" s="6">
        <v>0</v>
      </c>
      <c r="CZ118" s="7">
        <v>0</v>
      </c>
      <c r="DA118" s="9">
        <v>0</v>
      </c>
      <c r="DB118" s="6">
        <v>0</v>
      </c>
      <c r="DC118" s="7">
        <v>0</v>
      </c>
      <c r="DD118" s="9">
        <v>0</v>
      </c>
      <c r="DE118" s="6">
        <v>0</v>
      </c>
      <c r="DF118" s="7">
        <v>0</v>
      </c>
      <c r="DG118" s="9">
        <v>0</v>
      </c>
      <c r="DH118" s="6">
        <v>0</v>
      </c>
      <c r="DI118" s="7">
        <v>0</v>
      </c>
      <c r="DJ118" s="9">
        <v>0</v>
      </c>
      <c r="DK118" s="6">
        <v>0</v>
      </c>
      <c r="DL118" s="7">
        <v>0</v>
      </c>
      <c r="DM118" s="9">
        <v>70.98</v>
      </c>
      <c r="DN118" s="6">
        <v>746.18799999999999</v>
      </c>
      <c r="DO118" s="7">
        <f t="shared" si="362"/>
        <v>10512.651451112988</v>
      </c>
      <c r="DP118" s="9">
        <v>0</v>
      </c>
      <c r="DQ118" s="6">
        <v>0</v>
      </c>
      <c r="DR118" s="7">
        <v>0</v>
      </c>
      <c r="DS118" s="9">
        <f t="shared" si="363"/>
        <v>71.33317000000001</v>
      </c>
      <c r="DT118" s="7">
        <f t="shared" si="364"/>
        <v>755.96199999999999</v>
      </c>
    </row>
    <row r="119" spans="1:124" x14ac:dyDescent="0.3">
      <c r="A119" s="49">
        <v>2019</v>
      </c>
      <c r="B119" s="50" t="s">
        <v>11</v>
      </c>
      <c r="C119" s="9">
        <v>0</v>
      </c>
      <c r="D119" s="6">
        <v>0</v>
      </c>
      <c r="E119" s="7">
        <v>0</v>
      </c>
      <c r="F119" s="9">
        <v>0</v>
      </c>
      <c r="G119" s="6">
        <v>0</v>
      </c>
      <c r="H119" s="7">
        <v>0</v>
      </c>
      <c r="I119" s="9">
        <v>0</v>
      </c>
      <c r="J119" s="6">
        <v>0</v>
      </c>
      <c r="K119" s="7">
        <v>0</v>
      </c>
      <c r="L119" s="9">
        <v>0</v>
      </c>
      <c r="M119" s="6">
        <v>0</v>
      </c>
      <c r="N119" s="7">
        <v>0</v>
      </c>
      <c r="O119" s="9">
        <v>0</v>
      </c>
      <c r="P119" s="6">
        <v>0</v>
      </c>
      <c r="Q119" s="7">
        <v>0</v>
      </c>
      <c r="R119" s="9">
        <v>0</v>
      </c>
      <c r="S119" s="6">
        <v>0</v>
      </c>
      <c r="T119" s="7">
        <v>0</v>
      </c>
      <c r="U119" s="9">
        <v>0</v>
      </c>
      <c r="V119" s="6">
        <v>0</v>
      </c>
      <c r="W119" s="7">
        <v>0</v>
      </c>
      <c r="X119" s="9"/>
      <c r="Y119" s="6"/>
      <c r="Z119" s="7"/>
      <c r="AA119" s="9">
        <v>0</v>
      </c>
      <c r="AB119" s="6">
        <v>0</v>
      </c>
      <c r="AC119" s="7">
        <v>0</v>
      </c>
      <c r="AD119" s="9">
        <v>0</v>
      </c>
      <c r="AE119" s="6">
        <v>0</v>
      </c>
      <c r="AF119" s="7">
        <v>0</v>
      </c>
      <c r="AG119" s="9">
        <v>0</v>
      </c>
      <c r="AH119" s="6">
        <v>0</v>
      </c>
      <c r="AI119" s="7">
        <v>0</v>
      </c>
      <c r="AJ119" s="9">
        <v>0</v>
      </c>
      <c r="AK119" s="6">
        <v>0</v>
      </c>
      <c r="AL119" s="7">
        <v>0</v>
      </c>
      <c r="AM119" s="9"/>
      <c r="AN119" s="6"/>
      <c r="AO119" s="7"/>
      <c r="AP119" s="9">
        <v>0</v>
      </c>
      <c r="AQ119" s="6">
        <v>0</v>
      </c>
      <c r="AR119" s="7">
        <v>0</v>
      </c>
      <c r="AS119" s="9">
        <v>0</v>
      </c>
      <c r="AT119" s="6">
        <v>0</v>
      </c>
      <c r="AU119" s="7">
        <v>0</v>
      </c>
      <c r="AV119" s="9">
        <v>0</v>
      </c>
      <c r="AW119" s="6">
        <v>0</v>
      </c>
      <c r="AX119" s="7">
        <v>0</v>
      </c>
      <c r="AY119" s="9">
        <v>0</v>
      </c>
      <c r="AZ119" s="6">
        <v>0</v>
      </c>
      <c r="BA119" s="7">
        <v>0</v>
      </c>
      <c r="BB119" s="9">
        <v>0</v>
      </c>
      <c r="BC119" s="6">
        <v>0</v>
      </c>
      <c r="BD119" s="7">
        <v>0</v>
      </c>
      <c r="BE119" s="9"/>
      <c r="BF119" s="6"/>
      <c r="BG119" s="7"/>
      <c r="BH119" s="9">
        <v>0</v>
      </c>
      <c r="BI119" s="6">
        <v>0</v>
      </c>
      <c r="BJ119" s="7">
        <v>0</v>
      </c>
      <c r="BK119" s="9">
        <v>0</v>
      </c>
      <c r="BL119" s="6">
        <v>0</v>
      </c>
      <c r="BM119" s="7">
        <v>0</v>
      </c>
      <c r="BN119" s="9">
        <v>0.06</v>
      </c>
      <c r="BO119" s="6">
        <v>0.154</v>
      </c>
      <c r="BP119" s="7">
        <f t="shared" ref="BP119" si="374">BO119/BN119*1000</f>
        <v>2566.666666666667</v>
      </c>
      <c r="BQ119" s="9">
        <v>0</v>
      </c>
      <c r="BR119" s="6">
        <v>0</v>
      </c>
      <c r="BS119" s="7">
        <f t="shared" si="371"/>
        <v>0</v>
      </c>
      <c r="BT119" s="9">
        <v>0</v>
      </c>
      <c r="BU119" s="6">
        <v>0</v>
      </c>
      <c r="BV119" s="7">
        <v>0</v>
      </c>
      <c r="BW119" s="9"/>
      <c r="BX119" s="6"/>
      <c r="BY119" s="7"/>
      <c r="BZ119" s="9">
        <v>0</v>
      </c>
      <c r="CA119" s="6">
        <v>0</v>
      </c>
      <c r="CB119" s="7">
        <v>0</v>
      </c>
      <c r="CC119" s="9">
        <v>0</v>
      </c>
      <c r="CD119" s="6">
        <v>0</v>
      </c>
      <c r="CE119" s="7">
        <v>0</v>
      </c>
      <c r="CF119" s="9">
        <v>0</v>
      </c>
      <c r="CG119" s="6">
        <v>0</v>
      </c>
      <c r="CH119" s="7">
        <v>0</v>
      </c>
      <c r="CI119" s="9">
        <v>0</v>
      </c>
      <c r="CJ119" s="6">
        <v>0</v>
      </c>
      <c r="CK119" s="7">
        <f t="shared" si="361"/>
        <v>0</v>
      </c>
      <c r="CL119" s="9">
        <v>0</v>
      </c>
      <c r="CM119" s="6">
        <v>0</v>
      </c>
      <c r="CN119" s="7">
        <v>0</v>
      </c>
      <c r="CO119" s="9">
        <v>0</v>
      </c>
      <c r="CP119" s="6">
        <v>0</v>
      </c>
      <c r="CQ119" s="7">
        <v>0</v>
      </c>
      <c r="CR119" s="9">
        <v>0</v>
      </c>
      <c r="CS119" s="6">
        <v>0</v>
      </c>
      <c r="CT119" s="7">
        <v>0</v>
      </c>
      <c r="CU119" s="9">
        <v>0</v>
      </c>
      <c r="CV119" s="6">
        <v>0</v>
      </c>
      <c r="CW119" s="7">
        <v>0</v>
      </c>
      <c r="CX119" s="9">
        <v>0</v>
      </c>
      <c r="CY119" s="6">
        <v>0</v>
      </c>
      <c r="CZ119" s="7">
        <v>0</v>
      </c>
      <c r="DA119" s="9">
        <v>0</v>
      </c>
      <c r="DB119" s="6">
        <v>0</v>
      </c>
      <c r="DC119" s="7">
        <v>0</v>
      </c>
      <c r="DD119" s="9">
        <v>0</v>
      </c>
      <c r="DE119" s="6">
        <v>0</v>
      </c>
      <c r="DF119" s="7">
        <v>0</v>
      </c>
      <c r="DG119" s="9">
        <v>0</v>
      </c>
      <c r="DH119" s="6">
        <v>0</v>
      </c>
      <c r="DI119" s="7">
        <v>0</v>
      </c>
      <c r="DJ119" s="9">
        <v>0</v>
      </c>
      <c r="DK119" s="6">
        <v>0</v>
      </c>
      <c r="DL119" s="7">
        <v>0</v>
      </c>
      <c r="DM119" s="9">
        <v>64.180000000000007</v>
      </c>
      <c r="DN119" s="6">
        <v>393.14299999999997</v>
      </c>
      <c r="DO119" s="7">
        <f t="shared" si="362"/>
        <v>6125.6310377064501</v>
      </c>
      <c r="DP119" s="9">
        <v>0</v>
      </c>
      <c r="DQ119" s="6">
        <v>0</v>
      </c>
      <c r="DR119" s="7">
        <v>0</v>
      </c>
      <c r="DS119" s="9">
        <f t="shared" si="363"/>
        <v>64.240000000000009</v>
      </c>
      <c r="DT119" s="7">
        <f t="shared" si="364"/>
        <v>393.29699999999997</v>
      </c>
    </row>
    <row r="120" spans="1:124" x14ac:dyDescent="0.3">
      <c r="A120" s="49">
        <v>2019</v>
      </c>
      <c r="B120" s="50" t="s">
        <v>12</v>
      </c>
      <c r="C120" s="9">
        <v>0</v>
      </c>
      <c r="D120" s="6">
        <v>0</v>
      </c>
      <c r="E120" s="7">
        <v>0</v>
      </c>
      <c r="F120" s="9">
        <v>0</v>
      </c>
      <c r="G120" s="6">
        <v>0</v>
      </c>
      <c r="H120" s="7">
        <v>0</v>
      </c>
      <c r="I120" s="9">
        <v>0</v>
      </c>
      <c r="J120" s="6">
        <v>0</v>
      </c>
      <c r="K120" s="7">
        <v>0</v>
      </c>
      <c r="L120" s="9">
        <v>0</v>
      </c>
      <c r="M120" s="6">
        <v>0</v>
      </c>
      <c r="N120" s="7">
        <v>0</v>
      </c>
      <c r="O120" s="9">
        <v>3.3700000000000002E-3</v>
      </c>
      <c r="P120" s="6">
        <v>8.5999999999999993E-2</v>
      </c>
      <c r="Q120" s="7">
        <f t="shared" si="367"/>
        <v>25519.28783382789</v>
      </c>
      <c r="R120" s="9">
        <v>0</v>
      </c>
      <c r="S120" s="6">
        <v>0</v>
      </c>
      <c r="T120" s="7">
        <v>0</v>
      </c>
      <c r="U120" s="9">
        <v>0</v>
      </c>
      <c r="V120" s="6">
        <v>0</v>
      </c>
      <c r="W120" s="7">
        <v>0</v>
      </c>
      <c r="X120" s="9"/>
      <c r="Y120" s="6"/>
      <c r="Z120" s="7"/>
      <c r="AA120" s="9">
        <v>2.1000000000000001E-2</v>
      </c>
      <c r="AB120" s="6">
        <v>1.651</v>
      </c>
      <c r="AC120" s="7">
        <f t="shared" ref="AC120" si="375">AB120/AA120*1000</f>
        <v>78619.047619047618</v>
      </c>
      <c r="AD120" s="9">
        <v>0</v>
      </c>
      <c r="AE120" s="6">
        <v>0</v>
      </c>
      <c r="AF120" s="7">
        <v>0</v>
      </c>
      <c r="AG120" s="9">
        <v>0</v>
      </c>
      <c r="AH120" s="6">
        <v>0</v>
      </c>
      <c r="AI120" s="7">
        <v>0</v>
      </c>
      <c r="AJ120" s="9">
        <v>0</v>
      </c>
      <c r="AK120" s="6">
        <v>0</v>
      </c>
      <c r="AL120" s="7">
        <v>0</v>
      </c>
      <c r="AM120" s="9"/>
      <c r="AN120" s="6"/>
      <c r="AO120" s="7"/>
      <c r="AP120" s="9">
        <v>0.65266999999999997</v>
      </c>
      <c r="AQ120" s="6">
        <v>18.228999999999999</v>
      </c>
      <c r="AR120" s="7">
        <f t="shared" si="365"/>
        <v>27929.887998529117</v>
      </c>
      <c r="AS120" s="9">
        <v>0</v>
      </c>
      <c r="AT120" s="6">
        <v>0</v>
      </c>
      <c r="AU120" s="7">
        <v>0</v>
      </c>
      <c r="AV120" s="9">
        <v>0</v>
      </c>
      <c r="AW120" s="6">
        <v>0</v>
      </c>
      <c r="AX120" s="7">
        <v>0</v>
      </c>
      <c r="AY120" s="9">
        <v>0</v>
      </c>
      <c r="AZ120" s="6">
        <v>0</v>
      </c>
      <c r="BA120" s="7">
        <v>0</v>
      </c>
      <c r="BB120" s="9">
        <v>0.14399999999999999</v>
      </c>
      <c r="BC120" s="6">
        <v>7.3849999999999998</v>
      </c>
      <c r="BD120" s="7">
        <f t="shared" si="373"/>
        <v>51284.722222222219</v>
      </c>
      <c r="BE120" s="9"/>
      <c r="BF120" s="6"/>
      <c r="BG120" s="7"/>
      <c r="BH120" s="9">
        <v>0</v>
      </c>
      <c r="BI120" s="6">
        <v>0</v>
      </c>
      <c r="BJ120" s="7">
        <v>0</v>
      </c>
      <c r="BK120" s="9">
        <v>0</v>
      </c>
      <c r="BL120" s="6">
        <v>0</v>
      </c>
      <c r="BM120" s="7">
        <v>0</v>
      </c>
      <c r="BN120" s="9">
        <v>0</v>
      </c>
      <c r="BO120" s="6">
        <v>0</v>
      </c>
      <c r="BP120" s="7">
        <v>0</v>
      </c>
      <c r="BQ120" s="9">
        <v>0</v>
      </c>
      <c r="BR120" s="6">
        <v>0</v>
      </c>
      <c r="BS120" s="7">
        <f t="shared" si="371"/>
        <v>0</v>
      </c>
      <c r="BT120" s="9">
        <v>0</v>
      </c>
      <c r="BU120" s="6">
        <v>0</v>
      </c>
      <c r="BV120" s="7">
        <v>0</v>
      </c>
      <c r="BW120" s="9"/>
      <c r="BX120" s="6"/>
      <c r="BY120" s="7"/>
      <c r="BZ120" s="9">
        <v>0</v>
      </c>
      <c r="CA120" s="6">
        <v>0</v>
      </c>
      <c r="CB120" s="7">
        <v>0</v>
      </c>
      <c r="CC120" s="9">
        <v>0</v>
      </c>
      <c r="CD120" s="6">
        <v>0</v>
      </c>
      <c r="CE120" s="7">
        <v>0</v>
      </c>
      <c r="CF120" s="9">
        <v>0</v>
      </c>
      <c r="CG120" s="6">
        <v>0</v>
      </c>
      <c r="CH120" s="7">
        <v>0</v>
      </c>
      <c r="CI120" s="9">
        <v>0</v>
      </c>
      <c r="CJ120" s="6">
        <v>0</v>
      </c>
      <c r="CK120" s="7">
        <f t="shared" si="361"/>
        <v>0</v>
      </c>
      <c r="CL120" s="9">
        <v>0</v>
      </c>
      <c r="CM120" s="6">
        <v>0</v>
      </c>
      <c r="CN120" s="7">
        <v>0</v>
      </c>
      <c r="CO120" s="9">
        <v>0</v>
      </c>
      <c r="CP120" s="6">
        <v>0</v>
      </c>
      <c r="CQ120" s="7">
        <v>0</v>
      </c>
      <c r="CR120" s="9">
        <v>0</v>
      </c>
      <c r="CS120" s="6">
        <v>0</v>
      </c>
      <c r="CT120" s="7">
        <v>0</v>
      </c>
      <c r="CU120" s="9">
        <v>0</v>
      </c>
      <c r="CV120" s="6">
        <v>0</v>
      </c>
      <c r="CW120" s="7">
        <v>0</v>
      </c>
      <c r="CX120" s="9">
        <v>0</v>
      </c>
      <c r="CY120" s="6">
        <v>0</v>
      </c>
      <c r="CZ120" s="7">
        <v>0</v>
      </c>
      <c r="DA120" s="9">
        <v>0</v>
      </c>
      <c r="DB120" s="6">
        <v>0</v>
      </c>
      <c r="DC120" s="7">
        <v>0</v>
      </c>
      <c r="DD120" s="9">
        <v>0</v>
      </c>
      <c r="DE120" s="6">
        <v>0</v>
      </c>
      <c r="DF120" s="7">
        <v>0</v>
      </c>
      <c r="DG120" s="9">
        <v>0</v>
      </c>
      <c r="DH120" s="6">
        <v>0</v>
      </c>
      <c r="DI120" s="7">
        <v>0</v>
      </c>
      <c r="DJ120" s="9">
        <v>0</v>
      </c>
      <c r="DK120" s="6">
        <v>0</v>
      </c>
      <c r="DL120" s="7">
        <v>0</v>
      </c>
      <c r="DM120" s="9">
        <v>1.02</v>
      </c>
      <c r="DN120" s="6">
        <v>12.731</v>
      </c>
      <c r="DO120" s="7">
        <f t="shared" si="362"/>
        <v>12481.372549019607</v>
      </c>
      <c r="DP120" s="9">
        <v>0</v>
      </c>
      <c r="DQ120" s="6">
        <v>0</v>
      </c>
      <c r="DR120" s="7">
        <v>0</v>
      </c>
      <c r="DS120" s="9">
        <f t="shared" si="363"/>
        <v>1.8410399999999998</v>
      </c>
      <c r="DT120" s="7">
        <f t="shared" si="364"/>
        <v>40.082000000000001</v>
      </c>
    </row>
    <row r="121" spans="1:124" x14ac:dyDescent="0.3">
      <c r="A121" s="49">
        <v>2019</v>
      </c>
      <c r="B121" s="50" t="s">
        <v>13</v>
      </c>
      <c r="C121" s="9">
        <v>0</v>
      </c>
      <c r="D121" s="6">
        <v>0</v>
      </c>
      <c r="E121" s="7">
        <v>0</v>
      </c>
      <c r="F121" s="9">
        <v>22.88</v>
      </c>
      <c r="G121" s="6">
        <v>438.99900000000002</v>
      </c>
      <c r="H121" s="7">
        <f t="shared" si="366"/>
        <v>19187.019230769234</v>
      </c>
      <c r="I121" s="9">
        <v>0</v>
      </c>
      <c r="J121" s="6">
        <v>0</v>
      </c>
      <c r="K121" s="7">
        <v>0</v>
      </c>
      <c r="L121" s="9">
        <v>0</v>
      </c>
      <c r="M121" s="6">
        <v>0</v>
      </c>
      <c r="N121" s="7">
        <v>0</v>
      </c>
      <c r="O121" s="9">
        <v>0</v>
      </c>
      <c r="P121" s="6">
        <v>0</v>
      </c>
      <c r="Q121" s="7">
        <v>0</v>
      </c>
      <c r="R121" s="9">
        <v>0</v>
      </c>
      <c r="S121" s="6">
        <v>0</v>
      </c>
      <c r="T121" s="7">
        <v>0</v>
      </c>
      <c r="U121" s="9">
        <v>0</v>
      </c>
      <c r="V121" s="6">
        <v>0</v>
      </c>
      <c r="W121" s="7">
        <v>0</v>
      </c>
      <c r="X121" s="9"/>
      <c r="Y121" s="6"/>
      <c r="Z121" s="7"/>
      <c r="AA121" s="9">
        <v>0</v>
      </c>
      <c r="AB121" s="6">
        <v>0</v>
      </c>
      <c r="AC121" s="7">
        <v>0</v>
      </c>
      <c r="AD121" s="9">
        <v>0</v>
      </c>
      <c r="AE121" s="6">
        <v>0</v>
      </c>
      <c r="AF121" s="7">
        <v>0</v>
      </c>
      <c r="AG121" s="9">
        <v>0</v>
      </c>
      <c r="AH121" s="6">
        <v>0</v>
      </c>
      <c r="AI121" s="7">
        <v>0</v>
      </c>
      <c r="AJ121" s="9">
        <v>0</v>
      </c>
      <c r="AK121" s="6">
        <v>0</v>
      </c>
      <c r="AL121" s="7">
        <v>0</v>
      </c>
      <c r="AM121" s="9"/>
      <c r="AN121" s="6"/>
      <c r="AO121" s="7"/>
      <c r="AP121" s="9">
        <v>0.21056999999999998</v>
      </c>
      <c r="AQ121" s="6">
        <v>7.3739999999999997</v>
      </c>
      <c r="AR121" s="7">
        <f t="shared" si="365"/>
        <v>35019.233509046877</v>
      </c>
      <c r="AS121" s="9">
        <v>0</v>
      </c>
      <c r="AT121" s="6">
        <v>0</v>
      </c>
      <c r="AU121" s="7">
        <v>0</v>
      </c>
      <c r="AV121" s="9">
        <v>0</v>
      </c>
      <c r="AW121" s="6">
        <v>0</v>
      </c>
      <c r="AX121" s="7">
        <v>0</v>
      </c>
      <c r="AY121" s="9">
        <v>0</v>
      </c>
      <c r="AZ121" s="6">
        <v>0</v>
      </c>
      <c r="BA121" s="7">
        <v>0</v>
      </c>
      <c r="BB121" s="9">
        <v>0</v>
      </c>
      <c r="BC121" s="6">
        <v>0</v>
      </c>
      <c r="BD121" s="7">
        <v>0</v>
      </c>
      <c r="BE121" s="9"/>
      <c r="BF121" s="6"/>
      <c r="BG121" s="7"/>
      <c r="BH121" s="9">
        <v>0</v>
      </c>
      <c r="BI121" s="6">
        <v>0</v>
      </c>
      <c r="BJ121" s="7">
        <v>0</v>
      </c>
      <c r="BK121" s="9">
        <v>0</v>
      </c>
      <c r="BL121" s="6">
        <v>0</v>
      </c>
      <c r="BM121" s="7">
        <v>0</v>
      </c>
      <c r="BN121" s="9">
        <v>0</v>
      </c>
      <c r="BO121" s="6">
        <v>0</v>
      </c>
      <c r="BP121" s="7">
        <v>0</v>
      </c>
      <c r="BQ121" s="9">
        <v>0</v>
      </c>
      <c r="BR121" s="6">
        <v>0</v>
      </c>
      <c r="BS121" s="7">
        <f t="shared" si="371"/>
        <v>0</v>
      </c>
      <c r="BT121" s="9">
        <v>0</v>
      </c>
      <c r="BU121" s="6">
        <v>0</v>
      </c>
      <c r="BV121" s="7">
        <v>0</v>
      </c>
      <c r="BW121" s="9"/>
      <c r="BX121" s="6"/>
      <c r="BY121" s="7"/>
      <c r="BZ121" s="9">
        <v>0</v>
      </c>
      <c r="CA121" s="6">
        <v>0</v>
      </c>
      <c r="CB121" s="7">
        <v>0</v>
      </c>
      <c r="CC121" s="9">
        <v>0</v>
      </c>
      <c r="CD121" s="6">
        <v>0</v>
      </c>
      <c r="CE121" s="7">
        <v>0</v>
      </c>
      <c r="CF121" s="9">
        <v>0</v>
      </c>
      <c r="CG121" s="6">
        <v>0</v>
      </c>
      <c r="CH121" s="7">
        <v>0</v>
      </c>
      <c r="CI121" s="9">
        <v>0</v>
      </c>
      <c r="CJ121" s="6">
        <v>0</v>
      </c>
      <c r="CK121" s="7">
        <f t="shared" si="361"/>
        <v>0</v>
      </c>
      <c r="CL121" s="9">
        <v>0</v>
      </c>
      <c r="CM121" s="6">
        <v>0</v>
      </c>
      <c r="CN121" s="7">
        <v>0</v>
      </c>
      <c r="CO121" s="9">
        <v>0</v>
      </c>
      <c r="CP121" s="6">
        <v>0</v>
      </c>
      <c r="CQ121" s="7">
        <v>0</v>
      </c>
      <c r="CR121" s="9">
        <v>0</v>
      </c>
      <c r="CS121" s="6">
        <v>0</v>
      </c>
      <c r="CT121" s="7">
        <v>0</v>
      </c>
      <c r="CU121" s="9">
        <v>0</v>
      </c>
      <c r="CV121" s="6">
        <v>0</v>
      </c>
      <c r="CW121" s="7">
        <v>0</v>
      </c>
      <c r="CX121" s="9">
        <v>0</v>
      </c>
      <c r="CY121" s="6">
        <v>0</v>
      </c>
      <c r="CZ121" s="7">
        <v>0</v>
      </c>
      <c r="DA121" s="9">
        <v>23.92</v>
      </c>
      <c r="DB121" s="6">
        <v>421.34699999999998</v>
      </c>
      <c r="DC121" s="7">
        <f t="shared" ref="DC121" si="376">DB121/DA121*1000</f>
        <v>17614.841137123745</v>
      </c>
      <c r="DD121" s="9">
        <v>0</v>
      </c>
      <c r="DE121" s="6">
        <v>0</v>
      </c>
      <c r="DF121" s="7">
        <v>0</v>
      </c>
      <c r="DG121" s="9">
        <v>0</v>
      </c>
      <c r="DH121" s="6">
        <v>0</v>
      </c>
      <c r="DI121" s="7">
        <v>0</v>
      </c>
      <c r="DJ121" s="9">
        <v>0</v>
      </c>
      <c r="DK121" s="6">
        <v>0</v>
      </c>
      <c r="DL121" s="7">
        <v>0</v>
      </c>
      <c r="DM121" s="9">
        <v>22.08</v>
      </c>
      <c r="DN121" s="6">
        <v>140.208</v>
      </c>
      <c r="DO121" s="7">
        <f t="shared" si="362"/>
        <v>6350.0000000000009</v>
      </c>
      <c r="DP121" s="9">
        <v>0</v>
      </c>
      <c r="DQ121" s="6">
        <v>0</v>
      </c>
      <c r="DR121" s="7">
        <v>0</v>
      </c>
      <c r="DS121" s="9">
        <f>C121+AY121+DP121+CU121+CF121+BN121+CL121+DD121+DG121+BZ121+AP121+AJ121+O121+AG121+U121+BH121+DM121+BB121+CO121+I121+CC121+CR121+DJ121+CX121+AD121+AV121+BK121+R121+AS121+BT121+AA121+F121+DA121</f>
        <v>69.09057</v>
      </c>
      <c r="DT121" s="7">
        <f>D121+AZ121+DQ121+CV121+CG121+BO121+CM121+DE121+DH121+CA121+AQ121+AK121+P121+AH121+V121+BI121+DN121+BC121+CP121+J121+CD121+CS121+DK121+CY121+AE121+AW121+BL121+S121+AT121+BU121+AB121+G121+DB121</f>
        <v>1007.928</v>
      </c>
    </row>
    <row r="122" spans="1:124" ht="15" thickBot="1" x14ac:dyDescent="0.35">
      <c r="A122" s="51"/>
      <c r="B122" s="52" t="s">
        <v>14</v>
      </c>
      <c r="C122" s="35">
        <f t="shared" ref="C122:D122" si="377">SUM(C110:C121)</f>
        <v>0</v>
      </c>
      <c r="D122" s="34">
        <f t="shared" si="377"/>
        <v>0</v>
      </c>
      <c r="E122" s="36"/>
      <c r="F122" s="35">
        <f t="shared" ref="F122:G122" si="378">SUM(F110:F121)</f>
        <v>23.855</v>
      </c>
      <c r="G122" s="34">
        <f t="shared" si="378"/>
        <v>464.14100000000002</v>
      </c>
      <c r="H122" s="36"/>
      <c r="I122" s="35">
        <f t="shared" ref="I122:J122" si="379">SUM(I110:I121)</f>
        <v>87.430999999999997</v>
      </c>
      <c r="J122" s="34">
        <f t="shared" si="379"/>
        <v>214.21899999999999</v>
      </c>
      <c r="K122" s="36"/>
      <c r="L122" s="35">
        <f t="shared" ref="L122:M122" si="380">SUM(L110:L121)</f>
        <v>0</v>
      </c>
      <c r="M122" s="34">
        <f t="shared" si="380"/>
        <v>0</v>
      </c>
      <c r="N122" s="36"/>
      <c r="O122" s="35">
        <f t="shared" ref="O122:P122" si="381">SUM(O110:O121)</f>
        <v>0.20337000000000002</v>
      </c>
      <c r="P122" s="34">
        <f t="shared" si="381"/>
        <v>1.2850000000000001</v>
      </c>
      <c r="Q122" s="36"/>
      <c r="R122" s="35">
        <f t="shared" ref="R122:S122" si="382">SUM(R110:R121)</f>
        <v>0</v>
      </c>
      <c r="S122" s="34">
        <f t="shared" si="382"/>
        <v>0</v>
      </c>
      <c r="T122" s="36"/>
      <c r="U122" s="35">
        <f t="shared" ref="U122:V122" si="383">SUM(U110:U121)</f>
        <v>0</v>
      </c>
      <c r="V122" s="34">
        <f t="shared" si="383"/>
        <v>0</v>
      </c>
      <c r="W122" s="36"/>
      <c r="X122" s="35"/>
      <c r="Y122" s="34"/>
      <c r="Z122" s="36"/>
      <c r="AA122" s="35">
        <f t="shared" ref="AA122:AB122" si="384">SUM(AA110:AA121)</f>
        <v>2.1000000000000001E-2</v>
      </c>
      <c r="AB122" s="34">
        <f t="shared" si="384"/>
        <v>1.651</v>
      </c>
      <c r="AC122" s="36"/>
      <c r="AD122" s="35">
        <f t="shared" ref="AD122:AE122" si="385">SUM(AD110:AD121)</f>
        <v>0.31</v>
      </c>
      <c r="AE122" s="34">
        <f t="shared" si="385"/>
        <v>11.145000000000001</v>
      </c>
      <c r="AF122" s="36"/>
      <c r="AG122" s="35">
        <f t="shared" ref="AG122:AH122" si="386">SUM(AG110:AG121)</f>
        <v>0</v>
      </c>
      <c r="AH122" s="34">
        <f t="shared" si="386"/>
        <v>0</v>
      </c>
      <c r="AI122" s="36"/>
      <c r="AJ122" s="35">
        <f t="shared" ref="AJ122:AK122" si="387">SUM(AJ110:AJ121)</f>
        <v>0</v>
      </c>
      <c r="AK122" s="34">
        <f t="shared" si="387"/>
        <v>0</v>
      </c>
      <c r="AL122" s="36"/>
      <c r="AM122" s="35"/>
      <c r="AN122" s="34"/>
      <c r="AO122" s="36"/>
      <c r="AP122" s="35">
        <f t="shared" ref="AP122:AQ122" si="388">SUM(AP110:AP121)</f>
        <v>1.88771</v>
      </c>
      <c r="AQ122" s="34">
        <f t="shared" si="388"/>
        <v>62.714999999999996</v>
      </c>
      <c r="AR122" s="36"/>
      <c r="AS122" s="35">
        <f t="shared" ref="AS122:AT122" si="389">SUM(AS110:AS121)</f>
        <v>3.5999999999999997E-2</v>
      </c>
      <c r="AT122" s="34">
        <f t="shared" si="389"/>
        <v>2.9079999999999999</v>
      </c>
      <c r="AU122" s="36"/>
      <c r="AV122" s="35">
        <f t="shared" ref="AV122:AW122" si="390">SUM(AV110:AV121)</f>
        <v>0</v>
      </c>
      <c r="AW122" s="34">
        <f t="shared" si="390"/>
        <v>0</v>
      </c>
      <c r="AX122" s="36"/>
      <c r="AY122" s="35">
        <f t="shared" ref="AY122:AZ122" si="391">SUM(AY110:AY121)</f>
        <v>0</v>
      </c>
      <c r="AZ122" s="34">
        <f t="shared" si="391"/>
        <v>0</v>
      </c>
      <c r="BA122" s="36"/>
      <c r="BB122" s="35">
        <f t="shared" ref="BB122:BC122" si="392">SUM(BB110:BB121)</f>
        <v>0.26400000000000001</v>
      </c>
      <c r="BC122" s="34">
        <f t="shared" si="392"/>
        <v>9.0030000000000001</v>
      </c>
      <c r="BD122" s="36"/>
      <c r="BE122" s="35"/>
      <c r="BF122" s="34"/>
      <c r="BG122" s="36"/>
      <c r="BH122" s="35">
        <f t="shared" ref="BH122:BI122" si="393">SUM(BH110:BH121)</f>
        <v>32.000999999999998</v>
      </c>
      <c r="BI122" s="34">
        <f t="shared" si="393"/>
        <v>389.31200000000001</v>
      </c>
      <c r="BJ122" s="36"/>
      <c r="BK122" s="35">
        <f t="shared" ref="BK122:BL122" si="394">SUM(BK110:BK121)</f>
        <v>0</v>
      </c>
      <c r="BL122" s="34">
        <f t="shared" si="394"/>
        <v>0</v>
      </c>
      <c r="BM122" s="36"/>
      <c r="BN122" s="35">
        <f t="shared" ref="BN122:BO122" si="395">SUM(BN110:BN121)</f>
        <v>0.06</v>
      </c>
      <c r="BO122" s="34">
        <f t="shared" si="395"/>
        <v>0.154</v>
      </c>
      <c r="BP122" s="36"/>
      <c r="BQ122" s="35">
        <f t="shared" ref="BQ122:BR122" si="396">SUM(BQ110:BQ121)</f>
        <v>0</v>
      </c>
      <c r="BR122" s="34">
        <f t="shared" si="396"/>
        <v>0</v>
      </c>
      <c r="BS122" s="36"/>
      <c r="BT122" s="35">
        <f t="shared" ref="BT122:BU122" si="397">SUM(BT110:BT121)</f>
        <v>1.4999999999999999E-2</v>
      </c>
      <c r="BU122" s="34">
        <f t="shared" si="397"/>
        <v>0.71699999999999997</v>
      </c>
      <c r="BV122" s="36"/>
      <c r="BW122" s="35"/>
      <c r="BX122" s="34"/>
      <c r="BY122" s="36"/>
      <c r="BZ122" s="35">
        <f t="shared" ref="BZ122:CA122" si="398">SUM(BZ110:BZ121)</f>
        <v>0</v>
      </c>
      <c r="CA122" s="34">
        <f t="shared" si="398"/>
        <v>0</v>
      </c>
      <c r="CB122" s="36"/>
      <c r="CC122" s="35">
        <f t="shared" ref="CC122:CD122" si="399">SUM(CC110:CC121)</f>
        <v>0</v>
      </c>
      <c r="CD122" s="34">
        <f t="shared" si="399"/>
        <v>0</v>
      </c>
      <c r="CE122" s="36"/>
      <c r="CF122" s="35">
        <f t="shared" ref="CF122:CG122" si="400">SUM(CF110:CF121)</f>
        <v>0</v>
      </c>
      <c r="CG122" s="34">
        <f t="shared" si="400"/>
        <v>0</v>
      </c>
      <c r="CH122" s="36"/>
      <c r="CI122" s="35">
        <f t="shared" ref="CI122:CJ122" si="401">SUM(CI110:CI121)</f>
        <v>0</v>
      </c>
      <c r="CJ122" s="34">
        <f t="shared" si="401"/>
        <v>0</v>
      </c>
      <c r="CK122" s="36"/>
      <c r="CL122" s="35">
        <f t="shared" ref="CL122:CM122" si="402">SUM(CL110:CL121)</f>
        <v>0</v>
      </c>
      <c r="CM122" s="34">
        <f t="shared" si="402"/>
        <v>0</v>
      </c>
      <c r="CN122" s="36"/>
      <c r="CO122" s="35">
        <f t="shared" ref="CO122:CP122" si="403">SUM(CO110:CO121)</f>
        <v>0</v>
      </c>
      <c r="CP122" s="34">
        <f t="shared" si="403"/>
        <v>0</v>
      </c>
      <c r="CQ122" s="36"/>
      <c r="CR122" s="35">
        <f t="shared" ref="CR122:CS122" si="404">SUM(CR110:CR121)</f>
        <v>0</v>
      </c>
      <c r="CS122" s="34">
        <f t="shared" si="404"/>
        <v>0</v>
      </c>
      <c r="CT122" s="36"/>
      <c r="CU122" s="35">
        <f t="shared" ref="CU122:CV122" si="405">SUM(CU110:CU121)</f>
        <v>0</v>
      </c>
      <c r="CV122" s="34">
        <f t="shared" si="405"/>
        <v>0</v>
      </c>
      <c r="CW122" s="36"/>
      <c r="CX122" s="35">
        <f t="shared" ref="CX122:CY122" si="406">SUM(CX110:CX121)</f>
        <v>0</v>
      </c>
      <c r="CY122" s="34">
        <f t="shared" si="406"/>
        <v>0</v>
      </c>
      <c r="CZ122" s="36"/>
      <c r="DA122" s="35">
        <f t="shared" ref="DA122:DB122" si="407">SUM(DA110:DA121)</f>
        <v>23.92</v>
      </c>
      <c r="DB122" s="34">
        <f t="shared" si="407"/>
        <v>421.34699999999998</v>
      </c>
      <c r="DC122" s="36"/>
      <c r="DD122" s="35">
        <f t="shared" ref="DD122:DE122" si="408">SUM(DD110:DD121)</f>
        <v>0</v>
      </c>
      <c r="DE122" s="34">
        <f t="shared" si="408"/>
        <v>0</v>
      </c>
      <c r="DF122" s="36"/>
      <c r="DG122" s="35">
        <f t="shared" ref="DG122:DH122" si="409">SUM(DG110:DG121)</f>
        <v>0</v>
      </c>
      <c r="DH122" s="34">
        <f t="shared" si="409"/>
        <v>0</v>
      </c>
      <c r="DI122" s="36"/>
      <c r="DJ122" s="35">
        <f t="shared" ref="DJ122:DK122" si="410">SUM(DJ110:DJ121)</f>
        <v>0</v>
      </c>
      <c r="DK122" s="34">
        <f t="shared" si="410"/>
        <v>0</v>
      </c>
      <c r="DL122" s="36"/>
      <c r="DM122" s="35">
        <f t="shared" ref="DM122:DN122" si="411">SUM(DM110:DM121)</f>
        <v>392.64825999999999</v>
      </c>
      <c r="DN122" s="34">
        <f t="shared" si="411"/>
        <v>3257.7710000000002</v>
      </c>
      <c r="DO122" s="36"/>
      <c r="DP122" s="35">
        <f t="shared" ref="DP122:DQ122" si="412">SUM(DP110:DP121)</f>
        <v>0</v>
      </c>
      <c r="DQ122" s="34">
        <f t="shared" si="412"/>
        <v>0</v>
      </c>
      <c r="DR122" s="36"/>
      <c r="DS122" s="35">
        <f>C122+AY122+DP122+CU122+CF122+BN122+CL122+DD122+DG122+BZ122+AP122+AJ122+O122+AG122+U122+BH122+DM122+BB122+CO122+I122+CC122+CR122+DJ122+CX122+AD122+AV122+BK122+R122+AS122+BT122+AA122+F122+DA122</f>
        <v>562.65233999999987</v>
      </c>
      <c r="DT122" s="36">
        <f>D122+AZ122+DQ122+CV122+CG122+BO122+CM122+DE122+DH122+CA122+AQ122+AK122+P122+AH122+V122+BI122+DN122+BC122+CP122+J122+CD122+CS122+DK122+CY122+AE122+AW122+BL122+S122+AT122+BU122+AB122+G122+DB122</f>
        <v>4836.3679999999995</v>
      </c>
    </row>
    <row r="123" spans="1:124" x14ac:dyDescent="0.3">
      <c r="A123" s="62">
        <v>2020</v>
      </c>
      <c r="B123" s="63" t="s">
        <v>2</v>
      </c>
      <c r="C123" s="9">
        <v>0</v>
      </c>
      <c r="D123" s="6">
        <v>0</v>
      </c>
      <c r="E123" s="7">
        <v>0</v>
      </c>
      <c r="F123" s="9">
        <v>0</v>
      </c>
      <c r="G123" s="6">
        <v>0</v>
      </c>
      <c r="H123" s="7">
        <v>0</v>
      </c>
      <c r="I123" s="9">
        <v>0</v>
      </c>
      <c r="J123" s="6">
        <v>0</v>
      </c>
      <c r="K123" s="7">
        <v>0</v>
      </c>
      <c r="L123" s="9">
        <v>0</v>
      </c>
      <c r="M123" s="6">
        <v>0</v>
      </c>
      <c r="N123" s="7">
        <v>0</v>
      </c>
      <c r="O123" s="9">
        <v>0</v>
      </c>
      <c r="P123" s="6">
        <v>0</v>
      </c>
      <c r="Q123" s="7">
        <v>0</v>
      </c>
      <c r="R123" s="9">
        <v>0</v>
      </c>
      <c r="S123" s="6">
        <v>0</v>
      </c>
      <c r="T123" s="7">
        <v>0</v>
      </c>
      <c r="U123" s="9">
        <v>0</v>
      </c>
      <c r="V123" s="6">
        <v>0</v>
      </c>
      <c r="W123" s="7">
        <v>0</v>
      </c>
      <c r="X123" s="9"/>
      <c r="Y123" s="6"/>
      <c r="Z123" s="7"/>
      <c r="AA123" s="9">
        <v>0</v>
      </c>
      <c r="AB123" s="6">
        <v>0</v>
      </c>
      <c r="AC123" s="7">
        <v>0</v>
      </c>
      <c r="AD123" s="9">
        <v>0</v>
      </c>
      <c r="AE123" s="6">
        <v>0</v>
      </c>
      <c r="AF123" s="7">
        <v>0</v>
      </c>
      <c r="AG123" s="9">
        <v>0</v>
      </c>
      <c r="AH123" s="6">
        <v>0</v>
      </c>
      <c r="AI123" s="7">
        <v>0</v>
      </c>
      <c r="AJ123" s="9">
        <v>0</v>
      </c>
      <c r="AK123" s="6">
        <v>0</v>
      </c>
      <c r="AL123" s="7">
        <v>0</v>
      </c>
      <c r="AM123" s="9"/>
      <c r="AN123" s="6"/>
      <c r="AO123" s="7"/>
      <c r="AP123" s="9">
        <v>0.28202999999999995</v>
      </c>
      <c r="AQ123" s="6">
        <v>9.5679999999999996</v>
      </c>
      <c r="AR123" s="7">
        <f t="shared" ref="AR123:AR125" si="413">AQ123/AP123*1000</f>
        <v>33925.468921745916</v>
      </c>
      <c r="AS123" s="9">
        <v>1.7239999999999998E-2</v>
      </c>
      <c r="AT123" s="6">
        <v>0.63800000000000001</v>
      </c>
      <c r="AU123" s="7">
        <f t="shared" ref="AU123" si="414">AT123/AS123*1000</f>
        <v>37006.960556844555</v>
      </c>
      <c r="AV123" s="9">
        <v>0</v>
      </c>
      <c r="AW123" s="6">
        <v>0</v>
      </c>
      <c r="AX123" s="7">
        <v>0</v>
      </c>
      <c r="AY123" s="9">
        <v>0</v>
      </c>
      <c r="AZ123" s="6">
        <v>0</v>
      </c>
      <c r="BA123" s="7">
        <v>0</v>
      </c>
      <c r="BB123" s="9">
        <v>0.09</v>
      </c>
      <c r="BC123" s="6">
        <v>1.6180000000000001</v>
      </c>
      <c r="BD123" s="7">
        <f t="shared" ref="BD123" si="415">BC123/BB123*1000</f>
        <v>17977.777777777777</v>
      </c>
      <c r="BE123" s="9"/>
      <c r="BF123" s="6"/>
      <c r="BG123" s="7"/>
      <c r="BH123" s="9">
        <v>0</v>
      </c>
      <c r="BI123" s="6">
        <v>0</v>
      </c>
      <c r="BJ123" s="7">
        <v>0</v>
      </c>
      <c r="BK123" s="9">
        <v>0</v>
      </c>
      <c r="BL123" s="6">
        <v>0</v>
      </c>
      <c r="BM123" s="7">
        <v>0</v>
      </c>
      <c r="BN123" s="9">
        <v>0</v>
      </c>
      <c r="BO123" s="6">
        <v>0</v>
      </c>
      <c r="BP123" s="7">
        <v>0</v>
      </c>
      <c r="BQ123" s="9">
        <v>0</v>
      </c>
      <c r="BR123" s="6">
        <v>0</v>
      </c>
      <c r="BS123" s="7">
        <v>0</v>
      </c>
      <c r="BT123" s="9">
        <v>0</v>
      </c>
      <c r="BU123" s="6">
        <v>0</v>
      </c>
      <c r="BV123" s="7">
        <v>0</v>
      </c>
      <c r="BW123" s="9"/>
      <c r="BX123" s="6"/>
      <c r="BY123" s="7"/>
      <c r="BZ123" s="9">
        <v>0</v>
      </c>
      <c r="CA123" s="6">
        <v>0</v>
      </c>
      <c r="CB123" s="7">
        <v>0</v>
      </c>
      <c r="CC123" s="9">
        <v>0</v>
      </c>
      <c r="CD123" s="6">
        <v>0</v>
      </c>
      <c r="CE123" s="7">
        <v>0</v>
      </c>
      <c r="CF123" s="9">
        <v>0</v>
      </c>
      <c r="CG123" s="6">
        <v>0</v>
      </c>
      <c r="CH123" s="7">
        <v>0</v>
      </c>
      <c r="CI123" s="9">
        <v>0</v>
      </c>
      <c r="CJ123" s="6">
        <v>0</v>
      </c>
      <c r="CK123" s="7">
        <f t="shared" ref="CK123:CK134" si="416">IF(CI123=0,0,CJ123/CI123*1000)</f>
        <v>0</v>
      </c>
      <c r="CL123" s="9">
        <v>0</v>
      </c>
      <c r="CM123" s="6">
        <v>0</v>
      </c>
      <c r="CN123" s="7">
        <v>0</v>
      </c>
      <c r="CO123" s="9">
        <v>0</v>
      </c>
      <c r="CP123" s="6">
        <v>0</v>
      </c>
      <c r="CQ123" s="7">
        <v>0</v>
      </c>
      <c r="CR123" s="9">
        <v>0</v>
      </c>
      <c r="CS123" s="6">
        <v>0</v>
      </c>
      <c r="CT123" s="7">
        <v>0</v>
      </c>
      <c r="CU123" s="9">
        <v>0</v>
      </c>
      <c r="CV123" s="6">
        <v>0</v>
      </c>
      <c r="CW123" s="7">
        <v>0</v>
      </c>
      <c r="CX123" s="9">
        <v>0</v>
      </c>
      <c r="CY123" s="6">
        <v>0</v>
      </c>
      <c r="CZ123" s="7">
        <v>0</v>
      </c>
      <c r="DA123" s="9">
        <v>0</v>
      </c>
      <c r="DB123" s="6">
        <v>0</v>
      </c>
      <c r="DC123" s="7">
        <v>0</v>
      </c>
      <c r="DD123" s="9">
        <v>0</v>
      </c>
      <c r="DE123" s="6">
        <v>0</v>
      </c>
      <c r="DF123" s="7">
        <v>0</v>
      </c>
      <c r="DG123" s="9">
        <v>0</v>
      </c>
      <c r="DH123" s="6">
        <v>0</v>
      </c>
      <c r="DI123" s="7">
        <v>0</v>
      </c>
      <c r="DJ123" s="9">
        <v>0</v>
      </c>
      <c r="DK123" s="6">
        <v>0</v>
      </c>
      <c r="DL123" s="7">
        <v>0</v>
      </c>
      <c r="DM123" s="9">
        <v>82</v>
      </c>
      <c r="DN123" s="6">
        <v>283.24599999999998</v>
      </c>
      <c r="DO123" s="7">
        <f t="shared" ref="DO123:DO126" si="417">DN123/DM123*1000</f>
        <v>3454.2195121951218</v>
      </c>
      <c r="DP123" s="9">
        <v>0</v>
      </c>
      <c r="DQ123" s="6">
        <v>0</v>
      </c>
      <c r="DR123" s="7">
        <v>0</v>
      </c>
      <c r="DS123" s="9">
        <f t="shared" ref="DS123:DS128" si="418">C123+AY123+DP123+CU123+CF123+BN123+CL123+DD123+DG123+BZ123+AP123+AJ123+O123+AG123+U123+BH123+DM123+BB123+CO123+I123+CC123+CR123+DJ123+CX123+AD123+AV123+BK123+R123+AS123+BT123+AA123+F123+DA123+L123</f>
        <v>82.38927000000001</v>
      </c>
      <c r="DT123" s="7">
        <f t="shared" ref="DT123:DT128" si="419">D123+AZ123+DQ123+CV123+CG123+BO123+CM123+DE123+DH123+CA123+AQ123+AK123+P123+AH123+V123+BI123+DN123+BC123+CP123+J123+CD123+CS123+DK123+CY123+AE123+AW123+BL123+S123+AT123+BU123+AB123+G123+DB123+M123</f>
        <v>295.06999999999994</v>
      </c>
    </row>
    <row r="124" spans="1:124" x14ac:dyDescent="0.3">
      <c r="A124" s="62">
        <v>2020</v>
      </c>
      <c r="B124" s="63" t="s">
        <v>3</v>
      </c>
      <c r="C124" s="9">
        <v>0</v>
      </c>
      <c r="D124" s="6">
        <v>0</v>
      </c>
      <c r="E124" s="7">
        <v>0</v>
      </c>
      <c r="F124" s="9">
        <v>0</v>
      </c>
      <c r="G124" s="6">
        <v>0</v>
      </c>
      <c r="H124" s="7">
        <v>0</v>
      </c>
      <c r="I124" s="9">
        <v>0</v>
      </c>
      <c r="J124" s="6">
        <v>0</v>
      </c>
      <c r="K124" s="7">
        <v>0</v>
      </c>
      <c r="L124" s="9">
        <v>0</v>
      </c>
      <c r="M124" s="6">
        <v>0</v>
      </c>
      <c r="N124" s="7">
        <v>0</v>
      </c>
      <c r="O124" s="9">
        <v>0</v>
      </c>
      <c r="P124" s="6">
        <v>0</v>
      </c>
      <c r="Q124" s="7">
        <v>0</v>
      </c>
      <c r="R124" s="9">
        <v>0</v>
      </c>
      <c r="S124" s="6">
        <v>0</v>
      </c>
      <c r="T124" s="7">
        <v>0</v>
      </c>
      <c r="U124" s="9">
        <v>0</v>
      </c>
      <c r="V124" s="6">
        <v>0</v>
      </c>
      <c r="W124" s="7">
        <v>0</v>
      </c>
      <c r="X124" s="9"/>
      <c r="Y124" s="6"/>
      <c r="Z124" s="7"/>
      <c r="AA124" s="9">
        <v>0</v>
      </c>
      <c r="AB124" s="6">
        <v>0</v>
      </c>
      <c r="AC124" s="7">
        <v>0</v>
      </c>
      <c r="AD124" s="9">
        <v>0</v>
      </c>
      <c r="AE124" s="6">
        <v>0</v>
      </c>
      <c r="AF124" s="7">
        <v>0</v>
      </c>
      <c r="AG124" s="9">
        <v>0</v>
      </c>
      <c r="AH124" s="6">
        <v>0</v>
      </c>
      <c r="AI124" s="7">
        <v>0</v>
      </c>
      <c r="AJ124" s="9">
        <v>0</v>
      </c>
      <c r="AK124" s="6">
        <v>0</v>
      </c>
      <c r="AL124" s="7">
        <v>0</v>
      </c>
      <c r="AM124" s="9"/>
      <c r="AN124" s="6"/>
      <c r="AO124" s="7"/>
      <c r="AP124" s="9">
        <v>0.31666000000000005</v>
      </c>
      <c r="AQ124" s="6">
        <v>18.274000000000001</v>
      </c>
      <c r="AR124" s="7">
        <f t="shared" si="413"/>
        <v>57708.583338596596</v>
      </c>
      <c r="AS124" s="9">
        <v>0</v>
      </c>
      <c r="AT124" s="6">
        <v>0</v>
      </c>
      <c r="AU124" s="7">
        <v>0</v>
      </c>
      <c r="AV124" s="9">
        <v>0</v>
      </c>
      <c r="AW124" s="6">
        <v>0</v>
      </c>
      <c r="AX124" s="7">
        <v>0</v>
      </c>
      <c r="AY124" s="9">
        <v>0</v>
      </c>
      <c r="AZ124" s="6">
        <v>0</v>
      </c>
      <c r="BA124" s="7">
        <v>0</v>
      </c>
      <c r="BB124" s="9">
        <v>0</v>
      </c>
      <c r="BC124" s="6">
        <v>0</v>
      </c>
      <c r="BD124" s="7">
        <v>0</v>
      </c>
      <c r="BE124" s="9"/>
      <c r="BF124" s="6"/>
      <c r="BG124" s="7"/>
      <c r="BH124" s="9">
        <v>0</v>
      </c>
      <c r="BI124" s="6">
        <v>0</v>
      </c>
      <c r="BJ124" s="7">
        <v>0</v>
      </c>
      <c r="BK124" s="9">
        <v>0</v>
      </c>
      <c r="BL124" s="6">
        <v>0</v>
      </c>
      <c r="BM124" s="7">
        <v>0</v>
      </c>
      <c r="BN124" s="9">
        <v>0</v>
      </c>
      <c r="BO124" s="6">
        <v>0</v>
      </c>
      <c r="BP124" s="7">
        <v>0</v>
      </c>
      <c r="BQ124" s="9">
        <v>0</v>
      </c>
      <c r="BR124" s="6">
        <v>0</v>
      </c>
      <c r="BS124" s="7">
        <v>0</v>
      </c>
      <c r="BT124" s="9">
        <v>0</v>
      </c>
      <c r="BU124" s="6">
        <v>0</v>
      </c>
      <c r="BV124" s="7">
        <v>0</v>
      </c>
      <c r="BW124" s="9"/>
      <c r="BX124" s="6"/>
      <c r="BY124" s="7"/>
      <c r="BZ124" s="9">
        <v>0</v>
      </c>
      <c r="CA124" s="6">
        <v>0</v>
      </c>
      <c r="CB124" s="7">
        <v>0</v>
      </c>
      <c r="CC124" s="9">
        <v>0</v>
      </c>
      <c r="CD124" s="6">
        <v>0</v>
      </c>
      <c r="CE124" s="7">
        <v>0</v>
      </c>
      <c r="CF124" s="9">
        <v>0</v>
      </c>
      <c r="CG124" s="6">
        <v>0</v>
      </c>
      <c r="CH124" s="7">
        <v>0</v>
      </c>
      <c r="CI124" s="9">
        <v>0</v>
      </c>
      <c r="CJ124" s="6">
        <v>0</v>
      </c>
      <c r="CK124" s="7">
        <f t="shared" si="416"/>
        <v>0</v>
      </c>
      <c r="CL124" s="9">
        <v>0</v>
      </c>
      <c r="CM124" s="6">
        <v>0</v>
      </c>
      <c r="CN124" s="7">
        <v>0</v>
      </c>
      <c r="CO124" s="9">
        <v>0</v>
      </c>
      <c r="CP124" s="6">
        <v>0</v>
      </c>
      <c r="CQ124" s="7">
        <v>0</v>
      </c>
      <c r="CR124" s="9">
        <v>0</v>
      </c>
      <c r="CS124" s="6">
        <v>0</v>
      </c>
      <c r="CT124" s="7">
        <v>0</v>
      </c>
      <c r="CU124" s="9">
        <v>0</v>
      </c>
      <c r="CV124" s="6">
        <v>0</v>
      </c>
      <c r="CW124" s="7">
        <v>0</v>
      </c>
      <c r="CX124" s="9">
        <v>0</v>
      </c>
      <c r="CY124" s="6">
        <v>0</v>
      </c>
      <c r="CZ124" s="7">
        <v>0</v>
      </c>
      <c r="DA124" s="9">
        <v>0</v>
      </c>
      <c r="DB124" s="6">
        <v>0</v>
      </c>
      <c r="DC124" s="7">
        <v>0</v>
      </c>
      <c r="DD124" s="9">
        <v>0</v>
      </c>
      <c r="DE124" s="6">
        <v>0</v>
      </c>
      <c r="DF124" s="7">
        <v>0</v>
      </c>
      <c r="DG124" s="9">
        <v>0</v>
      </c>
      <c r="DH124" s="6">
        <v>0</v>
      </c>
      <c r="DI124" s="7">
        <v>0</v>
      </c>
      <c r="DJ124" s="9">
        <v>0</v>
      </c>
      <c r="DK124" s="6">
        <v>0</v>
      </c>
      <c r="DL124" s="7">
        <v>0</v>
      </c>
      <c r="DM124" s="9">
        <v>0</v>
      </c>
      <c r="DN124" s="6">
        <v>0</v>
      </c>
      <c r="DO124" s="7">
        <v>0</v>
      </c>
      <c r="DP124" s="9">
        <v>0</v>
      </c>
      <c r="DQ124" s="6">
        <v>0</v>
      </c>
      <c r="DR124" s="7">
        <v>0</v>
      </c>
      <c r="DS124" s="9">
        <f t="shared" si="418"/>
        <v>0.31666000000000005</v>
      </c>
      <c r="DT124" s="7">
        <f t="shared" si="419"/>
        <v>18.274000000000001</v>
      </c>
    </row>
    <row r="125" spans="1:124" x14ac:dyDescent="0.3">
      <c r="A125" s="62">
        <v>2020</v>
      </c>
      <c r="B125" s="63" t="s">
        <v>4</v>
      </c>
      <c r="C125" s="9">
        <v>0</v>
      </c>
      <c r="D125" s="6">
        <v>0</v>
      </c>
      <c r="E125" s="7">
        <v>0</v>
      </c>
      <c r="F125" s="9">
        <v>0</v>
      </c>
      <c r="G125" s="6">
        <v>0</v>
      </c>
      <c r="H125" s="7">
        <v>0</v>
      </c>
      <c r="I125" s="9">
        <v>32.93</v>
      </c>
      <c r="J125" s="6">
        <v>209.10599999999999</v>
      </c>
      <c r="K125" s="7">
        <f t="shared" ref="K125" si="420">J125/I125*1000</f>
        <v>6350.0151837230496</v>
      </c>
      <c r="L125" s="9">
        <v>0</v>
      </c>
      <c r="M125" s="6">
        <v>0</v>
      </c>
      <c r="N125" s="7">
        <v>0</v>
      </c>
      <c r="O125" s="9">
        <v>0</v>
      </c>
      <c r="P125" s="6">
        <v>0</v>
      </c>
      <c r="Q125" s="7">
        <v>0</v>
      </c>
      <c r="R125" s="9">
        <v>0</v>
      </c>
      <c r="S125" s="6">
        <v>0</v>
      </c>
      <c r="T125" s="7">
        <v>0</v>
      </c>
      <c r="U125" s="9">
        <v>0</v>
      </c>
      <c r="V125" s="6">
        <v>0</v>
      </c>
      <c r="W125" s="7">
        <v>0</v>
      </c>
      <c r="X125" s="9"/>
      <c r="Y125" s="6"/>
      <c r="Z125" s="7"/>
      <c r="AA125" s="9">
        <v>0</v>
      </c>
      <c r="AB125" s="6">
        <v>0</v>
      </c>
      <c r="AC125" s="7">
        <v>0</v>
      </c>
      <c r="AD125" s="9">
        <v>0</v>
      </c>
      <c r="AE125" s="6">
        <v>0</v>
      </c>
      <c r="AF125" s="7">
        <v>0</v>
      </c>
      <c r="AG125" s="9">
        <v>0</v>
      </c>
      <c r="AH125" s="6">
        <v>0</v>
      </c>
      <c r="AI125" s="7">
        <v>0</v>
      </c>
      <c r="AJ125" s="9">
        <v>0</v>
      </c>
      <c r="AK125" s="6">
        <v>0</v>
      </c>
      <c r="AL125" s="7">
        <v>0</v>
      </c>
      <c r="AM125" s="9"/>
      <c r="AN125" s="6"/>
      <c r="AO125" s="7"/>
      <c r="AP125" s="9">
        <v>0.43770999999999999</v>
      </c>
      <c r="AQ125" s="6">
        <v>20.539000000000001</v>
      </c>
      <c r="AR125" s="7">
        <f t="shared" si="413"/>
        <v>46923.7623083777</v>
      </c>
      <c r="AS125" s="9">
        <v>0</v>
      </c>
      <c r="AT125" s="6">
        <v>0</v>
      </c>
      <c r="AU125" s="7">
        <v>0</v>
      </c>
      <c r="AV125" s="9">
        <v>0</v>
      </c>
      <c r="AW125" s="6">
        <v>0</v>
      </c>
      <c r="AX125" s="7">
        <v>0</v>
      </c>
      <c r="AY125" s="9">
        <v>0</v>
      </c>
      <c r="AZ125" s="6">
        <v>0</v>
      </c>
      <c r="BA125" s="7">
        <v>0</v>
      </c>
      <c r="BB125" s="9">
        <v>0</v>
      </c>
      <c r="BC125" s="6">
        <v>0</v>
      </c>
      <c r="BD125" s="7">
        <v>0</v>
      </c>
      <c r="BE125" s="9"/>
      <c r="BF125" s="6"/>
      <c r="BG125" s="7"/>
      <c r="BH125" s="9">
        <v>0</v>
      </c>
      <c r="BI125" s="6">
        <v>0</v>
      </c>
      <c r="BJ125" s="7">
        <v>0</v>
      </c>
      <c r="BK125" s="9">
        <v>0</v>
      </c>
      <c r="BL125" s="6">
        <v>0</v>
      </c>
      <c r="BM125" s="7">
        <v>0</v>
      </c>
      <c r="BN125" s="9">
        <v>0</v>
      </c>
      <c r="BO125" s="6">
        <v>0</v>
      </c>
      <c r="BP125" s="7">
        <v>0</v>
      </c>
      <c r="BQ125" s="9">
        <v>0</v>
      </c>
      <c r="BR125" s="6">
        <v>0</v>
      </c>
      <c r="BS125" s="7">
        <v>0</v>
      </c>
      <c r="BT125" s="9">
        <v>0</v>
      </c>
      <c r="BU125" s="6">
        <v>0</v>
      </c>
      <c r="BV125" s="7">
        <v>0</v>
      </c>
      <c r="BW125" s="9"/>
      <c r="BX125" s="6"/>
      <c r="BY125" s="7"/>
      <c r="BZ125" s="9">
        <v>0</v>
      </c>
      <c r="CA125" s="6">
        <v>0</v>
      </c>
      <c r="CB125" s="7">
        <v>0</v>
      </c>
      <c r="CC125" s="9">
        <v>0</v>
      </c>
      <c r="CD125" s="6">
        <v>0</v>
      </c>
      <c r="CE125" s="7">
        <v>0</v>
      </c>
      <c r="CF125" s="9">
        <v>0</v>
      </c>
      <c r="CG125" s="6">
        <v>0</v>
      </c>
      <c r="CH125" s="7">
        <v>0</v>
      </c>
      <c r="CI125" s="9">
        <v>0</v>
      </c>
      <c r="CJ125" s="6">
        <v>0</v>
      </c>
      <c r="CK125" s="7">
        <f t="shared" si="416"/>
        <v>0</v>
      </c>
      <c r="CL125" s="9">
        <v>0</v>
      </c>
      <c r="CM125" s="6">
        <v>0</v>
      </c>
      <c r="CN125" s="7">
        <v>0</v>
      </c>
      <c r="CO125" s="9">
        <v>0</v>
      </c>
      <c r="CP125" s="6">
        <v>0</v>
      </c>
      <c r="CQ125" s="7">
        <v>0</v>
      </c>
      <c r="CR125" s="9">
        <v>0</v>
      </c>
      <c r="CS125" s="6">
        <v>0</v>
      </c>
      <c r="CT125" s="7">
        <v>0</v>
      </c>
      <c r="CU125" s="9">
        <v>0</v>
      </c>
      <c r="CV125" s="6">
        <v>0</v>
      </c>
      <c r="CW125" s="7">
        <v>0</v>
      </c>
      <c r="CX125" s="9">
        <v>0</v>
      </c>
      <c r="CY125" s="6">
        <v>0</v>
      </c>
      <c r="CZ125" s="7">
        <v>0</v>
      </c>
      <c r="DA125" s="9">
        <v>23.98</v>
      </c>
      <c r="DB125" s="6">
        <v>438.93799999999999</v>
      </c>
      <c r="DC125" s="7">
        <f t="shared" ref="DC125" si="421">DB125/DA125*1000</f>
        <v>18304.336947456213</v>
      </c>
      <c r="DD125" s="9">
        <v>0</v>
      </c>
      <c r="DE125" s="6">
        <v>0</v>
      </c>
      <c r="DF125" s="7">
        <v>0</v>
      </c>
      <c r="DG125" s="9">
        <v>0</v>
      </c>
      <c r="DH125" s="6">
        <v>0</v>
      </c>
      <c r="DI125" s="7">
        <v>0</v>
      </c>
      <c r="DJ125" s="9">
        <v>0</v>
      </c>
      <c r="DK125" s="6">
        <v>0</v>
      </c>
      <c r="DL125" s="7">
        <v>0</v>
      </c>
      <c r="DM125" s="9">
        <v>0</v>
      </c>
      <c r="DN125" s="6">
        <v>0</v>
      </c>
      <c r="DO125" s="7">
        <v>0</v>
      </c>
      <c r="DP125" s="9">
        <v>0</v>
      </c>
      <c r="DQ125" s="6">
        <v>0</v>
      </c>
      <c r="DR125" s="7">
        <v>0</v>
      </c>
      <c r="DS125" s="9">
        <f t="shared" si="418"/>
        <v>57.347710000000006</v>
      </c>
      <c r="DT125" s="7">
        <f t="shared" si="419"/>
        <v>668.58299999999997</v>
      </c>
    </row>
    <row r="126" spans="1:124" x14ac:dyDescent="0.3">
      <c r="A126" s="62">
        <v>2020</v>
      </c>
      <c r="B126" s="63" t="s">
        <v>5</v>
      </c>
      <c r="C126" s="9">
        <v>0</v>
      </c>
      <c r="D126" s="6">
        <v>0</v>
      </c>
      <c r="E126" s="7">
        <v>0</v>
      </c>
      <c r="F126" s="9">
        <v>0</v>
      </c>
      <c r="G126" s="6">
        <v>0</v>
      </c>
      <c r="H126" s="7">
        <v>0</v>
      </c>
      <c r="I126" s="9">
        <v>0</v>
      </c>
      <c r="J126" s="6">
        <v>0</v>
      </c>
      <c r="K126" s="7">
        <v>0</v>
      </c>
      <c r="L126" s="9">
        <v>0</v>
      </c>
      <c r="M126" s="6">
        <v>0</v>
      </c>
      <c r="N126" s="7">
        <v>0</v>
      </c>
      <c r="O126" s="9">
        <v>0</v>
      </c>
      <c r="P126" s="6">
        <v>0</v>
      </c>
      <c r="Q126" s="7">
        <v>0</v>
      </c>
      <c r="R126" s="9">
        <v>0</v>
      </c>
      <c r="S126" s="6">
        <v>0</v>
      </c>
      <c r="T126" s="7">
        <v>0</v>
      </c>
      <c r="U126" s="9">
        <v>0</v>
      </c>
      <c r="V126" s="6">
        <v>0</v>
      </c>
      <c r="W126" s="7">
        <v>0</v>
      </c>
      <c r="X126" s="9"/>
      <c r="Y126" s="6"/>
      <c r="Z126" s="7"/>
      <c r="AA126" s="9">
        <v>0</v>
      </c>
      <c r="AB126" s="6">
        <v>0</v>
      </c>
      <c r="AC126" s="7">
        <v>0</v>
      </c>
      <c r="AD126" s="9">
        <v>3.7799999999999999E-3</v>
      </c>
      <c r="AE126" s="6">
        <v>1.377</v>
      </c>
      <c r="AF126" s="7">
        <f t="shared" ref="AF126" si="422">AE126/AD126*1000</f>
        <v>364285.71428571426</v>
      </c>
      <c r="AG126" s="9">
        <v>0</v>
      </c>
      <c r="AH126" s="6">
        <v>0</v>
      </c>
      <c r="AI126" s="7">
        <v>0</v>
      </c>
      <c r="AJ126" s="9">
        <v>0</v>
      </c>
      <c r="AK126" s="6">
        <v>0</v>
      </c>
      <c r="AL126" s="7">
        <v>0</v>
      </c>
      <c r="AM126" s="9"/>
      <c r="AN126" s="6"/>
      <c r="AO126" s="7"/>
      <c r="AP126" s="9">
        <v>0</v>
      </c>
      <c r="AQ126" s="6">
        <v>0</v>
      </c>
      <c r="AR126" s="7">
        <v>0</v>
      </c>
      <c r="AS126" s="9">
        <v>0</v>
      </c>
      <c r="AT126" s="6">
        <v>0</v>
      </c>
      <c r="AU126" s="7">
        <v>0</v>
      </c>
      <c r="AV126" s="9">
        <v>0</v>
      </c>
      <c r="AW126" s="6">
        <v>0</v>
      </c>
      <c r="AX126" s="7">
        <v>0</v>
      </c>
      <c r="AY126" s="9">
        <v>0</v>
      </c>
      <c r="AZ126" s="6">
        <v>0</v>
      </c>
      <c r="BA126" s="7">
        <v>0</v>
      </c>
      <c r="BB126" s="9">
        <v>0</v>
      </c>
      <c r="BC126" s="6">
        <v>0</v>
      </c>
      <c r="BD126" s="7">
        <v>0</v>
      </c>
      <c r="BE126" s="9"/>
      <c r="BF126" s="6"/>
      <c r="BG126" s="7"/>
      <c r="BH126" s="9">
        <v>0</v>
      </c>
      <c r="BI126" s="6">
        <v>0</v>
      </c>
      <c r="BJ126" s="7">
        <v>0</v>
      </c>
      <c r="BK126" s="9">
        <v>0</v>
      </c>
      <c r="BL126" s="6">
        <v>0</v>
      </c>
      <c r="BM126" s="7">
        <v>0</v>
      </c>
      <c r="BN126" s="9">
        <v>0</v>
      </c>
      <c r="BO126" s="6">
        <v>0</v>
      </c>
      <c r="BP126" s="7">
        <v>0</v>
      </c>
      <c r="BQ126" s="9">
        <v>0</v>
      </c>
      <c r="BR126" s="6">
        <v>0</v>
      </c>
      <c r="BS126" s="7">
        <v>0</v>
      </c>
      <c r="BT126" s="9">
        <v>0</v>
      </c>
      <c r="BU126" s="6">
        <v>0</v>
      </c>
      <c r="BV126" s="7">
        <v>0</v>
      </c>
      <c r="BW126" s="9"/>
      <c r="BX126" s="6"/>
      <c r="BY126" s="7"/>
      <c r="BZ126" s="9">
        <v>0</v>
      </c>
      <c r="CA126" s="6">
        <v>0</v>
      </c>
      <c r="CB126" s="7">
        <v>0</v>
      </c>
      <c r="CC126" s="9">
        <v>0</v>
      </c>
      <c r="CD126" s="6">
        <v>0</v>
      </c>
      <c r="CE126" s="7">
        <v>0</v>
      </c>
      <c r="CF126" s="9">
        <v>0</v>
      </c>
      <c r="CG126" s="6">
        <v>0</v>
      </c>
      <c r="CH126" s="7">
        <v>0</v>
      </c>
      <c r="CI126" s="9">
        <v>0</v>
      </c>
      <c r="CJ126" s="6">
        <v>0</v>
      </c>
      <c r="CK126" s="7">
        <f t="shared" si="416"/>
        <v>0</v>
      </c>
      <c r="CL126" s="9">
        <v>0</v>
      </c>
      <c r="CM126" s="6">
        <v>0</v>
      </c>
      <c r="CN126" s="7">
        <v>0</v>
      </c>
      <c r="CO126" s="9">
        <v>0</v>
      </c>
      <c r="CP126" s="6">
        <v>0</v>
      </c>
      <c r="CQ126" s="7">
        <v>0</v>
      </c>
      <c r="CR126" s="9">
        <v>0</v>
      </c>
      <c r="CS126" s="6">
        <v>0</v>
      </c>
      <c r="CT126" s="7">
        <v>0</v>
      </c>
      <c r="CU126" s="9">
        <v>0</v>
      </c>
      <c r="CV126" s="6">
        <v>0</v>
      </c>
      <c r="CW126" s="7">
        <v>0</v>
      </c>
      <c r="CX126" s="9">
        <v>0</v>
      </c>
      <c r="CY126" s="6">
        <v>0</v>
      </c>
      <c r="CZ126" s="7">
        <v>0</v>
      </c>
      <c r="DA126" s="9">
        <v>0</v>
      </c>
      <c r="DB126" s="6">
        <v>0</v>
      </c>
      <c r="DC126" s="7">
        <v>0</v>
      </c>
      <c r="DD126" s="9">
        <v>0</v>
      </c>
      <c r="DE126" s="6">
        <v>0</v>
      </c>
      <c r="DF126" s="7">
        <v>0</v>
      </c>
      <c r="DG126" s="9">
        <v>0</v>
      </c>
      <c r="DH126" s="6">
        <v>0</v>
      </c>
      <c r="DI126" s="7">
        <v>0</v>
      </c>
      <c r="DJ126" s="9">
        <v>0</v>
      </c>
      <c r="DK126" s="6">
        <v>0</v>
      </c>
      <c r="DL126" s="7">
        <v>0</v>
      </c>
      <c r="DM126" s="9">
        <v>1.875</v>
      </c>
      <c r="DN126" s="6">
        <v>19.593</v>
      </c>
      <c r="DO126" s="7">
        <f t="shared" si="417"/>
        <v>10449.6</v>
      </c>
      <c r="DP126" s="9">
        <v>0</v>
      </c>
      <c r="DQ126" s="6">
        <v>0</v>
      </c>
      <c r="DR126" s="7">
        <v>0</v>
      </c>
      <c r="DS126" s="9">
        <f t="shared" si="418"/>
        <v>1.8787799999999999</v>
      </c>
      <c r="DT126" s="7">
        <f t="shared" si="419"/>
        <v>20.97</v>
      </c>
    </row>
    <row r="127" spans="1:124" x14ac:dyDescent="0.3">
      <c r="A127" s="62">
        <v>2020</v>
      </c>
      <c r="B127" s="7" t="s">
        <v>6</v>
      </c>
      <c r="C127" s="9">
        <v>0</v>
      </c>
      <c r="D127" s="6">
        <v>0</v>
      </c>
      <c r="E127" s="7">
        <f t="shared" ref="E127:CH134" si="423">IF(C127=0,0,D127/C127*1000)</f>
        <v>0</v>
      </c>
      <c r="F127" s="9">
        <v>0</v>
      </c>
      <c r="G127" s="6">
        <v>0</v>
      </c>
      <c r="H127" s="7">
        <f t="shared" si="423"/>
        <v>0</v>
      </c>
      <c r="I127" s="9">
        <v>51.52</v>
      </c>
      <c r="J127" s="6">
        <v>374.62</v>
      </c>
      <c r="K127" s="7">
        <f t="shared" si="423"/>
        <v>7271.3509316770178</v>
      </c>
      <c r="L127" s="9">
        <v>0</v>
      </c>
      <c r="M127" s="6">
        <v>0</v>
      </c>
      <c r="N127" s="7">
        <f t="shared" ref="N127:N134" si="424">IF(L127=0,0,M127/L127*1000)</f>
        <v>0</v>
      </c>
      <c r="O127" s="9">
        <v>0</v>
      </c>
      <c r="P127" s="6">
        <v>0</v>
      </c>
      <c r="Q127" s="7">
        <f t="shared" si="423"/>
        <v>0</v>
      </c>
      <c r="R127" s="9">
        <v>0</v>
      </c>
      <c r="S127" s="6">
        <v>0</v>
      </c>
      <c r="T127" s="7">
        <f t="shared" si="423"/>
        <v>0</v>
      </c>
      <c r="U127" s="9">
        <v>0</v>
      </c>
      <c r="V127" s="6">
        <v>0</v>
      </c>
      <c r="W127" s="7">
        <f t="shared" si="423"/>
        <v>0</v>
      </c>
      <c r="X127" s="9"/>
      <c r="Y127" s="6"/>
      <c r="Z127" s="7"/>
      <c r="AA127" s="9">
        <v>0</v>
      </c>
      <c r="AB127" s="6">
        <v>0</v>
      </c>
      <c r="AC127" s="7">
        <f t="shared" si="423"/>
        <v>0</v>
      </c>
      <c r="AD127" s="9">
        <v>0</v>
      </c>
      <c r="AE127" s="6">
        <v>0</v>
      </c>
      <c r="AF127" s="7">
        <f t="shared" si="423"/>
        <v>0</v>
      </c>
      <c r="AG127" s="9">
        <v>0</v>
      </c>
      <c r="AH127" s="6">
        <v>0</v>
      </c>
      <c r="AI127" s="7">
        <f t="shared" si="423"/>
        <v>0</v>
      </c>
      <c r="AJ127" s="9">
        <v>0</v>
      </c>
      <c r="AK127" s="6">
        <v>0</v>
      </c>
      <c r="AL127" s="7">
        <f t="shared" si="423"/>
        <v>0</v>
      </c>
      <c r="AM127" s="9"/>
      <c r="AN127" s="6"/>
      <c r="AO127" s="7"/>
      <c r="AP127" s="9">
        <v>0</v>
      </c>
      <c r="AQ127" s="6">
        <v>0</v>
      </c>
      <c r="AR127" s="7">
        <f t="shared" si="423"/>
        <v>0</v>
      </c>
      <c r="AS127" s="9">
        <v>3.1980000000000001E-2</v>
      </c>
      <c r="AT127" s="6">
        <v>2.3490000000000002</v>
      </c>
      <c r="AU127" s="7">
        <f t="shared" si="423"/>
        <v>73452.157598499063</v>
      </c>
      <c r="AV127" s="9">
        <v>0</v>
      </c>
      <c r="AW127" s="6">
        <v>0</v>
      </c>
      <c r="AX127" s="7">
        <f t="shared" si="423"/>
        <v>0</v>
      </c>
      <c r="AY127" s="9">
        <v>0</v>
      </c>
      <c r="AZ127" s="6">
        <v>0</v>
      </c>
      <c r="BA127" s="7">
        <f t="shared" si="423"/>
        <v>0</v>
      </c>
      <c r="BB127" s="9">
        <v>0</v>
      </c>
      <c r="BC127" s="6">
        <v>0</v>
      </c>
      <c r="BD127" s="7">
        <f t="shared" si="423"/>
        <v>0</v>
      </c>
      <c r="BE127" s="9"/>
      <c r="BF127" s="6"/>
      <c r="BG127" s="7"/>
      <c r="BH127" s="9">
        <v>0</v>
      </c>
      <c r="BI127" s="6">
        <v>0</v>
      </c>
      <c r="BJ127" s="7">
        <f t="shared" si="423"/>
        <v>0</v>
      </c>
      <c r="BK127" s="9">
        <v>0</v>
      </c>
      <c r="BL127" s="6">
        <v>0</v>
      </c>
      <c r="BM127" s="7">
        <f t="shared" si="423"/>
        <v>0</v>
      </c>
      <c r="BN127" s="9">
        <v>0</v>
      </c>
      <c r="BO127" s="6">
        <v>0</v>
      </c>
      <c r="BP127" s="7">
        <f t="shared" si="423"/>
        <v>0</v>
      </c>
      <c r="BQ127" s="9">
        <v>0</v>
      </c>
      <c r="BR127" s="6">
        <v>0</v>
      </c>
      <c r="BS127" s="7">
        <f t="shared" ref="BS127:BS134" si="425">IF(BQ127=0,0,BR127/BQ127*1000)</f>
        <v>0</v>
      </c>
      <c r="BT127" s="9">
        <v>0</v>
      </c>
      <c r="BU127" s="6">
        <v>0</v>
      </c>
      <c r="BV127" s="7">
        <f t="shared" si="423"/>
        <v>0</v>
      </c>
      <c r="BW127" s="9"/>
      <c r="BX127" s="6"/>
      <c r="BY127" s="7"/>
      <c r="BZ127" s="9">
        <v>0</v>
      </c>
      <c r="CA127" s="6">
        <v>0</v>
      </c>
      <c r="CB127" s="7">
        <f t="shared" si="423"/>
        <v>0</v>
      </c>
      <c r="CC127" s="9">
        <v>0</v>
      </c>
      <c r="CD127" s="6">
        <v>0</v>
      </c>
      <c r="CE127" s="7">
        <f t="shared" si="423"/>
        <v>0</v>
      </c>
      <c r="CF127" s="9">
        <v>0</v>
      </c>
      <c r="CG127" s="6">
        <v>0</v>
      </c>
      <c r="CH127" s="7">
        <f t="shared" si="423"/>
        <v>0</v>
      </c>
      <c r="CI127" s="9">
        <v>0</v>
      </c>
      <c r="CJ127" s="6">
        <v>0</v>
      </c>
      <c r="CK127" s="7">
        <f t="shared" si="416"/>
        <v>0</v>
      </c>
      <c r="CL127" s="9">
        <v>0</v>
      </c>
      <c r="CM127" s="6">
        <v>0</v>
      </c>
      <c r="CN127" s="7">
        <f t="shared" ref="CN127:DR134" si="426">IF(CL127=0,0,CM127/CL127*1000)</f>
        <v>0</v>
      </c>
      <c r="CO127" s="9">
        <v>0</v>
      </c>
      <c r="CP127" s="6">
        <v>0</v>
      </c>
      <c r="CQ127" s="7">
        <f t="shared" si="426"/>
        <v>0</v>
      </c>
      <c r="CR127" s="9">
        <v>0</v>
      </c>
      <c r="CS127" s="6">
        <v>0</v>
      </c>
      <c r="CT127" s="7">
        <f t="shared" si="426"/>
        <v>0</v>
      </c>
      <c r="CU127" s="9">
        <v>0</v>
      </c>
      <c r="CV127" s="6">
        <v>0</v>
      </c>
      <c r="CW127" s="7">
        <f t="shared" si="426"/>
        <v>0</v>
      </c>
      <c r="CX127" s="9">
        <v>0</v>
      </c>
      <c r="CY127" s="6">
        <v>0</v>
      </c>
      <c r="CZ127" s="7">
        <f t="shared" si="426"/>
        <v>0</v>
      </c>
      <c r="DA127" s="9">
        <v>0</v>
      </c>
      <c r="DB127" s="6">
        <v>0</v>
      </c>
      <c r="DC127" s="7">
        <f t="shared" si="426"/>
        <v>0</v>
      </c>
      <c r="DD127" s="9">
        <v>0</v>
      </c>
      <c r="DE127" s="6">
        <v>0</v>
      </c>
      <c r="DF127" s="7">
        <f t="shared" si="426"/>
        <v>0</v>
      </c>
      <c r="DG127" s="9">
        <v>0</v>
      </c>
      <c r="DH127" s="6">
        <v>0</v>
      </c>
      <c r="DI127" s="7">
        <f t="shared" si="426"/>
        <v>0</v>
      </c>
      <c r="DJ127" s="9">
        <v>0</v>
      </c>
      <c r="DK127" s="6">
        <v>0</v>
      </c>
      <c r="DL127" s="7">
        <f t="shared" si="426"/>
        <v>0</v>
      </c>
      <c r="DM127" s="9">
        <v>0</v>
      </c>
      <c r="DN127" s="6">
        <v>0</v>
      </c>
      <c r="DO127" s="7">
        <f t="shared" si="426"/>
        <v>0</v>
      </c>
      <c r="DP127" s="9">
        <v>0</v>
      </c>
      <c r="DQ127" s="6">
        <v>0</v>
      </c>
      <c r="DR127" s="7">
        <f t="shared" si="426"/>
        <v>0</v>
      </c>
      <c r="DS127" s="9">
        <f t="shared" si="418"/>
        <v>51.55198</v>
      </c>
      <c r="DT127" s="7">
        <f t="shared" si="419"/>
        <v>376.96899999999999</v>
      </c>
    </row>
    <row r="128" spans="1:124" x14ac:dyDescent="0.3">
      <c r="A128" s="62">
        <v>2020</v>
      </c>
      <c r="B128" s="63" t="s">
        <v>7</v>
      </c>
      <c r="C128" s="9">
        <v>0</v>
      </c>
      <c r="D128" s="6">
        <v>0</v>
      </c>
      <c r="E128" s="7">
        <f t="shared" si="423"/>
        <v>0</v>
      </c>
      <c r="F128" s="9">
        <v>0</v>
      </c>
      <c r="G128" s="6">
        <v>0</v>
      </c>
      <c r="H128" s="7">
        <f t="shared" si="423"/>
        <v>0</v>
      </c>
      <c r="I128" s="9">
        <v>20.239999999999998</v>
      </c>
      <c r="J128" s="6">
        <v>146.934</v>
      </c>
      <c r="K128" s="7">
        <f t="shared" si="423"/>
        <v>7259.5849802371549</v>
      </c>
      <c r="L128" s="9">
        <v>0</v>
      </c>
      <c r="M128" s="6">
        <v>0</v>
      </c>
      <c r="N128" s="7">
        <f t="shared" si="424"/>
        <v>0</v>
      </c>
      <c r="O128" s="9">
        <v>0</v>
      </c>
      <c r="P128" s="6">
        <v>0</v>
      </c>
      <c r="Q128" s="7">
        <f t="shared" si="423"/>
        <v>0</v>
      </c>
      <c r="R128" s="9">
        <v>0</v>
      </c>
      <c r="S128" s="6">
        <v>0</v>
      </c>
      <c r="T128" s="7">
        <f t="shared" si="423"/>
        <v>0</v>
      </c>
      <c r="U128" s="9">
        <v>0</v>
      </c>
      <c r="V128" s="6">
        <v>0</v>
      </c>
      <c r="W128" s="7">
        <f t="shared" si="423"/>
        <v>0</v>
      </c>
      <c r="X128" s="9"/>
      <c r="Y128" s="6"/>
      <c r="Z128" s="7"/>
      <c r="AA128" s="9">
        <v>0</v>
      </c>
      <c r="AB128" s="6">
        <v>0</v>
      </c>
      <c r="AC128" s="7">
        <f t="shared" si="423"/>
        <v>0</v>
      </c>
      <c r="AD128" s="9">
        <v>0</v>
      </c>
      <c r="AE128" s="6">
        <v>0</v>
      </c>
      <c r="AF128" s="7">
        <f t="shared" si="423"/>
        <v>0</v>
      </c>
      <c r="AG128" s="9">
        <v>0</v>
      </c>
      <c r="AH128" s="6">
        <v>0</v>
      </c>
      <c r="AI128" s="7">
        <f t="shared" si="423"/>
        <v>0</v>
      </c>
      <c r="AJ128" s="9">
        <v>0</v>
      </c>
      <c r="AK128" s="6">
        <v>0</v>
      </c>
      <c r="AL128" s="7">
        <f t="shared" si="423"/>
        <v>0</v>
      </c>
      <c r="AM128" s="9"/>
      <c r="AN128" s="6"/>
      <c r="AO128" s="7"/>
      <c r="AP128" s="9">
        <v>0</v>
      </c>
      <c r="AQ128" s="6">
        <v>0</v>
      </c>
      <c r="AR128" s="7">
        <f t="shared" si="423"/>
        <v>0</v>
      </c>
      <c r="AS128" s="9">
        <v>0</v>
      </c>
      <c r="AT128" s="6">
        <v>0</v>
      </c>
      <c r="AU128" s="7">
        <f t="shared" si="423"/>
        <v>0</v>
      </c>
      <c r="AV128" s="9">
        <v>0</v>
      </c>
      <c r="AW128" s="6">
        <v>0</v>
      </c>
      <c r="AX128" s="7">
        <f t="shared" si="423"/>
        <v>0</v>
      </c>
      <c r="AY128" s="9">
        <v>0</v>
      </c>
      <c r="AZ128" s="6">
        <v>0</v>
      </c>
      <c r="BA128" s="7">
        <f t="shared" si="423"/>
        <v>0</v>
      </c>
      <c r="BB128" s="9">
        <v>0</v>
      </c>
      <c r="BC128" s="6">
        <v>0</v>
      </c>
      <c r="BD128" s="7">
        <f t="shared" si="423"/>
        <v>0</v>
      </c>
      <c r="BE128" s="9"/>
      <c r="BF128" s="6"/>
      <c r="BG128" s="7"/>
      <c r="BH128" s="9">
        <v>0</v>
      </c>
      <c r="BI128" s="6">
        <v>0</v>
      </c>
      <c r="BJ128" s="7">
        <f t="shared" si="423"/>
        <v>0</v>
      </c>
      <c r="BK128" s="9">
        <v>0</v>
      </c>
      <c r="BL128" s="6">
        <v>0</v>
      </c>
      <c r="BM128" s="7">
        <f t="shared" si="423"/>
        <v>0</v>
      </c>
      <c r="BN128" s="9">
        <v>0</v>
      </c>
      <c r="BO128" s="6">
        <v>0</v>
      </c>
      <c r="BP128" s="7">
        <f t="shared" si="423"/>
        <v>0</v>
      </c>
      <c r="BQ128" s="9">
        <v>0</v>
      </c>
      <c r="BR128" s="6">
        <v>0</v>
      </c>
      <c r="BS128" s="7">
        <f t="shared" si="425"/>
        <v>0</v>
      </c>
      <c r="BT128" s="9">
        <v>0</v>
      </c>
      <c r="BU128" s="6">
        <v>0</v>
      </c>
      <c r="BV128" s="7">
        <f t="shared" si="423"/>
        <v>0</v>
      </c>
      <c r="BW128" s="9"/>
      <c r="BX128" s="6"/>
      <c r="BY128" s="7"/>
      <c r="BZ128" s="9">
        <v>0</v>
      </c>
      <c r="CA128" s="6">
        <v>0</v>
      </c>
      <c r="CB128" s="7">
        <f t="shared" si="423"/>
        <v>0</v>
      </c>
      <c r="CC128" s="9">
        <v>0</v>
      </c>
      <c r="CD128" s="6">
        <v>0</v>
      </c>
      <c r="CE128" s="7">
        <f t="shared" si="423"/>
        <v>0</v>
      </c>
      <c r="CF128" s="9">
        <v>0</v>
      </c>
      <c r="CG128" s="6">
        <v>0</v>
      </c>
      <c r="CH128" s="7">
        <f t="shared" si="423"/>
        <v>0</v>
      </c>
      <c r="CI128" s="9">
        <v>0</v>
      </c>
      <c r="CJ128" s="6">
        <v>0</v>
      </c>
      <c r="CK128" s="7">
        <f t="shared" si="416"/>
        <v>0</v>
      </c>
      <c r="CL128" s="9">
        <v>0</v>
      </c>
      <c r="CM128" s="6">
        <v>0</v>
      </c>
      <c r="CN128" s="7">
        <f t="shared" si="426"/>
        <v>0</v>
      </c>
      <c r="CO128" s="9">
        <v>0</v>
      </c>
      <c r="CP128" s="6">
        <v>0</v>
      </c>
      <c r="CQ128" s="7">
        <f t="shared" si="426"/>
        <v>0</v>
      </c>
      <c r="CR128" s="9">
        <v>0</v>
      </c>
      <c r="CS128" s="6">
        <v>0</v>
      </c>
      <c r="CT128" s="7">
        <f t="shared" si="426"/>
        <v>0</v>
      </c>
      <c r="CU128" s="9">
        <v>0</v>
      </c>
      <c r="CV128" s="6">
        <v>0</v>
      </c>
      <c r="CW128" s="7">
        <f t="shared" si="426"/>
        <v>0</v>
      </c>
      <c r="CX128" s="9">
        <v>0</v>
      </c>
      <c r="CY128" s="6">
        <v>0</v>
      </c>
      <c r="CZ128" s="7">
        <f t="shared" si="426"/>
        <v>0</v>
      </c>
      <c r="DA128" s="9">
        <v>0</v>
      </c>
      <c r="DB128" s="6">
        <v>0</v>
      </c>
      <c r="DC128" s="7">
        <f t="shared" si="426"/>
        <v>0</v>
      </c>
      <c r="DD128" s="9">
        <v>0</v>
      </c>
      <c r="DE128" s="6">
        <v>0</v>
      </c>
      <c r="DF128" s="7">
        <f t="shared" si="426"/>
        <v>0</v>
      </c>
      <c r="DG128" s="9">
        <v>0</v>
      </c>
      <c r="DH128" s="6">
        <v>0</v>
      </c>
      <c r="DI128" s="7">
        <f t="shared" si="426"/>
        <v>0</v>
      </c>
      <c r="DJ128" s="9">
        <v>0</v>
      </c>
      <c r="DK128" s="6">
        <v>0</v>
      </c>
      <c r="DL128" s="7">
        <f t="shared" si="426"/>
        <v>0</v>
      </c>
      <c r="DM128" s="9">
        <v>21.5</v>
      </c>
      <c r="DN128" s="6">
        <v>161.25</v>
      </c>
      <c r="DO128" s="7">
        <f t="shared" si="426"/>
        <v>7500</v>
      </c>
      <c r="DP128" s="9">
        <v>0</v>
      </c>
      <c r="DQ128" s="6">
        <v>0</v>
      </c>
      <c r="DR128" s="7">
        <f t="shared" si="426"/>
        <v>0</v>
      </c>
      <c r="DS128" s="9">
        <f t="shared" si="418"/>
        <v>41.739999999999995</v>
      </c>
      <c r="DT128" s="7">
        <f t="shared" si="419"/>
        <v>308.18399999999997</v>
      </c>
    </row>
    <row r="129" spans="1:124" x14ac:dyDescent="0.3">
      <c r="A129" s="62">
        <v>2020</v>
      </c>
      <c r="B129" s="63" t="s">
        <v>8</v>
      </c>
      <c r="C129" s="9">
        <v>0</v>
      </c>
      <c r="D129" s="6">
        <v>0</v>
      </c>
      <c r="E129" s="7">
        <f t="shared" si="423"/>
        <v>0</v>
      </c>
      <c r="F129" s="9">
        <v>0</v>
      </c>
      <c r="G129" s="6">
        <v>0</v>
      </c>
      <c r="H129" s="7">
        <f t="shared" si="423"/>
        <v>0</v>
      </c>
      <c r="I129" s="9">
        <v>0</v>
      </c>
      <c r="J129" s="6">
        <v>0</v>
      </c>
      <c r="K129" s="7">
        <f t="shared" si="423"/>
        <v>0</v>
      </c>
      <c r="L129" s="9">
        <v>940</v>
      </c>
      <c r="M129" s="6">
        <v>14644.897999999999</v>
      </c>
      <c r="N129" s="7">
        <f t="shared" si="424"/>
        <v>15579.678723404255</v>
      </c>
      <c r="O129" s="9">
        <v>0</v>
      </c>
      <c r="P129" s="6">
        <v>0</v>
      </c>
      <c r="Q129" s="7">
        <f t="shared" si="423"/>
        <v>0</v>
      </c>
      <c r="R129" s="9">
        <v>0</v>
      </c>
      <c r="S129" s="6">
        <v>0</v>
      </c>
      <c r="T129" s="7">
        <f t="shared" si="423"/>
        <v>0</v>
      </c>
      <c r="U129" s="9">
        <v>0</v>
      </c>
      <c r="V129" s="6">
        <v>0</v>
      </c>
      <c r="W129" s="7">
        <f t="shared" si="423"/>
        <v>0</v>
      </c>
      <c r="X129" s="9"/>
      <c r="Y129" s="6"/>
      <c r="Z129" s="7"/>
      <c r="AA129" s="9">
        <v>0</v>
      </c>
      <c r="AB129" s="6">
        <v>0</v>
      </c>
      <c r="AC129" s="7">
        <f t="shared" si="423"/>
        <v>0</v>
      </c>
      <c r="AD129" s="9">
        <v>0</v>
      </c>
      <c r="AE129" s="6">
        <v>0</v>
      </c>
      <c r="AF129" s="7">
        <f t="shared" si="423"/>
        <v>0</v>
      </c>
      <c r="AG129" s="9">
        <v>0</v>
      </c>
      <c r="AH129" s="6">
        <v>0</v>
      </c>
      <c r="AI129" s="7">
        <f t="shared" si="423"/>
        <v>0</v>
      </c>
      <c r="AJ129" s="9">
        <v>0</v>
      </c>
      <c r="AK129" s="6">
        <v>0</v>
      </c>
      <c r="AL129" s="7">
        <f t="shared" si="423"/>
        <v>0</v>
      </c>
      <c r="AM129" s="9"/>
      <c r="AN129" s="6"/>
      <c r="AO129" s="7"/>
      <c r="AP129" s="9">
        <v>0</v>
      </c>
      <c r="AQ129" s="6">
        <v>0</v>
      </c>
      <c r="AR129" s="7">
        <f t="shared" si="423"/>
        <v>0</v>
      </c>
      <c r="AS129" s="9">
        <v>0</v>
      </c>
      <c r="AT129" s="6">
        <v>0</v>
      </c>
      <c r="AU129" s="7">
        <f t="shared" si="423"/>
        <v>0</v>
      </c>
      <c r="AV129" s="9">
        <v>0</v>
      </c>
      <c r="AW129" s="6">
        <v>0</v>
      </c>
      <c r="AX129" s="7">
        <f t="shared" si="423"/>
        <v>0</v>
      </c>
      <c r="AY129" s="9">
        <v>0</v>
      </c>
      <c r="AZ129" s="6">
        <v>0</v>
      </c>
      <c r="BA129" s="7">
        <f t="shared" si="423"/>
        <v>0</v>
      </c>
      <c r="BB129" s="9">
        <v>0</v>
      </c>
      <c r="BC129" s="6">
        <v>0</v>
      </c>
      <c r="BD129" s="7">
        <f t="shared" si="423"/>
        <v>0</v>
      </c>
      <c r="BE129" s="9"/>
      <c r="BF129" s="6"/>
      <c r="BG129" s="7"/>
      <c r="BH129" s="9">
        <v>0</v>
      </c>
      <c r="BI129" s="6">
        <v>0</v>
      </c>
      <c r="BJ129" s="7">
        <f t="shared" si="423"/>
        <v>0</v>
      </c>
      <c r="BK129" s="9">
        <v>0</v>
      </c>
      <c r="BL129" s="6">
        <v>0</v>
      </c>
      <c r="BM129" s="7">
        <f t="shared" si="423"/>
        <v>0</v>
      </c>
      <c r="BN129" s="9">
        <v>0</v>
      </c>
      <c r="BO129" s="6">
        <v>0</v>
      </c>
      <c r="BP129" s="7">
        <f t="shared" si="423"/>
        <v>0</v>
      </c>
      <c r="BQ129" s="9">
        <v>0</v>
      </c>
      <c r="BR129" s="6">
        <v>0</v>
      </c>
      <c r="BS129" s="7">
        <f t="shared" si="425"/>
        <v>0</v>
      </c>
      <c r="BT129" s="9">
        <v>0</v>
      </c>
      <c r="BU129" s="6">
        <v>0</v>
      </c>
      <c r="BV129" s="7">
        <f t="shared" si="423"/>
        <v>0</v>
      </c>
      <c r="BW129" s="9"/>
      <c r="BX129" s="6"/>
      <c r="BY129" s="7"/>
      <c r="BZ129" s="9">
        <v>0</v>
      </c>
      <c r="CA129" s="6">
        <v>0</v>
      </c>
      <c r="CB129" s="7">
        <f t="shared" si="423"/>
        <v>0</v>
      </c>
      <c r="CC129" s="9">
        <v>0</v>
      </c>
      <c r="CD129" s="6">
        <v>0</v>
      </c>
      <c r="CE129" s="7">
        <f t="shared" si="423"/>
        <v>0</v>
      </c>
      <c r="CF129" s="9">
        <v>0</v>
      </c>
      <c r="CG129" s="6">
        <v>0</v>
      </c>
      <c r="CH129" s="7">
        <f t="shared" si="423"/>
        <v>0</v>
      </c>
      <c r="CI129" s="9">
        <v>0</v>
      </c>
      <c r="CJ129" s="6">
        <v>0</v>
      </c>
      <c r="CK129" s="7">
        <f t="shared" si="416"/>
        <v>0</v>
      </c>
      <c r="CL129" s="9">
        <v>0</v>
      </c>
      <c r="CM129" s="6">
        <v>0</v>
      </c>
      <c r="CN129" s="7">
        <f t="shared" si="426"/>
        <v>0</v>
      </c>
      <c r="CO129" s="9">
        <v>0</v>
      </c>
      <c r="CP129" s="6">
        <v>0</v>
      </c>
      <c r="CQ129" s="7">
        <f t="shared" si="426"/>
        <v>0</v>
      </c>
      <c r="CR129" s="9">
        <v>0</v>
      </c>
      <c r="CS129" s="6">
        <v>0</v>
      </c>
      <c r="CT129" s="7">
        <f t="shared" si="426"/>
        <v>0</v>
      </c>
      <c r="CU129" s="9">
        <v>0</v>
      </c>
      <c r="CV129" s="6">
        <v>0</v>
      </c>
      <c r="CW129" s="7">
        <f t="shared" si="426"/>
        <v>0</v>
      </c>
      <c r="CX129" s="9">
        <v>0</v>
      </c>
      <c r="CY129" s="6">
        <v>0</v>
      </c>
      <c r="CZ129" s="7">
        <f t="shared" si="426"/>
        <v>0</v>
      </c>
      <c r="DA129" s="9">
        <v>0</v>
      </c>
      <c r="DB129" s="6">
        <v>0</v>
      </c>
      <c r="DC129" s="7">
        <f t="shared" si="426"/>
        <v>0</v>
      </c>
      <c r="DD129" s="9">
        <v>0</v>
      </c>
      <c r="DE129" s="6">
        <v>0</v>
      </c>
      <c r="DF129" s="7">
        <f t="shared" si="426"/>
        <v>0</v>
      </c>
      <c r="DG129" s="9">
        <v>0</v>
      </c>
      <c r="DH129" s="6">
        <v>0</v>
      </c>
      <c r="DI129" s="7">
        <f t="shared" si="426"/>
        <v>0</v>
      </c>
      <c r="DJ129" s="9">
        <v>0</v>
      </c>
      <c r="DK129" s="6">
        <v>0</v>
      </c>
      <c r="DL129" s="7">
        <f t="shared" si="426"/>
        <v>0</v>
      </c>
      <c r="DM129" s="9">
        <v>22.78</v>
      </c>
      <c r="DN129" s="6">
        <v>170.85</v>
      </c>
      <c r="DO129" s="7">
        <f t="shared" si="426"/>
        <v>7499.9999999999991</v>
      </c>
      <c r="DP129" s="9">
        <v>0</v>
      </c>
      <c r="DQ129" s="6">
        <v>0</v>
      </c>
      <c r="DR129" s="7">
        <f t="shared" si="426"/>
        <v>0</v>
      </c>
      <c r="DS129" s="9">
        <f>C129+AY129+DP129+CU129+CF129+BN129+CL129+DD129+DG129+BZ129+AP129+AJ129+O129+AG129+U129+BH129+DM129+BB129+CO129+I129+CC129+CR129+DJ129+CX129+AD129+AV129+BK129+R129+AS129+BT129+AA129+F129+DA129+L129</f>
        <v>962.78</v>
      </c>
      <c r="DT129" s="7">
        <f>D129+AZ129+DQ129+CV129+CG129+BO129+CM129+DE129+DH129+CA129+AQ129+AK129+P129+AH129+V129+BI129+DN129+BC129+CP129+J129+CD129+CS129+DK129+CY129+AE129+AW129+BL129+S129+AT129+BU129+AB129+G129+DB129+M129</f>
        <v>14815.748</v>
      </c>
    </row>
    <row r="130" spans="1:124" x14ac:dyDescent="0.3">
      <c r="A130" s="62">
        <v>2020</v>
      </c>
      <c r="B130" s="63" t="s">
        <v>9</v>
      </c>
      <c r="C130" s="9">
        <v>0</v>
      </c>
      <c r="D130" s="6">
        <v>0</v>
      </c>
      <c r="E130" s="7">
        <f t="shared" si="423"/>
        <v>0</v>
      </c>
      <c r="F130" s="9">
        <v>0</v>
      </c>
      <c r="G130" s="6">
        <v>0</v>
      </c>
      <c r="H130" s="7">
        <f t="shared" si="423"/>
        <v>0</v>
      </c>
      <c r="I130" s="9">
        <v>0</v>
      </c>
      <c r="J130" s="6">
        <v>0</v>
      </c>
      <c r="K130" s="7">
        <f t="shared" si="423"/>
        <v>0</v>
      </c>
      <c r="L130" s="9">
        <v>0</v>
      </c>
      <c r="M130" s="6">
        <v>0</v>
      </c>
      <c r="N130" s="7">
        <f t="shared" si="424"/>
        <v>0</v>
      </c>
      <c r="O130" s="9">
        <v>0</v>
      </c>
      <c r="P130" s="6">
        <v>0</v>
      </c>
      <c r="Q130" s="7">
        <f t="shared" si="423"/>
        <v>0</v>
      </c>
      <c r="R130" s="9">
        <v>0</v>
      </c>
      <c r="S130" s="6">
        <v>0</v>
      </c>
      <c r="T130" s="7">
        <f t="shared" si="423"/>
        <v>0</v>
      </c>
      <c r="U130" s="9">
        <v>0</v>
      </c>
      <c r="V130" s="6">
        <v>0</v>
      </c>
      <c r="W130" s="7">
        <f t="shared" si="423"/>
        <v>0</v>
      </c>
      <c r="X130" s="9"/>
      <c r="Y130" s="6"/>
      <c r="Z130" s="7"/>
      <c r="AA130" s="9">
        <v>0</v>
      </c>
      <c r="AB130" s="6">
        <v>0</v>
      </c>
      <c r="AC130" s="7">
        <f t="shared" si="423"/>
        <v>0</v>
      </c>
      <c r="AD130" s="9">
        <v>0</v>
      </c>
      <c r="AE130" s="6">
        <v>0</v>
      </c>
      <c r="AF130" s="7">
        <f t="shared" si="423"/>
        <v>0</v>
      </c>
      <c r="AG130" s="9">
        <v>0</v>
      </c>
      <c r="AH130" s="6">
        <v>0</v>
      </c>
      <c r="AI130" s="7">
        <f t="shared" si="423"/>
        <v>0</v>
      </c>
      <c r="AJ130" s="9">
        <v>0</v>
      </c>
      <c r="AK130" s="6">
        <v>0</v>
      </c>
      <c r="AL130" s="7">
        <f t="shared" si="423"/>
        <v>0</v>
      </c>
      <c r="AM130" s="77"/>
      <c r="AN130" s="78"/>
      <c r="AO130" s="7"/>
      <c r="AP130" s="77">
        <v>0.28836000000000001</v>
      </c>
      <c r="AQ130" s="78">
        <v>10.942</v>
      </c>
      <c r="AR130" s="7">
        <f t="shared" si="423"/>
        <v>37945.623526147872</v>
      </c>
      <c r="AS130" s="77">
        <v>1.3900000000000001E-2</v>
      </c>
      <c r="AT130" s="78">
        <v>0.77700000000000002</v>
      </c>
      <c r="AU130" s="7">
        <f t="shared" si="423"/>
        <v>55899.28057553956</v>
      </c>
      <c r="AV130" s="9">
        <v>0</v>
      </c>
      <c r="AW130" s="6">
        <v>0</v>
      </c>
      <c r="AX130" s="7">
        <f t="shared" si="423"/>
        <v>0</v>
      </c>
      <c r="AY130" s="9">
        <v>0</v>
      </c>
      <c r="AZ130" s="6">
        <v>0</v>
      </c>
      <c r="BA130" s="7">
        <f t="shared" si="423"/>
        <v>0</v>
      </c>
      <c r="BB130" s="9">
        <v>0</v>
      </c>
      <c r="BC130" s="6">
        <v>0</v>
      </c>
      <c r="BD130" s="7">
        <f t="shared" si="423"/>
        <v>0</v>
      </c>
      <c r="BE130" s="9"/>
      <c r="BF130" s="6"/>
      <c r="BG130" s="7"/>
      <c r="BH130" s="9">
        <v>0</v>
      </c>
      <c r="BI130" s="6">
        <v>0</v>
      </c>
      <c r="BJ130" s="7">
        <f t="shared" si="423"/>
        <v>0</v>
      </c>
      <c r="BK130" s="9">
        <v>0</v>
      </c>
      <c r="BL130" s="6">
        <v>0</v>
      </c>
      <c r="BM130" s="7">
        <f t="shared" si="423"/>
        <v>0</v>
      </c>
      <c r="BN130" s="9">
        <v>0</v>
      </c>
      <c r="BO130" s="6">
        <v>0</v>
      </c>
      <c r="BP130" s="7">
        <f t="shared" si="423"/>
        <v>0</v>
      </c>
      <c r="BQ130" s="9">
        <v>0</v>
      </c>
      <c r="BR130" s="6">
        <v>0</v>
      </c>
      <c r="BS130" s="7">
        <f t="shared" si="425"/>
        <v>0</v>
      </c>
      <c r="BT130" s="9">
        <v>0</v>
      </c>
      <c r="BU130" s="6">
        <v>0</v>
      </c>
      <c r="BV130" s="7">
        <f t="shared" si="423"/>
        <v>0</v>
      </c>
      <c r="BW130" s="9"/>
      <c r="BX130" s="6"/>
      <c r="BY130" s="7"/>
      <c r="BZ130" s="9">
        <v>0</v>
      </c>
      <c r="CA130" s="6">
        <v>0</v>
      </c>
      <c r="CB130" s="7">
        <f t="shared" si="423"/>
        <v>0</v>
      </c>
      <c r="CC130" s="9">
        <v>0</v>
      </c>
      <c r="CD130" s="6">
        <v>0</v>
      </c>
      <c r="CE130" s="7">
        <f t="shared" si="423"/>
        <v>0</v>
      </c>
      <c r="CF130" s="9">
        <v>0</v>
      </c>
      <c r="CG130" s="6">
        <v>0</v>
      </c>
      <c r="CH130" s="7">
        <f t="shared" si="423"/>
        <v>0</v>
      </c>
      <c r="CI130" s="9">
        <v>0</v>
      </c>
      <c r="CJ130" s="6">
        <v>0</v>
      </c>
      <c r="CK130" s="7">
        <f t="shared" si="416"/>
        <v>0</v>
      </c>
      <c r="CL130" s="9">
        <v>0</v>
      </c>
      <c r="CM130" s="6">
        <v>0</v>
      </c>
      <c r="CN130" s="7">
        <f t="shared" si="426"/>
        <v>0</v>
      </c>
      <c r="CO130" s="9">
        <v>0</v>
      </c>
      <c r="CP130" s="6">
        <v>0</v>
      </c>
      <c r="CQ130" s="7">
        <f t="shared" si="426"/>
        <v>0</v>
      </c>
      <c r="CR130" s="9">
        <v>0</v>
      </c>
      <c r="CS130" s="6">
        <v>0</v>
      </c>
      <c r="CT130" s="7">
        <f t="shared" si="426"/>
        <v>0</v>
      </c>
      <c r="CU130" s="9">
        <v>0</v>
      </c>
      <c r="CV130" s="6">
        <v>0</v>
      </c>
      <c r="CW130" s="7">
        <f t="shared" si="426"/>
        <v>0</v>
      </c>
      <c r="CX130" s="9">
        <v>0</v>
      </c>
      <c r="CY130" s="6">
        <v>0</v>
      </c>
      <c r="CZ130" s="7">
        <f t="shared" si="426"/>
        <v>0</v>
      </c>
      <c r="DA130" s="9">
        <v>0</v>
      </c>
      <c r="DB130" s="6">
        <v>0</v>
      </c>
      <c r="DC130" s="7">
        <f t="shared" si="426"/>
        <v>0</v>
      </c>
      <c r="DD130" s="9">
        <v>0</v>
      </c>
      <c r="DE130" s="6">
        <v>0</v>
      </c>
      <c r="DF130" s="7">
        <f t="shared" si="426"/>
        <v>0</v>
      </c>
      <c r="DG130" s="9">
        <v>0</v>
      </c>
      <c r="DH130" s="6">
        <v>0</v>
      </c>
      <c r="DI130" s="7">
        <f t="shared" si="426"/>
        <v>0</v>
      </c>
      <c r="DJ130" s="9">
        <v>0</v>
      </c>
      <c r="DK130" s="6">
        <v>0</v>
      </c>
      <c r="DL130" s="7">
        <f t="shared" si="426"/>
        <v>0</v>
      </c>
      <c r="DM130" s="9">
        <v>0</v>
      </c>
      <c r="DN130" s="6">
        <v>0</v>
      </c>
      <c r="DO130" s="7">
        <f t="shared" si="426"/>
        <v>0</v>
      </c>
      <c r="DP130" s="9">
        <v>0</v>
      </c>
      <c r="DQ130" s="6">
        <v>0</v>
      </c>
      <c r="DR130" s="7">
        <f t="shared" si="426"/>
        <v>0</v>
      </c>
      <c r="DS130" s="9">
        <f t="shared" ref="DS130:DS135" si="427">C130+AY130+DP130+CU130+CF130+BN130+CL130+DD130+DG130+BZ130+AP130+AJ130+O130+AG130+U130+BH130+DM130+BB130+CO130+I130+CC130+CR130+DJ130+CX130+AD130+AV130+BK130+R130+AS130+BT130+AA130+F130+DA130+L130</f>
        <v>0.30226000000000003</v>
      </c>
      <c r="DT130" s="7">
        <f t="shared" ref="DT130:DT135" si="428">D130+AZ130+DQ130+CV130+CG130+BO130+CM130+DE130+DH130+CA130+AQ130+AK130+P130+AH130+V130+BI130+DN130+BC130+CP130+J130+CD130+CS130+DK130+CY130+AE130+AW130+BL130+S130+AT130+BU130+AB130+G130+DB130+M130</f>
        <v>11.718999999999999</v>
      </c>
    </row>
    <row r="131" spans="1:124" x14ac:dyDescent="0.3">
      <c r="A131" s="62">
        <v>2020</v>
      </c>
      <c r="B131" s="63" t="s">
        <v>10</v>
      </c>
      <c r="C131" s="9">
        <v>0</v>
      </c>
      <c r="D131" s="6">
        <v>0</v>
      </c>
      <c r="E131" s="7">
        <f t="shared" si="423"/>
        <v>0</v>
      </c>
      <c r="F131" s="9">
        <v>0</v>
      </c>
      <c r="G131" s="6">
        <v>0</v>
      </c>
      <c r="H131" s="7">
        <f t="shared" si="423"/>
        <v>0</v>
      </c>
      <c r="I131" s="79">
        <v>65.055999999999997</v>
      </c>
      <c r="J131" s="80">
        <v>503.56599999999997</v>
      </c>
      <c r="K131" s="7">
        <f t="shared" si="423"/>
        <v>7740.5004918839149</v>
      </c>
      <c r="L131" s="9">
        <v>0</v>
      </c>
      <c r="M131" s="6">
        <v>0</v>
      </c>
      <c r="N131" s="7">
        <f t="shared" si="424"/>
        <v>0</v>
      </c>
      <c r="O131" s="9">
        <v>0</v>
      </c>
      <c r="P131" s="6">
        <v>0</v>
      </c>
      <c r="Q131" s="7">
        <f t="shared" si="423"/>
        <v>0</v>
      </c>
      <c r="R131" s="9">
        <v>0</v>
      </c>
      <c r="S131" s="6">
        <v>0</v>
      </c>
      <c r="T131" s="7">
        <f t="shared" si="423"/>
        <v>0</v>
      </c>
      <c r="U131" s="9">
        <v>0</v>
      </c>
      <c r="V131" s="6">
        <v>0</v>
      </c>
      <c r="W131" s="7">
        <f t="shared" si="423"/>
        <v>0</v>
      </c>
      <c r="X131" s="9"/>
      <c r="Y131" s="6"/>
      <c r="Z131" s="7"/>
      <c r="AA131" s="9">
        <v>0</v>
      </c>
      <c r="AB131" s="6">
        <v>0</v>
      </c>
      <c r="AC131" s="7">
        <f t="shared" si="423"/>
        <v>0</v>
      </c>
      <c r="AD131" s="9">
        <v>0</v>
      </c>
      <c r="AE131" s="6">
        <v>0</v>
      </c>
      <c r="AF131" s="7">
        <f t="shared" si="423"/>
        <v>0</v>
      </c>
      <c r="AG131" s="9">
        <v>0</v>
      </c>
      <c r="AH131" s="6">
        <v>0</v>
      </c>
      <c r="AI131" s="7">
        <f t="shared" si="423"/>
        <v>0</v>
      </c>
      <c r="AJ131" s="9">
        <v>0</v>
      </c>
      <c r="AK131" s="6">
        <v>0</v>
      </c>
      <c r="AL131" s="7">
        <f t="shared" si="423"/>
        <v>0</v>
      </c>
      <c r="AM131" s="9"/>
      <c r="AN131" s="6"/>
      <c r="AO131" s="7"/>
      <c r="AP131" s="9">
        <v>0</v>
      </c>
      <c r="AQ131" s="6">
        <v>0</v>
      </c>
      <c r="AR131" s="7">
        <f t="shared" si="423"/>
        <v>0</v>
      </c>
      <c r="AS131" s="9">
        <v>0</v>
      </c>
      <c r="AT131" s="6">
        <v>0</v>
      </c>
      <c r="AU131" s="7">
        <f t="shared" si="423"/>
        <v>0</v>
      </c>
      <c r="AV131" s="9">
        <v>0</v>
      </c>
      <c r="AW131" s="6">
        <v>0</v>
      </c>
      <c r="AX131" s="7">
        <f t="shared" si="423"/>
        <v>0</v>
      </c>
      <c r="AY131" s="9">
        <v>0</v>
      </c>
      <c r="AZ131" s="6">
        <v>0</v>
      </c>
      <c r="BA131" s="7">
        <f t="shared" si="423"/>
        <v>0</v>
      </c>
      <c r="BB131" s="9">
        <v>0</v>
      </c>
      <c r="BC131" s="6">
        <v>0</v>
      </c>
      <c r="BD131" s="7">
        <f t="shared" si="423"/>
        <v>0</v>
      </c>
      <c r="BE131" s="9"/>
      <c r="BF131" s="6"/>
      <c r="BG131" s="7"/>
      <c r="BH131" s="9">
        <v>0</v>
      </c>
      <c r="BI131" s="6">
        <v>0</v>
      </c>
      <c r="BJ131" s="7">
        <f t="shared" si="423"/>
        <v>0</v>
      </c>
      <c r="BK131" s="9">
        <v>0</v>
      </c>
      <c r="BL131" s="6">
        <v>0</v>
      </c>
      <c r="BM131" s="7">
        <f t="shared" si="423"/>
        <v>0</v>
      </c>
      <c r="BN131" s="9">
        <v>0</v>
      </c>
      <c r="BO131" s="6">
        <v>0</v>
      </c>
      <c r="BP131" s="7">
        <f t="shared" si="423"/>
        <v>0</v>
      </c>
      <c r="BQ131" s="9">
        <v>0</v>
      </c>
      <c r="BR131" s="6">
        <v>0</v>
      </c>
      <c r="BS131" s="7">
        <f t="shared" si="425"/>
        <v>0</v>
      </c>
      <c r="BT131" s="9">
        <v>0</v>
      </c>
      <c r="BU131" s="6">
        <v>0</v>
      </c>
      <c r="BV131" s="7">
        <f t="shared" si="423"/>
        <v>0</v>
      </c>
      <c r="BW131" s="9"/>
      <c r="BX131" s="6"/>
      <c r="BY131" s="7"/>
      <c r="BZ131" s="9">
        <v>0</v>
      </c>
      <c r="CA131" s="6">
        <v>0</v>
      </c>
      <c r="CB131" s="7">
        <f t="shared" si="423"/>
        <v>0</v>
      </c>
      <c r="CC131" s="9">
        <v>0</v>
      </c>
      <c r="CD131" s="6">
        <v>0</v>
      </c>
      <c r="CE131" s="7">
        <f t="shared" si="423"/>
        <v>0</v>
      </c>
      <c r="CF131" s="9">
        <v>0</v>
      </c>
      <c r="CG131" s="6">
        <v>0</v>
      </c>
      <c r="CH131" s="7">
        <f t="shared" si="423"/>
        <v>0</v>
      </c>
      <c r="CI131" s="9">
        <v>0</v>
      </c>
      <c r="CJ131" s="6">
        <v>0</v>
      </c>
      <c r="CK131" s="7">
        <f t="shared" si="416"/>
        <v>0</v>
      </c>
      <c r="CL131" s="9">
        <v>0</v>
      </c>
      <c r="CM131" s="6">
        <v>0</v>
      </c>
      <c r="CN131" s="7">
        <f t="shared" si="426"/>
        <v>0</v>
      </c>
      <c r="CO131" s="9">
        <v>0</v>
      </c>
      <c r="CP131" s="6">
        <v>0</v>
      </c>
      <c r="CQ131" s="7">
        <f t="shared" si="426"/>
        <v>0</v>
      </c>
      <c r="CR131" s="9">
        <v>0</v>
      </c>
      <c r="CS131" s="6">
        <v>0</v>
      </c>
      <c r="CT131" s="7">
        <f t="shared" si="426"/>
        <v>0</v>
      </c>
      <c r="CU131" s="9">
        <v>0</v>
      </c>
      <c r="CV131" s="6">
        <v>0</v>
      </c>
      <c r="CW131" s="7">
        <f t="shared" si="426"/>
        <v>0</v>
      </c>
      <c r="CX131" s="9">
        <v>0</v>
      </c>
      <c r="CY131" s="6">
        <v>0</v>
      </c>
      <c r="CZ131" s="7">
        <f t="shared" si="426"/>
        <v>0</v>
      </c>
      <c r="DA131" s="9">
        <v>0</v>
      </c>
      <c r="DB131" s="6">
        <v>0</v>
      </c>
      <c r="DC131" s="7">
        <f t="shared" si="426"/>
        <v>0</v>
      </c>
      <c r="DD131" s="9">
        <v>0</v>
      </c>
      <c r="DE131" s="6">
        <v>0</v>
      </c>
      <c r="DF131" s="7">
        <f t="shared" si="426"/>
        <v>0</v>
      </c>
      <c r="DG131" s="9">
        <v>0</v>
      </c>
      <c r="DH131" s="6">
        <v>0</v>
      </c>
      <c r="DI131" s="7">
        <f t="shared" si="426"/>
        <v>0</v>
      </c>
      <c r="DJ131" s="9">
        <v>0</v>
      </c>
      <c r="DK131" s="6">
        <v>0</v>
      </c>
      <c r="DL131" s="7">
        <f t="shared" si="426"/>
        <v>0</v>
      </c>
      <c r="DM131" s="9">
        <v>0</v>
      </c>
      <c r="DN131" s="6">
        <v>0</v>
      </c>
      <c r="DO131" s="7">
        <f t="shared" si="426"/>
        <v>0</v>
      </c>
      <c r="DP131" s="9">
        <v>0</v>
      </c>
      <c r="DQ131" s="6">
        <v>0</v>
      </c>
      <c r="DR131" s="7">
        <f t="shared" si="426"/>
        <v>0</v>
      </c>
      <c r="DS131" s="9">
        <f t="shared" si="427"/>
        <v>65.055999999999997</v>
      </c>
      <c r="DT131" s="7">
        <f t="shared" si="428"/>
        <v>503.56599999999997</v>
      </c>
    </row>
    <row r="132" spans="1:124" x14ac:dyDescent="0.3">
      <c r="A132" s="62">
        <v>2020</v>
      </c>
      <c r="B132" s="63" t="s">
        <v>11</v>
      </c>
      <c r="C132" s="9">
        <v>0</v>
      </c>
      <c r="D132" s="6">
        <v>0</v>
      </c>
      <c r="E132" s="7">
        <f t="shared" si="423"/>
        <v>0</v>
      </c>
      <c r="F132" s="9">
        <v>0</v>
      </c>
      <c r="G132" s="6">
        <v>0</v>
      </c>
      <c r="H132" s="7">
        <f t="shared" si="423"/>
        <v>0</v>
      </c>
      <c r="I132" s="10">
        <v>19.077999999999999</v>
      </c>
      <c r="J132" s="81">
        <v>150.13</v>
      </c>
      <c r="K132" s="7">
        <f t="shared" si="423"/>
        <v>7869.2735087535375</v>
      </c>
      <c r="L132" s="10">
        <v>0.84</v>
      </c>
      <c r="M132" s="81">
        <v>42.951999999999998</v>
      </c>
      <c r="N132" s="7">
        <f t="shared" si="424"/>
        <v>51133.333333333336</v>
      </c>
      <c r="O132" s="9">
        <v>0</v>
      </c>
      <c r="P132" s="6">
        <v>0</v>
      </c>
      <c r="Q132" s="7">
        <f t="shared" si="423"/>
        <v>0</v>
      </c>
      <c r="R132" s="9">
        <v>0</v>
      </c>
      <c r="S132" s="6">
        <v>0</v>
      </c>
      <c r="T132" s="7">
        <f t="shared" si="423"/>
        <v>0</v>
      </c>
      <c r="U132" s="9">
        <v>0</v>
      </c>
      <c r="V132" s="6">
        <v>0</v>
      </c>
      <c r="W132" s="7">
        <f t="shared" si="423"/>
        <v>0</v>
      </c>
      <c r="X132" s="9"/>
      <c r="Y132" s="6"/>
      <c r="Z132" s="7"/>
      <c r="AA132" s="9">
        <v>0</v>
      </c>
      <c r="AB132" s="6">
        <v>0</v>
      </c>
      <c r="AC132" s="7">
        <f t="shared" si="423"/>
        <v>0</v>
      </c>
      <c r="AD132" s="9">
        <v>0</v>
      </c>
      <c r="AE132" s="6">
        <v>0</v>
      </c>
      <c r="AF132" s="7">
        <f t="shared" si="423"/>
        <v>0</v>
      </c>
      <c r="AG132" s="9">
        <v>0</v>
      </c>
      <c r="AH132" s="6">
        <v>0</v>
      </c>
      <c r="AI132" s="7">
        <f t="shared" si="423"/>
        <v>0</v>
      </c>
      <c r="AJ132" s="9">
        <v>0</v>
      </c>
      <c r="AK132" s="6">
        <v>0</v>
      </c>
      <c r="AL132" s="7">
        <f t="shared" si="423"/>
        <v>0</v>
      </c>
      <c r="AM132" s="9"/>
      <c r="AN132" s="6"/>
      <c r="AO132" s="7"/>
      <c r="AP132" s="9">
        <v>0</v>
      </c>
      <c r="AQ132" s="6">
        <v>0</v>
      </c>
      <c r="AR132" s="7">
        <f t="shared" si="423"/>
        <v>0</v>
      </c>
      <c r="AS132" s="9">
        <v>0</v>
      </c>
      <c r="AT132" s="6">
        <v>0</v>
      </c>
      <c r="AU132" s="7">
        <f t="shared" si="423"/>
        <v>0</v>
      </c>
      <c r="AV132" s="9">
        <v>0</v>
      </c>
      <c r="AW132" s="6">
        <v>0</v>
      </c>
      <c r="AX132" s="7">
        <f t="shared" si="423"/>
        <v>0</v>
      </c>
      <c r="AY132" s="9">
        <v>0</v>
      </c>
      <c r="AZ132" s="6">
        <v>0</v>
      </c>
      <c r="BA132" s="7">
        <f t="shared" si="423"/>
        <v>0</v>
      </c>
      <c r="BB132" s="9">
        <v>0</v>
      </c>
      <c r="BC132" s="6">
        <v>0</v>
      </c>
      <c r="BD132" s="7">
        <f t="shared" si="423"/>
        <v>0</v>
      </c>
      <c r="BE132" s="9"/>
      <c r="BF132" s="6"/>
      <c r="BG132" s="7"/>
      <c r="BH132" s="9">
        <v>0</v>
      </c>
      <c r="BI132" s="6">
        <v>0</v>
      </c>
      <c r="BJ132" s="7">
        <f t="shared" si="423"/>
        <v>0</v>
      </c>
      <c r="BK132" s="9">
        <v>0</v>
      </c>
      <c r="BL132" s="6">
        <v>0</v>
      </c>
      <c r="BM132" s="7">
        <f t="shared" si="423"/>
        <v>0</v>
      </c>
      <c r="BN132" s="9">
        <v>0</v>
      </c>
      <c r="BO132" s="6">
        <v>0</v>
      </c>
      <c r="BP132" s="7">
        <f t="shared" si="423"/>
        <v>0</v>
      </c>
      <c r="BQ132" s="9">
        <v>0</v>
      </c>
      <c r="BR132" s="6">
        <v>0</v>
      </c>
      <c r="BS132" s="7">
        <f t="shared" si="425"/>
        <v>0</v>
      </c>
      <c r="BT132" s="9">
        <v>0</v>
      </c>
      <c r="BU132" s="6">
        <v>0</v>
      </c>
      <c r="BV132" s="7">
        <f t="shared" si="423"/>
        <v>0</v>
      </c>
      <c r="BW132" s="9"/>
      <c r="BX132" s="6"/>
      <c r="BY132" s="7"/>
      <c r="BZ132" s="9">
        <v>0</v>
      </c>
      <c r="CA132" s="6">
        <v>0</v>
      </c>
      <c r="CB132" s="7">
        <f t="shared" si="423"/>
        <v>0</v>
      </c>
      <c r="CC132" s="9">
        <v>0</v>
      </c>
      <c r="CD132" s="6">
        <v>0</v>
      </c>
      <c r="CE132" s="7">
        <f t="shared" si="423"/>
        <v>0</v>
      </c>
      <c r="CF132" s="9">
        <v>0</v>
      </c>
      <c r="CG132" s="6">
        <v>0</v>
      </c>
      <c r="CH132" s="7">
        <f t="shared" si="423"/>
        <v>0</v>
      </c>
      <c r="CI132" s="9">
        <v>0</v>
      </c>
      <c r="CJ132" s="6">
        <v>0</v>
      </c>
      <c r="CK132" s="7">
        <f t="shared" si="416"/>
        <v>0</v>
      </c>
      <c r="CL132" s="9">
        <v>0</v>
      </c>
      <c r="CM132" s="6">
        <v>0</v>
      </c>
      <c r="CN132" s="7">
        <f t="shared" si="426"/>
        <v>0</v>
      </c>
      <c r="CO132" s="9">
        <v>0</v>
      </c>
      <c r="CP132" s="6">
        <v>0</v>
      </c>
      <c r="CQ132" s="7">
        <f t="shared" si="426"/>
        <v>0</v>
      </c>
      <c r="CR132" s="9">
        <v>0</v>
      </c>
      <c r="CS132" s="6">
        <v>0</v>
      </c>
      <c r="CT132" s="7">
        <f t="shared" si="426"/>
        <v>0</v>
      </c>
      <c r="CU132" s="9">
        <v>0</v>
      </c>
      <c r="CV132" s="6">
        <v>0</v>
      </c>
      <c r="CW132" s="7">
        <f t="shared" si="426"/>
        <v>0</v>
      </c>
      <c r="CX132" s="9">
        <v>0</v>
      </c>
      <c r="CY132" s="6">
        <v>0</v>
      </c>
      <c r="CZ132" s="7">
        <f t="shared" si="426"/>
        <v>0</v>
      </c>
      <c r="DA132" s="9">
        <v>0</v>
      </c>
      <c r="DB132" s="6">
        <v>0</v>
      </c>
      <c r="DC132" s="7">
        <f t="shared" si="426"/>
        <v>0</v>
      </c>
      <c r="DD132" s="9">
        <v>0</v>
      </c>
      <c r="DE132" s="6">
        <v>0</v>
      </c>
      <c r="DF132" s="7">
        <f t="shared" si="426"/>
        <v>0</v>
      </c>
      <c r="DG132" s="9">
        <v>0</v>
      </c>
      <c r="DH132" s="6">
        <v>0</v>
      </c>
      <c r="DI132" s="7">
        <f t="shared" si="426"/>
        <v>0</v>
      </c>
      <c r="DJ132" s="9">
        <v>0</v>
      </c>
      <c r="DK132" s="6">
        <v>0</v>
      </c>
      <c r="DL132" s="7">
        <f t="shared" si="426"/>
        <v>0</v>
      </c>
      <c r="DM132" s="10">
        <v>22.4</v>
      </c>
      <c r="DN132" s="81">
        <v>190.4</v>
      </c>
      <c r="DO132" s="7">
        <f t="shared" si="426"/>
        <v>8500</v>
      </c>
      <c r="DP132" s="9">
        <v>0</v>
      </c>
      <c r="DQ132" s="6">
        <v>0</v>
      </c>
      <c r="DR132" s="7">
        <f t="shared" si="426"/>
        <v>0</v>
      </c>
      <c r="DS132" s="9">
        <f t="shared" si="427"/>
        <v>42.317999999999998</v>
      </c>
      <c r="DT132" s="7">
        <f t="shared" si="428"/>
        <v>383.48199999999997</v>
      </c>
    </row>
    <row r="133" spans="1:124" x14ac:dyDescent="0.3">
      <c r="A133" s="62">
        <v>2020</v>
      </c>
      <c r="B133" s="7" t="s">
        <v>12</v>
      </c>
      <c r="C133" s="9">
        <v>0</v>
      </c>
      <c r="D133" s="6">
        <v>0</v>
      </c>
      <c r="E133" s="7">
        <f t="shared" si="423"/>
        <v>0</v>
      </c>
      <c r="F133" s="9">
        <v>0</v>
      </c>
      <c r="G133" s="6">
        <v>0</v>
      </c>
      <c r="H133" s="7">
        <f t="shared" si="423"/>
        <v>0</v>
      </c>
      <c r="I133" s="79">
        <v>17.02</v>
      </c>
      <c r="J133" s="80">
        <v>133.66999999999999</v>
      </c>
      <c r="K133" s="7">
        <f t="shared" si="423"/>
        <v>7853.7015276145703</v>
      </c>
      <c r="L133" s="9">
        <v>0</v>
      </c>
      <c r="M133" s="6">
        <v>0</v>
      </c>
      <c r="N133" s="7">
        <f t="shared" si="424"/>
        <v>0</v>
      </c>
      <c r="O133" s="9">
        <v>0</v>
      </c>
      <c r="P133" s="6">
        <v>0</v>
      </c>
      <c r="Q133" s="7">
        <f t="shared" si="423"/>
        <v>0</v>
      </c>
      <c r="R133" s="9">
        <v>0</v>
      </c>
      <c r="S133" s="6">
        <v>0</v>
      </c>
      <c r="T133" s="7">
        <f t="shared" si="423"/>
        <v>0</v>
      </c>
      <c r="U133" s="9">
        <v>0</v>
      </c>
      <c r="V133" s="6">
        <v>0</v>
      </c>
      <c r="W133" s="7">
        <f t="shared" si="423"/>
        <v>0</v>
      </c>
      <c r="X133" s="9"/>
      <c r="Y133" s="6"/>
      <c r="Z133" s="7"/>
      <c r="AA133" s="9">
        <v>0</v>
      </c>
      <c r="AB133" s="6">
        <v>0</v>
      </c>
      <c r="AC133" s="7">
        <f t="shared" si="423"/>
        <v>0</v>
      </c>
      <c r="AD133" s="9">
        <v>0</v>
      </c>
      <c r="AE133" s="6">
        <v>0</v>
      </c>
      <c r="AF133" s="7">
        <f t="shared" si="423"/>
        <v>0</v>
      </c>
      <c r="AG133" s="9">
        <v>0</v>
      </c>
      <c r="AH133" s="6">
        <v>0</v>
      </c>
      <c r="AI133" s="7">
        <f t="shared" si="423"/>
        <v>0</v>
      </c>
      <c r="AJ133" s="9">
        <v>0</v>
      </c>
      <c r="AK133" s="6">
        <v>0</v>
      </c>
      <c r="AL133" s="7">
        <f t="shared" si="423"/>
        <v>0</v>
      </c>
      <c r="AM133" s="9"/>
      <c r="AN133" s="6"/>
      <c r="AO133" s="7"/>
      <c r="AP133" s="9">
        <v>0</v>
      </c>
      <c r="AQ133" s="6">
        <v>0</v>
      </c>
      <c r="AR133" s="7">
        <f t="shared" si="423"/>
        <v>0</v>
      </c>
      <c r="AS133" s="9">
        <v>0</v>
      </c>
      <c r="AT133" s="6">
        <v>0</v>
      </c>
      <c r="AU133" s="7">
        <f t="shared" si="423"/>
        <v>0</v>
      </c>
      <c r="AV133" s="9">
        <v>0</v>
      </c>
      <c r="AW133" s="6">
        <v>0</v>
      </c>
      <c r="AX133" s="7">
        <f t="shared" si="423"/>
        <v>0</v>
      </c>
      <c r="AY133" s="9">
        <v>0</v>
      </c>
      <c r="AZ133" s="6">
        <v>0</v>
      </c>
      <c r="BA133" s="7">
        <f t="shared" si="423"/>
        <v>0</v>
      </c>
      <c r="BB133" s="9">
        <v>0</v>
      </c>
      <c r="BC133" s="6">
        <v>0</v>
      </c>
      <c r="BD133" s="7">
        <f t="shared" si="423"/>
        <v>0</v>
      </c>
      <c r="BE133" s="9"/>
      <c r="BF133" s="6"/>
      <c r="BG133" s="7"/>
      <c r="BH133" s="9">
        <v>0</v>
      </c>
      <c r="BI133" s="6">
        <v>0</v>
      </c>
      <c r="BJ133" s="7">
        <f t="shared" si="423"/>
        <v>0</v>
      </c>
      <c r="BK133" s="9">
        <v>0</v>
      </c>
      <c r="BL133" s="6">
        <v>0</v>
      </c>
      <c r="BM133" s="7">
        <f t="shared" si="423"/>
        <v>0</v>
      </c>
      <c r="BN133" s="9">
        <v>0</v>
      </c>
      <c r="BO133" s="6">
        <v>0</v>
      </c>
      <c r="BP133" s="7">
        <f t="shared" si="423"/>
        <v>0</v>
      </c>
      <c r="BQ133" s="9">
        <v>0</v>
      </c>
      <c r="BR133" s="6">
        <v>0</v>
      </c>
      <c r="BS133" s="7">
        <f t="shared" si="425"/>
        <v>0</v>
      </c>
      <c r="BT133" s="9">
        <v>0</v>
      </c>
      <c r="BU133" s="6">
        <v>0</v>
      </c>
      <c r="BV133" s="7">
        <f t="shared" si="423"/>
        <v>0</v>
      </c>
      <c r="BW133" s="9"/>
      <c r="BX133" s="6"/>
      <c r="BY133" s="7"/>
      <c r="BZ133" s="9">
        <v>0</v>
      </c>
      <c r="CA133" s="6">
        <v>0</v>
      </c>
      <c r="CB133" s="7">
        <f t="shared" si="423"/>
        <v>0</v>
      </c>
      <c r="CC133" s="9">
        <v>0</v>
      </c>
      <c r="CD133" s="6">
        <v>0</v>
      </c>
      <c r="CE133" s="7">
        <f t="shared" si="423"/>
        <v>0</v>
      </c>
      <c r="CF133" s="9">
        <v>0</v>
      </c>
      <c r="CG133" s="6">
        <v>0</v>
      </c>
      <c r="CH133" s="7">
        <f t="shared" si="423"/>
        <v>0</v>
      </c>
      <c r="CI133" s="9">
        <v>0</v>
      </c>
      <c r="CJ133" s="6">
        <v>0</v>
      </c>
      <c r="CK133" s="7">
        <f t="shared" si="416"/>
        <v>0</v>
      </c>
      <c r="CL133" s="9">
        <v>0</v>
      </c>
      <c r="CM133" s="6">
        <v>0</v>
      </c>
      <c r="CN133" s="7">
        <f t="shared" si="426"/>
        <v>0</v>
      </c>
      <c r="CO133" s="9">
        <v>0</v>
      </c>
      <c r="CP133" s="6">
        <v>0</v>
      </c>
      <c r="CQ133" s="7">
        <f t="shared" si="426"/>
        <v>0</v>
      </c>
      <c r="CR133" s="9">
        <v>0</v>
      </c>
      <c r="CS133" s="6">
        <v>0</v>
      </c>
      <c r="CT133" s="7">
        <f t="shared" si="426"/>
        <v>0</v>
      </c>
      <c r="CU133" s="9">
        <v>0</v>
      </c>
      <c r="CV133" s="6">
        <v>0</v>
      </c>
      <c r="CW133" s="7">
        <f t="shared" si="426"/>
        <v>0</v>
      </c>
      <c r="CX133" s="9">
        <v>0</v>
      </c>
      <c r="CY133" s="6">
        <v>0</v>
      </c>
      <c r="CZ133" s="7">
        <f t="shared" si="426"/>
        <v>0</v>
      </c>
      <c r="DA133" s="9">
        <v>0</v>
      </c>
      <c r="DB133" s="6">
        <v>0</v>
      </c>
      <c r="DC133" s="7">
        <f t="shared" si="426"/>
        <v>0</v>
      </c>
      <c r="DD133" s="9">
        <v>0</v>
      </c>
      <c r="DE133" s="6">
        <v>0</v>
      </c>
      <c r="DF133" s="7">
        <f t="shared" si="426"/>
        <v>0</v>
      </c>
      <c r="DG133" s="9">
        <v>0</v>
      </c>
      <c r="DH133" s="6">
        <v>0</v>
      </c>
      <c r="DI133" s="7">
        <f t="shared" si="426"/>
        <v>0</v>
      </c>
      <c r="DJ133" s="9">
        <v>0</v>
      </c>
      <c r="DK133" s="6">
        <v>0</v>
      </c>
      <c r="DL133" s="7">
        <f t="shared" si="426"/>
        <v>0</v>
      </c>
      <c r="DM133" s="9">
        <v>0</v>
      </c>
      <c r="DN133" s="6">
        <v>0</v>
      </c>
      <c r="DO133" s="7">
        <f t="shared" si="426"/>
        <v>0</v>
      </c>
      <c r="DP133" s="9">
        <v>0</v>
      </c>
      <c r="DQ133" s="6">
        <v>0</v>
      </c>
      <c r="DR133" s="7">
        <f t="shared" si="426"/>
        <v>0</v>
      </c>
      <c r="DS133" s="9">
        <f t="shared" si="427"/>
        <v>17.02</v>
      </c>
      <c r="DT133" s="7">
        <f t="shared" si="428"/>
        <v>133.66999999999999</v>
      </c>
    </row>
    <row r="134" spans="1:124" x14ac:dyDescent="0.3">
      <c r="A134" s="62">
        <v>2020</v>
      </c>
      <c r="B134" s="63" t="s">
        <v>13</v>
      </c>
      <c r="C134" s="9">
        <v>0</v>
      </c>
      <c r="D134" s="6">
        <v>0</v>
      </c>
      <c r="E134" s="7">
        <f t="shared" si="423"/>
        <v>0</v>
      </c>
      <c r="F134" s="9">
        <v>0</v>
      </c>
      <c r="G134" s="6">
        <v>0</v>
      </c>
      <c r="H134" s="7">
        <f t="shared" si="423"/>
        <v>0</v>
      </c>
      <c r="I134" s="9">
        <v>0</v>
      </c>
      <c r="J134" s="6">
        <v>0</v>
      </c>
      <c r="K134" s="7">
        <f t="shared" si="423"/>
        <v>0</v>
      </c>
      <c r="L134" s="9">
        <v>0</v>
      </c>
      <c r="M134" s="6">
        <v>0</v>
      </c>
      <c r="N134" s="7">
        <f t="shared" si="424"/>
        <v>0</v>
      </c>
      <c r="O134" s="9">
        <v>0</v>
      </c>
      <c r="P134" s="6">
        <v>0</v>
      </c>
      <c r="Q134" s="7">
        <f t="shared" si="423"/>
        <v>0</v>
      </c>
      <c r="R134" s="9">
        <v>0</v>
      </c>
      <c r="S134" s="6">
        <v>0</v>
      </c>
      <c r="T134" s="7">
        <f t="shared" si="423"/>
        <v>0</v>
      </c>
      <c r="U134" s="9">
        <v>0</v>
      </c>
      <c r="V134" s="6">
        <v>0</v>
      </c>
      <c r="W134" s="7">
        <f t="shared" si="423"/>
        <v>0</v>
      </c>
      <c r="X134" s="9"/>
      <c r="Y134" s="6"/>
      <c r="Z134" s="7"/>
      <c r="AA134" s="9">
        <v>0</v>
      </c>
      <c r="AB134" s="6">
        <v>0</v>
      </c>
      <c r="AC134" s="7">
        <f t="shared" si="423"/>
        <v>0</v>
      </c>
      <c r="AD134" s="9">
        <v>0</v>
      </c>
      <c r="AE134" s="6">
        <v>0</v>
      </c>
      <c r="AF134" s="7">
        <f t="shared" si="423"/>
        <v>0</v>
      </c>
      <c r="AG134" s="9">
        <v>0</v>
      </c>
      <c r="AH134" s="6">
        <v>0</v>
      </c>
      <c r="AI134" s="7">
        <f t="shared" si="423"/>
        <v>0</v>
      </c>
      <c r="AJ134" s="9">
        <v>0</v>
      </c>
      <c r="AK134" s="6">
        <v>0</v>
      </c>
      <c r="AL134" s="7">
        <f t="shared" si="423"/>
        <v>0</v>
      </c>
      <c r="AM134" s="9"/>
      <c r="AN134" s="6"/>
      <c r="AO134" s="7"/>
      <c r="AP134" s="9">
        <v>0</v>
      </c>
      <c r="AQ134" s="6">
        <v>0</v>
      </c>
      <c r="AR134" s="7">
        <f t="shared" si="423"/>
        <v>0</v>
      </c>
      <c r="AS134" s="9">
        <v>0</v>
      </c>
      <c r="AT134" s="6">
        <v>0</v>
      </c>
      <c r="AU134" s="7">
        <f t="shared" si="423"/>
        <v>0</v>
      </c>
      <c r="AV134" s="9">
        <v>0</v>
      </c>
      <c r="AW134" s="6">
        <v>0</v>
      </c>
      <c r="AX134" s="7">
        <f t="shared" si="423"/>
        <v>0</v>
      </c>
      <c r="AY134" s="9">
        <v>0</v>
      </c>
      <c r="AZ134" s="6">
        <v>0</v>
      </c>
      <c r="BA134" s="7">
        <f t="shared" si="423"/>
        <v>0</v>
      </c>
      <c r="BB134" s="9">
        <v>0</v>
      </c>
      <c r="BC134" s="6">
        <v>0</v>
      </c>
      <c r="BD134" s="7">
        <f t="shared" si="423"/>
        <v>0</v>
      </c>
      <c r="BE134" s="9"/>
      <c r="BF134" s="6"/>
      <c r="BG134" s="7"/>
      <c r="BH134" s="9">
        <v>0</v>
      </c>
      <c r="BI134" s="6">
        <v>0</v>
      </c>
      <c r="BJ134" s="7">
        <f t="shared" si="423"/>
        <v>0</v>
      </c>
      <c r="BK134" s="9">
        <v>0</v>
      </c>
      <c r="BL134" s="6">
        <v>0</v>
      </c>
      <c r="BM134" s="7">
        <f t="shared" si="423"/>
        <v>0</v>
      </c>
      <c r="BN134" s="9">
        <v>0</v>
      </c>
      <c r="BO134" s="6">
        <v>0</v>
      </c>
      <c r="BP134" s="7">
        <f t="shared" si="423"/>
        <v>0</v>
      </c>
      <c r="BQ134" s="9">
        <v>0</v>
      </c>
      <c r="BR134" s="6">
        <v>0</v>
      </c>
      <c r="BS134" s="7">
        <f t="shared" si="425"/>
        <v>0</v>
      </c>
      <c r="BT134" s="9">
        <v>0</v>
      </c>
      <c r="BU134" s="6">
        <v>0</v>
      </c>
      <c r="BV134" s="7">
        <f t="shared" si="423"/>
        <v>0</v>
      </c>
      <c r="BW134" s="9"/>
      <c r="BX134" s="6"/>
      <c r="BY134" s="7"/>
      <c r="BZ134" s="9">
        <v>0</v>
      </c>
      <c r="CA134" s="6">
        <v>0</v>
      </c>
      <c r="CB134" s="7">
        <f t="shared" si="423"/>
        <v>0</v>
      </c>
      <c r="CC134" s="9">
        <v>0</v>
      </c>
      <c r="CD134" s="6">
        <v>0</v>
      </c>
      <c r="CE134" s="7">
        <f t="shared" si="423"/>
        <v>0</v>
      </c>
      <c r="CF134" s="9">
        <v>0</v>
      </c>
      <c r="CG134" s="6">
        <v>0</v>
      </c>
      <c r="CH134" s="7">
        <f t="shared" si="423"/>
        <v>0</v>
      </c>
      <c r="CI134" s="9">
        <v>0</v>
      </c>
      <c r="CJ134" s="6">
        <v>0</v>
      </c>
      <c r="CK134" s="7">
        <f t="shared" si="416"/>
        <v>0</v>
      </c>
      <c r="CL134" s="9">
        <v>0</v>
      </c>
      <c r="CM134" s="6">
        <v>0</v>
      </c>
      <c r="CN134" s="7">
        <f t="shared" si="426"/>
        <v>0</v>
      </c>
      <c r="CO134" s="9">
        <v>0</v>
      </c>
      <c r="CP134" s="6">
        <v>0</v>
      </c>
      <c r="CQ134" s="7">
        <f t="shared" si="426"/>
        <v>0</v>
      </c>
      <c r="CR134" s="9">
        <v>0</v>
      </c>
      <c r="CS134" s="6">
        <v>0</v>
      </c>
      <c r="CT134" s="7">
        <f t="shared" si="426"/>
        <v>0</v>
      </c>
      <c r="CU134" s="9">
        <v>0</v>
      </c>
      <c r="CV134" s="6">
        <v>0</v>
      </c>
      <c r="CW134" s="7">
        <f t="shared" si="426"/>
        <v>0</v>
      </c>
      <c r="CX134" s="9">
        <v>0</v>
      </c>
      <c r="CY134" s="6">
        <v>0</v>
      </c>
      <c r="CZ134" s="7">
        <f t="shared" si="426"/>
        <v>0</v>
      </c>
      <c r="DA134" s="9">
        <v>0</v>
      </c>
      <c r="DB134" s="6">
        <v>0</v>
      </c>
      <c r="DC134" s="7">
        <f t="shared" si="426"/>
        <v>0</v>
      </c>
      <c r="DD134" s="9">
        <v>0</v>
      </c>
      <c r="DE134" s="6">
        <v>0</v>
      </c>
      <c r="DF134" s="7">
        <f t="shared" si="426"/>
        <v>0</v>
      </c>
      <c r="DG134" s="9">
        <v>0</v>
      </c>
      <c r="DH134" s="6">
        <v>0</v>
      </c>
      <c r="DI134" s="7">
        <f t="shared" si="426"/>
        <v>0</v>
      </c>
      <c r="DJ134" s="9">
        <v>0</v>
      </c>
      <c r="DK134" s="6">
        <v>0</v>
      </c>
      <c r="DL134" s="7">
        <f t="shared" si="426"/>
        <v>0</v>
      </c>
      <c r="DM134" s="9">
        <v>0</v>
      </c>
      <c r="DN134" s="6">
        <v>0</v>
      </c>
      <c r="DO134" s="7">
        <f t="shared" si="426"/>
        <v>0</v>
      </c>
      <c r="DP134" s="9">
        <v>0</v>
      </c>
      <c r="DQ134" s="6">
        <v>0</v>
      </c>
      <c r="DR134" s="7">
        <f t="shared" si="426"/>
        <v>0</v>
      </c>
      <c r="DS134" s="9">
        <f t="shared" si="427"/>
        <v>0</v>
      </c>
      <c r="DT134" s="7">
        <f t="shared" si="428"/>
        <v>0</v>
      </c>
    </row>
    <row r="135" spans="1:124" ht="15" thickBot="1" x14ac:dyDescent="0.35">
      <c r="A135" s="64"/>
      <c r="B135" s="65" t="s">
        <v>14</v>
      </c>
      <c r="C135" s="66">
        <f t="shared" ref="C135:D135" si="429">SUM(C123:C134)</f>
        <v>0</v>
      </c>
      <c r="D135" s="67">
        <f t="shared" si="429"/>
        <v>0</v>
      </c>
      <c r="E135" s="68"/>
      <c r="F135" s="66">
        <f t="shared" ref="F135:G135" si="430">SUM(F123:F134)</f>
        <v>0</v>
      </c>
      <c r="G135" s="67">
        <f t="shared" si="430"/>
        <v>0</v>
      </c>
      <c r="H135" s="68"/>
      <c r="I135" s="66">
        <f t="shared" ref="I135:J135" si="431">SUM(I123:I134)</f>
        <v>205.84399999999999</v>
      </c>
      <c r="J135" s="67">
        <f t="shared" si="431"/>
        <v>1518.0259999999998</v>
      </c>
      <c r="K135" s="68"/>
      <c r="L135" s="66">
        <f t="shared" ref="L135:M135" si="432">SUM(L123:L134)</f>
        <v>940.84</v>
      </c>
      <c r="M135" s="67">
        <f t="shared" si="432"/>
        <v>14687.849999999999</v>
      </c>
      <c r="N135" s="68"/>
      <c r="O135" s="66">
        <f t="shared" ref="O135:P135" si="433">SUM(O123:O134)</f>
        <v>0</v>
      </c>
      <c r="P135" s="67">
        <f t="shared" si="433"/>
        <v>0</v>
      </c>
      <c r="Q135" s="68"/>
      <c r="R135" s="66">
        <f t="shared" ref="R135:S135" si="434">SUM(R123:R134)</f>
        <v>0</v>
      </c>
      <c r="S135" s="67">
        <f t="shared" si="434"/>
        <v>0</v>
      </c>
      <c r="T135" s="68"/>
      <c r="U135" s="66">
        <f t="shared" ref="U135:V135" si="435">SUM(U123:U134)</f>
        <v>0</v>
      </c>
      <c r="V135" s="67">
        <f t="shared" si="435"/>
        <v>0</v>
      </c>
      <c r="W135" s="68"/>
      <c r="X135" s="66"/>
      <c r="Y135" s="67"/>
      <c r="Z135" s="68"/>
      <c r="AA135" s="66">
        <f t="shared" ref="AA135:AB135" si="436">SUM(AA123:AA134)</f>
        <v>0</v>
      </c>
      <c r="AB135" s="67">
        <f t="shared" si="436"/>
        <v>0</v>
      </c>
      <c r="AC135" s="68"/>
      <c r="AD135" s="66">
        <f t="shared" ref="AD135:AE135" si="437">SUM(AD123:AD134)</f>
        <v>3.7799999999999999E-3</v>
      </c>
      <c r="AE135" s="67">
        <f t="shared" si="437"/>
        <v>1.377</v>
      </c>
      <c r="AF135" s="68"/>
      <c r="AG135" s="66">
        <f t="shared" ref="AG135:AH135" si="438">SUM(AG123:AG134)</f>
        <v>0</v>
      </c>
      <c r="AH135" s="67">
        <f t="shared" si="438"/>
        <v>0</v>
      </c>
      <c r="AI135" s="68"/>
      <c r="AJ135" s="66">
        <f t="shared" ref="AJ135:AK135" si="439">SUM(AJ123:AJ134)</f>
        <v>0</v>
      </c>
      <c r="AK135" s="67">
        <f t="shared" si="439"/>
        <v>0</v>
      </c>
      <c r="AL135" s="68"/>
      <c r="AM135" s="66"/>
      <c r="AN135" s="67"/>
      <c r="AO135" s="68"/>
      <c r="AP135" s="66">
        <f t="shared" ref="AP135:AQ135" si="440">SUM(AP123:AP134)</f>
        <v>1.3247599999999999</v>
      </c>
      <c r="AQ135" s="67">
        <f t="shared" si="440"/>
        <v>59.323</v>
      </c>
      <c r="AR135" s="68"/>
      <c r="AS135" s="66">
        <f t="shared" ref="AS135:AT135" si="441">SUM(AS123:AS134)</f>
        <v>6.3119999999999996E-2</v>
      </c>
      <c r="AT135" s="67">
        <f t="shared" si="441"/>
        <v>3.7640000000000002</v>
      </c>
      <c r="AU135" s="68"/>
      <c r="AV135" s="66">
        <f t="shared" ref="AV135:AW135" si="442">SUM(AV123:AV134)</f>
        <v>0</v>
      </c>
      <c r="AW135" s="67">
        <f t="shared" si="442"/>
        <v>0</v>
      </c>
      <c r="AX135" s="68"/>
      <c r="AY135" s="66">
        <f t="shared" ref="AY135:AZ135" si="443">SUM(AY123:AY134)</f>
        <v>0</v>
      </c>
      <c r="AZ135" s="67">
        <f t="shared" si="443"/>
        <v>0</v>
      </c>
      <c r="BA135" s="68"/>
      <c r="BB135" s="66">
        <f t="shared" ref="BB135:BC135" si="444">SUM(BB123:BB134)</f>
        <v>0.09</v>
      </c>
      <c r="BC135" s="67">
        <f t="shared" si="444"/>
        <v>1.6180000000000001</v>
      </c>
      <c r="BD135" s="68"/>
      <c r="BE135" s="66"/>
      <c r="BF135" s="67"/>
      <c r="BG135" s="68"/>
      <c r="BH135" s="66">
        <f t="shared" ref="BH135:BI135" si="445">SUM(BH123:BH134)</f>
        <v>0</v>
      </c>
      <c r="BI135" s="67">
        <f t="shared" si="445"/>
        <v>0</v>
      </c>
      <c r="BJ135" s="68"/>
      <c r="BK135" s="66">
        <f t="shared" ref="BK135:BL135" si="446">SUM(BK123:BK134)</f>
        <v>0</v>
      </c>
      <c r="BL135" s="67">
        <f t="shared" si="446"/>
        <v>0</v>
      </c>
      <c r="BM135" s="68"/>
      <c r="BN135" s="66">
        <f t="shared" ref="BN135:BO135" si="447">SUM(BN123:BN134)</f>
        <v>0</v>
      </c>
      <c r="BO135" s="67">
        <f t="shared" si="447"/>
        <v>0</v>
      </c>
      <c r="BP135" s="68"/>
      <c r="BQ135" s="66">
        <f t="shared" ref="BQ135:BR135" si="448">SUM(BQ123:BQ134)</f>
        <v>0</v>
      </c>
      <c r="BR135" s="67">
        <f t="shared" si="448"/>
        <v>0</v>
      </c>
      <c r="BS135" s="68"/>
      <c r="BT135" s="66">
        <f t="shared" ref="BT135:BU135" si="449">SUM(BT123:BT134)</f>
        <v>0</v>
      </c>
      <c r="BU135" s="67">
        <f t="shared" si="449"/>
        <v>0</v>
      </c>
      <c r="BV135" s="68"/>
      <c r="BW135" s="66"/>
      <c r="BX135" s="67"/>
      <c r="BY135" s="68"/>
      <c r="BZ135" s="66">
        <f t="shared" ref="BZ135:CA135" si="450">SUM(BZ123:BZ134)</f>
        <v>0</v>
      </c>
      <c r="CA135" s="67">
        <f t="shared" si="450"/>
        <v>0</v>
      </c>
      <c r="CB135" s="68"/>
      <c r="CC135" s="66">
        <f t="shared" ref="CC135:CD135" si="451">SUM(CC123:CC134)</f>
        <v>0</v>
      </c>
      <c r="CD135" s="67">
        <f t="shared" si="451"/>
        <v>0</v>
      </c>
      <c r="CE135" s="68"/>
      <c r="CF135" s="66">
        <f t="shared" ref="CF135:CG135" si="452">SUM(CF123:CF134)</f>
        <v>0</v>
      </c>
      <c r="CG135" s="67">
        <f t="shared" si="452"/>
        <v>0</v>
      </c>
      <c r="CH135" s="68"/>
      <c r="CI135" s="66">
        <f t="shared" ref="CI135:CJ135" si="453">SUM(CI123:CI134)</f>
        <v>0</v>
      </c>
      <c r="CJ135" s="67">
        <f t="shared" si="453"/>
        <v>0</v>
      </c>
      <c r="CK135" s="68"/>
      <c r="CL135" s="66">
        <f t="shared" ref="CL135:CM135" si="454">SUM(CL123:CL134)</f>
        <v>0</v>
      </c>
      <c r="CM135" s="67">
        <f t="shared" si="454"/>
        <v>0</v>
      </c>
      <c r="CN135" s="68"/>
      <c r="CO135" s="66">
        <f t="shared" ref="CO135:CP135" si="455">SUM(CO123:CO134)</f>
        <v>0</v>
      </c>
      <c r="CP135" s="67">
        <f t="shared" si="455"/>
        <v>0</v>
      </c>
      <c r="CQ135" s="68"/>
      <c r="CR135" s="66">
        <f t="shared" ref="CR135:CS135" si="456">SUM(CR123:CR134)</f>
        <v>0</v>
      </c>
      <c r="CS135" s="67">
        <f t="shared" si="456"/>
        <v>0</v>
      </c>
      <c r="CT135" s="68"/>
      <c r="CU135" s="66">
        <f t="shared" ref="CU135:CV135" si="457">SUM(CU123:CU134)</f>
        <v>0</v>
      </c>
      <c r="CV135" s="67">
        <f t="shared" si="457"/>
        <v>0</v>
      </c>
      <c r="CW135" s="68"/>
      <c r="CX135" s="66">
        <f t="shared" ref="CX135:CY135" si="458">SUM(CX123:CX134)</f>
        <v>0</v>
      </c>
      <c r="CY135" s="67">
        <f t="shared" si="458"/>
        <v>0</v>
      </c>
      <c r="CZ135" s="68"/>
      <c r="DA135" s="66">
        <f t="shared" ref="DA135:DB135" si="459">SUM(DA123:DA134)</f>
        <v>23.98</v>
      </c>
      <c r="DB135" s="67">
        <f t="shared" si="459"/>
        <v>438.93799999999999</v>
      </c>
      <c r="DC135" s="68"/>
      <c r="DD135" s="66">
        <f t="shared" ref="DD135:DE135" si="460">SUM(DD123:DD134)</f>
        <v>0</v>
      </c>
      <c r="DE135" s="67">
        <f t="shared" si="460"/>
        <v>0</v>
      </c>
      <c r="DF135" s="68"/>
      <c r="DG135" s="66">
        <f t="shared" ref="DG135:DH135" si="461">SUM(DG123:DG134)</f>
        <v>0</v>
      </c>
      <c r="DH135" s="67">
        <f t="shared" si="461"/>
        <v>0</v>
      </c>
      <c r="DI135" s="68"/>
      <c r="DJ135" s="66">
        <f t="shared" ref="DJ135:DK135" si="462">SUM(DJ123:DJ134)</f>
        <v>0</v>
      </c>
      <c r="DK135" s="67">
        <f t="shared" si="462"/>
        <v>0</v>
      </c>
      <c r="DL135" s="68"/>
      <c r="DM135" s="66">
        <f t="shared" ref="DM135:DN135" si="463">SUM(DM123:DM134)</f>
        <v>150.55500000000001</v>
      </c>
      <c r="DN135" s="67">
        <f t="shared" si="463"/>
        <v>825.33899999999994</v>
      </c>
      <c r="DO135" s="68"/>
      <c r="DP135" s="66">
        <f t="shared" ref="DP135:DQ135" si="464">SUM(DP123:DP134)</f>
        <v>0</v>
      </c>
      <c r="DQ135" s="67">
        <f t="shared" si="464"/>
        <v>0</v>
      </c>
      <c r="DR135" s="68"/>
      <c r="DS135" s="35">
        <f t="shared" si="427"/>
        <v>1322.70066</v>
      </c>
      <c r="DT135" s="36">
        <f t="shared" si="428"/>
        <v>17536.234999999997</v>
      </c>
    </row>
    <row r="136" spans="1:124" x14ac:dyDescent="0.3">
      <c r="A136" s="62">
        <v>2021</v>
      </c>
      <c r="B136" s="63" t="s">
        <v>2</v>
      </c>
      <c r="C136" s="9">
        <v>0</v>
      </c>
      <c r="D136" s="6">
        <v>0</v>
      </c>
      <c r="E136" s="7">
        <f>IF(C136=0,0,D136/C136*1000)</f>
        <v>0</v>
      </c>
      <c r="F136" s="9">
        <v>0</v>
      </c>
      <c r="G136" s="6">
        <v>0</v>
      </c>
      <c r="H136" s="7">
        <f t="shared" ref="H136:H147" si="465">IF(F136=0,0,G136/F136*1000)</f>
        <v>0</v>
      </c>
      <c r="I136" s="9">
        <v>0</v>
      </c>
      <c r="J136" s="6">
        <v>0</v>
      </c>
      <c r="K136" s="7">
        <f t="shared" ref="K136:K147" si="466">IF(I136=0,0,J136/I136*1000)</f>
        <v>0</v>
      </c>
      <c r="L136" s="9">
        <v>0</v>
      </c>
      <c r="M136" s="6">
        <v>0</v>
      </c>
      <c r="N136" s="7">
        <f t="shared" ref="N136:N147" si="467">IF(L136=0,0,M136/L136*1000)</f>
        <v>0</v>
      </c>
      <c r="O136" s="9">
        <v>0</v>
      </c>
      <c r="P136" s="6">
        <v>0</v>
      </c>
      <c r="Q136" s="7">
        <f t="shared" ref="Q136:Q147" si="468">IF(O136=0,0,P136/O136*1000)</f>
        <v>0</v>
      </c>
      <c r="R136" s="9">
        <v>0</v>
      </c>
      <c r="S136" s="6">
        <v>0</v>
      </c>
      <c r="T136" s="7">
        <f t="shared" ref="T136:T147" si="469">IF(R136=0,0,S136/R136*1000)</f>
        <v>0</v>
      </c>
      <c r="U136" s="9">
        <v>0</v>
      </c>
      <c r="V136" s="6">
        <v>0</v>
      </c>
      <c r="W136" s="7">
        <f t="shared" ref="W136:W147" si="470">IF(U136=0,0,V136/U136*1000)</f>
        <v>0</v>
      </c>
      <c r="X136" s="9"/>
      <c r="Y136" s="6"/>
      <c r="Z136" s="7"/>
      <c r="AA136" s="9">
        <v>0</v>
      </c>
      <c r="AB136" s="6">
        <v>0</v>
      </c>
      <c r="AC136" s="7">
        <f t="shared" ref="AC136:AC147" si="471">IF(AA136=0,0,AB136/AA136*1000)</f>
        <v>0</v>
      </c>
      <c r="AD136" s="9">
        <v>0</v>
      </c>
      <c r="AE136" s="6">
        <v>0</v>
      </c>
      <c r="AF136" s="7">
        <f t="shared" ref="AF136:AF147" si="472">IF(AD136=0,0,AE136/AD136*1000)</f>
        <v>0</v>
      </c>
      <c r="AG136" s="9">
        <v>0</v>
      </c>
      <c r="AH136" s="6">
        <v>0</v>
      </c>
      <c r="AI136" s="7">
        <f t="shared" ref="AI136:AI147" si="473">IF(AG136=0,0,AH136/AG136*1000)</f>
        <v>0</v>
      </c>
      <c r="AJ136" s="9">
        <v>0</v>
      </c>
      <c r="AK136" s="6">
        <v>0</v>
      </c>
      <c r="AL136" s="7">
        <f t="shared" ref="AL136:AL147" si="474">IF(AJ136=0,0,AK136/AJ136*1000)</f>
        <v>0</v>
      </c>
      <c r="AM136" s="9"/>
      <c r="AN136" s="6"/>
      <c r="AO136" s="7"/>
      <c r="AP136" s="9">
        <v>0</v>
      </c>
      <c r="AQ136" s="6">
        <v>0</v>
      </c>
      <c r="AR136" s="7">
        <f t="shared" ref="AR136:AR147" si="475">IF(AP136=0,0,AQ136/AP136*1000)</f>
        <v>0</v>
      </c>
      <c r="AS136" s="9">
        <v>0</v>
      </c>
      <c r="AT136" s="6">
        <v>0</v>
      </c>
      <c r="AU136" s="7">
        <f t="shared" ref="AU136:AU147" si="476">IF(AS136=0,0,AT136/AS136*1000)</f>
        <v>0</v>
      </c>
      <c r="AV136" s="9">
        <v>0</v>
      </c>
      <c r="AW136" s="6">
        <v>0</v>
      </c>
      <c r="AX136" s="7">
        <f t="shared" ref="AX136:AX147" si="477">IF(AV136=0,0,AW136/AV136*1000)</f>
        <v>0</v>
      </c>
      <c r="AY136" s="9">
        <v>0</v>
      </c>
      <c r="AZ136" s="6">
        <v>0</v>
      </c>
      <c r="BA136" s="7">
        <f t="shared" ref="BA136:BA147" si="478">IF(AY136=0,0,AZ136/AY136*1000)</f>
        <v>0</v>
      </c>
      <c r="BB136" s="9">
        <v>0</v>
      </c>
      <c r="BC136" s="6">
        <v>0</v>
      </c>
      <c r="BD136" s="7">
        <f t="shared" ref="BD136:BD147" si="479">IF(BB136=0,0,BC136/BB136*1000)</f>
        <v>0</v>
      </c>
      <c r="BE136" s="9"/>
      <c r="BF136" s="6"/>
      <c r="BG136" s="7"/>
      <c r="BH136" s="9">
        <v>0</v>
      </c>
      <c r="BI136" s="6">
        <v>0</v>
      </c>
      <c r="BJ136" s="7">
        <f t="shared" ref="BJ136:BJ147" si="480">IF(BH136=0,0,BI136/BH136*1000)</f>
        <v>0</v>
      </c>
      <c r="BK136" s="9">
        <v>0</v>
      </c>
      <c r="BL136" s="6">
        <v>0</v>
      </c>
      <c r="BM136" s="7">
        <f t="shared" ref="BM136:BM147" si="481">IF(BK136=0,0,BL136/BK136*1000)</f>
        <v>0</v>
      </c>
      <c r="BN136" s="9">
        <v>0</v>
      </c>
      <c r="BO136" s="6">
        <v>0</v>
      </c>
      <c r="BP136" s="7">
        <f t="shared" ref="BP136:BP147" si="482">IF(BN136=0,0,BO136/BN136*1000)</f>
        <v>0</v>
      </c>
      <c r="BQ136" s="60">
        <v>13.44</v>
      </c>
      <c r="BR136" s="6">
        <v>257.459</v>
      </c>
      <c r="BS136" s="7">
        <f t="shared" ref="BS136:BS147" si="483">IF(BQ136=0,0,BR136/BQ136*1000)</f>
        <v>19156.175595238095</v>
      </c>
      <c r="BT136" s="9">
        <v>0</v>
      </c>
      <c r="BU136" s="6">
        <v>0</v>
      </c>
      <c r="BV136" s="7">
        <f t="shared" ref="BV136:BV147" si="484">IF(BT136=0,0,BU136/BT136*1000)</f>
        <v>0</v>
      </c>
      <c r="BW136" s="9"/>
      <c r="BX136" s="6"/>
      <c r="BY136" s="7"/>
      <c r="BZ136" s="9">
        <v>0</v>
      </c>
      <c r="CA136" s="6">
        <v>0</v>
      </c>
      <c r="CB136" s="7">
        <f t="shared" ref="CB136:CB147" si="485">IF(BZ136=0,0,CA136/BZ136*1000)</f>
        <v>0</v>
      </c>
      <c r="CC136" s="9">
        <v>0</v>
      </c>
      <c r="CD136" s="6">
        <v>0</v>
      </c>
      <c r="CE136" s="7">
        <f t="shared" ref="CE136:CE147" si="486">IF(CC136=0,0,CD136/CC136*1000)</f>
        <v>0</v>
      </c>
      <c r="CF136" s="9">
        <v>0</v>
      </c>
      <c r="CG136" s="6">
        <v>0</v>
      </c>
      <c r="CH136" s="7">
        <f t="shared" ref="CH136:CH147" si="487">IF(CF136=0,0,CG136/CF136*1000)</f>
        <v>0</v>
      </c>
      <c r="CI136" s="9">
        <v>0</v>
      </c>
      <c r="CJ136" s="6">
        <v>0</v>
      </c>
      <c r="CK136" s="7">
        <f t="shared" ref="CK136:CK147" si="488">IF(CI136=0,0,CJ136/CI136*1000)</f>
        <v>0</v>
      </c>
      <c r="CL136" s="9">
        <v>0</v>
      </c>
      <c r="CM136" s="6">
        <v>0</v>
      </c>
      <c r="CN136" s="7">
        <f t="shared" ref="CN136:CN147" si="489">IF(CL136=0,0,CM136/CL136*1000)</f>
        <v>0</v>
      </c>
      <c r="CO136" s="9">
        <v>0</v>
      </c>
      <c r="CP136" s="6">
        <v>0</v>
      </c>
      <c r="CQ136" s="7">
        <f t="shared" ref="CQ136:CQ147" si="490">IF(CO136=0,0,CP136/CO136*1000)</f>
        <v>0</v>
      </c>
      <c r="CR136" s="9">
        <v>0</v>
      </c>
      <c r="CS136" s="6">
        <v>0</v>
      </c>
      <c r="CT136" s="7">
        <f t="shared" ref="CT136:CT147" si="491">IF(CR136=0,0,CS136/CR136*1000)</f>
        <v>0</v>
      </c>
      <c r="CU136" s="9">
        <v>0</v>
      </c>
      <c r="CV136" s="6">
        <v>0</v>
      </c>
      <c r="CW136" s="7">
        <f t="shared" ref="CW136:CW147" si="492">IF(CU136=0,0,CV136/CU136*1000)</f>
        <v>0</v>
      </c>
      <c r="CX136" s="9">
        <v>0</v>
      </c>
      <c r="CY136" s="6">
        <v>0</v>
      </c>
      <c r="CZ136" s="7">
        <f t="shared" ref="CZ136:CZ147" si="493">IF(CX136=0,0,CY136/CX136*1000)</f>
        <v>0</v>
      </c>
      <c r="DA136" s="9">
        <v>0</v>
      </c>
      <c r="DB136" s="6">
        <v>0</v>
      </c>
      <c r="DC136" s="7">
        <f t="shared" ref="DC136:DC147" si="494">IF(DA136=0,0,DB136/DA136*1000)</f>
        <v>0</v>
      </c>
      <c r="DD136" s="9">
        <v>0</v>
      </c>
      <c r="DE136" s="6">
        <v>0</v>
      </c>
      <c r="DF136" s="7">
        <f t="shared" ref="DF136:DF147" si="495">IF(DD136=0,0,DE136/DD136*1000)</f>
        <v>0</v>
      </c>
      <c r="DG136" s="9">
        <v>0</v>
      </c>
      <c r="DH136" s="6">
        <v>0</v>
      </c>
      <c r="DI136" s="7">
        <f t="shared" ref="DI136:DI147" si="496">IF(DG136=0,0,DH136/DG136*1000)</f>
        <v>0</v>
      </c>
      <c r="DJ136" s="9">
        <v>0</v>
      </c>
      <c r="DK136" s="6">
        <v>0</v>
      </c>
      <c r="DL136" s="7">
        <f t="shared" ref="DL136:DL147" si="497">IF(DJ136=0,0,DK136/DJ136*1000)</f>
        <v>0</v>
      </c>
      <c r="DM136" s="60">
        <v>9.2850000000000001</v>
      </c>
      <c r="DN136" s="6">
        <v>63.055</v>
      </c>
      <c r="DO136" s="7">
        <f t="shared" ref="DO136:DO147" si="498">IF(DM136=0,0,DN136/DM136*1000)</f>
        <v>6791.0608508346786</v>
      </c>
      <c r="DP136" s="9">
        <v>0</v>
      </c>
      <c r="DQ136" s="6">
        <v>0</v>
      </c>
      <c r="DR136" s="7">
        <f t="shared" ref="DR136:DR147" si="499">IF(DP136=0,0,DQ136/DP136*1000)</f>
        <v>0</v>
      </c>
      <c r="DS136" s="9">
        <f>C136+AY136+DP136+CU136+CF136+BN136+CL136+DD136+DG136+BZ136+AP136+AJ136+O136+AG136+U136+BH136+DM136+BB136+CO136+I136+CC136+CR136+DJ136+CX136+AD136+AV136+BK136+R136+AS136+BT136+AA136+F136+DA136+L136+BQ136</f>
        <v>22.725000000000001</v>
      </c>
      <c r="DT136" s="7">
        <f>D136+AZ136+DQ136+CV136+CG136+BO136+CM136+DE136+DH136+CA136+AQ136+AK136+P136+AH136+V136+BI136+DN136+BC136+CP136+J136+CD136+CS136+DK136+CY136+AE136+AW136+BL136+S136+AT136+BU136+AB136+G136+DB136+M136+BR136</f>
        <v>320.51400000000001</v>
      </c>
    </row>
    <row r="137" spans="1:124" x14ac:dyDescent="0.3">
      <c r="A137" s="62">
        <v>2021</v>
      </c>
      <c r="B137" s="63" t="s">
        <v>3</v>
      </c>
      <c r="C137" s="9">
        <v>0</v>
      </c>
      <c r="D137" s="6">
        <v>0</v>
      </c>
      <c r="E137" s="7">
        <f t="shared" ref="E137:E138" si="500">IF(C137=0,0,D137/C137*1000)</f>
        <v>0</v>
      </c>
      <c r="F137" s="60">
        <v>1.67</v>
      </c>
      <c r="G137" s="6">
        <v>61.994</v>
      </c>
      <c r="H137" s="7">
        <f t="shared" si="465"/>
        <v>37122.155688622755</v>
      </c>
      <c r="I137" s="9">
        <v>0</v>
      </c>
      <c r="J137" s="6">
        <v>0</v>
      </c>
      <c r="K137" s="7">
        <f t="shared" si="466"/>
        <v>0</v>
      </c>
      <c r="L137" s="9">
        <v>0</v>
      </c>
      <c r="M137" s="6">
        <v>0</v>
      </c>
      <c r="N137" s="7">
        <f t="shared" si="467"/>
        <v>0</v>
      </c>
      <c r="O137" s="9">
        <v>0</v>
      </c>
      <c r="P137" s="6">
        <v>0</v>
      </c>
      <c r="Q137" s="7">
        <f t="shared" si="468"/>
        <v>0</v>
      </c>
      <c r="R137" s="9">
        <v>0</v>
      </c>
      <c r="S137" s="6">
        <v>0</v>
      </c>
      <c r="T137" s="7">
        <f t="shared" si="469"/>
        <v>0</v>
      </c>
      <c r="U137" s="9">
        <v>0</v>
      </c>
      <c r="V137" s="6">
        <v>0</v>
      </c>
      <c r="W137" s="7">
        <f t="shared" si="470"/>
        <v>0</v>
      </c>
      <c r="X137" s="9"/>
      <c r="Y137" s="6"/>
      <c r="Z137" s="7"/>
      <c r="AA137" s="9">
        <v>0</v>
      </c>
      <c r="AB137" s="6">
        <v>0</v>
      </c>
      <c r="AC137" s="7">
        <f t="shared" si="471"/>
        <v>0</v>
      </c>
      <c r="AD137" s="9">
        <v>0</v>
      </c>
      <c r="AE137" s="6">
        <v>0</v>
      </c>
      <c r="AF137" s="7">
        <f t="shared" si="472"/>
        <v>0</v>
      </c>
      <c r="AG137" s="9">
        <v>0</v>
      </c>
      <c r="AH137" s="6">
        <v>0</v>
      </c>
      <c r="AI137" s="7">
        <f t="shared" si="473"/>
        <v>0</v>
      </c>
      <c r="AJ137" s="9">
        <v>0</v>
      </c>
      <c r="AK137" s="6">
        <v>0</v>
      </c>
      <c r="AL137" s="7">
        <f t="shared" si="474"/>
        <v>0</v>
      </c>
      <c r="AM137" s="9"/>
      <c r="AN137" s="6"/>
      <c r="AO137" s="7"/>
      <c r="AP137" s="9">
        <v>0</v>
      </c>
      <c r="AQ137" s="6">
        <v>0</v>
      </c>
      <c r="AR137" s="7">
        <f t="shared" si="475"/>
        <v>0</v>
      </c>
      <c r="AS137" s="9">
        <v>0</v>
      </c>
      <c r="AT137" s="6">
        <v>0</v>
      </c>
      <c r="AU137" s="7">
        <f t="shared" si="476"/>
        <v>0</v>
      </c>
      <c r="AV137" s="9">
        <v>0</v>
      </c>
      <c r="AW137" s="6">
        <v>0</v>
      </c>
      <c r="AX137" s="7">
        <f t="shared" si="477"/>
        <v>0</v>
      </c>
      <c r="AY137" s="9">
        <v>0</v>
      </c>
      <c r="AZ137" s="6">
        <v>0</v>
      </c>
      <c r="BA137" s="7">
        <f t="shared" si="478"/>
        <v>0</v>
      </c>
      <c r="BB137" s="9">
        <v>0</v>
      </c>
      <c r="BC137" s="6">
        <v>0</v>
      </c>
      <c r="BD137" s="7">
        <f t="shared" si="479"/>
        <v>0</v>
      </c>
      <c r="BE137" s="9"/>
      <c r="BF137" s="6"/>
      <c r="BG137" s="7"/>
      <c r="BH137" s="9">
        <v>0</v>
      </c>
      <c r="BI137" s="6">
        <v>0</v>
      </c>
      <c r="BJ137" s="7">
        <f t="shared" si="480"/>
        <v>0</v>
      </c>
      <c r="BK137" s="9">
        <v>0</v>
      </c>
      <c r="BL137" s="6">
        <v>0</v>
      </c>
      <c r="BM137" s="7">
        <f t="shared" si="481"/>
        <v>0</v>
      </c>
      <c r="BN137" s="9">
        <v>0</v>
      </c>
      <c r="BO137" s="6">
        <v>0</v>
      </c>
      <c r="BP137" s="7">
        <f t="shared" si="482"/>
        <v>0</v>
      </c>
      <c r="BQ137" s="9">
        <v>0</v>
      </c>
      <c r="BR137" s="6">
        <v>0</v>
      </c>
      <c r="BS137" s="7">
        <f t="shared" si="483"/>
        <v>0</v>
      </c>
      <c r="BT137" s="9">
        <v>0</v>
      </c>
      <c r="BU137" s="6">
        <v>0</v>
      </c>
      <c r="BV137" s="7">
        <f t="shared" si="484"/>
        <v>0</v>
      </c>
      <c r="BW137" s="9"/>
      <c r="BX137" s="6"/>
      <c r="BY137" s="7"/>
      <c r="BZ137" s="9">
        <v>0</v>
      </c>
      <c r="CA137" s="6">
        <v>0</v>
      </c>
      <c r="CB137" s="7">
        <f t="shared" si="485"/>
        <v>0</v>
      </c>
      <c r="CC137" s="9">
        <v>0</v>
      </c>
      <c r="CD137" s="6">
        <v>0</v>
      </c>
      <c r="CE137" s="7">
        <f t="shared" si="486"/>
        <v>0</v>
      </c>
      <c r="CF137" s="9">
        <v>0</v>
      </c>
      <c r="CG137" s="6">
        <v>0</v>
      </c>
      <c r="CH137" s="7">
        <f t="shared" si="487"/>
        <v>0</v>
      </c>
      <c r="CI137" s="9">
        <v>0</v>
      </c>
      <c r="CJ137" s="6">
        <v>0</v>
      </c>
      <c r="CK137" s="7">
        <f t="shared" si="488"/>
        <v>0</v>
      </c>
      <c r="CL137" s="9">
        <v>0</v>
      </c>
      <c r="CM137" s="6">
        <v>0</v>
      </c>
      <c r="CN137" s="7">
        <f t="shared" si="489"/>
        <v>0</v>
      </c>
      <c r="CO137" s="9">
        <v>0</v>
      </c>
      <c r="CP137" s="6">
        <v>0</v>
      </c>
      <c r="CQ137" s="7">
        <f t="shared" si="490"/>
        <v>0</v>
      </c>
      <c r="CR137" s="9">
        <v>0</v>
      </c>
      <c r="CS137" s="6">
        <v>0</v>
      </c>
      <c r="CT137" s="7">
        <f t="shared" si="491"/>
        <v>0</v>
      </c>
      <c r="CU137" s="9">
        <v>0</v>
      </c>
      <c r="CV137" s="6">
        <v>0</v>
      </c>
      <c r="CW137" s="7">
        <f t="shared" si="492"/>
        <v>0</v>
      </c>
      <c r="CX137" s="9">
        <v>0</v>
      </c>
      <c r="CY137" s="6">
        <v>0</v>
      </c>
      <c r="CZ137" s="7">
        <f t="shared" si="493"/>
        <v>0</v>
      </c>
      <c r="DA137" s="9">
        <v>0</v>
      </c>
      <c r="DB137" s="6">
        <v>0</v>
      </c>
      <c r="DC137" s="7">
        <f t="shared" si="494"/>
        <v>0</v>
      </c>
      <c r="DD137" s="9">
        <v>0</v>
      </c>
      <c r="DE137" s="6">
        <v>0</v>
      </c>
      <c r="DF137" s="7">
        <f t="shared" si="495"/>
        <v>0</v>
      </c>
      <c r="DG137" s="9">
        <v>0</v>
      </c>
      <c r="DH137" s="6">
        <v>0</v>
      </c>
      <c r="DI137" s="7">
        <f t="shared" si="496"/>
        <v>0</v>
      </c>
      <c r="DJ137" s="9">
        <v>0</v>
      </c>
      <c r="DK137" s="6">
        <v>0</v>
      </c>
      <c r="DL137" s="7">
        <f t="shared" si="497"/>
        <v>0</v>
      </c>
      <c r="DM137" s="9">
        <v>0</v>
      </c>
      <c r="DN137" s="6">
        <v>0</v>
      </c>
      <c r="DO137" s="7">
        <f t="shared" si="498"/>
        <v>0</v>
      </c>
      <c r="DP137" s="9">
        <v>0</v>
      </c>
      <c r="DQ137" s="6">
        <v>0</v>
      </c>
      <c r="DR137" s="7">
        <f t="shared" si="499"/>
        <v>0</v>
      </c>
      <c r="DS137" s="9">
        <f t="shared" ref="DS137:DS148" si="501">C137+AY137+DP137+CU137+CF137+BN137+CL137+DD137+DG137+BZ137+AP137+AJ137+O137+AG137+U137+BH137+DM137+BB137+CO137+I137+CC137+CR137+DJ137+CX137+AD137+AV137+BK137+R137+AS137+BT137+AA137+F137+DA137+L137+BQ137</f>
        <v>1.67</v>
      </c>
      <c r="DT137" s="7">
        <f t="shared" ref="DT137:DT148" si="502">D137+AZ137+DQ137+CV137+CG137+BO137+CM137+DE137+DH137+CA137+AQ137+AK137+P137+AH137+V137+BI137+DN137+BC137+CP137+J137+CD137+CS137+DK137+CY137+AE137+AW137+BL137+S137+AT137+BU137+AB137+G137+DB137+M137+BR137</f>
        <v>61.994</v>
      </c>
    </row>
    <row r="138" spans="1:124" x14ac:dyDescent="0.3">
      <c r="A138" s="62">
        <v>2021</v>
      </c>
      <c r="B138" s="63" t="s">
        <v>4</v>
      </c>
      <c r="C138" s="9">
        <v>0</v>
      </c>
      <c r="D138" s="6">
        <v>0</v>
      </c>
      <c r="E138" s="7">
        <f t="shared" si="500"/>
        <v>0</v>
      </c>
      <c r="F138" s="9">
        <v>0</v>
      </c>
      <c r="G138" s="6">
        <v>0</v>
      </c>
      <c r="H138" s="7">
        <f t="shared" si="465"/>
        <v>0</v>
      </c>
      <c r="I138" s="9">
        <v>0</v>
      </c>
      <c r="J138" s="6">
        <v>0</v>
      </c>
      <c r="K138" s="7">
        <f t="shared" si="466"/>
        <v>0</v>
      </c>
      <c r="L138" s="9">
        <v>0</v>
      </c>
      <c r="M138" s="6">
        <v>0</v>
      </c>
      <c r="N138" s="7">
        <f t="shared" si="467"/>
        <v>0</v>
      </c>
      <c r="O138" s="9">
        <v>0</v>
      </c>
      <c r="P138" s="6">
        <v>0</v>
      </c>
      <c r="Q138" s="7">
        <f t="shared" si="468"/>
        <v>0</v>
      </c>
      <c r="R138" s="9">
        <v>0</v>
      </c>
      <c r="S138" s="6">
        <v>0</v>
      </c>
      <c r="T138" s="7">
        <f t="shared" si="469"/>
        <v>0</v>
      </c>
      <c r="U138" s="9">
        <v>0</v>
      </c>
      <c r="V138" s="6">
        <v>0</v>
      </c>
      <c r="W138" s="7">
        <f t="shared" si="470"/>
        <v>0</v>
      </c>
      <c r="X138" s="9"/>
      <c r="Y138" s="6"/>
      <c r="Z138" s="7"/>
      <c r="AA138" s="9">
        <v>0</v>
      </c>
      <c r="AB138" s="6">
        <v>0</v>
      </c>
      <c r="AC138" s="7">
        <f t="shared" si="471"/>
        <v>0</v>
      </c>
      <c r="AD138" s="9">
        <v>0</v>
      </c>
      <c r="AE138" s="6">
        <v>0</v>
      </c>
      <c r="AF138" s="7">
        <f t="shared" si="472"/>
        <v>0</v>
      </c>
      <c r="AG138" s="9">
        <v>0</v>
      </c>
      <c r="AH138" s="6">
        <v>0</v>
      </c>
      <c r="AI138" s="7">
        <f t="shared" si="473"/>
        <v>0</v>
      </c>
      <c r="AJ138" s="9">
        <v>0</v>
      </c>
      <c r="AK138" s="6">
        <v>0</v>
      </c>
      <c r="AL138" s="7">
        <f t="shared" si="474"/>
        <v>0</v>
      </c>
      <c r="AM138" s="9"/>
      <c r="AN138" s="6"/>
      <c r="AO138" s="7"/>
      <c r="AP138" s="9">
        <v>0</v>
      </c>
      <c r="AQ138" s="6">
        <v>0</v>
      </c>
      <c r="AR138" s="7">
        <f t="shared" si="475"/>
        <v>0</v>
      </c>
      <c r="AS138" s="60">
        <v>3.3119999999999997E-2</v>
      </c>
      <c r="AT138" s="6">
        <v>3.0910000000000002</v>
      </c>
      <c r="AU138" s="7">
        <f t="shared" si="476"/>
        <v>93327.294685990346</v>
      </c>
      <c r="AV138" s="9">
        <v>0</v>
      </c>
      <c r="AW138" s="6">
        <v>0</v>
      </c>
      <c r="AX138" s="7">
        <f t="shared" si="477"/>
        <v>0</v>
      </c>
      <c r="AY138" s="9">
        <v>0</v>
      </c>
      <c r="AZ138" s="6">
        <v>0</v>
      </c>
      <c r="BA138" s="7">
        <f t="shared" si="478"/>
        <v>0</v>
      </c>
      <c r="BB138" s="9">
        <v>0</v>
      </c>
      <c r="BC138" s="6">
        <v>0</v>
      </c>
      <c r="BD138" s="7">
        <f t="shared" si="479"/>
        <v>0</v>
      </c>
      <c r="BE138" s="9"/>
      <c r="BF138" s="6"/>
      <c r="BG138" s="7"/>
      <c r="BH138" s="9">
        <v>0</v>
      </c>
      <c r="BI138" s="6">
        <v>0</v>
      </c>
      <c r="BJ138" s="7">
        <f t="shared" si="480"/>
        <v>0</v>
      </c>
      <c r="BK138" s="9">
        <v>0</v>
      </c>
      <c r="BL138" s="6">
        <v>0</v>
      </c>
      <c r="BM138" s="7">
        <f t="shared" si="481"/>
        <v>0</v>
      </c>
      <c r="BN138" s="9">
        <v>0</v>
      </c>
      <c r="BO138" s="6">
        <v>0</v>
      </c>
      <c r="BP138" s="7">
        <f t="shared" si="482"/>
        <v>0</v>
      </c>
      <c r="BQ138" s="9">
        <v>0</v>
      </c>
      <c r="BR138" s="6">
        <v>0</v>
      </c>
      <c r="BS138" s="7">
        <f t="shared" si="483"/>
        <v>0</v>
      </c>
      <c r="BT138" s="9">
        <v>0</v>
      </c>
      <c r="BU138" s="6">
        <v>0</v>
      </c>
      <c r="BV138" s="7">
        <f t="shared" si="484"/>
        <v>0</v>
      </c>
      <c r="BW138" s="9"/>
      <c r="BX138" s="6"/>
      <c r="BY138" s="7"/>
      <c r="BZ138" s="9">
        <v>0</v>
      </c>
      <c r="CA138" s="6">
        <v>0</v>
      </c>
      <c r="CB138" s="7">
        <f t="shared" si="485"/>
        <v>0</v>
      </c>
      <c r="CC138" s="9">
        <v>0</v>
      </c>
      <c r="CD138" s="6">
        <v>0</v>
      </c>
      <c r="CE138" s="7">
        <f t="shared" si="486"/>
        <v>0</v>
      </c>
      <c r="CF138" s="9">
        <v>0</v>
      </c>
      <c r="CG138" s="6">
        <v>0</v>
      </c>
      <c r="CH138" s="7">
        <f t="shared" si="487"/>
        <v>0</v>
      </c>
      <c r="CI138" s="9">
        <v>0</v>
      </c>
      <c r="CJ138" s="6">
        <v>0</v>
      </c>
      <c r="CK138" s="7">
        <f t="shared" si="488"/>
        <v>0</v>
      </c>
      <c r="CL138" s="9">
        <v>0</v>
      </c>
      <c r="CM138" s="6">
        <v>0</v>
      </c>
      <c r="CN138" s="7">
        <f t="shared" si="489"/>
        <v>0</v>
      </c>
      <c r="CO138" s="9">
        <v>0</v>
      </c>
      <c r="CP138" s="6">
        <v>0</v>
      </c>
      <c r="CQ138" s="7">
        <f t="shared" si="490"/>
        <v>0</v>
      </c>
      <c r="CR138" s="9">
        <v>0</v>
      </c>
      <c r="CS138" s="6">
        <v>0</v>
      </c>
      <c r="CT138" s="7">
        <f t="shared" si="491"/>
        <v>0</v>
      </c>
      <c r="CU138" s="9">
        <v>0</v>
      </c>
      <c r="CV138" s="6">
        <v>0</v>
      </c>
      <c r="CW138" s="7">
        <f t="shared" si="492"/>
        <v>0</v>
      </c>
      <c r="CX138" s="9">
        <v>0</v>
      </c>
      <c r="CY138" s="6">
        <v>0</v>
      </c>
      <c r="CZ138" s="7">
        <f t="shared" si="493"/>
        <v>0</v>
      </c>
      <c r="DA138" s="9">
        <v>0</v>
      </c>
      <c r="DB138" s="6">
        <v>0</v>
      </c>
      <c r="DC138" s="7">
        <f t="shared" si="494"/>
        <v>0</v>
      </c>
      <c r="DD138" s="9">
        <v>0</v>
      </c>
      <c r="DE138" s="6">
        <v>0</v>
      </c>
      <c r="DF138" s="7">
        <f t="shared" si="495"/>
        <v>0</v>
      </c>
      <c r="DG138" s="9">
        <v>0</v>
      </c>
      <c r="DH138" s="6">
        <v>0</v>
      </c>
      <c r="DI138" s="7">
        <f t="shared" si="496"/>
        <v>0</v>
      </c>
      <c r="DJ138" s="9">
        <v>0</v>
      </c>
      <c r="DK138" s="6">
        <v>0</v>
      </c>
      <c r="DL138" s="7">
        <f t="shared" si="497"/>
        <v>0</v>
      </c>
      <c r="DM138" s="9">
        <v>0</v>
      </c>
      <c r="DN138" s="6">
        <v>0</v>
      </c>
      <c r="DO138" s="7">
        <f t="shared" si="498"/>
        <v>0</v>
      </c>
      <c r="DP138" s="9">
        <v>0</v>
      </c>
      <c r="DQ138" s="6">
        <v>0</v>
      </c>
      <c r="DR138" s="7">
        <f t="shared" si="499"/>
        <v>0</v>
      </c>
      <c r="DS138" s="9">
        <f t="shared" si="501"/>
        <v>3.3119999999999997E-2</v>
      </c>
      <c r="DT138" s="7">
        <f t="shared" si="502"/>
        <v>3.0910000000000002</v>
      </c>
    </row>
    <row r="139" spans="1:124" x14ac:dyDescent="0.3">
      <c r="A139" s="62">
        <v>2021</v>
      </c>
      <c r="B139" s="63" t="s">
        <v>5</v>
      </c>
      <c r="C139" s="9">
        <v>0</v>
      </c>
      <c r="D139" s="6">
        <v>0</v>
      </c>
      <c r="E139" s="7">
        <f>IF(C139=0,0,D139/C139*1000)</f>
        <v>0</v>
      </c>
      <c r="F139" s="9">
        <v>0</v>
      </c>
      <c r="G139" s="6">
        <v>0</v>
      </c>
      <c r="H139" s="7">
        <f t="shared" si="465"/>
        <v>0</v>
      </c>
      <c r="I139" s="9">
        <v>0</v>
      </c>
      <c r="J139" s="6">
        <v>0</v>
      </c>
      <c r="K139" s="7">
        <f t="shared" si="466"/>
        <v>0</v>
      </c>
      <c r="L139" s="9">
        <v>0</v>
      </c>
      <c r="M139" s="6">
        <v>0</v>
      </c>
      <c r="N139" s="7">
        <f t="shared" si="467"/>
        <v>0</v>
      </c>
      <c r="O139" s="9">
        <v>0</v>
      </c>
      <c r="P139" s="6">
        <v>0</v>
      </c>
      <c r="Q139" s="7">
        <f t="shared" si="468"/>
        <v>0</v>
      </c>
      <c r="R139" s="9">
        <v>0</v>
      </c>
      <c r="S139" s="6">
        <v>0</v>
      </c>
      <c r="T139" s="7">
        <f t="shared" si="469"/>
        <v>0</v>
      </c>
      <c r="U139" s="9">
        <v>0</v>
      </c>
      <c r="V139" s="6">
        <v>0</v>
      </c>
      <c r="W139" s="7">
        <f t="shared" si="470"/>
        <v>0</v>
      </c>
      <c r="X139" s="9"/>
      <c r="Y139" s="6"/>
      <c r="Z139" s="7"/>
      <c r="AA139" s="9">
        <v>0</v>
      </c>
      <c r="AB139" s="6">
        <v>0</v>
      </c>
      <c r="AC139" s="7">
        <f t="shared" si="471"/>
        <v>0</v>
      </c>
      <c r="AD139" s="9">
        <v>0</v>
      </c>
      <c r="AE139" s="6">
        <v>0</v>
      </c>
      <c r="AF139" s="7">
        <f t="shared" si="472"/>
        <v>0</v>
      </c>
      <c r="AG139" s="9">
        <v>0</v>
      </c>
      <c r="AH139" s="6">
        <v>0</v>
      </c>
      <c r="AI139" s="7">
        <f t="shared" si="473"/>
        <v>0</v>
      </c>
      <c r="AJ139" s="9">
        <v>0</v>
      </c>
      <c r="AK139" s="6">
        <v>0</v>
      </c>
      <c r="AL139" s="7">
        <f t="shared" si="474"/>
        <v>0</v>
      </c>
      <c r="AM139" s="9"/>
      <c r="AN139" s="6"/>
      <c r="AO139" s="7"/>
      <c r="AP139" s="9">
        <v>0</v>
      </c>
      <c r="AQ139" s="6">
        <v>0</v>
      </c>
      <c r="AR139" s="7">
        <f t="shared" si="475"/>
        <v>0</v>
      </c>
      <c r="AS139" s="9">
        <v>0</v>
      </c>
      <c r="AT139" s="6">
        <v>0</v>
      </c>
      <c r="AU139" s="7">
        <f t="shared" si="476"/>
        <v>0</v>
      </c>
      <c r="AV139" s="9">
        <v>0</v>
      </c>
      <c r="AW139" s="6">
        <v>0</v>
      </c>
      <c r="AX139" s="7">
        <f t="shared" si="477"/>
        <v>0</v>
      </c>
      <c r="AY139" s="9">
        <v>0</v>
      </c>
      <c r="AZ139" s="6">
        <v>0</v>
      </c>
      <c r="BA139" s="7">
        <f t="shared" si="478"/>
        <v>0</v>
      </c>
      <c r="BB139" s="9">
        <v>0</v>
      </c>
      <c r="BC139" s="6">
        <v>0</v>
      </c>
      <c r="BD139" s="7">
        <f t="shared" si="479"/>
        <v>0</v>
      </c>
      <c r="BE139" s="9"/>
      <c r="BF139" s="6"/>
      <c r="BG139" s="7"/>
      <c r="BH139" s="9">
        <v>0</v>
      </c>
      <c r="BI139" s="6">
        <v>0</v>
      </c>
      <c r="BJ139" s="7">
        <f t="shared" si="480"/>
        <v>0</v>
      </c>
      <c r="BK139" s="9">
        <v>0</v>
      </c>
      <c r="BL139" s="6">
        <v>0</v>
      </c>
      <c r="BM139" s="7">
        <f t="shared" si="481"/>
        <v>0</v>
      </c>
      <c r="BN139" s="60">
        <v>7.4999999999999997E-2</v>
      </c>
      <c r="BO139" s="6">
        <v>0.80100000000000005</v>
      </c>
      <c r="BP139" s="7">
        <f t="shared" si="482"/>
        <v>10680.000000000002</v>
      </c>
      <c r="BQ139" s="9">
        <v>0</v>
      </c>
      <c r="BR139" s="6">
        <v>0</v>
      </c>
      <c r="BS139" s="7">
        <f t="shared" si="483"/>
        <v>0</v>
      </c>
      <c r="BT139" s="9">
        <v>0</v>
      </c>
      <c r="BU139" s="6">
        <v>0</v>
      </c>
      <c r="BV139" s="7">
        <f t="shared" si="484"/>
        <v>0</v>
      </c>
      <c r="BW139" s="9"/>
      <c r="BX139" s="6"/>
      <c r="BY139" s="7"/>
      <c r="BZ139" s="9">
        <v>0</v>
      </c>
      <c r="CA139" s="6">
        <v>0</v>
      </c>
      <c r="CB139" s="7">
        <f t="shared" si="485"/>
        <v>0</v>
      </c>
      <c r="CC139" s="9">
        <v>0</v>
      </c>
      <c r="CD139" s="6">
        <v>0</v>
      </c>
      <c r="CE139" s="7">
        <f t="shared" si="486"/>
        <v>0</v>
      </c>
      <c r="CF139" s="9">
        <v>0</v>
      </c>
      <c r="CG139" s="6">
        <v>0</v>
      </c>
      <c r="CH139" s="7">
        <f t="shared" si="487"/>
        <v>0</v>
      </c>
      <c r="CI139" s="9">
        <v>0</v>
      </c>
      <c r="CJ139" s="6">
        <v>0</v>
      </c>
      <c r="CK139" s="7">
        <f t="shared" si="488"/>
        <v>0</v>
      </c>
      <c r="CL139" s="9">
        <v>0</v>
      </c>
      <c r="CM139" s="6">
        <v>0</v>
      </c>
      <c r="CN139" s="7">
        <f t="shared" si="489"/>
        <v>0</v>
      </c>
      <c r="CO139" s="9">
        <v>0</v>
      </c>
      <c r="CP139" s="6">
        <v>0</v>
      </c>
      <c r="CQ139" s="7">
        <f t="shared" si="490"/>
        <v>0</v>
      </c>
      <c r="CR139" s="9">
        <v>0</v>
      </c>
      <c r="CS139" s="6">
        <v>0</v>
      </c>
      <c r="CT139" s="7">
        <f t="shared" si="491"/>
        <v>0</v>
      </c>
      <c r="CU139" s="9">
        <v>0</v>
      </c>
      <c r="CV139" s="6">
        <v>0</v>
      </c>
      <c r="CW139" s="7">
        <f t="shared" si="492"/>
        <v>0</v>
      </c>
      <c r="CX139" s="9">
        <v>0</v>
      </c>
      <c r="CY139" s="6">
        <v>0</v>
      </c>
      <c r="CZ139" s="7">
        <f t="shared" si="493"/>
        <v>0</v>
      </c>
      <c r="DA139" s="9">
        <v>0</v>
      </c>
      <c r="DB139" s="6">
        <v>0</v>
      </c>
      <c r="DC139" s="7">
        <f t="shared" si="494"/>
        <v>0</v>
      </c>
      <c r="DD139" s="9">
        <v>0</v>
      </c>
      <c r="DE139" s="6">
        <v>0</v>
      </c>
      <c r="DF139" s="7">
        <f t="shared" si="495"/>
        <v>0</v>
      </c>
      <c r="DG139" s="9">
        <v>0</v>
      </c>
      <c r="DH139" s="6">
        <v>0</v>
      </c>
      <c r="DI139" s="7">
        <f t="shared" si="496"/>
        <v>0</v>
      </c>
      <c r="DJ139" s="9">
        <v>0</v>
      </c>
      <c r="DK139" s="6">
        <v>0</v>
      </c>
      <c r="DL139" s="7">
        <f t="shared" si="497"/>
        <v>0</v>
      </c>
      <c r="DM139" s="60">
        <v>0.51500000000000001</v>
      </c>
      <c r="DN139" s="6">
        <v>54.21</v>
      </c>
      <c r="DO139" s="7">
        <f t="shared" si="498"/>
        <v>105262.1359223301</v>
      </c>
      <c r="DP139" s="9">
        <v>0</v>
      </c>
      <c r="DQ139" s="6">
        <v>0</v>
      </c>
      <c r="DR139" s="7">
        <f t="shared" si="499"/>
        <v>0</v>
      </c>
      <c r="DS139" s="9">
        <f t="shared" si="501"/>
        <v>0.59</v>
      </c>
      <c r="DT139" s="7">
        <f t="shared" si="502"/>
        <v>55.011000000000003</v>
      </c>
    </row>
    <row r="140" spans="1:124" x14ac:dyDescent="0.3">
      <c r="A140" s="62">
        <v>2021</v>
      </c>
      <c r="B140" s="7" t="s">
        <v>6</v>
      </c>
      <c r="C140" s="9">
        <v>0</v>
      </c>
      <c r="D140" s="6">
        <v>0</v>
      </c>
      <c r="E140" s="7">
        <f t="shared" ref="E140:E147" si="503">IF(C140=0,0,D140/C140*1000)</f>
        <v>0</v>
      </c>
      <c r="F140" s="9">
        <v>0</v>
      </c>
      <c r="G140" s="6">
        <v>0</v>
      </c>
      <c r="H140" s="7">
        <f t="shared" si="465"/>
        <v>0</v>
      </c>
      <c r="I140" s="9">
        <v>0</v>
      </c>
      <c r="J140" s="6">
        <v>0</v>
      </c>
      <c r="K140" s="7">
        <f t="shared" si="466"/>
        <v>0</v>
      </c>
      <c r="L140" s="9">
        <v>0</v>
      </c>
      <c r="M140" s="6">
        <v>0</v>
      </c>
      <c r="N140" s="7">
        <f t="shared" si="467"/>
        <v>0</v>
      </c>
      <c r="O140" s="9">
        <v>0</v>
      </c>
      <c r="P140" s="6">
        <v>0</v>
      </c>
      <c r="Q140" s="7">
        <f t="shared" si="468"/>
        <v>0</v>
      </c>
      <c r="R140" s="9">
        <v>0</v>
      </c>
      <c r="S140" s="6">
        <v>0</v>
      </c>
      <c r="T140" s="7">
        <f t="shared" si="469"/>
        <v>0</v>
      </c>
      <c r="U140" s="9">
        <v>0</v>
      </c>
      <c r="V140" s="6">
        <v>0</v>
      </c>
      <c r="W140" s="7">
        <f t="shared" si="470"/>
        <v>0</v>
      </c>
      <c r="X140" s="9"/>
      <c r="Y140" s="6"/>
      <c r="Z140" s="7"/>
      <c r="AA140" s="9">
        <v>0</v>
      </c>
      <c r="AB140" s="6">
        <v>0</v>
      </c>
      <c r="AC140" s="7">
        <f t="shared" si="471"/>
        <v>0</v>
      </c>
      <c r="AD140" s="9">
        <v>0</v>
      </c>
      <c r="AE140" s="6">
        <v>0</v>
      </c>
      <c r="AF140" s="7">
        <f t="shared" si="472"/>
        <v>0</v>
      </c>
      <c r="AG140" s="9">
        <v>0</v>
      </c>
      <c r="AH140" s="6">
        <v>0</v>
      </c>
      <c r="AI140" s="7">
        <f t="shared" si="473"/>
        <v>0</v>
      </c>
      <c r="AJ140" s="9">
        <v>0</v>
      </c>
      <c r="AK140" s="6">
        <v>0</v>
      </c>
      <c r="AL140" s="7">
        <f t="shared" si="474"/>
        <v>0</v>
      </c>
      <c r="AM140" s="9"/>
      <c r="AN140" s="6"/>
      <c r="AO140" s="7"/>
      <c r="AP140" s="9">
        <v>0</v>
      </c>
      <c r="AQ140" s="6">
        <v>0</v>
      </c>
      <c r="AR140" s="7">
        <f t="shared" si="475"/>
        <v>0</v>
      </c>
      <c r="AS140" s="9">
        <v>0</v>
      </c>
      <c r="AT140" s="6">
        <v>0</v>
      </c>
      <c r="AU140" s="7">
        <f t="shared" si="476"/>
        <v>0</v>
      </c>
      <c r="AV140" s="9">
        <v>0</v>
      </c>
      <c r="AW140" s="6">
        <v>0</v>
      </c>
      <c r="AX140" s="7">
        <f t="shared" si="477"/>
        <v>0</v>
      </c>
      <c r="AY140" s="79">
        <v>0.04</v>
      </c>
      <c r="AZ140" s="80">
        <v>1.5469999999999999</v>
      </c>
      <c r="BA140" s="7">
        <f t="shared" si="478"/>
        <v>38675</v>
      </c>
      <c r="BB140" s="9">
        <v>0</v>
      </c>
      <c r="BC140" s="6">
        <v>0</v>
      </c>
      <c r="BD140" s="7">
        <f t="shared" si="479"/>
        <v>0</v>
      </c>
      <c r="BE140" s="9"/>
      <c r="BF140" s="6"/>
      <c r="BG140" s="7"/>
      <c r="BH140" s="9">
        <v>0</v>
      </c>
      <c r="BI140" s="6">
        <v>0</v>
      </c>
      <c r="BJ140" s="7">
        <f t="shared" si="480"/>
        <v>0</v>
      </c>
      <c r="BK140" s="9">
        <v>0</v>
      </c>
      <c r="BL140" s="6">
        <v>0</v>
      </c>
      <c r="BM140" s="7">
        <f t="shared" si="481"/>
        <v>0</v>
      </c>
      <c r="BN140" s="9">
        <v>0</v>
      </c>
      <c r="BO140" s="6">
        <v>0</v>
      </c>
      <c r="BP140" s="7">
        <f t="shared" si="482"/>
        <v>0</v>
      </c>
      <c r="BQ140" s="9">
        <v>0</v>
      </c>
      <c r="BR140" s="6">
        <v>0</v>
      </c>
      <c r="BS140" s="7">
        <f t="shared" si="483"/>
        <v>0</v>
      </c>
      <c r="BT140" s="9">
        <v>0</v>
      </c>
      <c r="BU140" s="6">
        <v>0</v>
      </c>
      <c r="BV140" s="7">
        <f t="shared" si="484"/>
        <v>0</v>
      </c>
      <c r="BW140" s="9"/>
      <c r="BX140" s="6"/>
      <c r="BY140" s="7"/>
      <c r="BZ140" s="9">
        <v>0</v>
      </c>
      <c r="CA140" s="6">
        <v>0</v>
      </c>
      <c r="CB140" s="7">
        <f t="shared" si="485"/>
        <v>0</v>
      </c>
      <c r="CC140" s="9">
        <v>0</v>
      </c>
      <c r="CD140" s="6">
        <v>0</v>
      </c>
      <c r="CE140" s="7">
        <f t="shared" si="486"/>
        <v>0</v>
      </c>
      <c r="CF140" s="9">
        <v>0</v>
      </c>
      <c r="CG140" s="6">
        <v>0</v>
      </c>
      <c r="CH140" s="7">
        <f t="shared" si="487"/>
        <v>0</v>
      </c>
      <c r="CI140" s="9">
        <v>0</v>
      </c>
      <c r="CJ140" s="6">
        <v>0</v>
      </c>
      <c r="CK140" s="7">
        <f t="shared" si="488"/>
        <v>0</v>
      </c>
      <c r="CL140" s="9">
        <v>0</v>
      </c>
      <c r="CM140" s="6">
        <v>0</v>
      </c>
      <c r="CN140" s="7">
        <f t="shared" si="489"/>
        <v>0</v>
      </c>
      <c r="CO140" s="9">
        <v>0</v>
      </c>
      <c r="CP140" s="6">
        <v>0</v>
      </c>
      <c r="CQ140" s="7">
        <f t="shared" si="490"/>
        <v>0</v>
      </c>
      <c r="CR140" s="9">
        <v>0</v>
      </c>
      <c r="CS140" s="6">
        <v>0</v>
      </c>
      <c r="CT140" s="7">
        <f t="shared" si="491"/>
        <v>0</v>
      </c>
      <c r="CU140" s="9">
        <v>0</v>
      </c>
      <c r="CV140" s="6">
        <v>0</v>
      </c>
      <c r="CW140" s="7">
        <f t="shared" si="492"/>
        <v>0</v>
      </c>
      <c r="CX140" s="9">
        <v>0</v>
      </c>
      <c r="CY140" s="6">
        <v>0</v>
      </c>
      <c r="CZ140" s="7">
        <f t="shared" si="493"/>
        <v>0</v>
      </c>
      <c r="DA140" s="9">
        <v>0</v>
      </c>
      <c r="DB140" s="6">
        <v>0</v>
      </c>
      <c r="DC140" s="7">
        <f t="shared" si="494"/>
        <v>0</v>
      </c>
      <c r="DD140" s="9">
        <v>0</v>
      </c>
      <c r="DE140" s="6">
        <v>0</v>
      </c>
      <c r="DF140" s="7">
        <f t="shared" si="495"/>
        <v>0</v>
      </c>
      <c r="DG140" s="9">
        <v>0</v>
      </c>
      <c r="DH140" s="6">
        <v>0</v>
      </c>
      <c r="DI140" s="7">
        <f t="shared" si="496"/>
        <v>0</v>
      </c>
      <c r="DJ140" s="9">
        <v>0</v>
      </c>
      <c r="DK140" s="6">
        <v>0</v>
      </c>
      <c r="DL140" s="7">
        <f t="shared" si="497"/>
        <v>0</v>
      </c>
      <c r="DM140" s="9">
        <v>0</v>
      </c>
      <c r="DN140" s="6">
        <v>0</v>
      </c>
      <c r="DO140" s="7">
        <f t="shared" si="498"/>
        <v>0</v>
      </c>
      <c r="DP140" s="9">
        <v>0</v>
      </c>
      <c r="DQ140" s="6">
        <v>0</v>
      </c>
      <c r="DR140" s="7">
        <f t="shared" si="499"/>
        <v>0</v>
      </c>
      <c r="DS140" s="9">
        <f t="shared" si="501"/>
        <v>0.04</v>
      </c>
      <c r="DT140" s="7">
        <f t="shared" si="502"/>
        <v>1.5469999999999999</v>
      </c>
    </row>
    <row r="141" spans="1:124" x14ac:dyDescent="0.3">
      <c r="A141" s="62">
        <v>2021</v>
      </c>
      <c r="B141" s="63" t="s">
        <v>7</v>
      </c>
      <c r="C141" s="9">
        <v>0</v>
      </c>
      <c r="D141" s="6">
        <v>0</v>
      </c>
      <c r="E141" s="7">
        <f t="shared" si="503"/>
        <v>0</v>
      </c>
      <c r="F141" s="9">
        <v>0</v>
      </c>
      <c r="G141" s="6">
        <v>0</v>
      </c>
      <c r="H141" s="7">
        <f t="shared" si="465"/>
        <v>0</v>
      </c>
      <c r="I141" s="9">
        <v>0</v>
      </c>
      <c r="J141" s="6">
        <v>0</v>
      </c>
      <c r="K141" s="7">
        <f t="shared" si="466"/>
        <v>0</v>
      </c>
      <c r="L141" s="9">
        <v>0</v>
      </c>
      <c r="M141" s="6">
        <v>0</v>
      </c>
      <c r="N141" s="7">
        <f t="shared" si="467"/>
        <v>0</v>
      </c>
      <c r="O141" s="9">
        <v>0</v>
      </c>
      <c r="P141" s="6">
        <v>0</v>
      </c>
      <c r="Q141" s="7">
        <f t="shared" si="468"/>
        <v>0</v>
      </c>
      <c r="R141" s="9">
        <v>0</v>
      </c>
      <c r="S141" s="6">
        <v>0</v>
      </c>
      <c r="T141" s="7">
        <f t="shared" si="469"/>
        <v>0</v>
      </c>
      <c r="U141" s="9">
        <v>0</v>
      </c>
      <c r="V141" s="6">
        <v>0</v>
      </c>
      <c r="W141" s="7">
        <f t="shared" si="470"/>
        <v>0</v>
      </c>
      <c r="X141" s="9"/>
      <c r="Y141" s="6"/>
      <c r="Z141" s="7"/>
      <c r="AA141" s="9">
        <v>0</v>
      </c>
      <c r="AB141" s="6">
        <v>0</v>
      </c>
      <c r="AC141" s="7">
        <f t="shared" si="471"/>
        <v>0</v>
      </c>
      <c r="AD141" s="9">
        <v>0</v>
      </c>
      <c r="AE141" s="6">
        <v>0</v>
      </c>
      <c r="AF141" s="7">
        <f t="shared" si="472"/>
        <v>0</v>
      </c>
      <c r="AG141" s="9">
        <v>0</v>
      </c>
      <c r="AH141" s="6">
        <v>0</v>
      </c>
      <c r="AI141" s="7">
        <f t="shared" si="473"/>
        <v>0</v>
      </c>
      <c r="AJ141" s="9">
        <v>0</v>
      </c>
      <c r="AK141" s="6">
        <v>0</v>
      </c>
      <c r="AL141" s="7">
        <f t="shared" si="474"/>
        <v>0</v>
      </c>
      <c r="AM141" s="9"/>
      <c r="AN141" s="6"/>
      <c r="AO141" s="7"/>
      <c r="AP141" s="9">
        <v>0</v>
      </c>
      <c r="AQ141" s="6">
        <v>0</v>
      </c>
      <c r="AR141" s="7">
        <f t="shared" si="475"/>
        <v>0</v>
      </c>
      <c r="AS141" s="9">
        <v>0</v>
      </c>
      <c r="AT141" s="6">
        <v>0</v>
      </c>
      <c r="AU141" s="7">
        <f t="shared" si="476"/>
        <v>0</v>
      </c>
      <c r="AV141" s="9">
        <v>0</v>
      </c>
      <c r="AW141" s="6">
        <v>0</v>
      </c>
      <c r="AX141" s="7">
        <f t="shared" si="477"/>
        <v>0</v>
      </c>
      <c r="AY141" s="60">
        <v>2.5299999999999998</v>
      </c>
      <c r="AZ141" s="6">
        <v>2.5329999999999999</v>
      </c>
      <c r="BA141" s="7">
        <f t="shared" si="478"/>
        <v>1001.1857707509881</v>
      </c>
      <c r="BB141" s="9">
        <v>0</v>
      </c>
      <c r="BC141" s="6">
        <v>0</v>
      </c>
      <c r="BD141" s="7">
        <f t="shared" si="479"/>
        <v>0</v>
      </c>
      <c r="BE141" s="9"/>
      <c r="BF141" s="6"/>
      <c r="BG141" s="7"/>
      <c r="BH141" s="9">
        <v>0</v>
      </c>
      <c r="BI141" s="6">
        <v>0</v>
      </c>
      <c r="BJ141" s="7">
        <f t="shared" si="480"/>
        <v>0</v>
      </c>
      <c r="BK141" s="9">
        <v>0</v>
      </c>
      <c r="BL141" s="6">
        <v>0</v>
      </c>
      <c r="BM141" s="7">
        <f t="shared" si="481"/>
        <v>0</v>
      </c>
      <c r="BN141" s="9">
        <v>0</v>
      </c>
      <c r="BO141" s="6">
        <v>0</v>
      </c>
      <c r="BP141" s="7">
        <f t="shared" si="482"/>
        <v>0</v>
      </c>
      <c r="BQ141" s="9">
        <v>0</v>
      </c>
      <c r="BR141" s="6">
        <v>0</v>
      </c>
      <c r="BS141" s="7">
        <f t="shared" si="483"/>
        <v>0</v>
      </c>
      <c r="BT141" s="9">
        <v>0</v>
      </c>
      <c r="BU141" s="6">
        <v>0</v>
      </c>
      <c r="BV141" s="7">
        <f t="shared" si="484"/>
        <v>0</v>
      </c>
      <c r="BW141" s="9"/>
      <c r="BX141" s="6"/>
      <c r="BY141" s="7"/>
      <c r="BZ141" s="9">
        <v>0</v>
      </c>
      <c r="CA141" s="6">
        <v>0</v>
      </c>
      <c r="CB141" s="7">
        <f t="shared" si="485"/>
        <v>0</v>
      </c>
      <c r="CC141" s="9">
        <v>0</v>
      </c>
      <c r="CD141" s="6">
        <v>0</v>
      </c>
      <c r="CE141" s="7">
        <f t="shared" si="486"/>
        <v>0</v>
      </c>
      <c r="CF141" s="9">
        <v>0</v>
      </c>
      <c r="CG141" s="6">
        <v>0</v>
      </c>
      <c r="CH141" s="7">
        <f t="shared" si="487"/>
        <v>0</v>
      </c>
      <c r="CI141" s="9">
        <v>0</v>
      </c>
      <c r="CJ141" s="6">
        <v>0</v>
      </c>
      <c r="CK141" s="7">
        <f t="shared" si="488"/>
        <v>0</v>
      </c>
      <c r="CL141" s="9">
        <v>0</v>
      </c>
      <c r="CM141" s="6">
        <v>0</v>
      </c>
      <c r="CN141" s="7">
        <f t="shared" si="489"/>
        <v>0</v>
      </c>
      <c r="CO141" s="9">
        <v>0</v>
      </c>
      <c r="CP141" s="6">
        <v>0</v>
      </c>
      <c r="CQ141" s="7">
        <f t="shared" si="490"/>
        <v>0</v>
      </c>
      <c r="CR141" s="9">
        <v>0</v>
      </c>
      <c r="CS141" s="6">
        <v>0</v>
      </c>
      <c r="CT141" s="7">
        <f t="shared" si="491"/>
        <v>0</v>
      </c>
      <c r="CU141" s="9">
        <v>0</v>
      </c>
      <c r="CV141" s="6">
        <v>0</v>
      </c>
      <c r="CW141" s="7">
        <f t="shared" si="492"/>
        <v>0</v>
      </c>
      <c r="CX141" s="9">
        <v>0</v>
      </c>
      <c r="CY141" s="6">
        <v>0</v>
      </c>
      <c r="CZ141" s="7">
        <f t="shared" si="493"/>
        <v>0</v>
      </c>
      <c r="DA141" s="9">
        <v>0</v>
      </c>
      <c r="DB141" s="6">
        <v>0</v>
      </c>
      <c r="DC141" s="7">
        <f t="shared" si="494"/>
        <v>0</v>
      </c>
      <c r="DD141" s="9">
        <v>0</v>
      </c>
      <c r="DE141" s="6">
        <v>0</v>
      </c>
      <c r="DF141" s="7">
        <f t="shared" si="495"/>
        <v>0</v>
      </c>
      <c r="DG141" s="9">
        <v>0</v>
      </c>
      <c r="DH141" s="6">
        <v>0</v>
      </c>
      <c r="DI141" s="7">
        <f t="shared" si="496"/>
        <v>0</v>
      </c>
      <c r="DJ141" s="9">
        <v>0</v>
      </c>
      <c r="DK141" s="6">
        <v>0</v>
      </c>
      <c r="DL141" s="7">
        <f t="shared" si="497"/>
        <v>0</v>
      </c>
      <c r="DM141" s="60">
        <v>0.189</v>
      </c>
      <c r="DN141" s="6">
        <v>5.2619999999999996</v>
      </c>
      <c r="DO141" s="7">
        <f t="shared" si="498"/>
        <v>27841.269841269837</v>
      </c>
      <c r="DP141" s="9">
        <v>0</v>
      </c>
      <c r="DQ141" s="6">
        <v>0</v>
      </c>
      <c r="DR141" s="7">
        <f t="shared" si="499"/>
        <v>0</v>
      </c>
      <c r="DS141" s="9">
        <f t="shared" si="501"/>
        <v>2.7189999999999999</v>
      </c>
      <c r="DT141" s="7">
        <f t="shared" si="502"/>
        <v>7.7949999999999999</v>
      </c>
    </row>
    <row r="142" spans="1:124" x14ac:dyDescent="0.3">
      <c r="A142" s="62">
        <v>2021</v>
      </c>
      <c r="B142" s="63" t="s">
        <v>8</v>
      </c>
      <c r="C142" s="9">
        <v>0</v>
      </c>
      <c r="D142" s="6">
        <v>0</v>
      </c>
      <c r="E142" s="7">
        <f t="shared" si="503"/>
        <v>0</v>
      </c>
      <c r="F142" s="9">
        <v>0</v>
      </c>
      <c r="G142" s="6">
        <v>0</v>
      </c>
      <c r="H142" s="7">
        <f t="shared" si="465"/>
        <v>0</v>
      </c>
      <c r="I142" s="9">
        <v>0</v>
      </c>
      <c r="J142" s="6">
        <v>0</v>
      </c>
      <c r="K142" s="7">
        <f t="shared" si="466"/>
        <v>0</v>
      </c>
      <c r="L142" s="9">
        <v>0</v>
      </c>
      <c r="M142" s="6">
        <v>0</v>
      </c>
      <c r="N142" s="7">
        <f t="shared" si="467"/>
        <v>0</v>
      </c>
      <c r="O142" s="9">
        <v>0</v>
      </c>
      <c r="P142" s="6">
        <v>0</v>
      </c>
      <c r="Q142" s="7">
        <f t="shared" si="468"/>
        <v>0</v>
      </c>
      <c r="R142" s="9">
        <v>0</v>
      </c>
      <c r="S142" s="6">
        <v>0</v>
      </c>
      <c r="T142" s="7">
        <f t="shared" si="469"/>
        <v>0</v>
      </c>
      <c r="U142" s="9">
        <v>0</v>
      </c>
      <c r="V142" s="6">
        <v>0</v>
      </c>
      <c r="W142" s="7">
        <f t="shared" si="470"/>
        <v>0</v>
      </c>
      <c r="X142" s="9"/>
      <c r="Y142" s="6"/>
      <c r="Z142" s="7"/>
      <c r="AA142" s="9">
        <v>0</v>
      </c>
      <c r="AB142" s="6">
        <v>0</v>
      </c>
      <c r="AC142" s="7">
        <f t="shared" si="471"/>
        <v>0</v>
      </c>
      <c r="AD142" s="9">
        <v>0</v>
      </c>
      <c r="AE142" s="6">
        <v>0</v>
      </c>
      <c r="AF142" s="7">
        <f t="shared" si="472"/>
        <v>0</v>
      </c>
      <c r="AG142" s="9">
        <v>0</v>
      </c>
      <c r="AH142" s="6">
        <v>0</v>
      </c>
      <c r="AI142" s="7">
        <f t="shared" si="473"/>
        <v>0</v>
      </c>
      <c r="AJ142" s="9">
        <v>0</v>
      </c>
      <c r="AK142" s="6">
        <v>0</v>
      </c>
      <c r="AL142" s="7">
        <f t="shared" si="474"/>
        <v>0</v>
      </c>
      <c r="AM142" s="9"/>
      <c r="AN142" s="6"/>
      <c r="AO142" s="7"/>
      <c r="AP142" s="9">
        <v>0</v>
      </c>
      <c r="AQ142" s="6">
        <v>0</v>
      </c>
      <c r="AR142" s="7">
        <f t="shared" si="475"/>
        <v>0</v>
      </c>
      <c r="AS142" s="60">
        <v>3.1660000000000001E-2</v>
      </c>
      <c r="AT142" s="6">
        <v>1.49</v>
      </c>
      <c r="AU142" s="7">
        <f t="shared" si="476"/>
        <v>47062.539481996209</v>
      </c>
      <c r="AV142" s="9">
        <v>0</v>
      </c>
      <c r="AW142" s="6">
        <v>0</v>
      </c>
      <c r="AX142" s="7">
        <f t="shared" si="477"/>
        <v>0</v>
      </c>
      <c r="AY142" s="60">
        <v>3.5000000000000003E-2</v>
      </c>
      <c r="AZ142" s="6">
        <v>0.93899999999999995</v>
      </c>
      <c r="BA142" s="7">
        <f t="shared" si="478"/>
        <v>26828.571428571424</v>
      </c>
      <c r="BB142" s="9">
        <v>0</v>
      </c>
      <c r="BC142" s="6">
        <v>0</v>
      </c>
      <c r="BD142" s="7">
        <f t="shared" si="479"/>
        <v>0</v>
      </c>
      <c r="BE142" s="9"/>
      <c r="BF142" s="6"/>
      <c r="BG142" s="7"/>
      <c r="BH142" s="9">
        <v>0</v>
      </c>
      <c r="BI142" s="6">
        <v>0</v>
      </c>
      <c r="BJ142" s="7">
        <f t="shared" si="480"/>
        <v>0</v>
      </c>
      <c r="BK142" s="60">
        <v>0.06</v>
      </c>
      <c r="BL142" s="6">
        <v>1.869</v>
      </c>
      <c r="BM142" s="7">
        <f t="shared" si="481"/>
        <v>31150.000000000004</v>
      </c>
      <c r="BN142" s="9">
        <v>0</v>
      </c>
      <c r="BO142" s="6">
        <v>0</v>
      </c>
      <c r="BP142" s="7">
        <f t="shared" si="482"/>
        <v>0</v>
      </c>
      <c r="BQ142" s="9">
        <v>0</v>
      </c>
      <c r="BR142" s="6">
        <v>0</v>
      </c>
      <c r="BS142" s="7">
        <f t="shared" si="483"/>
        <v>0</v>
      </c>
      <c r="BT142" s="9">
        <v>0</v>
      </c>
      <c r="BU142" s="6">
        <v>0</v>
      </c>
      <c r="BV142" s="7">
        <f t="shared" si="484"/>
        <v>0</v>
      </c>
      <c r="BW142" s="9"/>
      <c r="BX142" s="6"/>
      <c r="BY142" s="7"/>
      <c r="BZ142" s="9">
        <v>0</v>
      </c>
      <c r="CA142" s="6">
        <v>0</v>
      </c>
      <c r="CB142" s="7">
        <f t="shared" si="485"/>
        <v>0</v>
      </c>
      <c r="CC142" s="9">
        <v>0</v>
      </c>
      <c r="CD142" s="6">
        <v>0</v>
      </c>
      <c r="CE142" s="7">
        <f t="shared" si="486"/>
        <v>0</v>
      </c>
      <c r="CF142" s="9">
        <v>0</v>
      </c>
      <c r="CG142" s="6">
        <v>0</v>
      </c>
      <c r="CH142" s="7">
        <f t="shared" si="487"/>
        <v>0</v>
      </c>
      <c r="CI142" s="9">
        <v>0</v>
      </c>
      <c r="CJ142" s="6">
        <v>0</v>
      </c>
      <c r="CK142" s="7">
        <f t="shared" si="488"/>
        <v>0</v>
      </c>
      <c r="CL142" s="9">
        <v>0</v>
      </c>
      <c r="CM142" s="6">
        <v>0</v>
      </c>
      <c r="CN142" s="7">
        <f t="shared" si="489"/>
        <v>0</v>
      </c>
      <c r="CO142" s="9">
        <v>0</v>
      </c>
      <c r="CP142" s="6">
        <v>0</v>
      </c>
      <c r="CQ142" s="7">
        <f t="shared" si="490"/>
        <v>0</v>
      </c>
      <c r="CR142" s="9">
        <v>0</v>
      </c>
      <c r="CS142" s="6">
        <v>0</v>
      </c>
      <c r="CT142" s="7">
        <f t="shared" si="491"/>
        <v>0</v>
      </c>
      <c r="CU142" s="9">
        <v>0</v>
      </c>
      <c r="CV142" s="6">
        <v>0</v>
      </c>
      <c r="CW142" s="7">
        <f t="shared" si="492"/>
        <v>0</v>
      </c>
      <c r="CX142" s="9">
        <v>0</v>
      </c>
      <c r="CY142" s="6">
        <v>0</v>
      </c>
      <c r="CZ142" s="7">
        <f t="shared" si="493"/>
        <v>0</v>
      </c>
      <c r="DA142" s="9">
        <v>0</v>
      </c>
      <c r="DB142" s="6">
        <v>0</v>
      </c>
      <c r="DC142" s="7">
        <f t="shared" si="494"/>
        <v>0</v>
      </c>
      <c r="DD142" s="9">
        <v>0</v>
      </c>
      <c r="DE142" s="6">
        <v>0</v>
      </c>
      <c r="DF142" s="7">
        <f t="shared" si="495"/>
        <v>0</v>
      </c>
      <c r="DG142" s="9">
        <v>0</v>
      </c>
      <c r="DH142" s="6">
        <v>0</v>
      </c>
      <c r="DI142" s="7">
        <f t="shared" si="496"/>
        <v>0</v>
      </c>
      <c r="DJ142" s="9">
        <v>0</v>
      </c>
      <c r="DK142" s="6">
        <v>0</v>
      </c>
      <c r="DL142" s="7">
        <f t="shared" si="497"/>
        <v>0</v>
      </c>
      <c r="DM142" s="60">
        <v>33.491</v>
      </c>
      <c r="DN142" s="6">
        <v>743.5</v>
      </c>
      <c r="DO142" s="7">
        <f t="shared" si="498"/>
        <v>22199.994028246394</v>
      </c>
      <c r="DP142" s="9">
        <v>0</v>
      </c>
      <c r="DQ142" s="6">
        <v>0</v>
      </c>
      <c r="DR142" s="7">
        <f t="shared" si="499"/>
        <v>0</v>
      </c>
      <c r="DS142" s="9">
        <f t="shared" si="501"/>
        <v>33.617660000000001</v>
      </c>
      <c r="DT142" s="7">
        <f t="shared" si="502"/>
        <v>747.798</v>
      </c>
    </row>
    <row r="143" spans="1:124" x14ac:dyDescent="0.3">
      <c r="A143" s="62">
        <v>2021</v>
      </c>
      <c r="B143" s="63" t="s">
        <v>9</v>
      </c>
      <c r="C143" s="9">
        <v>0</v>
      </c>
      <c r="D143" s="6">
        <v>0</v>
      </c>
      <c r="E143" s="7">
        <f t="shared" si="503"/>
        <v>0</v>
      </c>
      <c r="F143" s="9">
        <v>0</v>
      </c>
      <c r="G143" s="6">
        <v>0</v>
      </c>
      <c r="H143" s="7">
        <f t="shared" si="465"/>
        <v>0</v>
      </c>
      <c r="I143" s="9">
        <v>0</v>
      </c>
      <c r="J143" s="6">
        <v>0</v>
      </c>
      <c r="K143" s="7">
        <f t="shared" si="466"/>
        <v>0</v>
      </c>
      <c r="L143" s="9">
        <v>0</v>
      </c>
      <c r="M143" s="6">
        <v>0</v>
      </c>
      <c r="N143" s="7">
        <f t="shared" si="467"/>
        <v>0</v>
      </c>
      <c r="O143" s="9">
        <v>0</v>
      </c>
      <c r="P143" s="6">
        <v>0</v>
      </c>
      <c r="Q143" s="7">
        <f t="shared" si="468"/>
        <v>0</v>
      </c>
      <c r="R143" s="9">
        <v>0</v>
      </c>
      <c r="S143" s="6">
        <v>0</v>
      </c>
      <c r="T143" s="7">
        <f t="shared" si="469"/>
        <v>0</v>
      </c>
      <c r="U143" s="9">
        <v>0</v>
      </c>
      <c r="V143" s="6">
        <v>0</v>
      </c>
      <c r="W143" s="7">
        <f t="shared" si="470"/>
        <v>0</v>
      </c>
      <c r="X143" s="9"/>
      <c r="Y143" s="6"/>
      <c r="Z143" s="7"/>
      <c r="AA143" s="9">
        <v>0</v>
      </c>
      <c r="AB143" s="6">
        <v>0</v>
      </c>
      <c r="AC143" s="7">
        <f t="shared" si="471"/>
        <v>0</v>
      </c>
      <c r="AD143" s="9">
        <v>0</v>
      </c>
      <c r="AE143" s="6">
        <v>0</v>
      </c>
      <c r="AF143" s="7">
        <f t="shared" si="472"/>
        <v>0</v>
      </c>
      <c r="AG143" s="9">
        <v>0</v>
      </c>
      <c r="AH143" s="6">
        <v>0</v>
      </c>
      <c r="AI143" s="7">
        <f t="shared" si="473"/>
        <v>0</v>
      </c>
      <c r="AJ143" s="9">
        <v>0</v>
      </c>
      <c r="AK143" s="6">
        <v>0</v>
      </c>
      <c r="AL143" s="7">
        <f t="shared" si="474"/>
        <v>0</v>
      </c>
      <c r="AM143" s="9"/>
      <c r="AN143" s="6"/>
      <c r="AO143" s="7"/>
      <c r="AP143" s="9">
        <v>0</v>
      </c>
      <c r="AQ143" s="6">
        <v>0</v>
      </c>
      <c r="AR143" s="7">
        <f t="shared" si="475"/>
        <v>0</v>
      </c>
      <c r="AS143" s="9">
        <v>0</v>
      </c>
      <c r="AT143" s="6">
        <v>0</v>
      </c>
      <c r="AU143" s="7">
        <f t="shared" si="476"/>
        <v>0</v>
      </c>
      <c r="AV143" s="9">
        <v>0</v>
      </c>
      <c r="AW143" s="6">
        <v>0</v>
      </c>
      <c r="AX143" s="7">
        <f t="shared" si="477"/>
        <v>0</v>
      </c>
      <c r="AY143" s="9">
        <v>0</v>
      </c>
      <c r="AZ143" s="6">
        <v>0</v>
      </c>
      <c r="BA143" s="7">
        <f t="shared" si="478"/>
        <v>0</v>
      </c>
      <c r="BB143" s="9">
        <v>0</v>
      </c>
      <c r="BC143" s="6">
        <v>0</v>
      </c>
      <c r="BD143" s="7">
        <f t="shared" si="479"/>
        <v>0</v>
      </c>
      <c r="BE143" s="9"/>
      <c r="BF143" s="6"/>
      <c r="BG143" s="7"/>
      <c r="BH143" s="9">
        <v>0</v>
      </c>
      <c r="BI143" s="6">
        <v>0</v>
      </c>
      <c r="BJ143" s="7">
        <f t="shared" si="480"/>
        <v>0</v>
      </c>
      <c r="BK143" s="9">
        <v>0</v>
      </c>
      <c r="BL143" s="6">
        <v>0</v>
      </c>
      <c r="BM143" s="7">
        <f t="shared" si="481"/>
        <v>0</v>
      </c>
      <c r="BN143" s="9">
        <v>0</v>
      </c>
      <c r="BO143" s="6">
        <v>0</v>
      </c>
      <c r="BP143" s="7">
        <f t="shared" si="482"/>
        <v>0</v>
      </c>
      <c r="BQ143" s="9">
        <v>0</v>
      </c>
      <c r="BR143" s="6">
        <v>0</v>
      </c>
      <c r="BS143" s="7">
        <f t="shared" si="483"/>
        <v>0</v>
      </c>
      <c r="BT143" s="9">
        <v>0</v>
      </c>
      <c r="BU143" s="6">
        <v>0</v>
      </c>
      <c r="BV143" s="7">
        <f t="shared" si="484"/>
        <v>0</v>
      </c>
      <c r="BW143" s="9"/>
      <c r="BX143" s="6"/>
      <c r="BY143" s="7"/>
      <c r="BZ143" s="9">
        <v>0</v>
      </c>
      <c r="CA143" s="6">
        <v>0</v>
      </c>
      <c r="CB143" s="7">
        <f t="shared" si="485"/>
        <v>0</v>
      </c>
      <c r="CC143" s="9">
        <v>0</v>
      </c>
      <c r="CD143" s="6">
        <v>0</v>
      </c>
      <c r="CE143" s="7">
        <f t="shared" si="486"/>
        <v>0</v>
      </c>
      <c r="CF143" s="9">
        <v>0</v>
      </c>
      <c r="CG143" s="6">
        <v>0</v>
      </c>
      <c r="CH143" s="7">
        <f t="shared" si="487"/>
        <v>0</v>
      </c>
      <c r="CI143" s="9">
        <v>0</v>
      </c>
      <c r="CJ143" s="6">
        <v>0</v>
      </c>
      <c r="CK143" s="7">
        <f t="shared" si="488"/>
        <v>0</v>
      </c>
      <c r="CL143" s="9">
        <v>0</v>
      </c>
      <c r="CM143" s="6">
        <v>0</v>
      </c>
      <c r="CN143" s="7">
        <f t="shared" si="489"/>
        <v>0</v>
      </c>
      <c r="CO143" s="9">
        <v>0</v>
      </c>
      <c r="CP143" s="6">
        <v>0</v>
      </c>
      <c r="CQ143" s="7">
        <f t="shared" si="490"/>
        <v>0</v>
      </c>
      <c r="CR143" s="9">
        <v>0</v>
      </c>
      <c r="CS143" s="6">
        <v>0</v>
      </c>
      <c r="CT143" s="7">
        <f t="shared" si="491"/>
        <v>0</v>
      </c>
      <c r="CU143" s="9">
        <v>0</v>
      </c>
      <c r="CV143" s="6">
        <v>0</v>
      </c>
      <c r="CW143" s="7">
        <f t="shared" si="492"/>
        <v>0</v>
      </c>
      <c r="CX143" s="9">
        <v>0</v>
      </c>
      <c r="CY143" s="6">
        <v>0</v>
      </c>
      <c r="CZ143" s="7">
        <f t="shared" si="493"/>
        <v>0</v>
      </c>
      <c r="DA143" s="9">
        <v>0</v>
      </c>
      <c r="DB143" s="6">
        <v>0</v>
      </c>
      <c r="DC143" s="7">
        <f t="shared" si="494"/>
        <v>0</v>
      </c>
      <c r="DD143" s="9">
        <v>0</v>
      </c>
      <c r="DE143" s="6">
        <v>0</v>
      </c>
      <c r="DF143" s="7">
        <f t="shared" si="495"/>
        <v>0</v>
      </c>
      <c r="DG143" s="60">
        <v>1E-3</v>
      </c>
      <c r="DH143" s="6">
        <v>0.14899999999999999</v>
      </c>
      <c r="DI143" s="7">
        <f t="shared" si="496"/>
        <v>149000</v>
      </c>
      <c r="DJ143" s="9">
        <v>0</v>
      </c>
      <c r="DK143" s="6">
        <v>0</v>
      </c>
      <c r="DL143" s="7">
        <f t="shared" si="497"/>
        <v>0</v>
      </c>
      <c r="DM143" s="9">
        <v>0</v>
      </c>
      <c r="DN143" s="6">
        <v>0</v>
      </c>
      <c r="DO143" s="7">
        <f t="shared" si="498"/>
        <v>0</v>
      </c>
      <c r="DP143" s="9">
        <v>0</v>
      </c>
      <c r="DQ143" s="6">
        <v>0</v>
      </c>
      <c r="DR143" s="7">
        <f t="shared" si="499"/>
        <v>0</v>
      </c>
      <c r="DS143" s="9">
        <f t="shared" si="501"/>
        <v>1E-3</v>
      </c>
      <c r="DT143" s="7">
        <f t="shared" si="502"/>
        <v>0.14899999999999999</v>
      </c>
    </row>
    <row r="144" spans="1:124" x14ac:dyDescent="0.3">
      <c r="A144" s="62">
        <v>2021</v>
      </c>
      <c r="B144" s="63" t="s">
        <v>10</v>
      </c>
      <c r="C144" s="9">
        <v>0</v>
      </c>
      <c r="D144" s="6">
        <v>0</v>
      </c>
      <c r="E144" s="7">
        <f t="shared" si="503"/>
        <v>0</v>
      </c>
      <c r="F144" s="9">
        <v>0</v>
      </c>
      <c r="G144" s="6">
        <v>0</v>
      </c>
      <c r="H144" s="7">
        <f t="shared" si="465"/>
        <v>0</v>
      </c>
      <c r="I144" s="9">
        <v>0</v>
      </c>
      <c r="J144" s="6">
        <v>0</v>
      </c>
      <c r="K144" s="7">
        <f t="shared" si="466"/>
        <v>0</v>
      </c>
      <c r="L144" s="9">
        <v>0</v>
      </c>
      <c r="M144" s="6">
        <v>0</v>
      </c>
      <c r="N144" s="7">
        <f t="shared" si="467"/>
        <v>0</v>
      </c>
      <c r="O144" s="9">
        <v>0</v>
      </c>
      <c r="P144" s="6">
        <v>0</v>
      </c>
      <c r="Q144" s="7">
        <f t="shared" si="468"/>
        <v>0</v>
      </c>
      <c r="R144" s="9">
        <v>0</v>
      </c>
      <c r="S144" s="6">
        <v>0</v>
      </c>
      <c r="T144" s="7">
        <f t="shared" si="469"/>
        <v>0</v>
      </c>
      <c r="U144" s="9">
        <v>0</v>
      </c>
      <c r="V144" s="6">
        <v>0</v>
      </c>
      <c r="W144" s="7">
        <f t="shared" si="470"/>
        <v>0</v>
      </c>
      <c r="X144" s="9"/>
      <c r="Y144" s="6"/>
      <c r="Z144" s="7"/>
      <c r="AA144" s="9">
        <v>0</v>
      </c>
      <c r="AB144" s="6">
        <v>0</v>
      </c>
      <c r="AC144" s="7">
        <f t="shared" si="471"/>
        <v>0</v>
      </c>
      <c r="AD144" s="9">
        <v>0</v>
      </c>
      <c r="AE144" s="6">
        <v>0</v>
      </c>
      <c r="AF144" s="7">
        <f t="shared" si="472"/>
        <v>0</v>
      </c>
      <c r="AG144" s="9">
        <v>0</v>
      </c>
      <c r="AH144" s="6">
        <v>0</v>
      </c>
      <c r="AI144" s="7">
        <f t="shared" si="473"/>
        <v>0</v>
      </c>
      <c r="AJ144" s="9">
        <v>0</v>
      </c>
      <c r="AK144" s="6">
        <v>0</v>
      </c>
      <c r="AL144" s="7">
        <f t="shared" si="474"/>
        <v>0</v>
      </c>
      <c r="AM144" s="9"/>
      <c r="AN144" s="6"/>
      <c r="AO144" s="7"/>
      <c r="AP144" s="9">
        <v>0</v>
      </c>
      <c r="AQ144" s="6">
        <v>0</v>
      </c>
      <c r="AR144" s="7">
        <f t="shared" si="475"/>
        <v>0</v>
      </c>
      <c r="AS144" s="9">
        <v>0</v>
      </c>
      <c r="AT144" s="6">
        <v>0</v>
      </c>
      <c r="AU144" s="7">
        <f t="shared" si="476"/>
        <v>0</v>
      </c>
      <c r="AV144" s="9">
        <v>0</v>
      </c>
      <c r="AW144" s="6">
        <v>0</v>
      </c>
      <c r="AX144" s="7">
        <f t="shared" si="477"/>
        <v>0</v>
      </c>
      <c r="AY144" s="9">
        <v>0</v>
      </c>
      <c r="AZ144" s="6">
        <v>0</v>
      </c>
      <c r="BA144" s="7">
        <f t="shared" si="478"/>
        <v>0</v>
      </c>
      <c r="BB144" s="9">
        <v>0</v>
      </c>
      <c r="BC144" s="6">
        <v>0</v>
      </c>
      <c r="BD144" s="7">
        <f t="shared" si="479"/>
        <v>0</v>
      </c>
      <c r="BE144" s="9"/>
      <c r="BF144" s="6"/>
      <c r="BG144" s="7"/>
      <c r="BH144" s="9">
        <v>0</v>
      </c>
      <c r="BI144" s="6">
        <v>0</v>
      </c>
      <c r="BJ144" s="7">
        <f t="shared" si="480"/>
        <v>0</v>
      </c>
      <c r="BK144" s="9">
        <v>0</v>
      </c>
      <c r="BL144" s="6">
        <v>0</v>
      </c>
      <c r="BM144" s="7">
        <f t="shared" si="481"/>
        <v>0</v>
      </c>
      <c r="BN144" s="9">
        <v>0</v>
      </c>
      <c r="BO144" s="6">
        <v>0</v>
      </c>
      <c r="BP144" s="7">
        <f t="shared" si="482"/>
        <v>0</v>
      </c>
      <c r="BQ144" s="9">
        <v>0</v>
      </c>
      <c r="BR144" s="6">
        <v>0</v>
      </c>
      <c r="BS144" s="7">
        <f t="shared" si="483"/>
        <v>0</v>
      </c>
      <c r="BT144" s="9">
        <v>0</v>
      </c>
      <c r="BU144" s="6">
        <v>0</v>
      </c>
      <c r="BV144" s="7">
        <f t="shared" si="484"/>
        <v>0</v>
      </c>
      <c r="BW144" s="9"/>
      <c r="BX144" s="6"/>
      <c r="BY144" s="7"/>
      <c r="BZ144" s="9">
        <v>0</v>
      </c>
      <c r="CA144" s="6">
        <v>0</v>
      </c>
      <c r="CB144" s="7">
        <f t="shared" si="485"/>
        <v>0</v>
      </c>
      <c r="CC144" s="9">
        <v>0</v>
      </c>
      <c r="CD144" s="6">
        <v>0</v>
      </c>
      <c r="CE144" s="7">
        <f t="shared" si="486"/>
        <v>0</v>
      </c>
      <c r="CF144" s="9">
        <v>0</v>
      </c>
      <c r="CG144" s="6">
        <v>0</v>
      </c>
      <c r="CH144" s="7">
        <f t="shared" si="487"/>
        <v>0</v>
      </c>
      <c r="CI144" s="9">
        <v>0</v>
      </c>
      <c r="CJ144" s="6">
        <v>0</v>
      </c>
      <c r="CK144" s="7">
        <f t="shared" si="488"/>
        <v>0</v>
      </c>
      <c r="CL144" s="9">
        <v>0</v>
      </c>
      <c r="CM144" s="6">
        <v>0</v>
      </c>
      <c r="CN144" s="7">
        <f t="shared" si="489"/>
        <v>0</v>
      </c>
      <c r="CO144" s="9">
        <v>0</v>
      </c>
      <c r="CP144" s="6">
        <v>0</v>
      </c>
      <c r="CQ144" s="7">
        <f t="shared" si="490"/>
        <v>0</v>
      </c>
      <c r="CR144" s="9">
        <v>0</v>
      </c>
      <c r="CS144" s="6">
        <v>0</v>
      </c>
      <c r="CT144" s="7">
        <f t="shared" si="491"/>
        <v>0</v>
      </c>
      <c r="CU144" s="9">
        <v>0</v>
      </c>
      <c r="CV144" s="6">
        <v>0</v>
      </c>
      <c r="CW144" s="7">
        <f t="shared" si="492"/>
        <v>0</v>
      </c>
      <c r="CX144" s="9">
        <v>0</v>
      </c>
      <c r="CY144" s="6">
        <v>0</v>
      </c>
      <c r="CZ144" s="7">
        <f t="shared" si="493"/>
        <v>0</v>
      </c>
      <c r="DA144" s="9">
        <v>0</v>
      </c>
      <c r="DB144" s="6">
        <v>0</v>
      </c>
      <c r="DC144" s="7">
        <f t="shared" si="494"/>
        <v>0</v>
      </c>
      <c r="DD144" s="9">
        <v>0</v>
      </c>
      <c r="DE144" s="6">
        <v>0</v>
      </c>
      <c r="DF144" s="7">
        <f t="shared" si="495"/>
        <v>0</v>
      </c>
      <c r="DG144" s="9">
        <v>0</v>
      </c>
      <c r="DH144" s="6">
        <v>0</v>
      </c>
      <c r="DI144" s="7">
        <f t="shared" si="496"/>
        <v>0</v>
      </c>
      <c r="DJ144" s="9">
        <v>0</v>
      </c>
      <c r="DK144" s="6">
        <v>0</v>
      </c>
      <c r="DL144" s="7">
        <f t="shared" si="497"/>
        <v>0</v>
      </c>
      <c r="DM144" s="9">
        <v>0</v>
      </c>
      <c r="DN144" s="6">
        <v>0</v>
      </c>
      <c r="DO144" s="7">
        <f t="shared" si="498"/>
        <v>0</v>
      </c>
      <c r="DP144" s="9">
        <v>0</v>
      </c>
      <c r="DQ144" s="6">
        <v>0</v>
      </c>
      <c r="DR144" s="7">
        <f t="shared" si="499"/>
        <v>0</v>
      </c>
      <c r="DS144" s="9">
        <f t="shared" si="501"/>
        <v>0</v>
      </c>
      <c r="DT144" s="7">
        <f t="shared" si="502"/>
        <v>0</v>
      </c>
    </row>
    <row r="145" spans="1:124" x14ac:dyDescent="0.3">
      <c r="A145" s="62">
        <v>2021</v>
      </c>
      <c r="B145" s="63" t="s">
        <v>11</v>
      </c>
      <c r="C145" s="9">
        <v>0</v>
      </c>
      <c r="D145" s="6">
        <v>0</v>
      </c>
      <c r="E145" s="7">
        <f t="shared" si="503"/>
        <v>0</v>
      </c>
      <c r="F145" s="9">
        <v>0</v>
      </c>
      <c r="G145" s="6">
        <v>0</v>
      </c>
      <c r="H145" s="7">
        <f t="shared" si="465"/>
        <v>0</v>
      </c>
      <c r="I145" s="9">
        <v>0</v>
      </c>
      <c r="J145" s="6">
        <v>0</v>
      </c>
      <c r="K145" s="7">
        <f t="shared" si="466"/>
        <v>0</v>
      </c>
      <c r="L145" s="9">
        <v>0</v>
      </c>
      <c r="M145" s="6">
        <v>0</v>
      </c>
      <c r="N145" s="7">
        <f t="shared" si="467"/>
        <v>0</v>
      </c>
      <c r="O145" s="9">
        <v>0</v>
      </c>
      <c r="P145" s="6">
        <v>0</v>
      </c>
      <c r="Q145" s="7">
        <f t="shared" si="468"/>
        <v>0</v>
      </c>
      <c r="R145" s="9">
        <v>0</v>
      </c>
      <c r="S145" s="6">
        <v>0</v>
      </c>
      <c r="T145" s="7">
        <f t="shared" si="469"/>
        <v>0</v>
      </c>
      <c r="U145" s="9">
        <v>0</v>
      </c>
      <c r="V145" s="6">
        <v>0</v>
      </c>
      <c r="W145" s="7">
        <f t="shared" si="470"/>
        <v>0</v>
      </c>
      <c r="X145" s="9"/>
      <c r="Y145" s="6"/>
      <c r="Z145" s="7"/>
      <c r="AA145" s="9">
        <v>0</v>
      </c>
      <c r="AB145" s="6">
        <v>0</v>
      </c>
      <c r="AC145" s="7">
        <f t="shared" si="471"/>
        <v>0</v>
      </c>
      <c r="AD145" s="9">
        <v>0</v>
      </c>
      <c r="AE145" s="6">
        <v>0</v>
      </c>
      <c r="AF145" s="7">
        <f t="shared" si="472"/>
        <v>0</v>
      </c>
      <c r="AG145" s="9">
        <v>0</v>
      </c>
      <c r="AH145" s="6">
        <v>0</v>
      </c>
      <c r="AI145" s="7">
        <f t="shared" si="473"/>
        <v>0</v>
      </c>
      <c r="AJ145" s="9">
        <v>0</v>
      </c>
      <c r="AK145" s="6">
        <v>0</v>
      </c>
      <c r="AL145" s="7">
        <f t="shared" si="474"/>
        <v>0</v>
      </c>
      <c r="AM145" s="9"/>
      <c r="AN145" s="6"/>
      <c r="AO145" s="7"/>
      <c r="AP145" s="9">
        <v>0</v>
      </c>
      <c r="AQ145" s="6">
        <v>0</v>
      </c>
      <c r="AR145" s="7">
        <f t="shared" si="475"/>
        <v>0</v>
      </c>
      <c r="AS145" s="9">
        <v>0</v>
      </c>
      <c r="AT145" s="6">
        <v>0</v>
      </c>
      <c r="AU145" s="7">
        <f t="shared" si="476"/>
        <v>0</v>
      </c>
      <c r="AV145" s="9">
        <v>0</v>
      </c>
      <c r="AW145" s="6">
        <v>0</v>
      </c>
      <c r="AX145" s="7">
        <f t="shared" si="477"/>
        <v>0</v>
      </c>
      <c r="AY145" s="9">
        <v>0</v>
      </c>
      <c r="AZ145" s="6">
        <v>0</v>
      </c>
      <c r="BA145" s="7">
        <f t="shared" si="478"/>
        <v>0</v>
      </c>
      <c r="BB145" s="9">
        <v>0</v>
      </c>
      <c r="BC145" s="6">
        <v>0</v>
      </c>
      <c r="BD145" s="7">
        <f t="shared" si="479"/>
        <v>0</v>
      </c>
      <c r="BE145" s="9"/>
      <c r="BF145" s="6"/>
      <c r="BG145" s="7"/>
      <c r="BH145" s="9">
        <v>0</v>
      </c>
      <c r="BI145" s="6">
        <v>0</v>
      </c>
      <c r="BJ145" s="7">
        <f t="shared" si="480"/>
        <v>0</v>
      </c>
      <c r="BK145" s="9">
        <v>0</v>
      </c>
      <c r="BL145" s="6">
        <v>0</v>
      </c>
      <c r="BM145" s="7">
        <f t="shared" si="481"/>
        <v>0</v>
      </c>
      <c r="BN145" s="9">
        <v>0</v>
      </c>
      <c r="BO145" s="6">
        <v>0</v>
      </c>
      <c r="BP145" s="7">
        <f t="shared" si="482"/>
        <v>0</v>
      </c>
      <c r="BQ145" s="9">
        <v>0</v>
      </c>
      <c r="BR145" s="6">
        <v>0</v>
      </c>
      <c r="BS145" s="7">
        <f t="shared" si="483"/>
        <v>0</v>
      </c>
      <c r="BT145" s="9">
        <v>0</v>
      </c>
      <c r="BU145" s="6">
        <v>0</v>
      </c>
      <c r="BV145" s="7">
        <f t="shared" si="484"/>
        <v>0</v>
      </c>
      <c r="BW145" s="9"/>
      <c r="BX145" s="6"/>
      <c r="BY145" s="7"/>
      <c r="BZ145" s="9">
        <v>0</v>
      </c>
      <c r="CA145" s="6">
        <v>0</v>
      </c>
      <c r="CB145" s="7">
        <f t="shared" si="485"/>
        <v>0</v>
      </c>
      <c r="CC145" s="9">
        <v>0</v>
      </c>
      <c r="CD145" s="6">
        <v>0</v>
      </c>
      <c r="CE145" s="7">
        <f t="shared" si="486"/>
        <v>0</v>
      </c>
      <c r="CF145" s="9">
        <v>0</v>
      </c>
      <c r="CG145" s="6">
        <v>0</v>
      </c>
      <c r="CH145" s="7">
        <f t="shared" si="487"/>
        <v>0</v>
      </c>
      <c r="CI145" s="9">
        <v>0</v>
      </c>
      <c r="CJ145" s="6">
        <v>0</v>
      </c>
      <c r="CK145" s="7">
        <f t="shared" si="488"/>
        <v>0</v>
      </c>
      <c r="CL145" s="9">
        <v>0</v>
      </c>
      <c r="CM145" s="6">
        <v>0</v>
      </c>
      <c r="CN145" s="7">
        <f t="shared" si="489"/>
        <v>0</v>
      </c>
      <c r="CO145" s="9">
        <v>0</v>
      </c>
      <c r="CP145" s="6">
        <v>0</v>
      </c>
      <c r="CQ145" s="7">
        <f t="shared" si="490"/>
        <v>0</v>
      </c>
      <c r="CR145" s="9">
        <v>0</v>
      </c>
      <c r="CS145" s="6">
        <v>0</v>
      </c>
      <c r="CT145" s="7">
        <f t="shared" si="491"/>
        <v>0</v>
      </c>
      <c r="CU145" s="9">
        <v>0</v>
      </c>
      <c r="CV145" s="6">
        <v>0</v>
      </c>
      <c r="CW145" s="7">
        <f t="shared" si="492"/>
        <v>0</v>
      </c>
      <c r="CX145" s="9">
        <v>0</v>
      </c>
      <c r="CY145" s="6">
        <v>0</v>
      </c>
      <c r="CZ145" s="7">
        <f t="shared" si="493"/>
        <v>0</v>
      </c>
      <c r="DA145" s="9">
        <v>0</v>
      </c>
      <c r="DB145" s="6">
        <v>0</v>
      </c>
      <c r="DC145" s="7">
        <f t="shared" si="494"/>
        <v>0</v>
      </c>
      <c r="DD145" s="9">
        <v>0</v>
      </c>
      <c r="DE145" s="6">
        <v>0</v>
      </c>
      <c r="DF145" s="7">
        <f t="shared" si="495"/>
        <v>0</v>
      </c>
      <c r="DG145" s="9">
        <v>0</v>
      </c>
      <c r="DH145" s="6">
        <v>0</v>
      </c>
      <c r="DI145" s="7">
        <f t="shared" si="496"/>
        <v>0</v>
      </c>
      <c r="DJ145" s="9">
        <v>0</v>
      </c>
      <c r="DK145" s="6">
        <v>0</v>
      </c>
      <c r="DL145" s="7">
        <f t="shared" si="497"/>
        <v>0</v>
      </c>
      <c r="DM145" s="9">
        <v>0</v>
      </c>
      <c r="DN145" s="6">
        <v>0</v>
      </c>
      <c r="DO145" s="7">
        <f t="shared" si="498"/>
        <v>0</v>
      </c>
      <c r="DP145" s="9">
        <v>0</v>
      </c>
      <c r="DQ145" s="6">
        <v>0</v>
      </c>
      <c r="DR145" s="7">
        <f t="shared" si="499"/>
        <v>0</v>
      </c>
      <c r="DS145" s="9">
        <f t="shared" si="501"/>
        <v>0</v>
      </c>
      <c r="DT145" s="7">
        <f t="shared" si="502"/>
        <v>0</v>
      </c>
    </row>
    <row r="146" spans="1:124" x14ac:dyDescent="0.3">
      <c r="A146" s="62">
        <v>2021</v>
      </c>
      <c r="B146" s="7" t="s">
        <v>12</v>
      </c>
      <c r="C146" s="9">
        <v>0</v>
      </c>
      <c r="D146" s="6">
        <v>0</v>
      </c>
      <c r="E146" s="7">
        <f t="shared" si="503"/>
        <v>0</v>
      </c>
      <c r="F146" s="9">
        <v>0</v>
      </c>
      <c r="G146" s="6">
        <v>0</v>
      </c>
      <c r="H146" s="7">
        <f t="shared" si="465"/>
        <v>0</v>
      </c>
      <c r="I146" s="60">
        <v>5.64</v>
      </c>
      <c r="J146" s="6">
        <v>39.479999999999997</v>
      </c>
      <c r="K146" s="7">
        <f t="shared" si="466"/>
        <v>7000</v>
      </c>
      <c r="L146" s="9">
        <v>0</v>
      </c>
      <c r="M146" s="6">
        <v>0</v>
      </c>
      <c r="N146" s="7">
        <f t="shared" si="467"/>
        <v>0</v>
      </c>
      <c r="O146" s="9">
        <v>0</v>
      </c>
      <c r="P146" s="6">
        <v>0</v>
      </c>
      <c r="Q146" s="7">
        <f t="shared" si="468"/>
        <v>0</v>
      </c>
      <c r="R146" s="9">
        <v>0</v>
      </c>
      <c r="S146" s="6">
        <v>0</v>
      </c>
      <c r="T146" s="7">
        <f t="shared" si="469"/>
        <v>0</v>
      </c>
      <c r="U146" s="9">
        <v>0</v>
      </c>
      <c r="V146" s="6">
        <v>0</v>
      </c>
      <c r="W146" s="7">
        <f t="shared" si="470"/>
        <v>0</v>
      </c>
      <c r="X146" s="9"/>
      <c r="Y146" s="6"/>
      <c r="Z146" s="7"/>
      <c r="AA146" s="9">
        <v>0</v>
      </c>
      <c r="AB146" s="6">
        <v>0</v>
      </c>
      <c r="AC146" s="7">
        <f t="shared" si="471"/>
        <v>0</v>
      </c>
      <c r="AD146" s="9">
        <v>0</v>
      </c>
      <c r="AE146" s="6">
        <v>0</v>
      </c>
      <c r="AF146" s="7">
        <f t="shared" si="472"/>
        <v>0</v>
      </c>
      <c r="AG146" s="9">
        <v>0</v>
      </c>
      <c r="AH146" s="6">
        <v>0</v>
      </c>
      <c r="AI146" s="7">
        <f t="shared" si="473"/>
        <v>0</v>
      </c>
      <c r="AJ146" s="9">
        <v>0</v>
      </c>
      <c r="AK146" s="6">
        <v>0</v>
      </c>
      <c r="AL146" s="7">
        <f t="shared" si="474"/>
        <v>0</v>
      </c>
      <c r="AM146" s="9"/>
      <c r="AN146" s="6"/>
      <c r="AO146" s="7"/>
      <c r="AP146" s="9">
        <v>0</v>
      </c>
      <c r="AQ146" s="6">
        <v>0</v>
      </c>
      <c r="AR146" s="7">
        <f t="shared" si="475"/>
        <v>0</v>
      </c>
      <c r="AS146" s="9">
        <v>0</v>
      </c>
      <c r="AT146" s="6">
        <v>0</v>
      </c>
      <c r="AU146" s="7">
        <f t="shared" si="476"/>
        <v>0</v>
      </c>
      <c r="AV146" s="9">
        <v>0</v>
      </c>
      <c r="AW146" s="6">
        <v>0</v>
      </c>
      <c r="AX146" s="7">
        <f t="shared" si="477"/>
        <v>0</v>
      </c>
      <c r="AY146" s="9">
        <v>0</v>
      </c>
      <c r="AZ146" s="6">
        <v>0</v>
      </c>
      <c r="BA146" s="7">
        <f t="shared" si="478"/>
        <v>0</v>
      </c>
      <c r="BB146" s="9">
        <v>0</v>
      </c>
      <c r="BC146" s="6">
        <v>0</v>
      </c>
      <c r="BD146" s="7">
        <f t="shared" si="479"/>
        <v>0</v>
      </c>
      <c r="BE146" s="9"/>
      <c r="BF146" s="6"/>
      <c r="BG146" s="7"/>
      <c r="BH146" s="9">
        <v>0</v>
      </c>
      <c r="BI146" s="6">
        <v>0</v>
      </c>
      <c r="BJ146" s="7">
        <f t="shared" si="480"/>
        <v>0</v>
      </c>
      <c r="BK146" s="9">
        <v>0</v>
      </c>
      <c r="BL146" s="6">
        <v>0</v>
      </c>
      <c r="BM146" s="7">
        <f t="shared" si="481"/>
        <v>0</v>
      </c>
      <c r="BN146" s="9">
        <v>0</v>
      </c>
      <c r="BO146" s="6">
        <v>0</v>
      </c>
      <c r="BP146" s="7">
        <f t="shared" si="482"/>
        <v>0</v>
      </c>
      <c r="BQ146" s="9">
        <v>0</v>
      </c>
      <c r="BR146" s="6">
        <v>0</v>
      </c>
      <c r="BS146" s="7">
        <f t="shared" si="483"/>
        <v>0</v>
      </c>
      <c r="BT146" s="9">
        <v>0</v>
      </c>
      <c r="BU146" s="6">
        <v>0</v>
      </c>
      <c r="BV146" s="7">
        <f t="shared" si="484"/>
        <v>0</v>
      </c>
      <c r="BW146" s="9"/>
      <c r="BX146" s="6"/>
      <c r="BY146" s="7"/>
      <c r="BZ146" s="9">
        <v>0</v>
      </c>
      <c r="CA146" s="6">
        <v>0</v>
      </c>
      <c r="CB146" s="7">
        <f t="shared" si="485"/>
        <v>0</v>
      </c>
      <c r="CC146" s="9">
        <v>0</v>
      </c>
      <c r="CD146" s="6">
        <v>0</v>
      </c>
      <c r="CE146" s="7">
        <f t="shared" si="486"/>
        <v>0</v>
      </c>
      <c r="CF146" s="9">
        <v>0</v>
      </c>
      <c r="CG146" s="6">
        <v>0</v>
      </c>
      <c r="CH146" s="7">
        <f t="shared" si="487"/>
        <v>0</v>
      </c>
      <c r="CI146" s="9">
        <v>0</v>
      </c>
      <c r="CJ146" s="6">
        <v>0</v>
      </c>
      <c r="CK146" s="7">
        <f t="shared" si="488"/>
        <v>0</v>
      </c>
      <c r="CL146" s="9">
        <v>0</v>
      </c>
      <c r="CM146" s="6">
        <v>0</v>
      </c>
      <c r="CN146" s="7">
        <f t="shared" si="489"/>
        <v>0</v>
      </c>
      <c r="CO146" s="9">
        <v>0</v>
      </c>
      <c r="CP146" s="6">
        <v>0</v>
      </c>
      <c r="CQ146" s="7">
        <f t="shared" si="490"/>
        <v>0</v>
      </c>
      <c r="CR146" s="9">
        <v>0</v>
      </c>
      <c r="CS146" s="6">
        <v>0</v>
      </c>
      <c r="CT146" s="7">
        <f t="shared" si="491"/>
        <v>0</v>
      </c>
      <c r="CU146" s="9">
        <v>0</v>
      </c>
      <c r="CV146" s="6">
        <v>0</v>
      </c>
      <c r="CW146" s="7">
        <f t="shared" si="492"/>
        <v>0</v>
      </c>
      <c r="CX146" s="9">
        <v>0</v>
      </c>
      <c r="CY146" s="6">
        <v>0</v>
      </c>
      <c r="CZ146" s="7">
        <f t="shared" si="493"/>
        <v>0</v>
      </c>
      <c r="DA146" s="9">
        <v>0</v>
      </c>
      <c r="DB146" s="6">
        <v>0</v>
      </c>
      <c r="DC146" s="7">
        <f t="shared" si="494"/>
        <v>0</v>
      </c>
      <c r="DD146" s="9">
        <v>0</v>
      </c>
      <c r="DE146" s="6">
        <v>0</v>
      </c>
      <c r="DF146" s="7">
        <f t="shared" si="495"/>
        <v>0</v>
      </c>
      <c r="DG146" s="9">
        <v>0</v>
      </c>
      <c r="DH146" s="6">
        <v>0</v>
      </c>
      <c r="DI146" s="7">
        <f t="shared" si="496"/>
        <v>0</v>
      </c>
      <c r="DJ146" s="9">
        <v>0</v>
      </c>
      <c r="DK146" s="6">
        <v>0</v>
      </c>
      <c r="DL146" s="7">
        <f t="shared" si="497"/>
        <v>0</v>
      </c>
      <c r="DM146" s="60">
        <v>9.2850000000000001</v>
      </c>
      <c r="DN146" s="6">
        <v>48.911999999999999</v>
      </c>
      <c r="DO146" s="7">
        <f t="shared" si="498"/>
        <v>5267.8513731825524</v>
      </c>
      <c r="DP146" s="9">
        <v>0</v>
      </c>
      <c r="DQ146" s="6">
        <v>0</v>
      </c>
      <c r="DR146" s="7">
        <f t="shared" si="499"/>
        <v>0</v>
      </c>
      <c r="DS146" s="9">
        <f t="shared" si="501"/>
        <v>14.925000000000001</v>
      </c>
      <c r="DT146" s="7">
        <f t="shared" si="502"/>
        <v>88.391999999999996</v>
      </c>
    </row>
    <row r="147" spans="1:124" x14ac:dyDescent="0.3">
      <c r="A147" s="62">
        <v>2021</v>
      </c>
      <c r="B147" s="63" t="s">
        <v>13</v>
      </c>
      <c r="C147" s="9">
        <v>0</v>
      </c>
      <c r="D147" s="6">
        <v>0</v>
      </c>
      <c r="E147" s="7">
        <f t="shared" si="503"/>
        <v>0</v>
      </c>
      <c r="F147" s="9">
        <v>0</v>
      </c>
      <c r="G147" s="6">
        <v>0</v>
      </c>
      <c r="H147" s="7">
        <f t="shared" si="465"/>
        <v>0</v>
      </c>
      <c r="I147" s="9">
        <v>0</v>
      </c>
      <c r="J147" s="6">
        <v>0</v>
      </c>
      <c r="K147" s="7">
        <f t="shared" si="466"/>
        <v>0</v>
      </c>
      <c r="L147" s="9">
        <v>0</v>
      </c>
      <c r="M147" s="6">
        <v>0</v>
      </c>
      <c r="N147" s="7">
        <f t="shared" si="467"/>
        <v>0</v>
      </c>
      <c r="O147" s="9">
        <v>0</v>
      </c>
      <c r="P147" s="6">
        <v>0</v>
      </c>
      <c r="Q147" s="7">
        <f t="shared" si="468"/>
        <v>0</v>
      </c>
      <c r="R147" s="9">
        <v>0</v>
      </c>
      <c r="S147" s="6">
        <v>0</v>
      </c>
      <c r="T147" s="7">
        <f t="shared" si="469"/>
        <v>0</v>
      </c>
      <c r="U147" s="9">
        <v>0</v>
      </c>
      <c r="V147" s="6">
        <v>0</v>
      </c>
      <c r="W147" s="7">
        <f t="shared" si="470"/>
        <v>0</v>
      </c>
      <c r="X147" s="9"/>
      <c r="Y147" s="6"/>
      <c r="Z147" s="7"/>
      <c r="AA147" s="9">
        <v>0</v>
      </c>
      <c r="AB147" s="6">
        <v>0</v>
      </c>
      <c r="AC147" s="7">
        <f t="shared" si="471"/>
        <v>0</v>
      </c>
      <c r="AD147" s="9">
        <v>0</v>
      </c>
      <c r="AE147" s="6">
        <v>0</v>
      </c>
      <c r="AF147" s="7">
        <f t="shared" si="472"/>
        <v>0</v>
      </c>
      <c r="AG147" s="9">
        <v>0</v>
      </c>
      <c r="AH147" s="6">
        <v>0</v>
      </c>
      <c r="AI147" s="7">
        <f t="shared" si="473"/>
        <v>0</v>
      </c>
      <c r="AJ147" s="9">
        <v>0</v>
      </c>
      <c r="AK147" s="6">
        <v>0</v>
      </c>
      <c r="AL147" s="7">
        <f t="shared" si="474"/>
        <v>0</v>
      </c>
      <c r="AM147" s="9"/>
      <c r="AN147" s="6"/>
      <c r="AO147" s="7"/>
      <c r="AP147" s="9">
        <v>0</v>
      </c>
      <c r="AQ147" s="6">
        <v>0</v>
      </c>
      <c r="AR147" s="7">
        <f t="shared" si="475"/>
        <v>0</v>
      </c>
      <c r="AS147" s="9">
        <v>0</v>
      </c>
      <c r="AT147" s="6">
        <v>0</v>
      </c>
      <c r="AU147" s="7">
        <f t="shared" si="476"/>
        <v>0</v>
      </c>
      <c r="AV147" s="9">
        <v>0</v>
      </c>
      <c r="AW147" s="6">
        <v>0</v>
      </c>
      <c r="AX147" s="7">
        <f t="shared" si="477"/>
        <v>0</v>
      </c>
      <c r="AY147" s="9">
        <v>0</v>
      </c>
      <c r="AZ147" s="6">
        <v>0</v>
      </c>
      <c r="BA147" s="7">
        <f t="shared" si="478"/>
        <v>0</v>
      </c>
      <c r="BB147" s="9">
        <v>0</v>
      </c>
      <c r="BC147" s="6">
        <v>0</v>
      </c>
      <c r="BD147" s="7">
        <f t="shared" si="479"/>
        <v>0</v>
      </c>
      <c r="BE147" s="9"/>
      <c r="BF147" s="6"/>
      <c r="BG147" s="7"/>
      <c r="BH147" s="9">
        <v>0</v>
      </c>
      <c r="BI147" s="6">
        <v>0</v>
      </c>
      <c r="BJ147" s="7">
        <f t="shared" si="480"/>
        <v>0</v>
      </c>
      <c r="BK147" s="9">
        <v>0</v>
      </c>
      <c r="BL147" s="6">
        <v>0</v>
      </c>
      <c r="BM147" s="7">
        <f t="shared" si="481"/>
        <v>0</v>
      </c>
      <c r="BN147" s="9">
        <v>0</v>
      </c>
      <c r="BO147" s="6">
        <v>0</v>
      </c>
      <c r="BP147" s="7">
        <f t="shared" si="482"/>
        <v>0</v>
      </c>
      <c r="BQ147" s="9">
        <v>0</v>
      </c>
      <c r="BR147" s="6">
        <v>0</v>
      </c>
      <c r="BS147" s="7">
        <f t="shared" si="483"/>
        <v>0</v>
      </c>
      <c r="BT147" s="9">
        <v>0</v>
      </c>
      <c r="BU147" s="6">
        <v>0</v>
      </c>
      <c r="BV147" s="7">
        <f t="shared" si="484"/>
        <v>0</v>
      </c>
      <c r="BW147" s="9"/>
      <c r="BX147" s="6"/>
      <c r="BY147" s="7"/>
      <c r="BZ147" s="9">
        <v>0</v>
      </c>
      <c r="CA147" s="6">
        <v>0</v>
      </c>
      <c r="CB147" s="7">
        <f t="shared" si="485"/>
        <v>0</v>
      </c>
      <c r="CC147" s="9">
        <v>0</v>
      </c>
      <c r="CD147" s="6">
        <v>0</v>
      </c>
      <c r="CE147" s="7">
        <f t="shared" si="486"/>
        <v>0</v>
      </c>
      <c r="CF147" s="9">
        <v>0</v>
      </c>
      <c r="CG147" s="6">
        <v>0</v>
      </c>
      <c r="CH147" s="7">
        <f t="shared" si="487"/>
        <v>0</v>
      </c>
      <c r="CI147" s="9">
        <v>0</v>
      </c>
      <c r="CJ147" s="6">
        <v>0</v>
      </c>
      <c r="CK147" s="7">
        <f t="shared" si="488"/>
        <v>0</v>
      </c>
      <c r="CL147" s="9">
        <v>0</v>
      </c>
      <c r="CM147" s="6">
        <v>0</v>
      </c>
      <c r="CN147" s="7">
        <f t="shared" si="489"/>
        <v>0</v>
      </c>
      <c r="CO147" s="9">
        <v>0</v>
      </c>
      <c r="CP147" s="6">
        <v>0</v>
      </c>
      <c r="CQ147" s="7">
        <f t="shared" si="490"/>
        <v>0</v>
      </c>
      <c r="CR147" s="9">
        <v>0</v>
      </c>
      <c r="CS147" s="6">
        <v>0</v>
      </c>
      <c r="CT147" s="7">
        <f t="shared" si="491"/>
        <v>0</v>
      </c>
      <c r="CU147" s="9">
        <v>0</v>
      </c>
      <c r="CV147" s="6">
        <v>0</v>
      </c>
      <c r="CW147" s="7">
        <f t="shared" si="492"/>
        <v>0</v>
      </c>
      <c r="CX147" s="9">
        <v>0</v>
      </c>
      <c r="CY147" s="6">
        <v>0</v>
      </c>
      <c r="CZ147" s="7">
        <f t="shared" si="493"/>
        <v>0</v>
      </c>
      <c r="DA147" s="9">
        <v>0</v>
      </c>
      <c r="DB147" s="6">
        <v>0</v>
      </c>
      <c r="DC147" s="7">
        <f t="shared" si="494"/>
        <v>0</v>
      </c>
      <c r="DD147" s="9">
        <v>0</v>
      </c>
      <c r="DE147" s="6">
        <v>0</v>
      </c>
      <c r="DF147" s="7">
        <f t="shared" si="495"/>
        <v>0</v>
      </c>
      <c r="DG147" s="9">
        <v>0</v>
      </c>
      <c r="DH147" s="6">
        <v>0</v>
      </c>
      <c r="DI147" s="7">
        <f t="shared" si="496"/>
        <v>0</v>
      </c>
      <c r="DJ147" s="9">
        <v>0</v>
      </c>
      <c r="DK147" s="6">
        <v>0</v>
      </c>
      <c r="DL147" s="7">
        <f t="shared" si="497"/>
        <v>0</v>
      </c>
      <c r="DM147" s="9">
        <v>0</v>
      </c>
      <c r="DN147" s="6">
        <v>0</v>
      </c>
      <c r="DO147" s="7">
        <f t="shared" si="498"/>
        <v>0</v>
      </c>
      <c r="DP147" s="9">
        <v>0</v>
      </c>
      <c r="DQ147" s="6">
        <v>0</v>
      </c>
      <c r="DR147" s="7">
        <f t="shared" si="499"/>
        <v>0</v>
      </c>
      <c r="DS147" s="9">
        <f t="shared" si="501"/>
        <v>0</v>
      </c>
      <c r="DT147" s="7">
        <f t="shared" si="502"/>
        <v>0</v>
      </c>
    </row>
    <row r="148" spans="1:124" ht="15" thickBot="1" x14ac:dyDescent="0.35">
      <c r="A148" s="64"/>
      <c r="B148" s="65" t="s">
        <v>14</v>
      </c>
      <c r="C148" s="66">
        <f t="shared" ref="C148:D148" si="504">SUM(C136:C147)</f>
        <v>0</v>
      </c>
      <c r="D148" s="67">
        <f t="shared" si="504"/>
        <v>0</v>
      </c>
      <c r="E148" s="68"/>
      <c r="F148" s="66">
        <f t="shared" ref="F148:G148" si="505">SUM(F136:F147)</f>
        <v>1.67</v>
      </c>
      <c r="G148" s="67">
        <f t="shared" si="505"/>
        <v>61.994</v>
      </c>
      <c r="H148" s="68"/>
      <c r="I148" s="66">
        <f t="shared" ref="I148:J148" si="506">SUM(I136:I147)</f>
        <v>5.64</v>
      </c>
      <c r="J148" s="67">
        <f t="shared" si="506"/>
        <v>39.479999999999997</v>
      </c>
      <c r="K148" s="68"/>
      <c r="L148" s="66">
        <f t="shared" ref="L148:M148" si="507">SUM(L136:L147)</f>
        <v>0</v>
      </c>
      <c r="M148" s="67">
        <f t="shared" si="507"/>
        <v>0</v>
      </c>
      <c r="N148" s="68"/>
      <c r="O148" s="66">
        <f t="shared" ref="O148:P148" si="508">SUM(O136:O147)</f>
        <v>0</v>
      </c>
      <c r="P148" s="67">
        <f t="shared" si="508"/>
        <v>0</v>
      </c>
      <c r="Q148" s="68"/>
      <c r="R148" s="66">
        <f t="shared" ref="R148:S148" si="509">SUM(R136:R147)</f>
        <v>0</v>
      </c>
      <c r="S148" s="67">
        <f t="shared" si="509"/>
        <v>0</v>
      </c>
      <c r="T148" s="68"/>
      <c r="U148" s="66">
        <f t="shared" ref="U148:V148" si="510">SUM(U136:U147)</f>
        <v>0</v>
      </c>
      <c r="V148" s="67">
        <f t="shared" si="510"/>
        <v>0</v>
      </c>
      <c r="W148" s="68"/>
      <c r="X148" s="66"/>
      <c r="Y148" s="67"/>
      <c r="Z148" s="68"/>
      <c r="AA148" s="66">
        <f t="shared" ref="AA148:AB148" si="511">SUM(AA136:AA147)</f>
        <v>0</v>
      </c>
      <c r="AB148" s="67">
        <f t="shared" si="511"/>
        <v>0</v>
      </c>
      <c r="AC148" s="68"/>
      <c r="AD148" s="66">
        <f t="shared" ref="AD148:AE148" si="512">SUM(AD136:AD147)</f>
        <v>0</v>
      </c>
      <c r="AE148" s="67">
        <f t="shared" si="512"/>
        <v>0</v>
      </c>
      <c r="AF148" s="68"/>
      <c r="AG148" s="66">
        <f t="shared" ref="AG148:AH148" si="513">SUM(AG136:AG147)</f>
        <v>0</v>
      </c>
      <c r="AH148" s="67">
        <f t="shared" si="513"/>
        <v>0</v>
      </c>
      <c r="AI148" s="68"/>
      <c r="AJ148" s="66">
        <f t="shared" ref="AJ148:AK148" si="514">SUM(AJ136:AJ147)</f>
        <v>0</v>
      </c>
      <c r="AK148" s="67">
        <f t="shared" si="514"/>
        <v>0</v>
      </c>
      <c r="AL148" s="68"/>
      <c r="AM148" s="66"/>
      <c r="AN148" s="67"/>
      <c r="AO148" s="68"/>
      <c r="AP148" s="66">
        <f t="shared" ref="AP148:AQ148" si="515">SUM(AP136:AP147)</f>
        <v>0</v>
      </c>
      <c r="AQ148" s="67">
        <f t="shared" si="515"/>
        <v>0</v>
      </c>
      <c r="AR148" s="68"/>
      <c r="AS148" s="66">
        <f t="shared" ref="AS148:AT148" si="516">SUM(AS136:AS147)</f>
        <v>6.4780000000000004E-2</v>
      </c>
      <c r="AT148" s="67">
        <f t="shared" si="516"/>
        <v>4.5810000000000004</v>
      </c>
      <c r="AU148" s="68"/>
      <c r="AV148" s="66">
        <f t="shared" ref="AV148:AW148" si="517">SUM(AV136:AV147)</f>
        <v>0</v>
      </c>
      <c r="AW148" s="67">
        <f t="shared" si="517"/>
        <v>0</v>
      </c>
      <c r="AX148" s="68"/>
      <c r="AY148" s="66">
        <f t="shared" ref="AY148:AZ148" si="518">SUM(AY136:AY147)</f>
        <v>2.605</v>
      </c>
      <c r="AZ148" s="67">
        <f t="shared" si="518"/>
        <v>5.0190000000000001</v>
      </c>
      <c r="BA148" s="68"/>
      <c r="BB148" s="66">
        <f t="shared" ref="BB148:BC148" si="519">SUM(BB136:BB147)</f>
        <v>0</v>
      </c>
      <c r="BC148" s="67">
        <f t="shared" si="519"/>
        <v>0</v>
      </c>
      <c r="BD148" s="68"/>
      <c r="BE148" s="66"/>
      <c r="BF148" s="67"/>
      <c r="BG148" s="68"/>
      <c r="BH148" s="66">
        <f t="shared" ref="BH148:BI148" si="520">SUM(BH136:BH147)</f>
        <v>0</v>
      </c>
      <c r="BI148" s="67">
        <f t="shared" si="520"/>
        <v>0</v>
      </c>
      <c r="BJ148" s="68"/>
      <c r="BK148" s="66">
        <f t="shared" ref="BK148:BL148" si="521">SUM(BK136:BK147)</f>
        <v>0.06</v>
      </c>
      <c r="BL148" s="67">
        <f t="shared" si="521"/>
        <v>1.869</v>
      </c>
      <c r="BM148" s="68"/>
      <c r="BN148" s="66">
        <f t="shared" ref="BN148:BO148" si="522">SUM(BN136:BN147)</f>
        <v>7.4999999999999997E-2</v>
      </c>
      <c r="BO148" s="67">
        <f t="shared" si="522"/>
        <v>0.80100000000000005</v>
      </c>
      <c r="BP148" s="68"/>
      <c r="BQ148" s="66">
        <f t="shared" ref="BQ148:BR148" si="523">SUM(BQ136:BQ147)</f>
        <v>13.44</v>
      </c>
      <c r="BR148" s="67">
        <f t="shared" si="523"/>
        <v>257.459</v>
      </c>
      <c r="BS148" s="68"/>
      <c r="BT148" s="66">
        <f t="shared" ref="BT148:BU148" si="524">SUM(BT136:BT147)</f>
        <v>0</v>
      </c>
      <c r="BU148" s="67">
        <f t="shared" si="524"/>
        <v>0</v>
      </c>
      <c r="BV148" s="68"/>
      <c r="BW148" s="66"/>
      <c r="BX148" s="67"/>
      <c r="BY148" s="68"/>
      <c r="BZ148" s="66">
        <f t="shared" ref="BZ148:CA148" si="525">SUM(BZ136:BZ147)</f>
        <v>0</v>
      </c>
      <c r="CA148" s="67">
        <f t="shared" si="525"/>
        <v>0</v>
      </c>
      <c r="CB148" s="68"/>
      <c r="CC148" s="66">
        <f t="shared" ref="CC148:CD148" si="526">SUM(CC136:CC147)</f>
        <v>0</v>
      </c>
      <c r="CD148" s="67">
        <f t="shared" si="526"/>
        <v>0</v>
      </c>
      <c r="CE148" s="68"/>
      <c r="CF148" s="66">
        <f t="shared" ref="CF148:CG148" si="527">SUM(CF136:CF147)</f>
        <v>0</v>
      </c>
      <c r="CG148" s="67">
        <f t="shared" si="527"/>
        <v>0</v>
      </c>
      <c r="CH148" s="68"/>
      <c r="CI148" s="66">
        <f t="shared" ref="CI148:CJ148" si="528">SUM(CI136:CI147)</f>
        <v>0</v>
      </c>
      <c r="CJ148" s="67">
        <f t="shared" si="528"/>
        <v>0</v>
      </c>
      <c r="CK148" s="68"/>
      <c r="CL148" s="66">
        <f t="shared" ref="CL148:CM148" si="529">SUM(CL136:CL147)</f>
        <v>0</v>
      </c>
      <c r="CM148" s="67">
        <f t="shared" si="529"/>
        <v>0</v>
      </c>
      <c r="CN148" s="68"/>
      <c r="CO148" s="66">
        <f t="shared" ref="CO148:CP148" si="530">SUM(CO136:CO147)</f>
        <v>0</v>
      </c>
      <c r="CP148" s="67">
        <f t="shared" si="530"/>
        <v>0</v>
      </c>
      <c r="CQ148" s="68"/>
      <c r="CR148" s="66">
        <f t="shared" ref="CR148:CS148" si="531">SUM(CR136:CR147)</f>
        <v>0</v>
      </c>
      <c r="CS148" s="67">
        <f t="shared" si="531"/>
        <v>0</v>
      </c>
      <c r="CT148" s="68"/>
      <c r="CU148" s="66">
        <f t="shared" ref="CU148:CV148" si="532">SUM(CU136:CU147)</f>
        <v>0</v>
      </c>
      <c r="CV148" s="67">
        <f t="shared" si="532"/>
        <v>0</v>
      </c>
      <c r="CW148" s="68"/>
      <c r="CX148" s="66">
        <f t="shared" ref="CX148:CY148" si="533">SUM(CX136:CX147)</f>
        <v>0</v>
      </c>
      <c r="CY148" s="67">
        <f t="shared" si="533"/>
        <v>0</v>
      </c>
      <c r="CZ148" s="68"/>
      <c r="DA148" s="66">
        <f t="shared" ref="DA148:DB148" si="534">SUM(DA136:DA147)</f>
        <v>0</v>
      </c>
      <c r="DB148" s="67">
        <f t="shared" si="534"/>
        <v>0</v>
      </c>
      <c r="DC148" s="68"/>
      <c r="DD148" s="66">
        <f t="shared" ref="DD148:DE148" si="535">SUM(DD136:DD147)</f>
        <v>0</v>
      </c>
      <c r="DE148" s="67">
        <f t="shared" si="535"/>
        <v>0</v>
      </c>
      <c r="DF148" s="68"/>
      <c r="DG148" s="66">
        <f t="shared" ref="DG148:DH148" si="536">SUM(DG136:DG147)</f>
        <v>1E-3</v>
      </c>
      <c r="DH148" s="67">
        <f t="shared" si="536"/>
        <v>0.14899999999999999</v>
      </c>
      <c r="DI148" s="68"/>
      <c r="DJ148" s="66">
        <f t="shared" ref="DJ148:DK148" si="537">SUM(DJ136:DJ147)</f>
        <v>0</v>
      </c>
      <c r="DK148" s="67">
        <f t="shared" si="537"/>
        <v>0</v>
      </c>
      <c r="DL148" s="68"/>
      <c r="DM148" s="66">
        <f t="shared" ref="DM148:DN148" si="538">SUM(DM136:DM147)</f>
        <v>52.765000000000001</v>
      </c>
      <c r="DN148" s="67">
        <f t="shared" si="538"/>
        <v>914.93900000000008</v>
      </c>
      <c r="DO148" s="68"/>
      <c r="DP148" s="66">
        <f t="shared" ref="DP148:DQ148" si="539">SUM(DP136:DP147)</f>
        <v>0</v>
      </c>
      <c r="DQ148" s="67">
        <f t="shared" si="539"/>
        <v>0</v>
      </c>
      <c r="DR148" s="68"/>
      <c r="DS148" s="35">
        <f t="shared" si="501"/>
        <v>76.320779999999999</v>
      </c>
      <c r="DT148" s="36">
        <f t="shared" si="502"/>
        <v>1286.2910000000002</v>
      </c>
    </row>
    <row r="149" spans="1:124" x14ac:dyDescent="0.3">
      <c r="A149" s="62">
        <v>2022</v>
      </c>
      <c r="B149" s="63" t="s">
        <v>2</v>
      </c>
      <c r="C149" s="9">
        <v>0</v>
      </c>
      <c r="D149" s="6">
        <v>0</v>
      </c>
      <c r="E149" s="7">
        <f>IF(C149=0,0,D149/C149*1000)</f>
        <v>0</v>
      </c>
      <c r="F149" s="9">
        <v>0</v>
      </c>
      <c r="G149" s="6">
        <v>0</v>
      </c>
      <c r="H149" s="7">
        <f t="shared" ref="H149:H160" si="540">IF(F149=0,0,G149/F149*1000)</f>
        <v>0</v>
      </c>
      <c r="I149" s="9">
        <v>0</v>
      </c>
      <c r="J149" s="6">
        <v>0</v>
      </c>
      <c r="K149" s="7">
        <f t="shared" ref="K149:K160" si="541">IF(I149=0,0,J149/I149*1000)</f>
        <v>0</v>
      </c>
      <c r="L149" s="9">
        <v>0</v>
      </c>
      <c r="M149" s="6">
        <v>0</v>
      </c>
      <c r="N149" s="7">
        <f t="shared" ref="N149:N160" si="542">IF(L149=0,0,M149/L149*1000)</f>
        <v>0</v>
      </c>
      <c r="O149" s="9">
        <v>0</v>
      </c>
      <c r="P149" s="6">
        <v>0</v>
      </c>
      <c r="Q149" s="7">
        <f t="shared" ref="Q149:Q160" si="543">IF(O149=0,0,P149/O149*1000)</f>
        <v>0</v>
      </c>
      <c r="R149" s="9">
        <v>0</v>
      </c>
      <c r="S149" s="6">
        <v>0</v>
      </c>
      <c r="T149" s="7">
        <f t="shared" ref="T149:T160" si="544">IF(R149=0,0,S149/R149*1000)</f>
        <v>0</v>
      </c>
      <c r="U149" s="9">
        <v>0</v>
      </c>
      <c r="V149" s="6">
        <v>0</v>
      </c>
      <c r="W149" s="7">
        <f t="shared" ref="W149:W160" si="545">IF(U149=0,0,V149/U149*1000)</f>
        <v>0</v>
      </c>
      <c r="X149" s="9"/>
      <c r="Y149" s="6"/>
      <c r="Z149" s="7"/>
      <c r="AA149" s="9">
        <v>0</v>
      </c>
      <c r="AB149" s="6">
        <v>0</v>
      </c>
      <c r="AC149" s="7">
        <f t="shared" ref="AC149:AC160" si="546">IF(AA149=0,0,AB149/AA149*1000)</f>
        <v>0</v>
      </c>
      <c r="AD149" s="9">
        <v>0</v>
      </c>
      <c r="AE149" s="6">
        <v>0</v>
      </c>
      <c r="AF149" s="7">
        <f t="shared" ref="AF149:AF160" si="547">IF(AD149=0,0,AE149/AD149*1000)</f>
        <v>0</v>
      </c>
      <c r="AG149" s="9">
        <v>0</v>
      </c>
      <c r="AH149" s="6">
        <v>0</v>
      </c>
      <c r="AI149" s="7">
        <f t="shared" ref="AI149:AI160" si="548">IF(AG149=0,0,AH149/AG149*1000)</f>
        <v>0</v>
      </c>
      <c r="AJ149" s="9">
        <v>0</v>
      </c>
      <c r="AK149" s="6">
        <v>0</v>
      </c>
      <c r="AL149" s="7">
        <f t="shared" ref="AL149:AL160" si="549">IF(AJ149=0,0,AK149/AJ149*1000)</f>
        <v>0</v>
      </c>
      <c r="AM149" s="9"/>
      <c r="AN149" s="6"/>
      <c r="AO149" s="7"/>
      <c r="AP149" s="9">
        <v>0</v>
      </c>
      <c r="AQ149" s="6">
        <v>0</v>
      </c>
      <c r="AR149" s="7">
        <f t="shared" ref="AR149:AR160" si="550">IF(AP149=0,0,AQ149/AP149*1000)</f>
        <v>0</v>
      </c>
      <c r="AS149" s="9">
        <v>0</v>
      </c>
      <c r="AT149" s="6">
        <v>0</v>
      </c>
      <c r="AU149" s="7">
        <f t="shared" ref="AU149:AU160" si="551">IF(AS149=0,0,AT149/AS149*1000)</f>
        <v>0</v>
      </c>
      <c r="AV149" s="9">
        <v>0</v>
      </c>
      <c r="AW149" s="6">
        <v>0</v>
      </c>
      <c r="AX149" s="7">
        <f t="shared" ref="AX149:AX160" si="552">IF(AV149=0,0,AW149/AV149*1000)</f>
        <v>0</v>
      </c>
      <c r="AY149" s="9">
        <v>0</v>
      </c>
      <c r="AZ149" s="6">
        <v>0</v>
      </c>
      <c r="BA149" s="7">
        <f t="shared" ref="BA149:BA160" si="553">IF(AY149=0,0,AZ149/AY149*1000)</f>
        <v>0</v>
      </c>
      <c r="BB149" s="9">
        <v>0</v>
      </c>
      <c r="BC149" s="6">
        <v>0</v>
      </c>
      <c r="BD149" s="7">
        <f t="shared" ref="BD149:BD160" si="554">IF(BB149=0,0,BC149/BB149*1000)</f>
        <v>0</v>
      </c>
      <c r="BE149" s="9"/>
      <c r="BF149" s="6"/>
      <c r="BG149" s="7"/>
      <c r="BH149" s="9">
        <v>0</v>
      </c>
      <c r="BI149" s="6">
        <v>0</v>
      </c>
      <c r="BJ149" s="7">
        <f t="shared" ref="BJ149:BJ160" si="555">IF(BH149=0,0,BI149/BH149*1000)</f>
        <v>0</v>
      </c>
      <c r="BK149" s="9">
        <v>0</v>
      </c>
      <c r="BL149" s="6">
        <v>0</v>
      </c>
      <c r="BM149" s="7">
        <f t="shared" ref="BM149:BM160" si="556">IF(BK149=0,0,BL149/BK149*1000)</f>
        <v>0</v>
      </c>
      <c r="BN149" s="9">
        <v>0</v>
      </c>
      <c r="BO149" s="6">
        <v>0</v>
      </c>
      <c r="BP149" s="7">
        <f t="shared" ref="BP149:BP160" si="557">IF(BN149=0,0,BO149/BN149*1000)</f>
        <v>0</v>
      </c>
      <c r="BQ149" s="9">
        <v>0</v>
      </c>
      <c r="BR149" s="6">
        <v>0</v>
      </c>
      <c r="BS149" s="7">
        <f t="shared" ref="BS149:BS160" si="558">IF(BQ149=0,0,BR149/BQ149*1000)</f>
        <v>0</v>
      </c>
      <c r="BT149" s="9">
        <v>0</v>
      </c>
      <c r="BU149" s="6">
        <v>0</v>
      </c>
      <c r="BV149" s="7">
        <f t="shared" ref="BV149:BV160" si="559">IF(BT149=0,0,BU149/BT149*1000)</f>
        <v>0</v>
      </c>
      <c r="BW149" s="9"/>
      <c r="BX149" s="6"/>
      <c r="BY149" s="7"/>
      <c r="BZ149" s="9">
        <v>0</v>
      </c>
      <c r="CA149" s="6">
        <v>0</v>
      </c>
      <c r="CB149" s="7">
        <f t="shared" ref="CB149:CB160" si="560">IF(BZ149=0,0,CA149/BZ149*1000)</f>
        <v>0</v>
      </c>
      <c r="CC149" s="9">
        <v>0</v>
      </c>
      <c r="CD149" s="6">
        <v>0</v>
      </c>
      <c r="CE149" s="7">
        <f t="shared" ref="CE149:CE160" si="561">IF(CC149=0,0,CD149/CC149*1000)</f>
        <v>0</v>
      </c>
      <c r="CF149" s="9">
        <v>0</v>
      </c>
      <c r="CG149" s="6">
        <v>0</v>
      </c>
      <c r="CH149" s="7">
        <f t="shared" ref="CH149:CH160" si="562">IF(CF149=0,0,CG149/CF149*1000)</f>
        <v>0</v>
      </c>
      <c r="CI149" s="9">
        <v>0</v>
      </c>
      <c r="CJ149" s="6">
        <v>0</v>
      </c>
      <c r="CK149" s="7">
        <f t="shared" ref="CK149:CK160" si="563">IF(CI149=0,0,CJ149/CI149*1000)</f>
        <v>0</v>
      </c>
      <c r="CL149" s="9">
        <v>0</v>
      </c>
      <c r="CM149" s="6">
        <v>0</v>
      </c>
      <c r="CN149" s="7">
        <f t="shared" ref="CN149:CN160" si="564">IF(CL149=0,0,CM149/CL149*1000)</f>
        <v>0</v>
      </c>
      <c r="CO149" s="9">
        <v>0</v>
      </c>
      <c r="CP149" s="6">
        <v>0</v>
      </c>
      <c r="CQ149" s="7">
        <f t="shared" ref="CQ149:CQ160" si="565">IF(CO149=0,0,CP149/CO149*1000)</f>
        <v>0</v>
      </c>
      <c r="CR149" s="9">
        <v>0</v>
      </c>
      <c r="CS149" s="6">
        <v>0</v>
      </c>
      <c r="CT149" s="7">
        <f t="shared" ref="CT149:CT160" si="566">IF(CR149=0,0,CS149/CR149*1000)</f>
        <v>0</v>
      </c>
      <c r="CU149" s="9">
        <v>0</v>
      </c>
      <c r="CV149" s="6">
        <v>0</v>
      </c>
      <c r="CW149" s="7">
        <f t="shared" ref="CW149:CW160" si="567">IF(CU149=0,0,CV149/CU149*1000)</f>
        <v>0</v>
      </c>
      <c r="CX149" s="9">
        <v>0</v>
      </c>
      <c r="CY149" s="6">
        <v>0</v>
      </c>
      <c r="CZ149" s="7">
        <f t="shared" ref="CZ149:CZ160" si="568">IF(CX149=0,0,CY149/CX149*1000)</f>
        <v>0</v>
      </c>
      <c r="DA149" s="9">
        <v>0</v>
      </c>
      <c r="DB149" s="6">
        <v>0</v>
      </c>
      <c r="DC149" s="7">
        <f t="shared" ref="DC149:DC160" si="569">IF(DA149=0,0,DB149/DA149*1000)</f>
        <v>0</v>
      </c>
      <c r="DD149" s="9">
        <v>0</v>
      </c>
      <c r="DE149" s="6">
        <v>0</v>
      </c>
      <c r="DF149" s="7">
        <f t="shared" ref="DF149:DF160" si="570">IF(DD149=0,0,DE149/DD149*1000)</f>
        <v>0</v>
      </c>
      <c r="DG149" s="9">
        <v>0</v>
      </c>
      <c r="DH149" s="6">
        <v>0</v>
      </c>
      <c r="DI149" s="7">
        <f t="shared" ref="DI149:DI160" si="571">IF(DG149=0,0,DH149/DG149*1000)</f>
        <v>0</v>
      </c>
      <c r="DJ149" s="9">
        <v>0</v>
      </c>
      <c r="DK149" s="6">
        <v>0</v>
      </c>
      <c r="DL149" s="7">
        <f t="shared" ref="DL149:DL160" si="572">IF(DJ149=0,0,DK149/DJ149*1000)</f>
        <v>0</v>
      </c>
      <c r="DM149" s="9">
        <v>0</v>
      </c>
      <c r="DN149" s="6">
        <v>0</v>
      </c>
      <c r="DO149" s="7">
        <f t="shared" ref="DO149:DO160" si="573">IF(DM149=0,0,DN149/DM149*1000)</f>
        <v>0</v>
      </c>
      <c r="DP149" s="9">
        <v>0</v>
      </c>
      <c r="DQ149" s="6">
        <v>0</v>
      </c>
      <c r="DR149" s="7">
        <f t="shared" ref="DR149:DR160" si="574">IF(DP149=0,0,DQ149/DP149*1000)</f>
        <v>0</v>
      </c>
      <c r="DS149" s="9">
        <f>SUMIF($C$5:$DR$5,"Ton",C149:DR149)</f>
        <v>0</v>
      </c>
      <c r="DT149" s="7">
        <f>SUMIF($C$5:$DR$5,"F*",C149:DR149)</f>
        <v>0</v>
      </c>
    </row>
    <row r="150" spans="1:124" x14ac:dyDescent="0.3">
      <c r="A150" s="62">
        <v>2022</v>
      </c>
      <c r="B150" s="63" t="s">
        <v>3</v>
      </c>
      <c r="C150" s="9">
        <v>0</v>
      </c>
      <c r="D150" s="6">
        <v>0</v>
      </c>
      <c r="E150" s="7">
        <f t="shared" ref="E150:E151" si="575">IF(C150=0,0,D150/C150*1000)</f>
        <v>0</v>
      </c>
      <c r="F150" s="9">
        <v>0</v>
      </c>
      <c r="G150" s="6">
        <v>0</v>
      </c>
      <c r="H150" s="7">
        <f t="shared" si="540"/>
        <v>0</v>
      </c>
      <c r="I150" s="9">
        <v>0</v>
      </c>
      <c r="J150" s="6">
        <v>0</v>
      </c>
      <c r="K150" s="7">
        <f t="shared" si="541"/>
        <v>0</v>
      </c>
      <c r="L150" s="9">
        <v>0</v>
      </c>
      <c r="M150" s="6">
        <v>0</v>
      </c>
      <c r="N150" s="7">
        <f t="shared" si="542"/>
        <v>0</v>
      </c>
      <c r="O150" s="9">
        <v>0</v>
      </c>
      <c r="P150" s="6">
        <v>0</v>
      </c>
      <c r="Q150" s="7">
        <f t="shared" si="543"/>
        <v>0</v>
      </c>
      <c r="R150" s="9">
        <v>0</v>
      </c>
      <c r="S150" s="6">
        <v>0</v>
      </c>
      <c r="T150" s="7">
        <f t="shared" si="544"/>
        <v>0</v>
      </c>
      <c r="U150" s="9">
        <v>0</v>
      </c>
      <c r="V150" s="6">
        <v>0</v>
      </c>
      <c r="W150" s="7">
        <f t="shared" si="545"/>
        <v>0</v>
      </c>
      <c r="X150" s="9"/>
      <c r="Y150" s="6"/>
      <c r="Z150" s="7"/>
      <c r="AA150" s="9">
        <v>0</v>
      </c>
      <c r="AB150" s="6">
        <v>0</v>
      </c>
      <c r="AC150" s="7">
        <f t="shared" si="546"/>
        <v>0</v>
      </c>
      <c r="AD150" s="9">
        <v>0</v>
      </c>
      <c r="AE150" s="6">
        <v>0</v>
      </c>
      <c r="AF150" s="7">
        <f t="shared" si="547"/>
        <v>0</v>
      </c>
      <c r="AG150" s="9">
        <v>0</v>
      </c>
      <c r="AH150" s="6">
        <v>0</v>
      </c>
      <c r="AI150" s="7">
        <f t="shared" si="548"/>
        <v>0</v>
      </c>
      <c r="AJ150" s="9">
        <v>0</v>
      </c>
      <c r="AK150" s="6">
        <v>0</v>
      </c>
      <c r="AL150" s="7">
        <f t="shared" si="549"/>
        <v>0</v>
      </c>
      <c r="AM150" s="9"/>
      <c r="AN150" s="6"/>
      <c r="AO150" s="7"/>
      <c r="AP150" s="9">
        <v>0</v>
      </c>
      <c r="AQ150" s="6">
        <v>0</v>
      </c>
      <c r="AR150" s="7">
        <f t="shared" si="550"/>
        <v>0</v>
      </c>
      <c r="AS150" s="9">
        <v>0</v>
      </c>
      <c r="AT150" s="6">
        <v>0</v>
      </c>
      <c r="AU150" s="7">
        <f t="shared" si="551"/>
        <v>0</v>
      </c>
      <c r="AV150" s="9">
        <v>0</v>
      </c>
      <c r="AW150" s="6">
        <v>0</v>
      </c>
      <c r="AX150" s="7">
        <f t="shared" si="552"/>
        <v>0</v>
      </c>
      <c r="AY150" s="9">
        <v>0</v>
      </c>
      <c r="AZ150" s="6">
        <v>0</v>
      </c>
      <c r="BA150" s="7">
        <f t="shared" si="553"/>
        <v>0</v>
      </c>
      <c r="BB150" s="9">
        <v>0</v>
      </c>
      <c r="BC150" s="6">
        <v>0</v>
      </c>
      <c r="BD150" s="7">
        <f t="shared" si="554"/>
        <v>0</v>
      </c>
      <c r="BE150" s="9"/>
      <c r="BF150" s="6"/>
      <c r="BG150" s="7"/>
      <c r="BH150" s="9">
        <v>0</v>
      </c>
      <c r="BI150" s="6">
        <v>0</v>
      </c>
      <c r="BJ150" s="7">
        <f t="shared" si="555"/>
        <v>0</v>
      </c>
      <c r="BK150" s="9">
        <v>0</v>
      </c>
      <c r="BL150" s="6">
        <v>0</v>
      </c>
      <c r="BM150" s="7">
        <f t="shared" si="556"/>
        <v>0</v>
      </c>
      <c r="BN150" s="9">
        <v>0</v>
      </c>
      <c r="BO150" s="6">
        <v>0</v>
      </c>
      <c r="BP150" s="7">
        <f t="shared" si="557"/>
        <v>0</v>
      </c>
      <c r="BQ150" s="9">
        <v>0</v>
      </c>
      <c r="BR150" s="6">
        <v>0</v>
      </c>
      <c r="BS150" s="7">
        <f t="shared" si="558"/>
        <v>0</v>
      </c>
      <c r="BT150" s="9">
        <v>0</v>
      </c>
      <c r="BU150" s="6">
        <v>0</v>
      </c>
      <c r="BV150" s="7">
        <f t="shared" si="559"/>
        <v>0</v>
      </c>
      <c r="BW150" s="9"/>
      <c r="BX150" s="6"/>
      <c r="BY150" s="7"/>
      <c r="BZ150" s="9">
        <v>0</v>
      </c>
      <c r="CA150" s="6">
        <v>0</v>
      </c>
      <c r="CB150" s="7">
        <f t="shared" si="560"/>
        <v>0</v>
      </c>
      <c r="CC150" s="9">
        <v>0</v>
      </c>
      <c r="CD150" s="6">
        <v>0</v>
      </c>
      <c r="CE150" s="7">
        <f t="shared" si="561"/>
        <v>0</v>
      </c>
      <c r="CF150" s="9">
        <v>0</v>
      </c>
      <c r="CG150" s="6">
        <v>0</v>
      </c>
      <c r="CH150" s="7">
        <f t="shared" si="562"/>
        <v>0</v>
      </c>
      <c r="CI150" s="9">
        <v>0</v>
      </c>
      <c r="CJ150" s="6">
        <v>0</v>
      </c>
      <c r="CK150" s="7">
        <f t="shared" si="563"/>
        <v>0</v>
      </c>
      <c r="CL150" s="9">
        <v>0</v>
      </c>
      <c r="CM150" s="6">
        <v>0</v>
      </c>
      <c r="CN150" s="7">
        <f t="shared" si="564"/>
        <v>0</v>
      </c>
      <c r="CO150" s="9">
        <v>0</v>
      </c>
      <c r="CP150" s="6">
        <v>0</v>
      </c>
      <c r="CQ150" s="7">
        <f t="shared" si="565"/>
        <v>0</v>
      </c>
      <c r="CR150" s="9">
        <v>0</v>
      </c>
      <c r="CS150" s="6">
        <v>0</v>
      </c>
      <c r="CT150" s="7">
        <f t="shared" si="566"/>
        <v>0</v>
      </c>
      <c r="CU150" s="9">
        <v>0</v>
      </c>
      <c r="CV150" s="6">
        <v>0</v>
      </c>
      <c r="CW150" s="7">
        <f t="shared" si="567"/>
        <v>0</v>
      </c>
      <c r="CX150" s="9">
        <v>0</v>
      </c>
      <c r="CY150" s="6">
        <v>0</v>
      </c>
      <c r="CZ150" s="7">
        <f t="shared" si="568"/>
        <v>0</v>
      </c>
      <c r="DA150" s="9">
        <v>0</v>
      </c>
      <c r="DB150" s="6">
        <v>0</v>
      </c>
      <c r="DC150" s="7">
        <f t="shared" si="569"/>
        <v>0</v>
      </c>
      <c r="DD150" s="9">
        <v>0</v>
      </c>
      <c r="DE150" s="6">
        <v>0</v>
      </c>
      <c r="DF150" s="7">
        <f t="shared" si="570"/>
        <v>0</v>
      </c>
      <c r="DG150" s="9">
        <v>0</v>
      </c>
      <c r="DH150" s="6">
        <v>0</v>
      </c>
      <c r="DI150" s="7">
        <f t="shared" si="571"/>
        <v>0</v>
      </c>
      <c r="DJ150" s="9">
        <v>0</v>
      </c>
      <c r="DK150" s="6">
        <v>0</v>
      </c>
      <c r="DL150" s="7">
        <f t="shared" si="572"/>
        <v>0</v>
      </c>
      <c r="DM150" s="9">
        <v>0</v>
      </c>
      <c r="DN150" s="6">
        <v>0</v>
      </c>
      <c r="DO150" s="7">
        <f t="shared" si="573"/>
        <v>0</v>
      </c>
      <c r="DP150" s="9">
        <v>0</v>
      </c>
      <c r="DQ150" s="6">
        <v>0</v>
      </c>
      <c r="DR150" s="7">
        <f t="shared" si="574"/>
        <v>0</v>
      </c>
      <c r="DS150" s="9">
        <f t="shared" ref="DS150:DS161" si="576">SUMIF($C$5:$DR$5,"Ton",C150:DR150)</f>
        <v>0</v>
      </c>
      <c r="DT150" s="7">
        <f t="shared" ref="DT150:DT161" si="577">SUMIF($C$5:$DR$5,"F*",C150:DR150)</f>
        <v>0</v>
      </c>
    </row>
    <row r="151" spans="1:124" x14ac:dyDescent="0.3">
      <c r="A151" s="62">
        <v>2022</v>
      </c>
      <c r="B151" s="63" t="s">
        <v>4</v>
      </c>
      <c r="C151" s="9">
        <v>0</v>
      </c>
      <c r="D151" s="6">
        <v>0</v>
      </c>
      <c r="E151" s="7">
        <f t="shared" si="575"/>
        <v>0</v>
      </c>
      <c r="F151" s="9">
        <v>0</v>
      </c>
      <c r="G151" s="6">
        <v>0</v>
      </c>
      <c r="H151" s="7">
        <f t="shared" si="540"/>
        <v>0</v>
      </c>
      <c r="I151" s="9">
        <v>0</v>
      </c>
      <c r="J151" s="6">
        <v>0</v>
      </c>
      <c r="K151" s="7">
        <f t="shared" si="541"/>
        <v>0</v>
      </c>
      <c r="L151" s="9">
        <v>0</v>
      </c>
      <c r="M151" s="6">
        <v>0</v>
      </c>
      <c r="N151" s="7">
        <f t="shared" si="542"/>
        <v>0</v>
      </c>
      <c r="O151" s="9">
        <v>0</v>
      </c>
      <c r="P151" s="6">
        <v>0</v>
      </c>
      <c r="Q151" s="7">
        <f t="shared" si="543"/>
        <v>0</v>
      </c>
      <c r="R151" s="9">
        <v>0</v>
      </c>
      <c r="S151" s="6">
        <v>0</v>
      </c>
      <c r="T151" s="7">
        <f t="shared" si="544"/>
        <v>0</v>
      </c>
      <c r="U151" s="9">
        <v>0</v>
      </c>
      <c r="V151" s="6">
        <v>0</v>
      </c>
      <c r="W151" s="7">
        <f t="shared" si="545"/>
        <v>0</v>
      </c>
      <c r="X151" s="60"/>
      <c r="Y151" s="6"/>
      <c r="Z151" s="7"/>
      <c r="AA151" s="60">
        <v>0.2</v>
      </c>
      <c r="AB151" s="6">
        <v>12.904</v>
      </c>
      <c r="AC151" s="7">
        <f t="shared" si="546"/>
        <v>64519.999999999993</v>
      </c>
      <c r="AD151" s="9">
        <v>0</v>
      </c>
      <c r="AE151" s="6">
        <v>0</v>
      </c>
      <c r="AF151" s="7">
        <f t="shared" si="547"/>
        <v>0</v>
      </c>
      <c r="AG151" s="9">
        <v>0</v>
      </c>
      <c r="AH151" s="6">
        <v>0</v>
      </c>
      <c r="AI151" s="7">
        <f t="shared" si="548"/>
        <v>0</v>
      </c>
      <c r="AJ151" s="9">
        <v>0</v>
      </c>
      <c r="AK151" s="6">
        <v>0</v>
      </c>
      <c r="AL151" s="7">
        <f t="shared" si="549"/>
        <v>0</v>
      </c>
      <c r="AM151" s="9"/>
      <c r="AN151" s="6"/>
      <c r="AO151" s="7"/>
      <c r="AP151" s="9">
        <v>0</v>
      </c>
      <c r="AQ151" s="6">
        <v>0</v>
      </c>
      <c r="AR151" s="7">
        <f t="shared" si="550"/>
        <v>0</v>
      </c>
      <c r="AS151" s="9">
        <v>0</v>
      </c>
      <c r="AT151" s="6">
        <v>0</v>
      </c>
      <c r="AU151" s="7">
        <f t="shared" si="551"/>
        <v>0</v>
      </c>
      <c r="AV151" s="9">
        <v>0</v>
      </c>
      <c r="AW151" s="6">
        <v>0</v>
      </c>
      <c r="AX151" s="7">
        <f t="shared" si="552"/>
        <v>0</v>
      </c>
      <c r="AY151" s="9">
        <v>0</v>
      </c>
      <c r="AZ151" s="6">
        <v>0</v>
      </c>
      <c r="BA151" s="7">
        <f t="shared" si="553"/>
        <v>0</v>
      </c>
      <c r="BB151" s="9">
        <v>0</v>
      </c>
      <c r="BC151" s="6">
        <v>0</v>
      </c>
      <c r="BD151" s="7">
        <f t="shared" si="554"/>
        <v>0</v>
      </c>
      <c r="BE151" s="9"/>
      <c r="BF151" s="6"/>
      <c r="BG151" s="7"/>
      <c r="BH151" s="9">
        <v>0</v>
      </c>
      <c r="BI151" s="6">
        <v>0</v>
      </c>
      <c r="BJ151" s="7">
        <f t="shared" si="555"/>
        <v>0</v>
      </c>
      <c r="BK151" s="9">
        <v>0</v>
      </c>
      <c r="BL151" s="6">
        <v>0</v>
      </c>
      <c r="BM151" s="7">
        <f t="shared" si="556"/>
        <v>0</v>
      </c>
      <c r="BN151" s="9">
        <v>0</v>
      </c>
      <c r="BO151" s="6">
        <v>0</v>
      </c>
      <c r="BP151" s="7">
        <f t="shared" si="557"/>
        <v>0</v>
      </c>
      <c r="BQ151" s="9">
        <v>0</v>
      </c>
      <c r="BR151" s="6">
        <v>0</v>
      </c>
      <c r="BS151" s="7">
        <f t="shared" si="558"/>
        <v>0</v>
      </c>
      <c r="BT151" s="9">
        <v>0</v>
      </c>
      <c r="BU151" s="6">
        <v>0</v>
      </c>
      <c r="BV151" s="7">
        <f t="shared" si="559"/>
        <v>0</v>
      </c>
      <c r="BW151" s="9"/>
      <c r="BX151" s="6"/>
      <c r="BY151" s="7"/>
      <c r="BZ151" s="9">
        <v>0</v>
      </c>
      <c r="CA151" s="6">
        <v>0</v>
      </c>
      <c r="CB151" s="7">
        <f t="shared" si="560"/>
        <v>0</v>
      </c>
      <c r="CC151" s="9">
        <v>0</v>
      </c>
      <c r="CD151" s="6">
        <v>0</v>
      </c>
      <c r="CE151" s="7">
        <f t="shared" si="561"/>
        <v>0</v>
      </c>
      <c r="CF151" s="9">
        <v>0</v>
      </c>
      <c r="CG151" s="6">
        <v>0</v>
      </c>
      <c r="CH151" s="7">
        <f t="shared" si="562"/>
        <v>0</v>
      </c>
      <c r="CI151" s="9">
        <v>0</v>
      </c>
      <c r="CJ151" s="6">
        <v>0</v>
      </c>
      <c r="CK151" s="7">
        <f t="shared" si="563"/>
        <v>0</v>
      </c>
      <c r="CL151" s="9">
        <v>0</v>
      </c>
      <c r="CM151" s="6">
        <v>0</v>
      </c>
      <c r="CN151" s="7">
        <f t="shared" si="564"/>
        <v>0</v>
      </c>
      <c r="CO151" s="9">
        <v>0</v>
      </c>
      <c r="CP151" s="6">
        <v>0</v>
      </c>
      <c r="CQ151" s="7">
        <f t="shared" si="565"/>
        <v>0</v>
      </c>
      <c r="CR151" s="9">
        <v>0</v>
      </c>
      <c r="CS151" s="6">
        <v>0</v>
      </c>
      <c r="CT151" s="7">
        <f t="shared" si="566"/>
        <v>0</v>
      </c>
      <c r="CU151" s="9">
        <v>0</v>
      </c>
      <c r="CV151" s="6">
        <v>0</v>
      </c>
      <c r="CW151" s="7">
        <f t="shared" si="567"/>
        <v>0</v>
      </c>
      <c r="CX151" s="9">
        <v>0</v>
      </c>
      <c r="CY151" s="6">
        <v>0</v>
      </c>
      <c r="CZ151" s="7">
        <f t="shared" si="568"/>
        <v>0</v>
      </c>
      <c r="DA151" s="9">
        <v>0</v>
      </c>
      <c r="DB151" s="6">
        <v>0</v>
      </c>
      <c r="DC151" s="7">
        <f t="shared" si="569"/>
        <v>0</v>
      </c>
      <c r="DD151" s="9">
        <v>0</v>
      </c>
      <c r="DE151" s="6">
        <v>0</v>
      </c>
      <c r="DF151" s="7">
        <f t="shared" si="570"/>
        <v>0</v>
      </c>
      <c r="DG151" s="9">
        <v>0</v>
      </c>
      <c r="DH151" s="6">
        <v>0</v>
      </c>
      <c r="DI151" s="7">
        <f t="shared" si="571"/>
        <v>0</v>
      </c>
      <c r="DJ151" s="9">
        <v>0</v>
      </c>
      <c r="DK151" s="6">
        <v>0</v>
      </c>
      <c r="DL151" s="7">
        <f t="shared" si="572"/>
        <v>0</v>
      </c>
      <c r="DM151" s="9">
        <v>0</v>
      </c>
      <c r="DN151" s="6">
        <v>0</v>
      </c>
      <c r="DO151" s="7">
        <f t="shared" si="573"/>
        <v>0</v>
      </c>
      <c r="DP151" s="9">
        <v>0</v>
      </c>
      <c r="DQ151" s="6">
        <v>0</v>
      </c>
      <c r="DR151" s="7">
        <f t="shared" si="574"/>
        <v>0</v>
      </c>
      <c r="DS151" s="9">
        <f t="shared" si="576"/>
        <v>0.2</v>
      </c>
      <c r="DT151" s="7">
        <f t="shared" si="577"/>
        <v>12.904</v>
      </c>
    </row>
    <row r="152" spans="1:124" x14ac:dyDescent="0.3">
      <c r="A152" s="62">
        <v>2022</v>
      </c>
      <c r="B152" s="63" t="s">
        <v>5</v>
      </c>
      <c r="C152" s="9">
        <v>0</v>
      </c>
      <c r="D152" s="6">
        <v>0</v>
      </c>
      <c r="E152" s="7">
        <f>IF(C152=0,0,D152/C152*1000)</f>
        <v>0</v>
      </c>
      <c r="F152" s="9">
        <v>0</v>
      </c>
      <c r="G152" s="6">
        <v>0</v>
      </c>
      <c r="H152" s="7">
        <f t="shared" si="540"/>
        <v>0</v>
      </c>
      <c r="I152" s="9">
        <v>0</v>
      </c>
      <c r="J152" s="6">
        <v>0</v>
      </c>
      <c r="K152" s="7">
        <f t="shared" si="541"/>
        <v>0</v>
      </c>
      <c r="L152" s="9">
        <v>0</v>
      </c>
      <c r="M152" s="6">
        <v>0</v>
      </c>
      <c r="N152" s="7">
        <f t="shared" si="542"/>
        <v>0</v>
      </c>
      <c r="O152" s="9">
        <v>0</v>
      </c>
      <c r="P152" s="6">
        <v>0</v>
      </c>
      <c r="Q152" s="7">
        <f t="shared" si="543"/>
        <v>0</v>
      </c>
      <c r="R152" s="9">
        <v>0</v>
      </c>
      <c r="S152" s="6">
        <v>0</v>
      </c>
      <c r="T152" s="7">
        <f t="shared" si="544"/>
        <v>0</v>
      </c>
      <c r="U152" s="9">
        <v>0</v>
      </c>
      <c r="V152" s="6">
        <v>0</v>
      </c>
      <c r="W152" s="7">
        <f t="shared" si="545"/>
        <v>0</v>
      </c>
      <c r="X152" s="9"/>
      <c r="Y152" s="6"/>
      <c r="Z152" s="7"/>
      <c r="AA152" s="9">
        <v>0</v>
      </c>
      <c r="AB152" s="6">
        <v>0</v>
      </c>
      <c r="AC152" s="7">
        <f t="shared" si="546"/>
        <v>0</v>
      </c>
      <c r="AD152" s="9">
        <v>0</v>
      </c>
      <c r="AE152" s="6">
        <v>0</v>
      </c>
      <c r="AF152" s="7">
        <f t="shared" si="547"/>
        <v>0</v>
      </c>
      <c r="AG152" s="9">
        <v>0</v>
      </c>
      <c r="AH152" s="6">
        <v>0</v>
      </c>
      <c r="AI152" s="7">
        <f t="shared" si="548"/>
        <v>0</v>
      </c>
      <c r="AJ152" s="9">
        <v>0</v>
      </c>
      <c r="AK152" s="6">
        <v>0</v>
      </c>
      <c r="AL152" s="7">
        <f t="shared" si="549"/>
        <v>0</v>
      </c>
      <c r="AM152" s="9"/>
      <c r="AN152" s="6"/>
      <c r="AO152" s="7"/>
      <c r="AP152" s="9">
        <v>0</v>
      </c>
      <c r="AQ152" s="6">
        <v>0</v>
      </c>
      <c r="AR152" s="7">
        <f t="shared" si="550"/>
        <v>0</v>
      </c>
      <c r="AS152" s="9">
        <v>0</v>
      </c>
      <c r="AT152" s="6">
        <v>0</v>
      </c>
      <c r="AU152" s="7">
        <f t="shared" si="551"/>
        <v>0</v>
      </c>
      <c r="AV152" s="9">
        <v>0</v>
      </c>
      <c r="AW152" s="6">
        <v>0</v>
      </c>
      <c r="AX152" s="7">
        <f t="shared" si="552"/>
        <v>0</v>
      </c>
      <c r="AY152" s="9">
        <v>0</v>
      </c>
      <c r="AZ152" s="6">
        <v>0</v>
      </c>
      <c r="BA152" s="7">
        <f t="shared" si="553"/>
        <v>0</v>
      </c>
      <c r="BB152" s="9">
        <v>0</v>
      </c>
      <c r="BC152" s="6">
        <v>0</v>
      </c>
      <c r="BD152" s="7">
        <f t="shared" si="554"/>
        <v>0</v>
      </c>
      <c r="BE152" s="9"/>
      <c r="BF152" s="6"/>
      <c r="BG152" s="7"/>
      <c r="BH152" s="9">
        <v>0</v>
      </c>
      <c r="BI152" s="6">
        <v>0</v>
      </c>
      <c r="BJ152" s="7">
        <f t="shared" si="555"/>
        <v>0</v>
      </c>
      <c r="BK152" s="9">
        <v>0</v>
      </c>
      <c r="BL152" s="6">
        <v>0</v>
      </c>
      <c r="BM152" s="7">
        <f t="shared" si="556"/>
        <v>0</v>
      </c>
      <c r="BN152" s="9">
        <v>0</v>
      </c>
      <c r="BO152" s="6">
        <v>0</v>
      </c>
      <c r="BP152" s="7">
        <f t="shared" si="557"/>
        <v>0</v>
      </c>
      <c r="BQ152" s="9">
        <v>0</v>
      </c>
      <c r="BR152" s="6">
        <v>0</v>
      </c>
      <c r="BS152" s="7">
        <f t="shared" si="558"/>
        <v>0</v>
      </c>
      <c r="BT152" s="9">
        <v>0</v>
      </c>
      <c r="BU152" s="6">
        <v>0</v>
      </c>
      <c r="BV152" s="7">
        <f t="shared" si="559"/>
        <v>0</v>
      </c>
      <c r="BW152" s="9"/>
      <c r="BX152" s="6"/>
      <c r="BY152" s="7"/>
      <c r="BZ152" s="9">
        <v>0</v>
      </c>
      <c r="CA152" s="6">
        <v>0</v>
      </c>
      <c r="CB152" s="7">
        <f t="shared" si="560"/>
        <v>0</v>
      </c>
      <c r="CC152" s="9">
        <v>0</v>
      </c>
      <c r="CD152" s="6">
        <v>0</v>
      </c>
      <c r="CE152" s="7">
        <f t="shared" si="561"/>
        <v>0</v>
      </c>
      <c r="CF152" s="9">
        <v>0</v>
      </c>
      <c r="CG152" s="6">
        <v>0</v>
      </c>
      <c r="CH152" s="7">
        <f t="shared" si="562"/>
        <v>0</v>
      </c>
      <c r="CI152" s="9">
        <v>0</v>
      </c>
      <c r="CJ152" s="6">
        <v>0</v>
      </c>
      <c r="CK152" s="7">
        <f t="shared" si="563"/>
        <v>0</v>
      </c>
      <c r="CL152" s="9">
        <v>0</v>
      </c>
      <c r="CM152" s="6">
        <v>0</v>
      </c>
      <c r="CN152" s="7">
        <f t="shared" si="564"/>
        <v>0</v>
      </c>
      <c r="CO152" s="9">
        <v>0</v>
      </c>
      <c r="CP152" s="6">
        <v>0</v>
      </c>
      <c r="CQ152" s="7">
        <f t="shared" si="565"/>
        <v>0</v>
      </c>
      <c r="CR152" s="9">
        <v>0</v>
      </c>
      <c r="CS152" s="6">
        <v>0</v>
      </c>
      <c r="CT152" s="7">
        <f t="shared" si="566"/>
        <v>0</v>
      </c>
      <c r="CU152" s="9">
        <v>0</v>
      </c>
      <c r="CV152" s="6">
        <v>0</v>
      </c>
      <c r="CW152" s="7">
        <f t="shared" si="567"/>
        <v>0</v>
      </c>
      <c r="CX152" s="9">
        <v>0</v>
      </c>
      <c r="CY152" s="6">
        <v>0</v>
      </c>
      <c r="CZ152" s="7">
        <f t="shared" si="568"/>
        <v>0</v>
      </c>
      <c r="DA152" s="9">
        <v>0</v>
      </c>
      <c r="DB152" s="6">
        <v>0</v>
      </c>
      <c r="DC152" s="7">
        <f t="shared" si="569"/>
        <v>0</v>
      </c>
      <c r="DD152" s="9">
        <v>0</v>
      </c>
      <c r="DE152" s="6">
        <v>0</v>
      </c>
      <c r="DF152" s="7">
        <f t="shared" si="570"/>
        <v>0</v>
      </c>
      <c r="DG152" s="9">
        <v>0</v>
      </c>
      <c r="DH152" s="6">
        <v>0</v>
      </c>
      <c r="DI152" s="7">
        <f t="shared" si="571"/>
        <v>0</v>
      </c>
      <c r="DJ152" s="60">
        <v>2.1299999999999999E-2</v>
      </c>
      <c r="DK152" s="6">
        <v>5.1520000000000001</v>
      </c>
      <c r="DL152" s="7">
        <f t="shared" si="572"/>
        <v>241877.93427230048</v>
      </c>
      <c r="DM152" s="9">
        <v>0</v>
      </c>
      <c r="DN152" s="6">
        <v>0</v>
      </c>
      <c r="DO152" s="7">
        <f t="shared" si="573"/>
        <v>0</v>
      </c>
      <c r="DP152" s="9">
        <v>0</v>
      </c>
      <c r="DQ152" s="6">
        <v>0</v>
      </c>
      <c r="DR152" s="7">
        <f t="shared" si="574"/>
        <v>0</v>
      </c>
      <c r="DS152" s="9">
        <f t="shared" si="576"/>
        <v>2.1299999999999999E-2</v>
      </c>
      <c r="DT152" s="7">
        <f t="shared" si="577"/>
        <v>5.1520000000000001</v>
      </c>
    </row>
    <row r="153" spans="1:124" x14ac:dyDescent="0.3">
      <c r="A153" s="62">
        <v>2022</v>
      </c>
      <c r="B153" s="7" t="s">
        <v>6</v>
      </c>
      <c r="C153" s="9">
        <v>0</v>
      </c>
      <c r="D153" s="6">
        <v>0</v>
      </c>
      <c r="E153" s="7">
        <f t="shared" ref="E153:E160" si="578">IF(C153=0,0,D153/C153*1000)</f>
        <v>0</v>
      </c>
      <c r="F153" s="9">
        <v>0</v>
      </c>
      <c r="G153" s="6">
        <v>0</v>
      </c>
      <c r="H153" s="7">
        <f t="shared" si="540"/>
        <v>0</v>
      </c>
      <c r="I153" s="9">
        <v>0</v>
      </c>
      <c r="J153" s="6">
        <v>0</v>
      </c>
      <c r="K153" s="7">
        <f t="shared" si="541"/>
        <v>0</v>
      </c>
      <c r="L153" s="9">
        <v>0</v>
      </c>
      <c r="M153" s="6">
        <v>0</v>
      </c>
      <c r="N153" s="7">
        <f t="shared" si="542"/>
        <v>0</v>
      </c>
      <c r="O153" s="9">
        <v>0</v>
      </c>
      <c r="P153" s="6">
        <v>0</v>
      </c>
      <c r="Q153" s="7">
        <f t="shared" si="543"/>
        <v>0</v>
      </c>
      <c r="R153" s="9">
        <v>0</v>
      </c>
      <c r="S153" s="6">
        <v>0</v>
      </c>
      <c r="T153" s="7">
        <f t="shared" si="544"/>
        <v>0</v>
      </c>
      <c r="U153" s="9">
        <v>0</v>
      </c>
      <c r="V153" s="6">
        <v>0</v>
      </c>
      <c r="W153" s="7">
        <f t="shared" si="545"/>
        <v>0</v>
      </c>
      <c r="X153" s="9"/>
      <c r="Y153" s="6"/>
      <c r="Z153" s="7"/>
      <c r="AA153" s="9">
        <v>0</v>
      </c>
      <c r="AB153" s="6">
        <v>0</v>
      </c>
      <c r="AC153" s="7">
        <f t="shared" si="546"/>
        <v>0</v>
      </c>
      <c r="AD153" s="9">
        <v>0</v>
      </c>
      <c r="AE153" s="6">
        <v>0</v>
      </c>
      <c r="AF153" s="7">
        <f t="shared" si="547"/>
        <v>0</v>
      </c>
      <c r="AG153" s="9">
        <v>0</v>
      </c>
      <c r="AH153" s="6">
        <v>0</v>
      </c>
      <c r="AI153" s="7">
        <f t="shared" si="548"/>
        <v>0</v>
      </c>
      <c r="AJ153" s="9">
        <v>0</v>
      </c>
      <c r="AK153" s="6">
        <v>0</v>
      </c>
      <c r="AL153" s="7">
        <f t="shared" si="549"/>
        <v>0</v>
      </c>
      <c r="AM153" s="9"/>
      <c r="AN153" s="6"/>
      <c r="AO153" s="7"/>
      <c r="AP153" s="9">
        <v>0</v>
      </c>
      <c r="AQ153" s="6">
        <v>0</v>
      </c>
      <c r="AR153" s="7">
        <f t="shared" si="550"/>
        <v>0</v>
      </c>
      <c r="AS153" s="60">
        <v>5.1639999999999998E-2</v>
      </c>
      <c r="AT153" s="6">
        <v>2.895</v>
      </c>
      <c r="AU153" s="7">
        <f t="shared" si="551"/>
        <v>56061.192873741289</v>
      </c>
      <c r="AV153" s="9">
        <v>0</v>
      </c>
      <c r="AW153" s="6">
        <v>0</v>
      </c>
      <c r="AX153" s="7">
        <f t="shared" si="552"/>
        <v>0</v>
      </c>
      <c r="AY153" s="9">
        <v>0</v>
      </c>
      <c r="AZ153" s="6">
        <v>0</v>
      </c>
      <c r="BA153" s="7">
        <f t="shared" si="553"/>
        <v>0</v>
      </c>
      <c r="BB153" s="9">
        <v>0</v>
      </c>
      <c r="BC153" s="6">
        <v>0</v>
      </c>
      <c r="BD153" s="7">
        <f t="shared" si="554"/>
        <v>0</v>
      </c>
      <c r="BE153" s="9"/>
      <c r="BF153" s="6"/>
      <c r="BG153" s="7"/>
      <c r="BH153" s="9">
        <v>0</v>
      </c>
      <c r="BI153" s="6">
        <v>0</v>
      </c>
      <c r="BJ153" s="7">
        <f t="shared" si="555"/>
        <v>0</v>
      </c>
      <c r="BK153" s="9">
        <v>0</v>
      </c>
      <c r="BL153" s="6">
        <v>0</v>
      </c>
      <c r="BM153" s="7">
        <f t="shared" si="556"/>
        <v>0</v>
      </c>
      <c r="BN153" s="9">
        <v>0</v>
      </c>
      <c r="BO153" s="6">
        <v>0</v>
      </c>
      <c r="BP153" s="7">
        <f t="shared" si="557"/>
        <v>0</v>
      </c>
      <c r="BQ153" s="9">
        <v>0</v>
      </c>
      <c r="BR153" s="6">
        <v>0</v>
      </c>
      <c r="BS153" s="7">
        <f t="shared" si="558"/>
        <v>0</v>
      </c>
      <c r="BT153" s="9">
        <v>0</v>
      </c>
      <c r="BU153" s="6">
        <v>0</v>
      </c>
      <c r="BV153" s="7">
        <f t="shared" si="559"/>
        <v>0</v>
      </c>
      <c r="BW153" s="9"/>
      <c r="BX153" s="6"/>
      <c r="BY153" s="7"/>
      <c r="BZ153" s="9">
        <v>0</v>
      </c>
      <c r="CA153" s="6">
        <v>0</v>
      </c>
      <c r="CB153" s="7">
        <f t="shared" si="560"/>
        <v>0</v>
      </c>
      <c r="CC153" s="9">
        <v>0</v>
      </c>
      <c r="CD153" s="6">
        <v>0</v>
      </c>
      <c r="CE153" s="7">
        <f t="shared" si="561"/>
        <v>0</v>
      </c>
      <c r="CF153" s="9">
        <v>0</v>
      </c>
      <c r="CG153" s="6">
        <v>0</v>
      </c>
      <c r="CH153" s="7">
        <f t="shared" si="562"/>
        <v>0</v>
      </c>
      <c r="CI153" s="9">
        <v>0</v>
      </c>
      <c r="CJ153" s="6">
        <v>0</v>
      </c>
      <c r="CK153" s="7">
        <f t="shared" si="563"/>
        <v>0</v>
      </c>
      <c r="CL153" s="9">
        <v>0</v>
      </c>
      <c r="CM153" s="6">
        <v>0</v>
      </c>
      <c r="CN153" s="7">
        <f t="shared" si="564"/>
        <v>0</v>
      </c>
      <c r="CO153" s="9">
        <v>0</v>
      </c>
      <c r="CP153" s="6">
        <v>0</v>
      </c>
      <c r="CQ153" s="7">
        <f t="shared" si="565"/>
        <v>0</v>
      </c>
      <c r="CR153" s="9">
        <v>0</v>
      </c>
      <c r="CS153" s="6">
        <v>0</v>
      </c>
      <c r="CT153" s="7">
        <f t="shared" si="566"/>
        <v>0</v>
      </c>
      <c r="CU153" s="9">
        <v>0</v>
      </c>
      <c r="CV153" s="6">
        <v>0</v>
      </c>
      <c r="CW153" s="7">
        <f t="shared" si="567"/>
        <v>0</v>
      </c>
      <c r="CX153" s="9">
        <v>0</v>
      </c>
      <c r="CY153" s="6">
        <v>0</v>
      </c>
      <c r="CZ153" s="7">
        <f t="shared" si="568"/>
        <v>0</v>
      </c>
      <c r="DA153" s="9">
        <v>0</v>
      </c>
      <c r="DB153" s="6">
        <v>0</v>
      </c>
      <c r="DC153" s="7">
        <f t="shared" si="569"/>
        <v>0</v>
      </c>
      <c r="DD153" s="9">
        <v>0</v>
      </c>
      <c r="DE153" s="6">
        <v>0</v>
      </c>
      <c r="DF153" s="7">
        <f t="shared" si="570"/>
        <v>0</v>
      </c>
      <c r="DG153" s="9">
        <v>0</v>
      </c>
      <c r="DH153" s="6">
        <v>0</v>
      </c>
      <c r="DI153" s="7">
        <f t="shared" si="571"/>
        <v>0</v>
      </c>
      <c r="DJ153" s="9">
        <v>0</v>
      </c>
      <c r="DK153" s="6">
        <v>0</v>
      </c>
      <c r="DL153" s="7">
        <f t="shared" si="572"/>
        <v>0</v>
      </c>
      <c r="DM153" s="60">
        <v>3.456</v>
      </c>
      <c r="DN153" s="6">
        <v>39.479999999999997</v>
      </c>
      <c r="DO153" s="7">
        <f t="shared" si="573"/>
        <v>11423.611111111111</v>
      </c>
      <c r="DP153" s="9">
        <v>0</v>
      </c>
      <c r="DQ153" s="6">
        <v>0</v>
      </c>
      <c r="DR153" s="7">
        <f t="shared" si="574"/>
        <v>0</v>
      </c>
      <c r="DS153" s="9">
        <f t="shared" si="576"/>
        <v>3.5076399999999999</v>
      </c>
      <c r="DT153" s="7">
        <f t="shared" si="577"/>
        <v>42.375</v>
      </c>
    </row>
    <row r="154" spans="1:124" x14ac:dyDescent="0.3">
      <c r="A154" s="62">
        <v>2022</v>
      </c>
      <c r="B154" s="63" t="s">
        <v>7</v>
      </c>
      <c r="C154" s="9">
        <v>0</v>
      </c>
      <c r="D154" s="6">
        <v>0</v>
      </c>
      <c r="E154" s="7">
        <f t="shared" si="578"/>
        <v>0</v>
      </c>
      <c r="F154" s="9">
        <v>0</v>
      </c>
      <c r="G154" s="6">
        <v>0</v>
      </c>
      <c r="H154" s="7">
        <f t="shared" si="540"/>
        <v>0</v>
      </c>
      <c r="I154" s="9">
        <v>0</v>
      </c>
      <c r="J154" s="6">
        <v>0</v>
      </c>
      <c r="K154" s="7">
        <f t="shared" si="541"/>
        <v>0</v>
      </c>
      <c r="L154" s="9">
        <v>0</v>
      </c>
      <c r="M154" s="6">
        <v>0</v>
      </c>
      <c r="N154" s="7">
        <f t="shared" si="542"/>
        <v>0</v>
      </c>
      <c r="O154" s="9">
        <v>0</v>
      </c>
      <c r="P154" s="6">
        <v>0</v>
      </c>
      <c r="Q154" s="7">
        <f t="shared" si="543"/>
        <v>0</v>
      </c>
      <c r="R154" s="9">
        <v>0</v>
      </c>
      <c r="S154" s="6">
        <v>0</v>
      </c>
      <c r="T154" s="7">
        <f t="shared" si="544"/>
        <v>0</v>
      </c>
      <c r="U154" s="9">
        <v>0</v>
      </c>
      <c r="V154" s="6">
        <v>0</v>
      </c>
      <c r="W154" s="7">
        <f t="shared" si="545"/>
        <v>0</v>
      </c>
      <c r="X154" s="60"/>
      <c r="Y154" s="6"/>
      <c r="Z154" s="7"/>
      <c r="AA154" s="60">
        <v>0.2</v>
      </c>
      <c r="AB154" s="6">
        <v>8.1769999999999996</v>
      </c>
      <c r="AC154" s="7">
        <f t="shared" si="546"/>
        <v>40885</v>
      </c>
      <c r="AD154" s="9">
        <v>0</v>
      </c>
      <c r="AE154" s="6">
        <v>0</v>
      </c>
      <c r="AF154" s="7">
        <f t="shared" si="547"/>
        <v>0</v>
      </c>
      <c r="AG154" s="9">
        <v>0</v>
      </c>
      <c r="AH154" s="6">
        <v>0</v>
      </c>
      <c r="AI154" s="7">
        <f t="shared" si="548"/>
        <v>0</v>
      </c>
      <c r="AJ154" s="9">
        <v>0</v>
      </c>
      <c r="AK154" s="6">
        <v>0</v>
      </c>
      <c r="AL154" s="7">
        <f t="shared" si="549"/>
        <v>0</v>
      </c>
      <c r="AM154" s="9"/>
      <c r="AN154" s="6"/>
      <c r="AO154" s="7"/>
      <c r="AP154" s="9">
        <v>0</v>
      </c>
      <c r="AQ154" s="6">
        <v>0</v>
      </c>
      <c r="AR154" s="7">
        <f t="shared" si="550"/>
        <v>0</v>
      </c>
      <c r="AS154" s="9">
        <v>0</v>
      </c>
      <c r="AT154" s="6">
        <v>0</v>
      </c>
      <c r="AU154" s="7">
        <f t="shared" si="551"/>
        <v>0</v>
      </c>
      <c r="AV154" s="9">
        <v>0</v>
      </c>
      <c r="AW154" s="6">
        <v>0</v>
      </c>
      <c r="AX154" s="7">
        <f t="shared" si="552"/>
        <v>0</v>
      </c>
      <c r="AY154" s="9">
        <v>0</v>
      </c>
      <c r="AZ154" s="6">
        <v>0</v>
      </c>
      <c r="BA154" s="7">
        <f t="shared" si="553"/>
        <v>0</v>
      </c>
      <c r="BB154" s="9">
        <v>0</v>
      </c>
      <c r="BC154" s="6">
        <v>0</v>
      </c>
      <c r="BD154" s="7">
        <f t="shared" si="554"/>
        <v>0</v>
      </c>
      <c r="BE154" s="9"/>
      <c r="BF154" s="6"/>
      <c r="BG154" s="7"/>
      <c r="BH154" s="9">
        <v>0</v>
      </c>
      <c r="BI154" s="6">
        <v>0</v>
      </c>
      <c r="BJ154" s="7">
        <f t="shared" si="555"/>
        <v>0</v>
      </c>
      <c r="BK154" s="9">
        <v>0</v>
      </c>
      <c r="BL154" s="6">
        <v>0</v>
      </c>
      <c r="BM154" s="7">
        <f t="shared" si="556"/>
        <v>0</v>
      </c>
      <c r="BN154" s="9">
        <v>0</v>
      </c>
      <c r="BO154" s="6">
        <v>0</v>
      </c>
      <c r="BP154" s="7">
        <f t="shared" si="557"/>
        <v>0</v>
      </c>
      <c r="BQ154" s="9">
        <v>0</v>
      </c>
      <c r="BR154" s="6">
        <v>0</v>
      </c>
      <c r="BS154" s="7">
        <f t="shared" si="558"/>
        <v>0</v>
      </c>
      <c r="BT154" s="9">
        <v>0</v>
      </c>
      <c r="BU154" s="6">
        <v>0</v>
      </c>
      <c r="BV154" s="7">
        <f t="shared" si="559"/>
        <v>0</v>
      </c>
      <c r="BW154" s="9"/>
      <c r="BX154" s="6"/>
      <c r="BY154" s="7"/>
      <c r="BZ154" s="9">
        <v>0</v>
      </c>
      <c r="CA154" s="6">
        <v>0</v>
      </c>
      <c r="CB154" s="7">
        <f t="shared" si="560"/>
        <v>0</v>
      </c>
      <c r="CC154" s="9">
        <v>0</v>
      </c>
      <c r="CD154" s="6">
        <v>0</v>
      </c>
      <c r="CE154" s="7">
        <f t="shared" si="561"/>
        <v>0</v>
      </c>
      <c r="CF154" s="9">
        <v>0</v>
      </c>
      <c r="CG154" s="6">
        <v>0</v>
      </c>
      <c r="CH154" s="7">
        <f t="shared" si="562"/>
        <v>0</v>
      </c>
      <c r="CI154" s="60">
        <v>0.32</v>
      </c>
      <c r="CJ154" s="6">
        <v>2.0059999999999998</v>
      </c>
      <c r="CK154" s="7">
        <f t="shared" si="563"/>
        <v>6268.7499999999991</v>
      </c>
      <c r="CL154" s="9">
        <v>0</v>
      </c>
      <c r="CM154" s="6">
        <v>0</v>
      </c>
      <c r="CN154" s="7">
        <f t="shared" si="564"/>
        <v>0</v>
      </c>
      <c r="CO154" s="9">
        <v>0</v>
      </c>
      <c r="CP154" s="6">
        <v>0</v>
      </c>
      <c r="CQ154" s="7">
        <f t="shared" si="565"/>
        <v>0</v>
      </c>
      <c r="CR154" s="9">
        <v>0</v>
      </c>
      <c r="CS154" s="6">
        <v>0</v>
      </c>
      <c r="CT154" s="7">
        <f t="shared" si="566"/>
        <v>0</v>
      </c>
      <c r="CU154" s="9">
        <v>0</v>
      </c>
      <c r="CV154" s="6">
        <v>0</v>
      </c>
      <c r="CW154" s="7">
        <f t="shared" si="567"/>
        <v>0</v>
      </c>
      <c r="CX154" s="9">
        <v>0</v>
      </c>
      <c r="CY154" s="6">
        <v>0</v>
      </c>
      <c r="CZ154" s="7">
        <f t="shared" si="568"/>
        <v>0</v>
      </c>
      <c r="DA154" s="9">
        <v>0</v>
      </c>
      <c r="DB154" s="6">
        <v>0</v>
      </c>
      <c r="DC154" s="7">
        <f t="shared" si="569"/>
        <v>0</v>
      </c>
      <c r="DD154" s="9">
        <v>0</v>
      </c>
      <c r="DE154" s="6">
        <v>0</v>
      </c>
      <c r="DF154" s="7">
        <f t="shared" si="570"/>
        <v>0</v>
      </c>
      <c r="DG154" s="9">
        <v>0</v>
      </c>
      <c r="DH154" s="6">
        <v>0</v>
      </c>
      <c r="DI154" s="7">
        <f t="shared" si="571"/>
        <v>0</v>
      </c>
      <c r="DJ154" s="9">
        <v>0</v>
      </c>
      <c r="DK154" s="6">
        <v>0</v>
      </c>
      <c r="DL154" s="7">
        <f t="shared" si="572"/>
        <v>0</v>
      </c>
      <c r="DM154" s="9">
        <v>0</v>
      </c>
      <c r="DN154" s="6">
        <v>0</v>
      </c>
      <c r="DO154" s="7">
        <f t="shared" si="573"/>
        <v>0</v>
      </c>
      <c r="DP154" s="9">
        <v>0</v>
      </c>
      <c r="DQ154" s="6">
        <v>0</v>
      </c>
      <c r="DR154" s="7">
        <f t="shared" si="574"/>
        <v>0</v>
      </c>
      <c r="DS154" s="9">
        <f t="shared" si="576"/>
        <v>0.52</v>
      </c>
      <c r="DT154" s="7">
        <f t="shared" si="577"/>
        <v>10.183</v>
      </c>
    </row>
    <row r="155" spans="1:124" x14ac:dyDescent="0.3">
      <c r="A155" s="62">
        <v>2022</v>
      </c>
      <c r="B155" s="63" t="s">
        <v>8</v>
      </c>
      <c r="C155" s="9">
        <v>0</v>
      </c>
      <c r="D155" s="6">
        <v>0</v>
      </c>
      <c r="E155" s="7">
        <f t="shared" si="578"/>
        <v>0</v>
      </c>
      <c r="F155" s="9">
        <v>0</v>
      </c>
      <c r="G155" s="6">
        <v>0</v>
      </c>
      <c r="H155" s="7">
        <f t="shared" si="540"/>
        <v>0</v>
      </c>
      <c r="I155" s="9">
        <v>0</v>
      </c>
      <c r="J155" s="6">
        <v>0</v>
      </c>
      <c r="K155" s="7">
        <f t="shared" si="541"/>
        <v>0</v>
      </c>
      <c r="L155" s="9">
        <v>0</v>
      </c>
      <c r="M155" s="6">
        <v>0</v>
      </c>
      <c r="N155" s="7">
        <f t="shared" si="542"/>
        <v>0</v>
      </c>
      <c r="O155" s="9">
        <v>0</v>
      </c>
      <c r="P155" s="6">
        <v>0</v>
      </c>
      <c r="Q155" s="7">
        <f t="shared" si="543"/>
        <v>0</v>
      </c>
      <c r="R155" s="9">
        <v>0</v>
      </c>
      <c r="S155" s="6">
        <v>0</v>
      </c>
      <c r="T155" s="7">
        <f t="shared" si="544"/>
        <v>0</v>
      </c>
      <c r="U155" s="9">
        <v>0</v>
      </c>
      <c r="V155" s="6">
        <v>0</v>
      </c>
      <c r="W155" s="7">
        <f t="shared" si="545"/>
        <v>0</v>
      </c>
      <c r="X155" s="9"/>
      <c r="Y155" s="6"/>
      <c r="Z155" s="7"/>
      <c r="AA155" s="9">
        <v>0</v>
      </c>
      <c r="AB155" s="6">
        <v>0</v>
      </c>
      <c r="AC155" s="7">
        <f t="shared" si="546"/>
        <v>0</v>
      </c>
      <c r="AD155" s="9">
        <v>0</v>
      </c>
      <c r="AE155" s="6">
        <v>0</v>
      </c>
      <c r="AF155" s="7">
        <f t="shared" si="547"/>
        <v>0</v>
      </c>
      <c r="AG155" s="9">
        <v>0</v>
      </c>
      <c r="AH155" s="6">
        <v>0</v>
      </c>
      <c r="AI155" s="7">
        <f t="shared" si="548"/>
        <v>0</v>
      </c>
      <c r="AJ155" s="9">
        <v>0</v>
      </c>
      <c r="AK155" s="6">
        <v>0</v>
      </c>
      <c r="AL155" s="7">
        <f t="shared" si="549"/>
        <v>0</v>
      </c>
      <c r="AM155" s="9"/>
      <c r="AN155" s="6"/>
      <c r="AO155" s="7"/>
      <c r="AP155" s="9">
        <v>0</v>
      </c>
      <c r="AQ155" s="6">
        <v>0</v>
      </c>
      <c r="AR155" s="7">
        <f t="shared" si="550"/>
        <v>0</v>
      </c>
      <c r="AS155" s="9">
        <v>0</v>
      </c>
      <c r="AT155" s="6">
        <v>0</v>
      </c>
      <c r="AU155" s="7">
        <f t="shared" si="551"/>
        <v>0</v>
      </c>
      <c r="AV155" s="9">
        <v>0</v>
      </c>
      <c r="AW155" s="6">
        <v>0</v>
      </c>
      <c r="AX155" s="7">
        <f t="shared" si="552"/>
        <v>0</v>
      </c>
      <c r="AY155" s="9">
        <v>0</v>
      </c>
      <c r="AZ155" s="6">
        <v>0</v>
      </c>
      <c r="BA155" s="7">
        <f t="shared" si="553"/>
        <v>0</v>
      </c>
      <c r="BB155" s="9">
        <v>0</v>
      </c>
      <c r="BC155" s="6">
        <v>0</v>
      </c>
      <c r="BD155" s="7">
        <f t="shared" si="554"/>
        <v>0</v>
      </c>
      <c r="BE155" s="9"/>
      <c r="BF155" s="6"/>
      <c r="BG155" s="7"/>
      <c r="BH155" s="9">
        <v>0</v>
      </c>
      <c r="BI155" s="6">
        <v>0</v>
      </c>
      <c r="BJ155" s="7">
        <f t="shared" si="555"/>
        <v>0</v>
      </c>
      <c r="BK155" s="9">
        <v>0</v>
      </c>
      <c r="BL155" s="6">
        <v>0</v>
      </c>
      <c r="BM155" s="7">
        <f t="shared" si="556"/>
        <v>0</v>
      </c>
      <c r="BN155" s="9">
        <v>0</v>
      </c>
      <c r="BO155" s="6">
        <v>0</v>
      </c>
      <c r="BP155" s="7">
        <f t="shared" si="557"/>
        <v>0</v>
      </c>
      <c r="BQ155" s="9">
        <v>0</v>
      </c>
      <c r="BR155" s="6">
        <v>0</v>
      </c>
      <c r="BS155" s="7">
        <f t="shared" si="558"/>
        <v>0</v>
      </c>
      <c r="BT155" s="9">
        <v>0</v>
      </c>
      <c r="BU155" s="6">
        <v>0</v>
      </c>
      <c r="BV155" s="7">
        <f t="shared" si="559"/>
        <v>0</v>
      </c>
      <c r="BW155" s="9"/>
      <c r="BX155" s="6"/>
      <c r="BY155" s="7"/>
      <c r="BZ155" s="9">
        <v>0</v>
      </c>
      <c r="CA155" s="6">
        <v>0</v>
      </c>
      <c r="CB155" s="7">
        <f t="shared" si="560"/>
        <v>0</v>
      </c>
      <c r="CC155" s="9">
        <v>0</v>
      </c>
      <c r="CD155" s="6">
        <v>0</v>
      </c>
      <c r="CE155" s="7">
        <f t="shared" si="561"/>
        <v>0</v>
      </c>
      <c r="CF155" s="9">
        <v>0</v>
      </c>
      <c r="CG155" s="6">
        <v>0</v>
      </c>
      <c r="CH155" s="7">
        <f t="shared" si="562"/>
        <v>0</v>
      </c>
      <c r="CI155" s="9">
        <v>0</v>
      </c>
      <c r="CJ155" s="6">
        <v>0</v>
      </c>
      <c r="CK155" s="7">
        <f t="shared" si="563"/>
        <v>0</v>
      </c>
      <c r="CL155" s="9">
        <v>0</v>
      </c>
      <c r="CM155" s="6">
        <v>0</v>
      </c>
      <c r="CN155" s="7">
        <f t="shared" si="564"/>
        <v>0</v>
      </c>
      <c r="CO155" s="9">
        <v>0</v>
      </c>
      <c r="CP155" s="6">
        <v>0</v>
      </c>
      <c r="CQ155" s="7">
        <f t="shared" si="565"/>
        <v>0</v>
      </c>
      <c r="CR155" s="9">
        <v>0</v>
      </c>
      <c r="CS155" s="6">
        <v>0</v>
      </c>
      <c r="CT155" s="7">
        <f t="shared" si="566"/>
        <v>0</v>
      </c>
      <c r="CU155" s="9">
        <v>0</v>
      </c>
      <c r="CV155" s="6">
        <v>0</v>
      </c>
      <c r="CW155" s="7">
        <f t="shared" si="567"/>
        <v>0</v>
      </c>
      <c r="CX155" s="9">
        <v>0</v>
      </c>
      <c r="CY155" s="6">
        <v>0</v>
      </c>
      <c r="CZ155" s="7">
        <f t="shared" si="568"/>
        <v>0</v>
      </c>
      <c r="DA155" s="9">
        <v>0</v>
      </c>
      <c r="DB155" s="6">
        <v>0</v>
      </c>
      <c r="DC155" s="7">
        <f t="shared" si="569"/>
        <v>0</v>
      </c>
      <c r="DD155" s="9">
        <v>0</v>
      </c>
      <c r="DE155" s="6">
        <v>0</v>
      </c>
      <c r="DF155" s="7">
        <f t="shared" si="570"/>
        <v>0</v>
      </c>
      <c r="DG155" s="9">
        <v>0</v>
      </c>
      <c r="DH155" s="6">
        <v>0</v>
      </c>
      <c r="DI155" s="7">
        <f t="shared" si="571"/>
        <v>0</v>
      </c>
      <c r="DJ155" s="9">
        <v>0</v>
      </c>
      <c r="DK155" s="6">
        <v>0</v>
      </c>
      <c r="DL155" s="7">
        <f t="shared" si="572"/>
        <v>0</v>
      </c>
      <c r="DM155" s="9">
        <v>0</v>
      </c>
      <c r="DN155" s="6">
        <v>0</v>
      </c>
      <c r="DO155" s="7">
        <f t="shared" si="573"/>
        <v>0</v>
      </c>
      <c r="DP155" s="9">
        <v>0</v>
      </c>
      <c r="DQ155" s="6">
        <v>0</v>
      </c>
      <c r="DR155" s="7">
        <f t="shared" si="574"/>
        <v>0</v>
      </c>
      <c r="DS155" s="9">
        <f t="shared" si="576"/>
        <v>0</v>
      </c>
      <c r="DT155" s="7">
        <f t="shared" si="577"/>
        <v>0</v>
      </c>
    </row>
    <row r="156" spans="1:124" x14ac:dyDescent="0.3">
      <c r="A156" s="62">
        <v>2022</v>
      </c>
      <c r="B156" s="63" t="s">
        <v>9</v>
      </c>
      <c r="C156" s="9">
        <v>0</v>
      </c>
      <c r="D156" s="6">
        <v>0</v>
      </c>
      <c r="E156" s="7">
        <f t="shared" si="578"/>
        <v>0</v>
      </c>
      <c r="F156" s="9">
        <v>0</v>
      </c>
      <c r="G156" s="6">
        <v>0</v>
      </c>
      <c r="H156" s="7">
        <f t="shared" si="540"/>
        <v>0</v>
      </c>
      <c r="I156" s="9">
        <v>0</v>
      </c>
      <c r="J156" s="6">
        <v>0</v>
      </c>
      <c r="K156" s="7">
        <f t="shared" si="541"/>
        <v>0</v>
      </c>
      <c r="L156" s="9">
        <v>0</v>
      </c>
      <c r="M156" s="6">
        <v>0</v>
      </c>
      <c r="N156" s="7">
        <f t="shared" si="542"/>
        <v>0</v>
      </c>
      <c r="O156" s="9">
        <v>0</v>
      </c>
      <c r="P156" s="6">
        <v>0</v>
      </c>
      <c r="Q156" s="7">
        <f t="shared" si="543"/>
        <v>0</v>
      </c>
      <c r="R156" s="9">
        <v>0</v>
      </c>
      <c r="S156" s="6">
        <v>0</v>
      </c>
      <c r="T156" s="7">
        <f t="shared" si="544"/>
        <v>0</v>
      </c>
      <c r="U156" s="9">
        <v>0</v>
      </c>
      <c r="V156" s="6">
        <v>0</v>
      </c>
      <c r="W156" s="7">
        <f t="shared" si="545"/>
        <v>0</v>
      </c>
      <c r="X156" s="9"/>
      <c r="Y156" s="6"/>
      <c r="Z156" s="7"/>
      <c r="AA156" s="9">
        <v>0</v>
      </c>
      <c r="AB156" s="6">
        <v>0</v>
      </c>
      <c r="AC156" s="7">
        <f t="shared" si="546"/>
        <v>0</v>
      </c>
      <c r="AD156" s="9">
        <v>0</v>
      </c>
      <c r="AE156" s="6">
        <v>0</v>
      </c>
      <c r="AF156" s="7">
        <f t="shared" si="547"/>
        <v>0</v>
      </c>
      <c r="AG156" s="9">
        <v>0</v>
      </c>
      <c r="AH156" s="6">
        <v>0</v>
      </c>
      <c r="AI156" s="7">
        <f t="shared" si="548"/>
        <v>0</v>
      </c>
      <c r="AJ156" s="9">
        <v>0</v>
      </c>
      <c r="AK156" s="6">
        <v>0</v>
      </c>
      <c r="AL156" s="7">
        <f t="shared" si="549"/>
        <v>0</v>
      </c>
      <c r="AM156" s="9"/>
      <c r="AN156" s="6"/>
      <c r="AO156" s="7"/>
      <c r="AP156" s="9">
        <v>0</v>
      </c>
      <c r="AQ156" s="6">
        <v>0</v>
      </c>
      <c r="AR156" s="7">
        <f t="shared" si="550"/>
        <v>0</v>
      </c>
      <c r="AS156" s="9">
        <v>0</v>
      </c>
      <c r="AT156" s="6">
        <v>0</v>
      </c>
      <c r="AU156" s="7">
        <f t="shared" si="551"/>
        <v>0</v>
      </c>
      <c r="AV156" s="9">
        <v>0</v>
      </c>
      <c r="AW156" s="6">
        <v>0</v>
      </c>
      <c r="AX156" s="7">
        <f t="shared" si="552"/>
        <v>0</v>
      </c>
      <c r="AY156" s="9">
        <v>0</v>
      </c>
      <c r="AZ156" s="6">
        <v>0</v>
      </c>
      <c r="BA156" s="7">
        <f t="shared" si="553"/>
        <v>0</v>
      </c>
      <c r="BB156" s="9">
        <v>0</v>
      </c>
      <c r="BC156" s="6">
        <v>0</v>
      </c>
      <c r="BD156" s="7">
        <f t="shared" si="554"/>
        <v>0</v>
      </c>
      <c r="BE156" s="9"/>
      <c r="BF156" s="6"/>
      <c r="BG156" s="7"/>
      <c r="BH156" s="9">
        <v>0</v>
      </c>
      <c r="BI156" s="6">
        <v>0</v>
      </c>
      <c r="BJ156" s="7">
        <f t="shared" si="555"/>
        <v>0</v>
      </c>
      <c r="BK156" s="9">
        <v>0</v>
      </c>
      <c r="BL156" s="6">
        <v>0</v>
      </c>
      <c r="BM156" s="7">
        <f t="shared" si="556"/>
        <v>0</v>
      </c>
      <c r="BN156" s="9">
        <v>0</v>
      </c>
      <c r="BO156" s="6">
        <v>0</v>
      </c>
      <c r="BP156" s="7">
        <f t="shared" si="557"/>
        <v>0</v>
      </c>
      <c r="BQ156" s="9">
        <v>0</v>
      </c>
      <c r="BR156" s="6">
        <v>0</v>
      </c>
      <c r="BS156" s="7">
        <f t="shared" si="558"/>
        <v>0</v>
      </c>
      <c r="BT156" s="9">
        <v>0</v>
      </c>
      <c r="BU156" s="6">
        <v>0</v>
      </c>
      <c r="BV156" s="7">
        <f t="shared" si="559"/>
        <v>0</v>
      </c>
      <c r="BW156" s="9"/>
      <c r="BX156" s="6"/>
      <c r="BY156" s="7"/>
      <c r="BZ156" s="9">
        <v>0</v>
      </c>
      <c r="CA156" s="6">
        <v>0</v>
      </c>
      <c r="CB156" s="7">
        <f t="shared" si="560"/>
        <v>0</v>
      </c>
      <c r="CC156" s="9">
        <v>0</v>
      </c>
      <c r="CD156" s="6">
        <v>0</v>
      </c>
      <c r="CE156" s="7">
        <f t="shared" si="561"/>
        <v>0</v>
      </c>
      <c r="CF156" s="9">
        <v>0</v>
      </c>
      <c r="CG156" s="6">
        <v>0</v>
      </c>
      <c r="CH156" s="7">
        <f t="shared" si="562"/>
        <v>0</v>
      </c>
      <c r="CI156" s="9">
        <v>0</v>
      </c>
      <c r="CJ156" s="6">
        <v>0</v>
      </c>
      <c r="CK156" s="7">
        <f t="shared" si="563"/>
        <v>0</v>
      </c>
      <c r="CL156" s="9">
        <v>0</v>
      </c>
      <c r="CM156" s="6">
        <v>0</v>
      </c>
      <c r="CN156" s="7">
        <f t="shared" si="564"/>
        <v>0</v>
      </c>
      <c r="CO156" s="9">
        <v>0</v>
      </c>
      <c r="CP156" s="6">
        <v>0</v>
      </c>
      <c r="CQ156" s="7">
        <f t="shared" si="565"/>
        <v>0</v>
      </c>
      <c r="CR156" s="9">
        <v>0</v>
      </c>
      <c r="CS156" s="6">
        <v>0</v>
      </c>
      <c r="CT156" s="7">
        <f t="shared" si="566"/>
        <v>0</v>
      </c>
      <c r="CU156" s="9">
        <v>0</v>
      </c>
      <c r="CV156" s="6">
        <v>0</v>
      </c>
      <c r="CW156" s="7">
        <f t="shared" si="567"/>
        <v>0</v>
      </c>
      <c r="CX156" s="9">
        <v>0</v>
      </c>
      <c r="CY156" s="6">
        <v>0</v>
      </c>
      <c r="CZ156" s="7">
        <f t="shared" si="568"/>
        <v>0</v>
      </c>
      <c r="DA156" s="9">
        <v>0</v>
      </c>
      <c r="DB156" s="6">
        <v>0</v>
      </c>
      <c r="DC156" s="7">
        <f t="shared" si="569"/>
        <v>0</v>
      </c>
      <c r="DD156" s="9">
        <v>0</v>
      </c>
      <c r="DE156" s="6">
        <v>0</v>
      </c>
      <c r="DF156" s="7">
        <f t="shared" si="570"/>
        <v>0</v>
      </c>
      <c r="DG156" s="9">
        <v>0</v>
      </c>
      <c r="DH156" s="6">
        <v>0</v>
      </c>
      <c r="DI156" s="7">
        <f t="shared" si="571"/>
        <v>0</v>
      </c>
      <c r="DJ156" s="9">
        <v>0</v>
      </c>
      <c r="DK156" s="6">
        <v>0</v>
      </c>
      <c r="DL156" s="7">
        <f t="shared" si="572"/>
        <v>0</v>
      </c>
      <c r="DM156" s="9">
        <v>0</v>
      </c>
      <c r="DN156" s="6">
        <v>0</v>
      </c>
      <c r="DO156" s="7">
        <f t="shared" si="573"/>
        <v>0</v>
      </c>
      <c r="DP156" s="9">
        <v>0</v>
      </c>
      <c r="DQ156" s="6">
        <v>0</v>
      </c>
      <c r="DR156" s="7">
        <f t="shared" si="574"/>
        <v>0</v>
      </c>
      <c r="DS156" s="9">
        <f t="shared" si="576"/>
        <v>0</v>
      </c>
      <c r="DT156" s="7">
        <f t="shared" si="577"/>
        <v>0</v>
      </c>
    </row>
    <row r="157" spans="1:124" x14ac:dyDescent="0.3">
      <c r="A157" s="62">
        <v>2022</v>
      </c>
      <c r="B157" s="63" t="s">
        <v>10</v>
      </c>
      <c r="C157" s="9">
        <v>0</v>
      </c>
      <c r="D157" s="6">
        <v>0</v>
      </c>
      <c r="E157" s="7">
        <f t="shared" si="578"/>
        <v>0</v>
      </c>
      <c r="F157" s="9">
        <v>0</v>
      </c>
      <c r="G157" s="6">
        <v>0</v>
      </c>
      <c r="H157" s="7">
        <f t="shared" si="540"/>
        <v>0</v>
      </c>
      <c r="I157" s="9">
        <v>0</v>
      </c>
      <c r="J157" s="6">
        <v>0</v>
      </c>
      <c r="K157" s="7">
        <f t="shared" si="541"/>
        <v>0</v>
      </c>
      <c r="L157" s="9">
        <v>0</v>
      </c>
      <c r="M157" s="6">
        <v>0</v>
      </c>
      <c r="N157" s="7">
        <f t="shared" si="542"/>
        <v>0</v>
      </c>
      <c r="O157" s="9">
        <v>0</v>
      </c>
      <c r="P157" s="6">
        <v>0</v>
      </c>
      <c r="Q157" s="7">
        <f t="shared" si="543"/>
        <v>0</v>
      </c>
      <c r="R157" s="9">
        <v>0</v>
      </c>
      <c r="S157" s="6">
        <v>0</v>
      </c>
      <c r="T157" s="7">
        <f t="shared" si="544"/>
        <v>0</v>
      </c>
      <c r="U157" s="9">
        <v>0</v>
      </c>
      <c r="V157" s="6">
        <v>0</v>
      </c>
      <c r="W157" s="7">
        <f t="shared" si="545"/>
        <v>0</v>
      </c>
      <c r="X157" s="9"/>
      <c r="Y157" s="6"/>
      <c r="Z157" s="7"/>
      <c r="AA157" s="9">
        <v>0</v>
      </c>
      <c r="AB157" s="6">
        <v>0</v>
      </c>
      <c r="AC157" s="7">
        <f t="shared" si="546"/>
        <v>0</v>
      </c>
      <c r="AD157" s="9">
        <v>0</v>
      </c>
      <c r="AE157" s="6">
        <v>0</v>
      </c>
      <c r="AF157" s="7">
        <f t="shared" si="547"/>
        <v>0</v>
      </c>
      <c r="AG157" s="9">
        <v>0</v>
      </c>
      <c r="AH157" s="6">
        <v>0</v>
      </c>
      <c r="AI157" s="7">
        <f t="shared" si="548"/>
        <v>0</v>
      </c>
      <c r="AJ157" s="9">
        <v>0</v>
      </c>
      <c r="AK157" s="6">
        <v>0</v>
      </c>
      <c r="AL157" s="7">
        <f t="shared" si="549"/>
        <v>0</v>
      </c>
      <c r="AM157" s="9"/>
      <c r="AN157" s="6"/>
      <c r="AO157" s="7"/>
      <c r="AP157" s="9">
        <v>0</v>
      </c>
      <c r="AQ157" s="6">
        <v>0</v>
      </c>
      <c r="AR157" s="7">
        <f t="shared" si="550"/>
        <v>0</v>
      </c>
      <c r="AS157" s="9">
        <v>0</v>
      </c>
      <c r="AT157" s="6">
        <v>0</v>
      </c>
      <c r="AU157" s="7">
        <f t="shared" si="551"/>
        <v>0</v>
      </c>
      <c r="AV157" s="9">
        <v>0</v>
      </c>
      <c r="AW157" s="6">
        <v>0</v>
      </c>
      <c r="AX157" s="7">
        <f t="shared" si="552"/>
        <v>0</v>
      </c>
      <c r="AY157" s="9">
        <v>0</v>
      </c>
      <c r="AZ157" s="6">
        <v>0</v>
      </c>
      <c r="BA157" s="7">
        <f t="shared" si="553"/>
        <v>0</v>
      </c>
      <c r="BB157" s="9">
        <v>0</v>
      </c>
      <c r="BC157" s="6">
        <v>0</v>
      </c>
      <c r="BD157" s="7">
        <f t="shared" si="554"/>
        <v>0</v>
      </c>
      <c r="BE157" s="9"/>
      <c r="BF157" s="6"/>
      <c r="BG157" s="7"/>
      <c r="BH157" s="9">
        <v>0</v>
      </c>
      <c r="BI157" s="6">
        <v>0</v>
      </c>
      <c r="BJ157" s="7">
        <f t="shared" si="555"/>
        <v>0</v>
      </c>
      <c r="BK157" s="9">
        <v>0</v>
      </c>
      <c r="BL157" s="6">
        <v>0</v>
      </c>
      <c r="BM157" s="7">
        <f t="shared" si="556"/>
        <v>0</v>
      </c>
      <c r="BN157" s="9">
        <v>0</v>
      </c>
      <c r="BO157" s="6">
        <v>0</v>
      </c>
      <c r="BP157" s="7">
        <f t="shared" si="557"/>
        <v>0</v>
      </c>
      <c r="BQ157" s="9">
        <v>0</v>
      </c>
      <c r="BR157" s="6">
        <v>0</v>
      </c>
      <c r="BS157" s="7">
        <f t="shared" si="558"/>
        <v>0</v>
      </c>
      <c r="BT157" s="9">
        <v>0</v>
      </c>
      <c r="BU157" s="6">
        <v>0</v>
      </c>
      <c r="BV157" s="7">
        <f t="shared" si="559"/>
        <v>0</v>
      </c>
      <c r="BW157" s="9"/>
      <c r="BX157" s="6"/>
      <c r="BY157" s="7"/>
      <c r="BZ157" s="9">
        <v>0</v>
      </c>
      <c r="CA157" s="6">
        <v>0</v>
      </c>
      <c r="CB157" s="7">
        <f t="shared" si="560"/>
        <v>0</v>
      </c>
      <c r="CC157" s="9">
        <v>0</v>
      </c>
      <c r="CD157" s="6">
        <v>0</v>
      </c>
      <c r="CE157" s="7">
        <f t="shared" si="561"/>
        <v>0</v>
      </c>
      <c r="CF157" s="9">
        <v>0</v>
      </c>
      <c r="CG157" s="6">
        <v>0</v>
      </c>
      <c r="CH157" s="7">
        <f t="shared" si="562"/>
        <v>0</v>
      </c>
      <c r="CI157" s="9">
        <v>0</v>
      </c>
      <c r="CJ157" s="6">
        <v>0</v>
      </c>
      <c r="CK157" s="7">
        <f t="shared" si="563"/>
        <v>0</v>
      </c>
      <c r="CL157" s="9">
        <v>0</v>
      </c>
      <c r="CM157" s="6">
        <v>0</v>
      </c>
      <c r="CN157" s="7">
        <f t="shared" si="564"/>
        <v>0</v>
      </c>
      <c r="CO157" s="9">
        <v>0</v>
      </c>
      <c r="CP157" s="6">
        <v>0</v>
      </c>
      <c r="CQ157" s="7">
        <f t="shared" si="565"/>
        <v>0</v>
      </c>
      <c r="CR157" s="9">
        <v>0</v>
      </c>
      <c r="CS157" s="6">
        <v>0</v>
      </c>
      <c r="CT157" s="7">
        <f t="shared" si="566"/>
        <v>0</v>
      </c>
      <c r="CU157" s="9">
        <v>0</v>
      </c>
      <c r="CV157" s="6">
        <v>0</v>
      </c>
      <c r="CW157" s="7">
        <f t="shared" si="567"/>
        <v>0</v>
      </c>
      <c r="CX157" s="9">
        <v>0</v>
      </c>
      <c r="CY157" s="6">
        <v>0</v>
      </c>
      <c r="CZ157" s="7">
        <f t="shared" si="568"/>
        <v>0</v>
      </c>
      <c r="DA157" s="9">
        <v>0</v>
      </c>
      <c r="DB157" s="6">
        <v>0</v>
      </c>
      <c r="DC157" s="7">
        <f t="shared" si="569"/>
        <v>0</v>
      </c>
      <c r="DD157" s="9">
        <v>0</v>
      </c>
      <c r="DE157" s="6">
        <v>0</v>
      </c>
      <c r="DF157" s="7">
        <f t="shared" si="570"/>
        <v>0</v>
      </c>
      <c r="DG157" s="9">
        <v>0</v>
      </c>
      <c r="DH157" s="6">
        <v>0</v>
      </c>
      <c r="DI157" s="7">
        <f t="shared" si="571"/>
        <v>0</v>
      </c>
      <c r="DJ157" s="9">
        <v>0</v>
      </c>
      <c r="DK157" s="6">
        <v>0</v>
      </c>
      <c r="DL157" s="7">
        <f t="shared" si="572"/>
        <v>0</v>
      </c>
      <c r="DM157" s="9">
        <v>0</v>
      </c>
      <c r="DN157" s="6">
        <v>0</v>
      </c>
      <c r="DO157" s="7">
        <f t="shared" si="573"/>
        <v>0</v>
      </c>
      <c r="DP157" s="9">
        <v>0</v>
      </c>
      <c r="DQ157" s="6">
        <v>0</v>
      </c>
      <c r="DR157" s="7">
        <f t="shared" si="574"/>
        <v>0</v>
      </c>
      <c r="DS157" s="9">
        <f t="shared" si="576"/>
        <v>0</v>
      </c>
      <c r="DT157" s="7">
        <f t="shared" si="577"/>
        <v>0</v>
      </c>
    </row>
    <row r="158" spans="1:124" x14ac:dyDescent="0.3">
      <c r="A158" s="62">
        <v>2022</v>
      </c>
      <c r="B158" s="63" t="s">
        <v>11</v>
      </c>
      <c r="C158" s="9">
        <v>0</v>
      </c>
      <c r="D158" s="6">
        <v>0</v>
      </c>
      <c r="E158" s="7">
        <f t="shared" si="578"/>
        <v>0</v>
      </c>
      <c r="F158" s="9">
        <v>0</v>
      </c>
      <c r="G158" s="6">
        <v>0</v>
      </c>
      <c r="H158" s="7">
        <f t="shared" si="540"/>
        <v>0</v>
      </c>
      <c r="I158" s="9">
        <v>0</v>
      </c>
      <c r="J158" s="6">
        <v>0</v>
      </c>
      <c r="K158" s="7">
        <f t="shared" si="541"/>
        <v>0</v>
      </c>
      <c r="L158" s="9">
        <v>0</v>
      </c>
      <c r="M158" s="6">
        <v>0</v>
      </c>
      <c r="N158" s="7">
        <f t="shared" si="542"/>
        <v>0</v>
      </c>
      <c r="O158" s="9">
        <v>0</v>
      </c>
      <c r="P158" s="6">
        <v>0</v>
      </c>
      <c r="Q158" s="7">
        <f t="shared" si="543"/>
        <v>0</v>
      </c>
      <c r="R158" s="9">
        <v>0</v>
      </c>
      <c r="S158" s="6">
        <v>0</v>
      </c>
      <c r="T158" s="7">
        <f t="shared" si="544"/>
        <v>0</v>
      </c>
      <c r="U158" s="9">
        <v>0</v>
      </c>
      <c r="V158" s="6">
        <v>0</v>
      </c>
      <c r="W158" s="7">
        <f t="shared" si="545"/>
        <v>0</v>
      </c>
      <c r="X158" s="9"/>
      <c r="Y158" s="6"/>
      <c r="Z158" s="7"/>
      <c r="AA158" s="9">
        <v>0</v>
      </c>
      <c r="AB158" s="6">
        <v>0</v>
      </c>
      <c r="AC158" s="7">
        <f t="shared" si="546"/>
        <v>0</v>
      </c>
      <c r="AD158" s="9">
        <v>0</v>
      </c>
      <c r="AE158" s="6">
        <v>0</v>
      </c>
      <c r="AF158" s="7">
        <f t="shared" si="547"/>
        <v>0</v>
      </c>
      <c r="AG158" s="9">
        <v>0</v>
      </c>
      <c r="AH158" s="6">
        <v>0</v>
      </c>
      <c r="AI158" s="7">
        <f t="shared" si="548"/>
        <v>0</v>
      </c>
      <c r="AJ158" s="9">
        <v>0</v>
      </c>
      <c r="AK158" s="6">
        <v>0</v>
      </c>
      <c r="AL158" s="7">
        <f t="shared" si="549"/>
        <v>0</v>
      </c>
      <c r="AM158" s="9"/>
      <c r="AN158" s="6"/>
      <c r="AO158" s="7"/>
      <c r="AP158" s="9">
        <v>0</v>
      </c>
      <c r="AQ158" s="6">
        <v>0</v>
      </c>
      <c r="AR158" s="7">
        <f t="shared" si="550"/>
        <v>0</v>
      </c>
      <c r="AS158" s="9">
        <v>0</v>
      </c>
      <c r="AT158" s="6">
        <v>0</v>
      </c>
      <c r="AU158" s="7">
        <f t="shared" si="551"/>
        <v>0</v>
      </c>
      <c r="AV158" s="9">
        <v>0</v>
      </c>
      <c r="AW158" s="6">
        <v>0</v>
      </c>
      <c r="AX158" s="7">
        <f t="shared" si="552"/>
        <v>0</v>
      </c>
      <c r="AY158" s="9">
        <v>0</v>
      </c>
      <c r="AZ158" s="6">
        <v>0</v>
      </c>
      <c r="BA158" s="7">
        <f t="shared" si="553"/>
        <v>0</v>
      </c>
      <c r="BB158" s="9">
        <v>0</v>
      </c>
      <c r="BC158" s="6">
        <v>0</v>
      </c>
      <c r="BD158" s="7">
        <f t="shared" si="554"/>
        <v>0</v>
      </c>
      <c r="BE158" s="9"/>
      <c r="BF158" s="6"/>
      <c r="BG158" s="7"/>
      <c r="BH158" s="9">
        <v>0</v>
      </c>
      <c r="BI158" s="6">
        <v>0</v>
      </c>
      <c r="BJ158" s="7">
        <f t="shared" si="555"/>
        <v>0</v>
      </c>
      <c r="BK158" s="9">
        <v>0</v>
      </c>
      <c r="BL158" s="6">
        <v>0</v>
      </c>
      <c r="BM158" s="7">
        <f t="shared" si="556"/>
        <v>0</v>
      </c>
      <c r="BN158" s="9">
        <v>0</v>
      </c>
      <c r="BO158" s="6">
        <v>0</v>
      </c>
      <c r="BP158" s="7">
        <f t="shared" si="557"/>
        <v>0</v>
      </c>
      <c r="BQ158" s="9">
        <v>0</v>
      </c>
      <c r="BR158" s="6">
        <v>0</v>
      </c>
      <c r="BS158" s="7">
        <f t="shared" si="558"/>
        <v>0</v>
      </c>
      <c r="BT158" s="9">
        <v>0</v>
      </c>
      <c r="BU158" s="6">
        <v>0</v>
      </c>
      <c r="BV158" s="7">
        <f t="shared" si="559"/>
        <v>0</v>
      </c>
      <c r="BW158" s="9"/>
      <c r="BX158" s="6"/>
      <c r="BY158" s="7"/>
      <c r="BZ158" s="9">
        <v>0</v>
      </c>
      <c r="CA158" s="6">
        <v>0</v>
      </c>
      <c r="CB158" s="7">
        <f t="shared" si="560"/>
        <v>0</v>
      </c>
      <c r="CC158" s="9">
        <v>0</v>
      </c>
      <c r="CD158" s="6">
        <v>0</v>
      </c>
      <c r="CE158" s="7">
        <f t="shared" si="561"/>
        <v>0</v>
      </c>
      <c r="CF158" s="9">
        <v>0</v>
      </c>
      <c r="CG158" s="6">
        <v>0</v>
      </c>
      <c r="CH158" s="7">
        <f t="shared" si="562"/>
        <v>0</v>
      </c>
      <c r="CI158" s="9">
        <v>0</v>
      </c>
      <c r="CJ158" s="6">
        <v>0</v>
      </c>
      <c r="CK158" s="7">
        <f t="shared" si="563"/>
        <v>0</v>
      </c>
      <c r="CL158" s="9">
        <v>0</v>
      </c>
      <c r="CM158" s="6">
        <v>0</v>
      </c>
      <c r="CN158" s="7">
        <f t="shared" si="564"/>
        <v>0</v>
      </c>
      <c r="CO158" s="9">
        <v>0</v>
      </c>
      <c r="CP158" s="6">
        <v>0</v>
      </c>
      <c r="CQ158" s="7">
        <f t="shared" si="565"/>
        <v>0</v>
      </c>
      <c r="CR158" s="9">
        <v>0</v>
      </c>
      <c r="CS158" s="6">
        <v>0</v>
      </c>
      <c r="CT158" s="7">
        <f t="shared" si="566"/>
        <v>0</v>
      </c>
      <c r="CU158" s="9">
        <v>0</v>
      </c>
      <c r="CV158" s="6">
        <v>0</v>
      </c>
      <c r="CW158" s="7">
        <f t="shared" si="567"/>
        <v>0</v>
      </c>
      <c r="CX158" s="9">
        <v>0</v>
      </c>
      <c r="CY158" s="6">
        <v>0</v>
      </c>
      <c r="CZ158" s="7">
        <f t="shared" si="568"/>
        <v>0</v>
      </c>
      <c r="DA158" s="9">
        <v>0</v>
      </c>
      <c r="DB158" s="6">
        <v>0</v>
      </c>
      <c r="DC158" s="7">
        <f t="shared" si="569"/>
        <v>0</v>
      </c>
      <c r="DD158" s="9">
        <v>0</v>
      </c>
      <c r="DE158" s="6">
        <v>0</v>
      </c>
      <c r="DF158" s="7">
        <f t="shared" si="570"/>
        <v>0</v>
      </c>
      <c r="DG158" s="9">
        <v>0</v>
      </c>
      <c r="DH158" s="6">
        <v>0</v>
      </c>
      <c r="DI158" s="7">
        <f t="shared" si="571"/>
        <v>0</v>
      </c>
      <c r="DJ158" s="9">
        <v>0</v>
      </c>
      <c r="DK158" s="6">
        <v>0</v>
      </c>
      <c r="DL158" s="7">
        <f t="shared" si="572"/>
        <v>0</v>
      </c>
      <c r="DM158" s="9">
        <v>0</v>
      </c>
      <c r="DN158" s="6">
        <v>0</v>
      </c>
      <c r="DO158" s="7">
        <f t="shared" si="573"/>
        <v>0</v>
      </c>
      <c r="DP158" s="9">
        <v>0</v>
      </c>
      <c r="DQ158" s="6">
        <v>0</v>
      </c>
      <c r="DR158" s="7">
        <f t="shared" si="574"/>
        <v>0</v>
      </c>
      <c r="DS158" s="9">
        <f t="shared" si="576"/>
        <v>0</v>
      </c>
      <c r="DT158" s="7">
        <f t="shared" si="577"/>
        <v>0</v>
      </c>
    </row>
    <row r="159" spans="1:124" x14ac:dyDescent="0.3">
      <c r="A159" s="62">
        <v>2022</v>
      </c>
      <c r="B159" s="7" t="s">
        <v>12</v>
      </c>
      <c r="C159" s="9">
        <v>0</v>
      </c>
      <c r="D159" s="6">
        <v>0</v>
      </c>
      <c r="E159" s="7">
        <f t="shared" si="578"/>
        <v>0</v>
      </c>
      <c r="F159" s="9">
        <v>0</v>
      </c>
      <c r="G159" s="6">
        <v>0</v>
      </c>
      <c r="H159" s="7">
        <f t="shared" si="540"/>
        <v>0</v>
      </c>
      <c r="I159" s="9">
        <v>0</v>
      </c>
      <c r="J159" s="6">
        <v>0</v>
      </c>
      <c r="K159" s="7">
        <f t="shared" si="541"/>
        <v>0</v>
      </c>
      <c r="L159" s="9">
        <v>0</v>
      </c>
      <c r="M159" s="6">
        <v>0</v>
      </c>
      <c r="N159" s="7">
        <f t="shared" si="542"/>
        <v>0</v>
      </c>
      <c r="O159" s="9">
        <v>0</v>
      </c>
      <c r="P159" s="6">
        <v>0</v>
      </c>
      <c r="Q159" s="7">
        <f t="shared" si="543"/>
        <v>0</v>
      </c>
      <c r="R159" s="9">
        <v>0</v>
      </c>
      <c r="S159" s="6">
        <v>0</v>
      </c>
      <c r="T159" s="7">
        <f t="shared" si="544"/>
        <v>0</v>
      </c>
      <c r="U159" s="9">
        <v>0</v>
      </c>
      <c r="V159" s="6">
        <v>0</v>
      </c>
      <c r="W159" s="7">
        <f t="shared" si="545"/>
        <v>0</v>
      </c>
      <c r="X159" s="9"/>
      <c r="Y159" s="6"/>
      <c r="Z159" s="7"/>
      <c r="AA159" s="9">
        <v>0</v>
      </c>
      <c r="AB159" s="6">
        <v>0</v>
      </c>
      <c r="AC159" s="7">
        <f t="shared" si="546"/>
        <v>0</v>
      </c>
      <c r="AD159" s="9">
        <v>0</v>
      </c>
      <c r="AE159" s="6">
        <v>0</v>
      </c>
      <c r="AF159" s="7">
        <f t="shared" si="547"/>
        <v>0</v>
      </c>
      <c r="AG159" s="9">
        <v>0</v>
      </c>
      <c r="AH159" s="6">
        <v>0</v>
      </c>
      <c r="AI159" s="7">
        <f t="shared" si="548"/>
        <v>0</v>
      </c>
      <c r="AJ159" s="9">
        <v>0</v>
      </c>
      <c r="AK159" s="6">
        <v>0</v>
      </c>
      <c r="AL159" s="7">
        <f t="shared" si="549"/>
        <v>0</v>
      </c>
      <c r="AM159" s="60"/>
      <c r="AN159" s="6"/>
      <c r="AO159" s="7"/>
      <c r="AP159" s="60">
        <v>7.263E-2</v>
      </c>
      <c r="AQ159" s="6">
        <v>3.2730000000000001</v>
      </c>
      <c r="AR159" s="7">
        <f t="shared" si="550"/>
        <v>45064.023130937625</v>
      </c>
      <c r="AS159" s="60">
        <v>0.18371000000000001</v>
      </c>
      <c r="AT159" s="6">
        <v>8.8780000000000001</v>
      </c>
      <c r="AU159" s="7">
        <f t="shared" si="551"/>
        <v>48326.166240269988</v>
      </c>
      <c r="AV159" s="9">
        <v>0</v>
      </c>
      <c r="AW159" s="6">
        <v>0</v>
      </c>
      <c r="AX159" s="7">
        <f t="shared" si="552"/>
        <v>0</v>
      </c>
      <c r="AY159" s="9">
        <v>0</v>
      </c>
      <c r="AZ159" s="6">
        <v>0</v>
      </c>
      <c r="BA159" s="7">
        <f t="shared" si="553"/>
        <v>0</v>
      </c>
      <c r="BB159" s="9">
        <v>0</v>
      </c>
      <c r="BC159" s="6">
        <v>0</v>
      </c>
      <c r="BD159" s="7">
        <f t="shared" si="554"/>
        <v>0</v>
      </c>
      <c r="BE159" s="9"/>
      <c r="BF159" s="6"/>
      <c r="BG159" s="7"/>
      <c r="BH159" s="9">
        <v>0</v>
      </c>
      <c r="BI159" s="6">
        <v>0</v>
      </c>
      <c r="BJ159" s="7">
        <f t="shared" si="555"/>
        <v>0</v>
      </c>
      <c r="BK159" s="9">
        <v>0</v>
      </c>
      <c r="BL159" s="6">
        <v>0</v>
      </c>
      <c r="BM159" s="7">
        <f t="shared" si="556"/>
        <v>0</v>
      </c>
      <c r="BN159" s="9">
        <v>0</v>
      </c>
      <c r="BO159" s="6">
        <v>0</v>
      </c>
      <c r="BP159" s="7">
        <f t="shared" si="557"/>
        <v>0</v>
      </c>
      <c r="BQ159" s="9">
        <v>0</v>
      </c>
      <c r="BR159" s="6">
        <v>0</v>
      </c>
      <c r="BS159" s="7">
        <f t="shared" si="558"/>
        <v>0</v>
      </c>
      <c r="BT159" s="9">
        <v>0</v>
      </c>
      <c r="BU159" s="6">
        <v>0</v>
      </c>
      <c r="BV159" s="7">
        <f t="shared" si="559"/>
        <v>0</v>
      </c>
      <c r="BW159" s="9"/>
      <c r="BX159" s="6"/>
      <c r="BY159" s="7"/>
      <c r="BZ159" s="9">
        <v>0</v>
      </c>
      <c r="CA159" s="6">
        <v>0</v>
      </c>
      <c r="CB159" s="7">
        <f t="shared" si="560"/>
        <v>0</v>
      </c>
      <c r="CC159" s="9">
        <v>0</v>
      </c>
      <c r="CD159" s="6">
        <v>0</v>
      </c>
      <c r="CE159" s="7">
        <f t="shared" si="561"/>
        <v>0</v>
      </c>
      <c r="CF159" s="9">
        <v>0</v>
      </c>
      <c r="CG159" s="6">
        <v>0</v>
      </c>
      <c r="CH159" s="7">
        <f t="shared" si="562"/>
        <v>0</v>
      </c>
      <c r="CI159" s="9">
        <v>0</v>
      </c>
      <c r="CJ159" s="6">
        <v>0</v>
      </c>
      <c r="CK159" s="7">
        <f t="shared" si="563"/>
        <v>0</v>
      </c>
      <c r="CL159" s="9">
        <v>0</v>
      </c>
      <c r="CM159" s="6">
        <v>0</v>
      </c>
      <c r="CN159" s="7">
        <f t="shared" si="564"/>
        <v>0</v>
      </c>
      <c r="CO159" s="9">
        <v>0</v>
      </c>
      <c r="CP159" s="6">
        <v>0</v>
      </c>
      <c r="CQ159" s="7">
        <f t="shared" si="565"/>
        <v>0</v>
      </c>
      <c r="CR159" s="9">
        <v>0</v>
      </c>
      <c r="CS159" s="6">
        <v>0</v>
      </c>
      <c r="CT159" s="7">
        <f t="shared" si="566"/>
        <v>0</v>
      </c>
      <c r="CU159" s="9">
        <v>0</v>
      </c>
      <c r="CV159" s="6">
        <v>0</v>
      </c>
      <c r="CW159" s="7">
        <f t="shared" si="567"/>
        <v>0</v>
      </c>
      <c r="CX159" s="9">
        <v>0</v>
      </c>
      <c r="CY159" s="6">
        <v>0</v>
      </c>
      <c r="CZ159" s="7">
        <f t="shared" si="568"/>
        <v>0</v>
      </c>
      <c r="DA159" s="9">
        <v>0</v>
      </c>
      <c r="DB159" s="6">
        <v>0</v>
      </c>
      <c r="DC159" s="7">
        <f t="shared" si="569"/>
        <v>0</v>
      </c>
      <c r="DD159" s="9">
        <v>0</v>
      </c>
      <c r="DE159" s="6">
        <v>0</v>
      </c>
      <c r="DF159" s="7">
        <f t="shared" si="570"/>
        <v>0</v>
      </c>
      <c r="DG159" s="9">
        <v>0</v>
      </c>
      <c r="DH159" s="6">
        <v>0</v>
      </c>
      <c r="DI159" s="7">
        <f t="shared" si="571"/>
        <v>0</v>
      </c>
      <c r="DJ159" s="9">
        <v>0</v>
      </c>
      <c r="DK159" s="6">
        <v>0</v>
      </c>
      <c r="DL159" s="7">
        <f t="shared" si="572"/>
        <v>0</v>
      </c>
      <c r="DM159" s="9">
        <v>0</v>
      </c>
      <c r="DN159" s="6">
        <v>0</v>
      </c>
      <c r="DO159" s="7">
        <f t="shared" si="573"/>
        <v>0</v>
      </c>
      <c r="DP159" s="9">
        <v>0</v>
      </c>
      <c r="DQ159" s="6">
        <v>0</v>
      </c>
      <c r="DR159" s="7">
        <f t="shared" si="574"/>
        <v>0</v>
      </c>
      <c r="DS159" s="9">
        <f t="shared" si="576"/>
        <v>0.25634000000000001</v>
      </c>
      <c r="DT159" s="7">
        <f t="shared" si="577"/>
        <v>12.151</v>
      </c>
    </row>
    <row r="160" spans="1:124" x14ac:dyDescent="0.3">
      <c r="A160" s="62">
        <v>2022</v>
      </c>
      <c r="B160" s="63" t="s">
        <v>13</v>
      </c>
      <c r="C160" s="9">
        <v>0</v>
      </c>
      <c r="D160" s="6">
        <v>0</v>
      </c>
      <c r="E160" s="7">
        <f t="shared" si="578"/>
        <v>0</v>
      </c>
      <c r="F160" s="9">
        <v>0</v>
      </c>
      <c r="G160" s="6">
        <v>0</v>
      </c>
      <c r="H160" s="7">
        <f t="shared" si="540"/>
        <v>0</v>
      </c>
      <c r="I160" s="9">
        <v>0</v>
      </c>
      <c r="J160" s="6">
        <v>0</v>
      </c>
      <c r="K160" s="7">
        <f t="shared" si="541"/>
        <v>0</v>
      </c>
      <c r="L160" s="9">
        <v>0</v>
      </c>
      <c r="M160" s="6">
        <v>0</v>
      </c>
      <c r="N160" s="7">
        <f t="shared" si="542"/>
        <v>0</v>
      </c>
      <c r="O160" s="9">
        <v>0</v>
      </c>
      <c r="P160" s="6">
        <v>0</v>
      </c>
      <c r="Q160" s="7">
        <f t="shared" si="543"/>
        <v>0</v>
      </c>
      <c r="R160" s="9">
        <v>0</v>
      </c>
      <c r="S160" s="6">
        <v>0</v>
      </c>
      <c r="T160" s="7">
        <f t="shared" si="544"/>
        <v>0</v>
      </c>
      <c r="U160" s="9">
        <v>0</v>
      </c>
      <c r="V160" s="6">
        <v>0</v>
      </c>
      <c r="W160" s="7">
        <f t="shared" si="545"/>
        <v>0</v>
      </c>
      <c r="X160" s="9"/>
      <c r="Y160" s="6"/>
      <c r="Z160" s="7"/>
      <c r="AA160" s="9">
        <v>0</v>
      </c>
      <c r="AB160" s="6">
        <v>0</v>
      </c>
      <c r="AC160" s="7">
        <f t="shared" si="546"/>
        <v>0</v>
      </c>
      <c r="AD160" s="9">
        <v>0</v>
      </c>
      <c r="AE160" s="6">
        <v>0</v>
      </c>
      <c r="AF160" s="7">
        <f t="shared" si="547"/>
        <v>0</v>
      </c>
      <c r="AG160" s="9">
        <v>0</v>
      </c>
      <c r="AH160" s="6">
        <v>0</v>
      </c>
      <c r="AI160" s="7">
        <f t="shared" si="548"/>
        <v>0</v>
      </c>
      <c r="AJ160" s="9">
        <v>0</v>
      </c>
      <c r="AK160" s="6">
        <v>0</v>
      </c>
      <c r="AL160" s="7">
        <f t="shared" si="549"/>
        <v>0</v>
      </c>
      <c r="AM160" s="9"/>
      <c r="AN160" s="6"/>
      <c r="AO160" s="7"/>
      <c r="AP160" s="9">
        <v>0</v>
      </c>
      <c r="AQ160" s="6">
        <v>0</v>
      </c>
      <c r="AR160" s="7">
        <f t="shared" si="550"/>
        <v>0</v>
      </c>
      <c r="AS160" s="9">
        <v>0</v>
      </c>
      <c r="AT160" s="6">
        <v>0</v>
      </c>
      <c r="AU160" s="7">
        <f t="shared" si="551"/>
        <v>0</v>
      </c>
      <c r="AV160" s="9">
        <v>0</v>
      </c>
      <c r="AW160" s="6">
        <v>0</v>
      </c>
      <c r="AX160" s="7">
        <f t="shared" si="552"/>
        <v>0</v>
      </c>
      <c r="AY160" s="9">
        <v>0</v>
      </c>
      <c r="AZ160" s="6">
        <v>0</v>
      </c>
      <c r="BA160" s="7">
        <f t="shared" si="553"/>
        <v>0</v>
      </c>
      <c r="BB160" s="9">
        <v>0</v>
      </c>
      <c r="BC160" s="6">
        <v>0</v>
      </c>
      <c r="BD160" s="7">
        <f t="shared" si="554"/>
        <v>0</v>
      </c>
      <c r="BE160" s="9"/>
      <c r="BF160" s="6"/>
      <c r="BG160" s="7"/>
      <c r="BH160" s="9">
        <v>0</v>
      </c>
      <c r="BI160" s="6">
        <v>0</v>
      </c>
      <c r="BJ160" s="7">
        <f t="shared" si="555"/>
        <v>0</v>
      </c>
      <c r="BK160" s="9">
        <v>0</v>
      </c>
      <c r="BL160" s="6">
        <v>0</v>
      </c>
      <c r="BM160" s="7">
        <f t="shared" si="556"/>
        <v>0</v>
      </c>
      <c r="BN160" s="9">
        <v>0</v>
      </c>
      <c r="BO160" s="6">
        <v>0</v>
      </c>
      <c r="BP160" s="7">
        <f t="shared" si="557"/>
        <v>0</v>
      </c>
      <c r="BQ160" s="9">
        <v>0</v>
      </c>
      <c r="BR160" s="6">
        <v>0</v>
      </c>
      <c r="BS160" s="7">
        <f t="shared" si="558"/>
        <v>0</v>
      </c>
      <c r="BT160" s="9">
        <v>0</v>
      </c>
      <c r="BU160" s="6">
        <v>0</v>
      </c>
      <c r="BV160" s="7">
        <f t="shared" si="559"/>
        <v>0</v>
      </c>
      <c r="BW160" s="9"/>
      <c r="BX160" s="6"/>
      <c r="BY160" s="7"/>
      <c r="BZ160" s="9">
        <v>0</v>
      </c>
      <c r="CA160" s="6">
        <v>0</v>
      </c>
      <c r="CB160" s="7">
        <f t="shared" si="560"/>
        <v>0</v>
      </c>
      <c r="CC160" s="9">
        <v>0</v>
      </c>
      <c r="CD160" s="6">
        <v>0</v>
      </c>
      <c r="CE160" s="7">
        <f t="shared" si="561"/>
        <v>0</v>
      </c>
      <c r="CF160" s="9">
        <v>0</v>
      </c>
      <c r="CG160" s="6">
        <v>0</v>
      </c>
      <c r="CH160" s="7">
        <f t="shared" si="562"/>
        <v>0</v>
      </c>
      <c r="CI160" s="9">
        <v>0</v>
      </c>
      <c r="CJ160" s="6">
        <v>0</v>
      </c>
      <c r="CK160" s="7">
        <f t="shared" si="563"/>
        <v>0</v>
      </c>
      <c r="CL160" s="9">
        <v>0</v>
      </c>
      <c r="CM160" s="6">
        <v>0</v>
      </c>
      <c r="CN160" s="7">
        <f t="shared" si="564"/>
        <v>0</v>
      </c>
      <c r="CO160" s="9">
        <v>0</v>
      </c>
      <c r="CP160" s="6">
        <v>0</v>
      </c>
      <c r="CQ160" s="7">
        <f t="shared" si="565"/>
        <v>0</v>
      </c>
      <c r="CR160" s="9">
        <v>0</v>
      </c>
      <c r="CS160" s="6">
        <v>0</v>
      </c>
      <c r="CT160" s="7">
        <f t="shared" si="566"/>
        <v>0</v>
      </c>
      <c r="CU160" s="9">
        <v>0</v>
      </c>
      <c r="CV160" s="6">
        <v>0</v>
      </c>
      <c r="CW160" s="7">
        <f t="shared" si="567"/>
        <v>0</v>
      </c>
      <c r="CX160" s="9">
        <v>0</v>
      </c>
      <c r="CY160" s="6">
        <v>0</v>
      </c>
      <c r="CZ160" s="7">
        <f t="shared" si="568"/>
        <v>0</v>
      </c>
      <c r="DA160" s="9">
        <v>0</v>
      </c>
      <c r="DB160" s="6">
        <v>0</v>
      </c>
      <c r="DC160" s="7">
        <f t="shared" si="569"/>
        <v>0</v>
      </c>
      <c r="DD160" s="9">
        <v>0</v>
      </c>
      <c r="DE160" s="6">
        <v>0</v>
      </c>
      <c r="DF160" s="7">
        <f t="shared" si="570"/>
        <v>0</v>
      </c>
      <c r="DG160" s="9">
        <v>0</v>
      </c>
      <c r="DH160" s="6">
        <v>0</v>
      </c>
      <c r="DI160" s="7">
        <f t="shared" si="571"/>
        <v>0</v>
      </c>
      <c r="DJ160" s="9">
        <v>0</v>
      </c>
      <c r="DK160" s="6">
        <v>0</v>
      </c>
      <c r="DL160" s="7">
        <f t="shared" si="572"/>
        <v>0</v>
      </c>
      <c r="DM160" s="9">
        <v>0</v>
      </c>
      <c r="DN160" s="6">
        <v>0</v>
      </c>
      <c r="DO160" s="7">
        <f t="shared" si="573"/>
        <v>0</v>
      </c>
      <c r="DP160" s="9">
        <v>0</v>
      </c>
      <c r="DQ160" s="6">
        <v>0</v>
      </c>
      <c r="DR160" s="7">
        <f t="shared" si="574"/>
        <v>0</v>
      </c>
      <c r="DS160" s="9">
        <f t="shared" si="576"/>
        <v>0</v>
      </c>
      <c r="DT160" s="7">
        <f t="shared" si="577"/>
        <v>0</v>
      </c>
    </row>
    <row r="161" spans="1:124" ht="15" thickBot="1" x14ac:dyDescent="0.35">
      <c r="A161" s="64"/>
      <c r="B161" s="65" t="s">
        <v>14</v>
      </c>
      <c r="C161" s="66">
        <f t="shared" ref="C161:D161" si="579">SUM(C149:C160)</f>
        <v>0</v>
      </c>
      <c r="D161" s="67">
        <f t="shared" si="579"/>
        <v>0</v>
      </c>
      <c r="E161" s="68"/>
      <c r="F161" s="66">
        <f t="shared" ref="F161:G161" si="580">SUM(F149:F160)</f>
        <v>0</v>
      </c>
      <c r="G161" s="67">
        <f t="shared" si="580"/>
        <v>0</v>
      </c>
      <c r="H161" s="68"/>
      <c r="I161" s="66">
        <f t="shared" ref="I161:J161" si="581">SUM(I149:I160)</f>
        <v>0</v>
      </c>
      <c r="J161" s="67">
        <f t="shared" si="581"/>
        <v>0</v>
      </c>
      <c r="K161" s="68"/>
      <c r="L161" s="66">
        <f t="shared" ref="L161:M161" si="582">SUM(L149:L160)</f>
        <v>0</v>
      </c>
      <c r="M161" s="67">
        <f t="shared" si="582"/>
        <v>0</v>
      </c>
      <c r="N161" s="68"/>
      <c r="O161" s="66">
        <f t="shared" ref="O161:P161" si="583">SUM(O149:O160)</f>
        <v>0</v>
      </c>
      <c r="P161" s="67">
        <f t="shared" si="583"/>
        <v>0</v>
      </c>
      <c r="Q161" s="68"/>
      <c r="R161" s="66">
        <f t="shared" ref="R161:S161" si="584">SUM(R149:R160)</f>
        <v>0</v>
      </c>
      <c r="S161" s="67">
        <f t="shared" si="584"/>
        <v>0</v>
      </c>
      <c r="T161" s="68"/>
      <c r="U161" s="66">
        <f t="shared" ref="U161:V161" si="585">SUM(U149:U160)</f>
        <v>0</v>
      </c>
      <c r="V161" s="67">
        <f t="shared" si="585"/>
        <v>0</v>
      </c>
      <c r="W161" s="68"/>
      <c r="X161" s="66"/>
      <c r="Y161" s="67"/>
      <c r="Z161" s="68"/>
      <c r="AA161" s="66">
        <f t="shared" ref="AA161:AB161" si="586">SUM(AA149:AA160)</f>
        <v>0.4</v>
      </c>
      <c r="AB161" s="67">
        <f t="shared" si="586"/>
        <v>21.081</v>
      </c>
      <c r="AC161" s="68"/>
      <c r="AD161" s="66">
        <f t="shared" ref="AD161:AE161" si="587">SUM(AD149:AD160)</f>
        <v>0</v>
      </c>
      <c r="AE161" s="67">
        <f t="shared" si="587"/>
        <v>0</v>
      </c>
      <c r="AF161" s="68"/>
      <c r="AG161" s="66">
        <f t="shared" ref="AG161:AH161" si="588">SUM(AG149:AG160)</f>
        <v>0</v>
      </c>
      <c r="AH161" s="67">
        <f t="shared" si="588"/>
        <v>0</v>
      </c>
      <c r="AI161" s="68"/>
      <c r="AJ161" s="66">
        <f t="shared" ref="AJ161:AK161" si="589">SUM(AJ149:AJ160)</f>
        <v>0</v>
      </c>
      <c r="AK161" s="67">
        <f t="shared" si="589"/>
        <v>0</v>
      </c>
      <c r="AL161" s="68"/>
      <c r="AM161" s="66"/>
      <c r="AN161" s="67"/>
      <c r="AO161" s="68"/>
      <c r="AP161" s="66">
        <f t="shared" ref="AP161:AQ161" si="590">SUM(AP149:AP160)</f>
        <v>7.263E-2</v>
      </c>
      <c r="AQ161" s="67">
        <f t="shared" si="590"/>
        <v>3.2730000000000001</v>
      </c>
      <c r="AR161" s="68"/>
      <c r="AS161" s="66">
        <f t="shared" ref="AS161:AT161" si="591">SUM(AS149:AS160)</f>
        <v>0.23535</v>
      </c>
      <c r="AT161" s="67">
        <f t="shared" si="591"/>
        <v>11.773</v>
      </c>
      <c r="AU161" s="68"/>
      <c r="AV161" s="66">
        <f t="shared" ref="AV161:AW161" si="592">SUM(AV149:AV160)</f>
        <v>0</v>
      </c>
      <c r="AW161" s="67">
        <f t="shared" si="592"/>
        <v>0</v>
      </c>
      <c r="AX161" s="68"/>
      <c r="AY161" s="66">
        <f t="shared" ref="AY161:AZ161" si="593">SUM(AY149:AY160)</f>
        <v>0</v>
      </c>
      <c r="AZ161" s="67">
        <f t="shared" si="593"/>
        <v>0</v>
      </c>
      <c r="BA161" s="68"/>
      <c r="BB161" s="66">
        <f t="shared" ref="BB161:BC161" si="594">SUM(BB149:BB160)</f>
        <v>0</v>
      </c>
      <c r="BC161" s="67">
        <f t="shared" si="594"/>
        <v>0</v>
      </c>
      <c r="BD161" s="68"/>
      <c r="BE161" s="66"/>
      <c r="BF161" s="67"/>
      <c r="BG161" s="68"/>
      <c r="BH161" s="66">
        <f t="shared" ref="BH161:BI161" si="595">SUM(BH149:BH160)</f>
        <v>0</v>
      </c>
      <c r="BI161" s="67">
        <f t="shared" si="595"/>
        <v>0</v>
      </c>
      <c r="BJ161" s="68"/>
      <c r="BK161" s="66">
        <f t="shared" ref="BK161:BL161" si="596">SUM(BK149:BK160)</f>
        <v>0</v>
      </c>
      <c r="BL161" s="67">
        <f t="shared" si="596"/>
        <v>0</v>
      </c>
      <c r="BM161" s="68"/>
      <c r="BN161" s="66">
        <f t="shared" ref="BN161:BO161" si="597">SUM(BN149:BN160)</f>
        <v>0</v>
      </c>
      <c r="BO161" s="67">
        <f t="shared" si="597"/>
        <v>0</v>
      </c>
      <c r="BP161" s="68"/>
      <c r="BQ161" s="66">
        <f t="shared" ref="BQ161:BR161" si="598">SUM(BQ149:BQ160)</f>
        <v>0</v>
      </c>
      <c r="BR161" s="67">
        <f t="shared" si="598"/>
        <v>0</v>
      </c>
      <c r="BS161" s="68"/>
      <c r="BT161" s="66">
        <f t="shared" ref="BT161:BU161" si="599">SUM(BT149:BT160)</f>
        <v>0</v>
      </c>
      <c r="BU161" s="67">
        <f t="shared" si="599"/>
        <v>0</v>
      </c>
      <c r="BV161" s="68"/>
      <c r="BW161" s="66"/>
      <c r="BX161" s="67"/>
      <c r="BY161" s="68"/>
      <c r="BZ161" s="66">
        <f t="shared" ref="BZ161:CA161" si="600">SUM(BZ149:BZ160)</f>
        <v>0</v>
      </c>
      <c r="CA161" s="67">
        <f t="shared" si="600"/>
        <v>0</v>
      </c>
      <c r="CB161" s="68"/>
      <c r="CC161" s="66">
        <f t="shared" ref="CC161:CD161" si="601">SUM(CC149:CC160)</f>
        <v>0</v>
      </c>
      <c r="CD161" s="67">
        <f t="shared" si="601"/>
        <v>0</v>
      </c>
      <c r="CE161" s="68"/>
      <c r="CF161" s="66">
        <f t="shared" ref="CF161:CG161" si="602">SUM(CF149:CF160)</f>
        <v>0</v>
      </c>
      <c r="CG161" s="67">
        <f t="shared" si="602"/>
        <v>0</v>
      </c>
      <c r="CH161" s="68"/>
      <c r="CI161" s="66">
        <f t="shared" ref="CI161:CJ161" si="603">SUM(CI149:CI160)</f>
        <v>0.32</v>
      </c>
      <c r="CJ161" s="67">
        <f t="shared" si="603"/>
        <v>2.0059999999999998</v>
      </c>
      <c r="CK161" s="68"/>
      <c r="CL161" s="66">
        <f t="shared" ref="CL161:CM161" si="604">SUM(CL149:CL160)</f>
        <v>0</v>
      </c>
      <c r="CM161" s="67">
        <f t="shared" si="604"/>
        <v>0</v>
      </c>
      <c r="CN161" s="68"/>
      <c r="CO161" s="66">
        <f t="shared" ref="CO161:CP161" si="605">SUM(CO149:CO160)</f>
        <v>0</v>
      </c>
      <c r="CP161" s="67">
        <f t="shared" si="605"/>
        <v>0</v>
      </c>
      <c r="CQ161" s="68"/>
      <c r="CR161" s="66">
        <f t="shared" ref="CR161:CS161" si="606">SUM(CR149:CR160)</f>
        <v>0</v>
      </c>
      <c r="CS161" s="67">
        <f t="shared" si="606"/>
        <v>0</v>
      </c>
      <c r="CT161" s="68"/>
      <c r="CU161" s="66">
        <f t="shared" ref="CU161:CV161" si="607">SUM(CU149:CU160)</f>
        <v>0</v>
      </c>
      <c r="CV161" s="67">
        <f t="shared" si="607"/>
        <v>0</v>
      </c>
      <c r="CW161" s="68"/>
      <c r="CX161" s="66">
        <f t="shared" ref="CX161:CY161" si="608">SUM(CX149:CX160)</f>
        <v>0</v>
      </c>
      <c r="CY161" s="67">
        <f t="shared" si="608"/>
        <v>0</v>
      </c>
      <c r="CZ161" s="68"/>
      <c r="DA161" s="66">
        <f t="shared" ref="DA161:DB161" si="609">SUM(DA149:DA160)</f>
        <v>0</v>
      </c>
      <c r="DB161" s="67">
        <f t="shared" si="609"/>
        <v>0</v>
      </c>
      <c r="DC161" s="68"/>
      <c r="DD161" s="66">
        <f t="shared" ref="DD161:DE161" si="610">SUM(DD149:DD160)</f>
        <v>0</v>
      </c>
      <c r="DE161" s="67">
        <f t="shared" si="610"/>
        <v>0</v>
      </c>
      <c r="DF161" s="68"/>
      <c r="DG161" s="66">
        <f t="shared" ref="DG161:DH161" si="611">SUM(DG149:DG160)</f>
        <v>0</v>
      </c>
      <c r="DH161" s="67">
        <f t="shared" si="611"/>
        <v>0</v>
      </c>
      <c r="DI161" s="68"/>
      <c r="DJ161" s="66">
        <f t="shared" ref="DJ161:DK161" si="612">SUM(DJ149:DJ160)</f>
        <v>2.1299999999999999E-2</v>
      </c>
      <c r="DK161" s="67">
        <f t="shared" si="612"/>
        <v>5.1520000000000001</v>
      </c>
      <c r="DL161" s="68"/>
      <c r="DM161" s="66">
        <f t="shared" ref="DM161:DN161" si="613">SUM(DM149:DM160)</f>
        <v>3.456</v>
      </c>
      <c r="DN161" s="67">
        <f t="shared" si="613"/>
        <v>39.479999999999997</v>
      </c>
      <c r="DO161" s="68"/>
      <c r="DP161" s="66">
        <f t="shared" ref="DP161:DQ161" si="614">SUM(DP149:DP160)</f>
        <v>0</v>
      </c>
      <c r="DQ161" s="67">
        <f t="shared" si="614"/>
        <v>0</v>
      </c>
      <c r="DR161" s="68"/>
      <c r="DS161" s="35">
        <f t="shared" si="576"/>
        <v>4.50528</v>
      </c>
      <c r="DT161" s="36">
        <f t="shared" si="577"/>
        <v>82.764999999999986</v>
      </c>
    </row>
    <row r="162" spans="1:124" x14ac:dyDescent="0.3">
      <c r="A162" s="62">
        <v>2023</v>
      </c>
      <c r="B162" s="63" t="s">
        <v>2</v>
      </c>
      <c r="C162" s="9">
        <v>0</v>
      </c>
      <c r="D162" s="6">
        <v>0</v>
      </c>
      <c r="E162" s="7">
        <f>IF(C162=0,0,D162/C162*1000)</f>
        <v>0</v>
      </c>
      <c r="F162" s="9">
        <v>0</v>
      </c>
      <c r="G162" s="6">
        <v>0</v>
      </c>
      <c r="H162" s="7">
        <f t="shared" ref="H162:H173" si="615">IF(F162=0,0,G162/F162*1000)</f>
        <v>0</v>
      </c>
      <c r="I162" s="9">
        <v>0</v>
      </c>
      <c r="J162" s="6">
        <v>0</v>
      </c>
      <c r="K162" s="7">
        <f t="shared" ref="K162:K173" si="616">IF(I162=0,0,J162/I162*1000)</f>
        <v>0</v>
      </c>
      <c r="L162" s="9">
        <v>0</v>
      </c>
      <c r="M162" s="6">
        <v>0</v>
      </c>
      <c r="N162" s="7">
        <f t="shared" ref="N162:N173" si="617">IF(L162=0,0,M162/L162*1000)</f>
        <v>0</v>
      </c>
      <c r="O162" s="9">
        <v>0</v>
      </c>
      <c r="P162" s="6">
        <v>0</v>
      </c>
      <c r="Q162" s="7">
        <f t="shared" ref="Q162:Q173" si="618">IF(O162=0,0,P162/O162*1000)</f>
        <v>0</v>
      </c>
      <c r="R162" s="9">
        <v>0</v>
      </c>
      <c r="S162" s="6">
        <v>0</v>
      </c>
      <c r="T162" s="7">
        <f t="shared" ref="T162:T173" si="619">IF(R162=0,0,S162/R162*1000)</f>
        <v>0</v>
      </c>
      <c r="U162" s="9">
        <v>0</v>
      </c>
      <c r="V162" s="6">
        <v>0</v>
      </c>
      <c r="W162" s="7">
        <f t="shared" ref="W162:W173" si="620">IF(U162=0,0,V162/U162*1000)</f>
        <v>0</v>
      </c>
      <c r="X162" s="9"/>
      <c r="Y162" s="6"/>
      <c r="Z162" s="7"/>
      <c r="AA162" s="9">
        <v>0</v>
      </c>
      <c r="AB162" s="6">
        <v>0</v>
      </c>
      <c r="AC162" s="7">
        <f t="shared" ref="AC162:AC173" si="621">IF(AA162=0,0,AB162/AA162*1000)</f>
        <v>0</v>
      </c>
      <c r="AD162" s="9">
        <v>0</v>
      </c>
      <c r="AE162" s="6">
        <v>0</v>
      </c>
      <c r="AF162" s="7">
        <f t="shared" ref="AF162:AF173" si="622">IF(AD162=0,0,AE162/AD162*1000)</f>
        <v>0</v>
      </c>
      <c r="AG162" s="9">
        <v>0</v>
      </c>
      <c r="AH162" s="6">
        <v>0</v>
      </c>
      <c r="AI162" s="7">
        <f t="shared" ref="AI162:AI173" si="623">IF(AG162=0,0,AH162/AG162*1000)</f>
        <v>0</v>
      </c>
      <c r="AJ162" s="9">
        <v>0</v>
      </c>
      <c r="AK162" s="6">
        <v>0</v>
      </c>
      <c r="AL162" s="7">
        <f t="shared" ref="AL162:AL173" si="624">IF(AJ162=0,0,AK162/AJ162*1000)</f>
        <v>0</v>
      </c>
      <c r="AM162" s="60"/>
      <c r="AN162" s="6"/>
      <c r="AO162" s="7"/>
      <c r="AP162" s="60">
        <v>9.1680000000000011E-2</v>
      </c>
      <c r="AQ162" s="6">
        <v>3.34</v>
      </c>
      <c r="AR162" s="7">
        <f t="shared" ref="AR162:AR173" si="625">IF(AP162=0,0,AQ162/AP162*1000)</f>
        <v>36431.064572425828</v>
      </c>
      <c r="AS162" s="9">
        <v>0</v>
      </c>
      <c r="AT162" s="6">
        <v>0</v>
      </c>
      <c r="AU162" s="7">
        <f t="shared" ref="AU162:AU173" si="626">IF(AS162=0,0,AT162/AS162*1000)</f>
        <v>0</v>
      </c>
      <c r="AV162" s="9">
        <v>0</v>
      </c>
      <c r="AW162" s="6">
        <v>0</v>
      </c>
      <c r="AX162" s="7">
        <f t="shared" ref="AX162:AX173" si="627">IF(AV162=0,0,AW162/AV162*1000)</f>
        <v>0</v>
      </c>
      <c r="AY162" s="9">
        <v>0</v>
      </c>
      <c r="AZ162" s="6">
        <v>0</v>
      </c>
      <c r="BA162" s="7">
        <f t="shared" ref="BA162:BA173" si="628">IF(AY162=0,0,AZ162/AY162*1000)</f>
        <v>0</v>
      </c>
      <c r="BB162" s="9">
        <v>0</v>
      </c>
      <c r="BC162" s="6">
        <v>0</v>
      </c>
      <c r="BD162" s="7">
        <f t="shared" ref="BD162:BD173" si="629">IF(BB162=0,0,BC162/BB162*1000)</f>
        <v>0</v>
      </c>
      <c r="BE162" s="9">
        <v>0</v>
      </c>
      <c r="BF162" s="6">
        <v>0</v>
      </c>
      <c r="BG162" s="7">
        <f t="shared" ref="BG162:BG173" si="630">IF(BE162=0,0,BF162/BE162*1000)</f>
        <v>0</v>
      </c>
      <c r="BH162" s="9">
        <v>0</v>
      </c>
      <c r="BI162" s="6">
        <v>0</v>
      </c>
      <c r="BJ162" s="7">
        <f t="shared" ref="BJ162:BJ173" si="631">IF(BH162=0,0,BI162/BH162*1000)</f>
        <v>0</v>
      </c>
      <c r="BK162" s="9">
        <v>0</v>
      </c>
      <c r="BL162" s="6">
        <v>0</v>
      </c>
      <c r="BM162" s="7">
        <f t="shared" ref="BM162:BM173" si="632">IF(BK162=0,0,BL162/BK162*1000)</f>
        <v>0</v>
      </c>
      <c r="BN162" s="9">
        <v>0</v>
      </c>
      <c r="BO162" s="6">
        <v>0</v>
      </c>
      <c r="BP162" s="7">
        <f t="shared" ref="BP162:BP173" si="633">IF(BN162=0,0,BO162/BN162*1000)</f>
        <v>0</v>
      </c>
      <c r="BQ162" s="9">
        <v>0</v>
      </c>
      <c r="BR162" s="6">
        <v>0</v>
      </c>
      <c r="BS162" s="7">
        <f t="shared" ref="BS162:BS173" si="634">IF(BQ162=0,0,BR162/BQ162*1000)</f>
        <v>0</v>
      </c>
      <c r="BT162" s="9">
        <v>0</v>
      </c>
      <c r="BU162" s="6">
        <v>0</v>
      </c>
      <c r="BV162" s="7">
        <f t="shared" ref="BV162:BV173" si="635">IF(BT162=0,0,BU162/BT162*1000)</f>
        <v>0</v>
      </c>
      <c r="BW162" s="9"/>
      <c r="BX162" s="6"/>
      <c r="BY162" s="7"/>
      <c r="BZ162" s="9">
        <v>0</v>
      </c>
      <c r="CA162" s="6">
        <v>0</v>
      </c>
      <c r="CB162" s="7">
        <f t="shared" ref="CB162:CB173" si="636">IF(BZ162=0,0,CA162/BZ162*1000)</f>
        <v>0</v>
      </c>
      <c r="CC162" s="9">
        <v>0</v>
      </c>
      <c r="CD162" s="6">
        <v>0</v>
      </c>
      <c r="CE162" s="7">
        <f t="shared" ref="CE162:CE173" si="637">IF(CC162=0,0,CD162/CC162*1000)</f>
        <v>0</v>
      </c>
      <c r="CF162" s="9">
        <v>0</v>
      </c>
      <c r="CG162" s="6">
        <v>0</v>
      </c>
      <c r="CH162" s="7">
        <f t="shared" ref="CH162:CH173" si="638">IF(CF162=0,0,CG162/CF162*1000)</f>
        <v>0</v>
      </c>
      <c r="CI162" s="9">
        <v>0</v>
      </c>
      <c r="CJ162" s="6">
        <v>0</v>
      </c>
      <c r="CK162" s="7">
        <f t="shared" ref="CK162:CK173" si="639">IF(CI162=0,0,CJ162/CI162*1000)</f>
        <v>0</v>
      </c>
      <c r="CL162" s="9">
        <v>0</v>
      </c>
      <c r="CM162" s="6">
        <v>0</v>
      </c>
      <c r="CN162" s="7">
        <f t="shared" ref="CN162:CN173" si="640">IF(CL162=0,0,CM162/CL162*1000)</f>
        <v>0</v>
      </c>
      <c r="CO162" s="9">
        <v>0</v>
      </c>
      <c r="CP162" s="6">
        <v>0</v>
      </c>
      <c r="CQ162" s="7">
        <f t="shared" ref="CQ162:CQ173" si="641">IF(CO162=0,0,CP162/CO162*1000)</f>
        <v>0</v>
      </c>
      <c r="CR162" s="9">
        <v>0</v>
      </c>
      <c r="CS162" s="6">
        <v>0</v>
      </c>
      <c r="CT162" s="7">
        <f t="shared" ref="CT162:CT173" si="642">IF(CR162=0,0,CS162/CR162*1000)</f>
        <v>0</v>
      </c>
      <c r="CU162" s="9">
        <v>0</v>
      </c>
      <c r="CV162" s="6">
        <v>0</v>
      </c>
      <c r="CW162" s="7">
        <f t="shared" ref="CW162:CW173" si="643">IF(CU162=0,0,CV162/CU162*1000)</f>
        <v>0</v>
      </c>
      <c r="CX162" s="9">
        <v>0</v>
      </c>
      <c r="CY162" s="6">
        <v>0</v>
      </c>
      <c r="CZ162" s="7">
        <f t="shared" ref="CZ162:CZ173" si="644">IF(CX162=0,0,CY162/CX162*1000)</f>
        <v>0</v>
      </c>
      <c r="DA162" s="9">
        <v>0</v>
      </c>
      <c r="DB162" s="6">
        <v>0</v>
      </c>
      <c r="DC162" s="7">
        <f t="shared" ref="DC162:DC173" si="645">IF(DA162=0,0,DB162/DA162*1000)</f>
        <v>0</v>
      </c>
      <c r="DD162" s="9">
        <v>0</v>
      </c>
      <c r="DE162" s="6">
        <v>0</v>
      </c>
      <c r="DF162" s="7">
        <f t="shared" ref="DF162:DF173" si="646">IF(DD162=0,0,DE162/DD162*1000)</f>
        <v>0</v>
      </c>
      <c r="DG162" s="9">
        <v>0</v>
      </c>
      <c r="DH162" s="6">
        <v>0</v>
      </c>
      <c r="DI162" s="7">
        <f t="shared" ref="DI162:DI173" si="647">IF(DG162=0,0,DH162/DG162*1000)</f>
        <v>0</v>
      </c>
      <c r="DJ162" s="9">
        <v>0</v>
      </c>
      <c r="DK162" s="6">
        <v>0</v>
      </c>
      <c r="DL162" s="7">
        <f t="shared" ref="DL162:DL173" si="648">IF(DJ162=0,0,DK162/DJ162*1000)</f>
        <v>0</v>
      </c>
      <c r="DM162" s="9">
        <v>0</v>
      </c>
      <c r="DN162" s="6">
        <v>0</v>
      </c>
      <c r="DO162" s="7">
        <f t="shared" ref="DO162:DO173" si="649">IF(DM162=0,0,DN162/DM162*1000)</f>
        <v>0</v>
      </c>
      <c r="DP162" s="9">
        <v>0</v>
      </c>
      <c r="DQ162" s="6">
        <v>0</v>
      </c>
      <c r="DR162" s="7">
        <f t="shared" ref="DR162:DR173" si="650">IF(DP162=0,0,DQ162/DP162*1000)</f>
        <v>0</v>
      </c>
      <c r="DS162" s="9">
        <f>SUMIF($C$5:$DR$5,"Ton",C162:DR162)</f>
        <v>9.1680000000000011E-2</v>
      </c>
      <c r="DT162" s="7">
        <f>SUMIF($C$5:$DR$5,"F*",C162:DR162)</f>
        <v>3.34</v>
      </c>
    </row>
    <row r="163" spans="1:124" x14ac:dyDescent="0.3">
      <c r="A163" s="62">
        <v>2023</v>
      </c>
      <c r="B163" s="63" t="s">
        <v>3</v>
      </c>
      <c r="C163" s="9">
        <v>0</v>
      </c>
      <c r="D163" s="6">
        <v>0</v>
      </c>
      <c r="E163" s="7">
        <f t="shared" ref="E163:E164" si="651">IF(C163=0,0,D163/C163*1000)</f>
        <v>0</v>
      </c>
      <c r="F163" s="9">
        <v>0</v>
      </c>
      <c r="G163" s="6">
        <v>0</v>
      </c>
      <c r="H163" s="7">
        <f t="shared" si="615"/>
        <v>0</v>
      </c>
      <c r="I163" s="9">
        <v>0</v>
      </c>
      <c r="J163" s="6">
        <v>0</v>
      </c>
      <c r="K163" s="7">
        <f t="shared" si="616"/>
        <v>0</v>
      </c>
      <c r="L163" s="9">
        <v>0</v>
      </c>
      <c r="M163" s="6">
        <v>0</v>
      </c>
      <c r="N163" s="7">
        <f t="shared" si="617"/>
        <v>0</v>
      </c>
      <c r="O163" s="9">
        <v>0</v>
      </c>
      <c r="P163" s="6">
        <v>0</v>
      </c>
      <c r="Q163" s="7">
        <f t="shared" si="618"/>
        <v>0</v>
      </c>
      <c r="R163" s="9">
        <v>0</v>
      </c>
      <c r="S163" s="6">
        <v>0</v>
      </c>
      <c r="T163" s="7">
        <f t="shared" si="619"/>
        <v>0</v>
      </c>
      <c r="U163" s="9">
        <v>0</v>
      </c>
      <c r="V163" s="6">
        <v>0</v>
      </c>
      <c r="W163" s="7">
        <f t="shared" si="620"/>
        <v>0</v>
      </c>
      <c r="X163" s="9"/>
      <c r="Y163" s="6"/>
      <c r="Z163" s="7"/>
      <c r="AA163" s="9">
        <v>0</v>
      </c>
      <c r="AB163" s="6">
        <v>0</v>
      </c>
      <c r="AC163" s="7">
        <f t="shared" si="621"/>
        <v>0</v>
      </c>
      <c r="AD163" s="9">
        <v>0</v>
      </c>
      <c r="AE163" s="6">
        <v>0</v>
      </c>
      <c r="AF163" s="7">
        <f t="shared" si="622"/>
        <v>0</v>
      </c>
      <c r="AG163" s="9">
        <v>0</v>
      </c>
      <c r="AH163" s="6">
        <v>0</v>
      </c>
      <c r="AI163" s="7">
        <f t="shared" si="623"/>
        <v>0</v>
      </c>
      <c r="AJ163" s="9">
        <v>0</v>
      </c>
      <c r="AK163" s="6">
        <v>0</v>
      </c>
      <c r="AL163" s="7">
        <f t="shared" si="624"/>
        <v>0</v>
      </c>
      <c r="AM163" s="9"/>
      <c r="AN163" s="6"/>
      <c r="AO163" s="7"/>
      <c r="AP163" s="9">
        <v>0</v>
      </c>
      <c r="AQ163" s="6">
        <v>0</v>
      </c>
      <c r="AR163" s="7">
        <f t="shared" si="625"/>
        <v>0</v>
      </c>
      <c r="AS163" s="9">
        <v>0</v>
      </c>
      <c r="AT163" s="6">
        <v>0</v>
      </c>
      <c r="AU163" s="7">
        <f t="shared" si="626"/>
        <v>0</v>
      </c>
      <c r="AV163" s="9">
        <v>0</v>
      </c>
      <c r="AW163" s="6">
        <v>0</v>
      </c>
      <c r="AX163" s="7">
        <f t="shared" si="627"/>
        <v>0</v>
      </c>
      <c r="AY163" s="9">
        <v>0</v>
      </c>
      <c r="AZ163" s="6">
        <v>0</v>
      </c>
      <c r="BA163" s="7">
        <f t="shared" si="628"/>
        <v>0</v>
      </c>
      <c r="BB163" s="9">
        <v>0</v>
      </c>
      <c r="BC163" s="6">
        <v>0</v>
      </c>
      <c r="BD163" s="7">
        <f t="shared" si="629"/>
        <v>0</v>
      </c>
      <c r="BE163" s="9">
        <v>0</v>
      </c>
      <c r="BF163" s="6">
        <v>0</v>
      </c>
      <c r="BG163" s="7">
        <f t="shared" si="630"/>
        <v>0</v>
      </c>
      <c r="BH163" s="9">
        <v>0</v>
      </c>
      <c r="BI163" s="6">
        <v>0</v>
      </c>
      <c r="BJ163" s="7">
        <f t="shared" si="631"/>
        <v>0</v>
      </c>
      <c r="BK163" s="9">
        <v>0</v>
      </c>
      <c r="BL163" s="6">
        <v>0</v>
      </c>
      <c r="BM163" s="7">
        <f t="shared" si="632"/>
        <v>0</v>
      </c>
      <c r="BN163" s="9">
        <v>0</v>
      </c>
      <c r="BO163" s="6">
        <v>0</v>
      </c>
      <c r="BP163" s="7">
        <f t="shared" si="633"/>
        <v>0</v>
      </c>
      <c r="BQ163" s="9">
        <v>0</v>
      </c>
      <c r="BR163" s="6">
        <v>0</v>
      </c>
      <c r="BS163" s="7">
        <f t="shared" si="634"/>
        <v>0</v>
      </c>
      <c r="BT163" s="9">
        <v>0</v>
      </c>
      <c r="BU163" s="6">
        <v>0</v>
      </c>
      <c r="BV163" s="7">
        <f t="shared" si="635"/>
        <v>0</v>
      </c>
      <c r="BW163" s="9"/>
      <c r="BX163" s="6"/>
      <c r="BY163" s="7"/>
      <c r="BZ163" s="9">
        <v>0</v>
      </c>
      <c r="CA163" s="6">
        <v>0</v>
      </c>
      <c r="CB163" s="7">
        <f t="shared" si="636"/>
        <v>0</v>
      </c>
      <c r="CC163" s="9">
        <v>0</v>
      </c>
      <c r="CD163" s="6">
        <v>0</v>
      </c>
      <c r="CE163" s="7">
        <f t="shared" si="637"/>
        <v>0</v>
      </c>
      <c r="CF163" s="9">
        <v>0</v>
      </c>
      <c r="CG163" s="6">
        <v>0</v>
      </c>
      <c r="CH163" s="7">
        <f t="shared" si="638"/>
        <v>0</v>
      </c>
      <c r="CI163" s="9">
        <v>0</v>
      </c>
      <c r="CJ163" s="6">
        <v>0</v>
      </c>
      <c r="CK163" s="7">
        <f t="shared" si="639"/>
        <v>0</v>
      </c>
      <c r="CL163" s="9">
        <v>0</v>
      </c>
      <c r="CM163" s="6">
        <v>0</v>
      </c>
      <c r="CN163" s="7">
        <f t="shared" si="640"/>
        <v>0</v>
      </c>
      <c r="CO163" s="9">
        <v>0</v>
      </c>
      <c r="CP163" s="6">
        <v>0</v>
      </c>
      <c r="CQ163" s="7">
        <f t="shared" si="641"/>
        <v>0</v>
      </c>
      <c r="CR163" s="9">
        <v>0</v>
      </c>
      <c r="CS163" s="6">
        <v>0</v>
      </c>
      <c r="CT163" s="7">
        <f t="shared" si="642"/>
        <v>0</v>
      </c>
      <c r="CU163" s="9">
        <v>0</v>
      </c>
      <c r="CV163" s="6">
        <v>0</v>
      </c>
      <c r="CW163" s="7">
        <f t="shared" si="643"/>
        <v>0</v>
      </c>
      <c r="CX163" s="9">
        <v>0</v>
      </c>
      <c r="CY163" s="6">
        <v>0</v>
      </c>
      <c r="CZ163" s="7">
        <f t="shared" si="644"/>
        <v>0</v>
      </c>
      <c r="DA163" s="9">
        <v>0</v>
      </c>
      <c r="DB163" s="6">
        <v>0</v>
      </c>
      <c r="DC163" s="7">
        <f t="shared" si="645"/>
        <v>0</v>
      </c>
      <c r="DD163" s="9">
        <v>0</v>
      </c>
      <c r="DE163" s="6">
        <v>0</v>
      </c>
      <c r="DF163" s="7">
        <f t="shared" si="646"/>
        <v>0</v>
      </c>
      <c r="DG163" s="9">
        <v>0</v>
      </c>
      <c r="DH163" s="6">
        <v>0</v>
      </c>
      <c r="DI163" s="7">
        <f t="shared" si="647"/>
        <v>0</v>
      </c>
      <c r="DJ163" s="9">
        <v>0</v>
      </c>
      <c r="DK163" s="6">
        <v>0</v>
      </c>
      <c r="DL163" s="7">
        <f t="shared" si="648"/>
        <v>0</v>
      </c>
      <c r="DM163" s="60">
        <v>0.69199999999999995</v>
      </c>
      <c r="DN163" s="6">
        <v>42.87</v>
      </c>
      <c r="DO163" s="7">
        <f t="shared" si="649"/>
        <v>61950.867052023117</v>
      </c>
      <c r="DP163" s="9">
        <v>0</v>
      </c>
      <c r="DQ163" s="6">
        <v>0</v>
      </c>
      <c r="DR163" s="7">
        <f t="shared" si="650"/>
        <v>0</v>
      </c>
      <c r="DS163" s="9">
        <f t="shared" ref="DS163:DS174" si="652">SUMIF($C$5:$DR$5,"Ton",C163:DR163)</f>
        <v>0.69199999999999995</v>
      </c>
      <c r="DT163" s="7">
        <f t="shared" ref="DT163:DT174" si="653">SUMIF($C$5:$DR$5,"F*",C163:DR163)</f>
        <v>42.87</v>
      </c>
    </row>
    <row r="164" spans="1:124" x14ac:dyDescent="0.3">
      <c r="A164" s="62">
        <v>2023</v>
      </c>
      <c r="B164" s="63" t="s">
        <v>4</v>
      </c>
      <c r="C164" s="9">
        <v>0</v>
      </c>
      <c r="D164" s="6">
        <v>0</v>
      </c>
      <c r="E164" s="7">
        <f t="shared" si="651"/>
        <v>0</v>
      </c>
      <c r="F164" s="9">
        <v>0</v>
      </c>
      <c r="G164" s="6">
        <v>0</v>
      </c>
      <c r="H164" s="7">
        <f t="shared" si="615"/>
        <v>0</v>
      </c>
      <c r="I164" s="9">
        <v>0</v>
      </c>
      <c r="J164" s="6">
        <v>0</v>
      </c>
      <c r="K164" s="7">
        <f t="shared" si="616"/>
        <v>0</v>
      </c>
      <c r="L164" s="9">
        <v>0</v>
      </c>
      <c r="M164" s="6">
        <v>0</v>
      </c>
      <c r="N164" s="7">
        <f t="shared" si="617"/>
        <v>0</v>
      </c>
      <c r="O164" s="9">
        <v>0</v>
      </c>
      <c r="P164" s="6">
        <v>0</v>
      </c>
      <c r="Q164" s="7">
        <f t="shared" si="618"/>
        <v>0</v>
      </c>
      <c r="R164" s="9">
        <v>0</v>
      </c>
      <c r="S164" s="6">
        <v>0</v>
      </c>
      <c r="T164" s="7">
        <f t="shared" si="619"/>
        <v>0</v>
      </c>
      <c r="U164" s="9">
        <v>0</v>
      </c>
      <c r="V164" s="6">
        <v>0</v>
      </c>
      <c r="W164" s="7">
        <f t="shared" si="620"/>
        <v>0</v>
      </c>
      <c r="X164" s="9"/>
      <c r="Y164" s="6"/>
      <c r="Z164" s="7"/>
      <c r="AA164" s="9">
        <v>0</v>
      </c>
      <c r="AB164" s="6">
        <v>0</v>
      </c>
      <c r="AC164" s="7">
        <f t="shared" si="621"/>
        <v>0</v>
      </c>
      <c r="AD164" s="9">
        <v>0</v>
      </c>
      <c r="AE164" s="6">
        <v>0</v>
      </c>
      <c r="AF164" s="7">
        <f t="shared" si="622"/>
        <v>0</v>
      </c>
      <c r="AG164" s="9">
        <v>0</v>
      </c>
      <c r="AH164" s="6">
        <v>0</v>
      </c>
      <c r="AI164" s="7">
        <f t="shared" si="623"/>
        <v>0</v>
      </c>
      <c r="AJ164" s="9">
        <v>0</v>
      </c>
      <c r="AK164" s="6">
        <v>0</v>
      </c>
      <c r="AL164" s="7">
        <f t="shared" si="624"/>
        <v>0</v>
      </c>
      <c r="AM164" s="9"/>
      <c r="AN164" s="6"/>
      <c r="AO164" s="7"/>
      <c r="AP164" s="9">
        <v>0</v>
      </c>
      <c r="AQ164" s="6">
        <v>0</v>
      </c>
      <c r="AR164" s="7">
        <f t="shared" si="625"/>
        <v>0</v>
      </c>
      <c r="AS164" s="9">
        <v>0</v>
      </c>
      <c r="AT164" s="6">
        <v>0</v>
      </c>
      <c r="AU164" s="7">
        <f t="shared" si="626"/>
        <v>0</v>
      </c>
      <c r="AV164" s="9">
        <v>0</v>
      </c>
      <c r="AW164" s="6">
        <v>0</v>
      </c>
      <c r="AX164" s="7">
        <f t="shared" si="627"/>
        <v>0</v>
      </c>
      <c r="AY164" s="9">
        <v>0</v>
      </c>
      <c r="AZ164" s="6">
        <v>0</v>
      </c>
      <c r="BA164" s="7">
        <f t="shared" si="628"/>
        <v>0</v>
      </c>
      <c r="BB164" s="9">
        <v>0</v>
      </c>
      <c r="BC164" s="6">
        <v>0</v>
      </c>
      <c r="BD164" s="7">
        <f t="shared" si="629"/>
        <v>0</v>
      </c>
      <c r="BE164" s="9">
        <v>0</v>
      </c>
      <c r="BF164" s="6">
        <v>0</v>
      </c>
      <c r="BG164" s="7">
        <f t="shared" si="630"/>
        <v>0</v>
      </c>
      <c r="BH164" s="9">
        <v>0</v>
      </c>
      <c r="BI164" s="6">
        <v>0</v>
      </c>
      <c r="BJ164" s="7">
        <f t="shared" si="631"/>
        <v>0</v>
      </c>
      <c r="BK164" s="9">
        <v>0</v>
      </c>
      <c r="BL164" s="6">
        <v>0</v>
      </c>
      <c r="BM164" s="7">
        <f t="shared" si="632"/>
        <v>0</v>
      </c>
      <c r="BN164" s="60">
        <v>0.19900000000000001</v>
      </c>
      <c r="BO164" s="6">
        <v>0.157</v>
      </c>
      <c r="BP164" s="7">
        <f t="shared" si="633"/>
        <v>788.94472361809039</v>
      </c>
      <c r="BQ164" s="9">
        <v>0</v>
      </c>
      <c r="BR164" s="6">
        <v>0</v>
      </c>
      <c r="BS164" s="7">
        <f t="shared" si="634"/>
        <v>0</v>
      </c>
      <c r="BT164" s="9">
        <v>0</v>
      </c>
      <c r="BU164" s="6">
        <v>0</v>
      </c>
      <c r="BV164" s="7">
        <f t="shared" si="635"/>
        <v>0</v>
      </c>
      <c r="BW164" s="9"/>
      <c r="BX164" s="6"/>
      <c r="BY164" s="7"/>
      <c r="BZ164" s="9">
        <v>0</v>
      </c>
      <c r="CA164" s="6">
        <v>0</v>
      </c>
      <c r="CB164" s="7">
        <f t="shared" si="636"/>
        <v>0</v>
      </c>
      <c r="CC164" s="9">
        <v>0</v>
      </c>
      <c r="CD164" s="6">
        <v>0</v>
      </c>
      <c r="CE164" s="7">
        <f t="shared" si="637"/>
        <v>0</v>
      </c>
      <c r="CF164" s="9">
        <v>0</v>
      </c>
      <c r="CG164" s="6">
        <v>0</v>
      </c>
      <c r="CH164" s="7">
        <f t="shared" si="638"/>
        <v>0</v>
      </c>
      <c r="CI164" s="9">
        <v>0</v>
      </c>
      <c r="CJ164" s="6">
        <v>0</v>
      </c>
      <c r="CK164" s="7">
        <f t="shared" si="639"/>
        <v>0</v>
      </c>
      <c r="CL164" s="9">
        <v>0</v>
      </c>
      <c r="CM164" s="6">
        <v>0</v>
      </c>
      <c r="CN164" s="7">
        <f t="shared" si="640"/>
        <v>0</v>
      </c>
      <c r="CO164" s="9">
        <v>0</v>
      </c>
      <c r="CP164" s="6">
        <v>0</v>
      </c>
      <c r="CQ164" s="7">
        <f t="shared" si="641"/>
        <v>0</v>
      </c>
      <c r="CR164" s="9">
        <v>0</v>
      </c>
      <c r="CS164" s="6">
        <v>0</v>
      </c>
      <c r="CT164" s="7">
        <f t="shared" si="642"/>
        <v>0</v>
      </c>
      <c r="CU164" s="9">
        <v>0</v>
      </c>
      <c r="CV164" s="6">
        <v>0</v>
      </c>
      <c r="CW164" s="7">
        <f t="shared" si="643"/>
        <v>0</v>
      </c>
      <c r="CX164" s="9">
        <v>0</v>
      </c>
      <c r="CY164" s="6">
        <v>0</v>
      </c>
      <c r="CZ164" s="7">
        <f t="shared" si="644"/>
        <v>0</v>
      </c>
      <c r="DA164" s="9">
        <v>0</v>
      </c>
      <c r="DB164" s="6">
        <v>0</v>
      </c>
      <c r="DC164" s="7">
        <f t="shared" si="645"/>
        <v>0</v>
      </c>
      <c r="DD164" s="9">
        <v>0</v>
      </c>
      <c r="DE164" s="6">
        <v>0</v>
      </c>
      <c r="DF164" s="7">
        <f t="shared" si="646"/>
        <v>0</v>
      </c>
      <c r="DG164" s="9">
        <v>0</v>
      </c>
      <c r="DH164" s="6">
        <v>0</v>
      </c>
      <c r="DI164" s="7">
        <f t="shared" si="647"/>
        <v>0</v>
      </c>
      <c r="DJ164" s="9">
        <v>0</v>
      </c>
      <c r="DK164" s="6">
        <v>0</v>
      </c>
      <c r="DL164" s="7">
        <f t="shared" si="648"/>
        <v>0</v>
      </c>
      <c r="DM164" s="60">
        <v>5</v>
      </c>
      <c r="DN164" s="6">
        <v>71.022999999999996</v>
      </c>
      <c r="DO164" s="7">
        <f t="shared" si="649"/>
        <v>14204.599999999999</v>
      </c>
      <c r="DP164" s="9">
        <v>0</v>
      </c>
      <c r="DQ164" s="6">
        <v>0</v>
      </c>
      <c r="DR164" s="7">
        <f t="shared" si="650"/>
        <v>0</v>
      </c>
      <c r="DS164" s="9">
        <f t="shared" si="652"/>
        <v>5.1989999999999998</v>
      </c>
      <c r="DT164" s="7">
        <f t="shared" si="653"/>
        <v>71.179999999999993</v>
      </c>
    </row>
    <row r="165" spans="1:124" x14ac:dyDescent="0.3">
      <c r="A165" s="62">
        <v>2023</v>
      </c>
      <c r="B165" s="63" t="s">
        <v>5</v>
      </c>
      <c r="C165" s="9">
        <v>0</v>
      </c>
      <c r="D165" s="6">
        <v>0</v>
      </c>
      <c r="E165" s="7">
        <f>IF(C165=0,0,D165/C165*1000)</f>
        <v>0</v>
      </c>
      <c r="F165" s="9">
        <v>0</v>
      </c>
      <c r="G165" s="6">
        <v>0</v>
      </c>
      <c r="H165" s="7">
        <f t="shared" si="615"/>
        <v>0</v>
      </c>
      <c r="I165" s="9">
        <v>0</v>
      </c>
      <c r="J165" s="6">
        <v>0</v>
      </c>
      <c r="K165" s="7">
        <f t="shared" si="616"/>
        <v>0</v>
      </c>
      <c r="L165" s="9">
        <v>0</v>
      </c>
      <c r="M165" s="6">
        <v>0</v>
      </c>
      <c r="N165" s="7">
        <f t="shared" si="617"/>
        <v>0</v>
      </c>
      <c r="O165" s="9">
        <v>0</v>
      </c>
      <c r="P165" s="6">
        <v>0</v>
      </c>
      <c r="Q165" s="7">
        <f t="shared" si="618"/>
        <v>0</v>
      </c>
      <c r="R165" s="9">
        <v>0</v>
      </c>
      <c r="S165" s="6">
        <v>0</v>
      </c>
      <c r="T165" s="7">
        <f t="shared" si="619"/>
        <v>0</v>
      </c>
      <c r="U165" s="9">
        <v>0</v>
      </c>
      <c r="V165" s="6">
        <v>0</v>
      </c>
      <c r="W165" s="7">
        <f t="shared" si="620"/>
        <v>0</v>
      </c>
      <c r="X165" s="9"/>
      <c r="Y165" s="6"/>
      <c r="Z165" s="7"/>
      <c r="AA165" s="9">
        <v>0</v>
      </c>
      <c r="AB165" s="6">
        <v>0</v>
      </c>
      <c r="AC165" s="7">
        <f t="shared" si="621"/>
        <v>0</v>
      </c>
      <c r="AD165" s="9">
        <v>0</v>
      </c>
      <c r="AE165" s="6">
        <v>0</v>
      </c>
      <c r="AF165" s="7">
        <f t="shared" si="622"/>
        <v>0</v>
      </c>
      <c r="AG165" s="9">
        <v>0</v>
      </c>
      <c r="AH165" s="6">
        <v>0</v>
      </c>
      <c r="AI165" s="7">
        <f t="shared" si="623"/>
        <v>0</v>
      </c>
      <c r="AJ165" s="9">
        <v>0</v>
      </c>
      <c r="AK165" s="6">
        <v>0</v>
      </c>
      <c r="AL165" s="7">
        <f t="shared" si="624"/>
        <v>0</v>
      </c>
      <c r="AM165" s="9"/>
      <c r="AN165" s="6"/>
      <c r="AO165" s="7"/>
      <c r="AP165" s="9">
        <v>0</v>
      </c>
      <c r="AQ165" s="6">
        <v>0</v>
      </c>
      <c r="AR165" s="7">
        <f t="shared" si="625"/>
        <v>0</v>
      </c>
      <c r="AS165" s="9">
        <v>0</v>
      </c>
      <c r="AT165" s="6">
        <v>0</v>
      </c>
      <c r="AU165" s="7">
        <f t="shared" si="626"/>
        <v>0</v>
      </c>
      <c r="AV165" s="60">
        <v>7.9400000000000009E-3</v>
      </c>
      <c r="AW165" s="6">
        <v>6.9269999999999996</v>
      </c>
      <c r="AX165" s="7">
        <f t="shared" si="627"/>
        <v>872418.13602015097</v>
      </c>
      <c r="AY165" s="9">
        <v>0</v>
      </c>
      <c r="AZ165" s="6">
        <v>0</v>
      </c>
      <c r="BA165" s="7">
        <f t="shared" si="628"/>
        <v>0</v>
      </c>
      <c r="BB165" s="9">
        <v>0</v>
      </c>
      <c r="BC165" s="6">
        <v>0</v>
      </c>
      <c r="BD165" s="7">
        <f t="shared" si="629"/>
        <v>0</v>
      </c>
      <c r="BE165" s="9">
        <v>0</v>
      </c>
      <c r="BF165" s="6">
        <v>0</v>
      </c>
      <c r="BG165" s="7">
        <f t="shared" si="630"/>
        <v>0</v>
      </c>
      <c r="BH165" s="9">
        <v>0</v>
      </c>
      <c r="BI165" s="6">
        <v>0</v>
      </c>
      <c r="BJ165" s="7">
        <f t="shared" si="631"/>
        <v>0</v>
      </c>
      <c r="BK165" s="9">
        <v>0</v>
      </c>
      <c r="BL165" s="6">
        <v>0</v>
      </c>
      <c r="BM165" s="7">
        <f t="shared" si="632"/>
        <v>0</v>
      </c>
      <c r="BN165" s="9">
        <v>0</v>
      </c>
      <c r="BO165" s="6">
        <v>0</v>
      </c>
      <c r="BP165" s="7">
        <f t="shared" si="633"/>
        <v>0</v>
      </c>
      <c r="BQ165" s="9">
        <v>0</v>
      </c>
      <c r="BR165" s="6">
        <v>0</v>
      </c>
      <c r="BS165" s="7">
        <f t="shared" si="634"/>
        <v>0</v>
      </c>
      <c r="BT165" s="9">
        <v>0</v>
      </c>
      <c r="BU165" s="6">
        <v>0</v>
      </c>
      <c r="BV165" s="7">
        <f t="shared" si="635"/>
        <v>0</v>
      </c>
      <c r="BW165" s="9"/>
      <c r="BX165" s="6"/>
      <c r="BY165" s="7"/>
      <c r="BZ165" s="9">
        <v>0</v>
      </c>
      <c r="CA165" s="6">
        <v>0</v>
      </c>
      <c r="CB165" s="7">
        <f t="shared" si="636"/>
        <v>0</v>
      </c>
      <c r="CC165" s="9">
        <v>0</v>
      </c>
      <c r="CD165" s="6">
        <v>0</v>
      </c>
      <c r="CE165" s="7">
        <f t="shared" si="637"/>
        <v>0</v>
      </c>
      <c r="CF165" s="9">
        <v>0</v>
      </c>
      <c r="CG165" s="6">
        <v>0</v>
      </c>
      <c r="CH165" s="7">
        <f t="shared" si="638"/>
        <v>0</v>
      </c>
      <c r="CI165" s="9">
        <v>0</v>
      </c>
      <c r="CJ165" s="6">
        <v>0</v>
      </c>
      <c r="CK165" s="7">
        <f t="shared" si="639"/>
        <v>0</v>
      </c>
      <c r="CL165" s="9">
        <v>0</v>
      </c>
      <c r="CM165" s="6">
        <v>0</v>
      </c>
      <c r="CN165" s="7">
        <f t="shared" si="640"/>
        <v>0</v>
      </c>
      <c r="CO165" s="9">
        <v>0</v>
      </c>
      <c r="CP165" s="6">
        <v>0</v>
      </c>
      <c r="CQ165" s="7">
        <f t="shared" si="641"/>
        <v>0</v>
      </c>
      <c r="CR165" s="9">
        <v>0</v>
      </c>
      <c r="CS165" s="6">
        <v>0</v>
      </c>
      <c r="CT165" s="7">
        <f t="shared" si="642"/>
        <v>0</v>
      </c>
      <c r="CU165" s="9">
        <v>0</v>
      </c>
      <c r="CV165" s="6">
        <v>0</v>
      </c>
      <c r="CW165" s="7">
        <f t="shared" si="643"/>
        <v>0</v>
      </c>
      <c r="CX165" s="9">
        <v>0</v>
      </c>
      <c r="CY165" s="6">
        <v>0</v>
      </c>
      <c r="CZ165" s="7">
        <f t="shared" si="644"/>
        <v>0</v>
      </c>
      <c r="DA165" s="9">
        <v>0</v>
      </c>
      <c r="DB165" s="6">
        <v>0</v>
      </c>
      <c r="DC165" s="7">
        <f t="shared" si="645"/>
        <v>0</v>
      </c>
      <c r="DD165" s="9">
        <v>0</v>
      </c>
      <c r="DE165" s="6">
        <v>0</v>
      </c>
      <c r="DF165" s="7">
        <f t="shared" si="646"/>
        <v>0</v>
      </c>
      <c r="DG165" s="9">
        <v>0</v>
      </c>
      <c r="DH165" s="6">
        <v>0</v>
      </c>
      <c r="DI165" s="7">
        <f t="shared" si="647"/>
        <v>0</v>
      </c>
      <c r="DJ165" s="9">
        <v>0</v>
      </c>
      <c r="DK165" s="6">
        <v>0</v>
      </c>
      <c r="DL165" s="7">
        <f t="shared" si="648"/>
        <v>0</v>
      </c>
      <c r="DM165" s="60">
        <v>0.5</v>
      </c>
      <c r="DN165" s="6">
        <v>71.022999999999996</v>
      </c>
      <c r="DO165" s="7">
        <f t="shared" si="649"/>
        <v>142046</v>
      </c>
      <c r="DP165" s="9">
        <v>0</v>
      </c>
      <c r="DQ165" s="6">
        <v>0</v>
      </c>
      <c r="DR165" s="7">
        <f t="shared" si="650"/>
        <v>0</v>
      </c>
      <c r="DS165" s="9">
        <f t="shared" si="652"/>
        <v>0.50793999999999995</v>
      </c>
      <c r="DT165" s="7">
        <f t="shared" si="653"/>
        <v>77.949999999999989</v>
      </c>
    </row>
    <row r="166" spans="1:124" x14ac:dyDescent="0.3">
      <c r="A166" s="62">
        <v>2023</v>
      </c>
      <c r="B166" s="7" t="s">
        <v>6</v>
      </c>
      <c r="C166" s="9">
        <v>0</v>
      </c>
      <c r="D166" s="6">
        <v>0</v>
      </c>
      <c r="E166" s="7">
        <f t="shared" ref="E166:E173" si="654">IF(C166=0,0,D166/C166*1000)</f>
        <v>0</v>
      </c>
      <c r="F166" s="9">
        <v>0</v>
      </c>
      <c r="G166" s="6">
        <v>0</v>
      </c>
      <c r="H166" s="7">
        <f t="shared" si="615"/>
        <v>0</v>
      </c>
      <c r="I166" s="9">
        <v>0</v>
      </c>
      <c r="J166" s="6">
        <v>0</v>
      </c>
      <c r="K166" s="7">
        <f t="shared" si="616"/>
        <v>0</v>
      </c>
      <c r="L166" s="9">
        <v>0</v>
      </c>
      <c r="M166" s="6">
        <v>0</v>
      </c>
      <c r="N166" s="7">
        <f t="shared" si="617"/>
        <v>0</v>
      </c>
      <c r="O166" s="9">
        <v>0</v>
      </c>
      <c r="P166" s="6">
        <v>0</v>
      </c>
      <c r="Q166" s="7">
        <f t="shared" si="618"/>
        <v>0</v>
      </c>
      <c r="R166" s="9">
        <v>0</v>
      </c>
      <c r="S166" s="6">
        <v>0</v>
      </c>
      <c r="T166" s="7">
        <f t="shared" si="619"/>
        <v>0</v>
      </c>
      <c r="U166" s="9">
        <v>0</v>
      </c>
      <c r="V166" s="6">
        <v>0</v>
      </c>
      <c r="W166" s="7">
        <f t="shared" si="620"/>
        <v>0</v>
      </c>
      <c r="X166" s="9"/>
      <c r="Y166" s="6"/>
      <c r="Z166" s="7"/>
      <c r="AA166" s="9">
        <v>0</v>
      </c>
      <c r="AB166" s="6">
        <v>0</v>
      </c>
      <c r="AC166" s="7">
        <f t="shared" si="621"/>
        <v>0</v>
      </c>
      <c r="AD166" s="9">
        <v>0</v>
      </c>
      <c r="AE166" s="6">
        <v>0</v>
      </c>
      <c r="AF166" s="7">
        <f t="shared" si="622"/>
        <v>0</v>
      </c>
      <c r="AG166" s="9">
        <v>0</v>
      </c>
      <c r="AH166" s="6">
        <v>0</v>
      </c>
      <c r="AI166" s="7">
        <f t="shared" si="623"/>
        <v>0</v>
      </c>
      <c r="AJ166" s="9">
        <v>0</v>
      </c>
      <c r="AK166" s="6">
        <v>0</v>
      </c>
      <c r="AL166" s="7">
        <f t="shared" si="624"/>
        <v>0</v>
      </c>
      <c r="AM166" s="9"/>
      <c r="AN166" s="6"/>
      <c r="AO166" s="7"/>
      <c r="AP166" s="9">
        <v>0</v>
      </c>
      <c r="AQ166" s="6">
        <v>0</v>
      </c>
      <c r="AR166" s="7">
        <f t="shared" si="625"/>
        <v>0</v>
      </c>
      <c r="AS166" s="9">
        <v>0</v>
      </c>
      <c r="AT166" s="6">
        <v>0</v>
      </c>
      <c r="AU166" s="7">
        <f t="shared" si="626"/>
        <v>0</v>
      </c>
      <c r="AV166" s="9">
        <v>0</v>
      </c>
      <c r="AW166" s="6">
        <v>0</v>
      </c>
      <c r="AX166" s="7">
        <f t="shared" si="627"/>
        <v>0</v>
      </c>
      <c r="AY166" s="9">
        <v>0</v>
      </c>
      <c r="AZ166" s="6">
        <v>0</v>
      </c>
      <c r="BA166" s="7">
        <f t="shared" si="628"/>
        <v>0</v>
      </c>
      <c r="BB166" s="9">
        <v>0</v>
      </c>
      <c r="BC166" s="6">
        <v>0</v>
      </c>
      <c r="BD166" s="7">
        <f t="shared" si="629"/>
        <v>0</v>
      </c>
      <c r="BE166" s="9">
        <v>0</v>
      </c>
      <c r="BF166" s="6">
        <v>0</v>
      </c>
      <c r="BG166" s="7">
        <f t="shared" si="630"/>
        <v>0</v>
      </c>
      <c r="BH166" s="9">
        <v>0</v>
      </c>
      <c r="BI166" s="6">
        <v>0</v>
      </c>
      <c r="BJ166" s="7">
        <f t="shared" si="631"/>
        <v>0</v>
      </c>
      <c r="BK166" s="9">
        <v>0</v>
      </c>
      <c r="BL166" s="6">
        <v>0</v>
      </c>
      <c r="BM166" s="7">
        <f t="shared" si="632"/>
        <v>0</v>
      </c>
      <c r="BN166" s="9">
        <v>0</v>
      </c>
      <c r="BO166" s="6">
        <v>0</v>
      </c>
      <c r="BP166" s="7">
        <f t="shared" si="633"/>
        <v>0</v>
      </c>
      <c r="BQ166" s="9">
        <v>0</v>
      </c>
      <c r="BR166" s="6">
        <v>0</v>
      </c>
      <c r="BS166" s="7">
        <f t="shared" si="634"/>
        <v>0</v>
      </c>
      <c r="BT166" s="9">
        <v>0</v>
      </c>
      <c r="BU166" s="6">
        <v>0</v>
      </c>
      <c r="BV166" s="7">
        <f t="shared" si="635"/>
        <v>0</v>
      </c>
      <c r="BW166" s="9"/>
      <c r="BX166" s="6"/>
      <c r="BY166" s="7"/>
      <c r="BZ166" s="9">
        <v>0</v>
      </c>
      <c r="CA166" s="6">
        <v>0</v>
      </c>
      <c r="CB166" s="7">
        <f t="shared" si="636"/>
        <v>0</v>
      </c>
      <c r="CC166" s="9">
        <v>0</v>
      </c>
      <c r="CD166" s="6">
        <v>0</v>
      </c>
      <c r="CE166" s="7">
        <f t="shared" si="637"/>
        <v>0</v>
      </c>
      <c r="CF166" s="9">
        <v>0</v>
      </c>
      <c r="CG166" s="6">
        <v>0</v>
      </c>
      <c r="CH166" s="7">
        <f t="shared" si="638"/>
        <v>0</v>
      </c>
      <c r="CI166" s="9">
        <v>0</v>
      </c>
      <c r="CJ166" s="6">
        <v>0</v>
      </c>
      <c r="CK166" s="7">
        <f t="shared" si="639"/>
        <v>0</v>
      </c>
      <c r="CL166" s="9">
        <v>0</v>
      </c>
      <c r="CM166" s="6">
        <v>0</v>
      </c>
      <c r="CN166" s="7">
        <f t="shared" si="640"/>
        <v>0</v>
      </c>
      <c r="CO166" s="9">
        <v>0</v>
      </c>
      <c r="CP166" s="6">
        <v>0</v>
      </c>
      <c r="CQ166" s="7">
        <f t="shared" si="641"/>
        <v>0</v>
      </c>
      <c r="CR166" s="9">
        <v>0</v>
      </c>
      <c r="CS166" s="6">
        <v>0</v>
      </c>
      <c r="CT166" s="7">
        <f t="shared" si="642"/>
        <v>0</v>
      </c>
      <c r="CU166" s="9">
        <v>0</v>
      </c>
      <c r="CV166" s="6">
        <v>0</v>
      </c>
      <c r="CW166" s="7">
        <f t="shared" si="643"/>
        <v>0</v>
      </c>
      <c r="CX166" s="9">
        <v>0</v>
      </c>
      <c r="CY166" s="6">
        <v>0</v>
      </c>
      <c r="CZ166" s="7">
        <f t="shared" si="644"/>
        <v>0</v>
      </c>
      <c r="DA166" s="9">
        <v>0</v>
      </c>
      <c r="DB166" s="6">
        <v>0</v>
      </c>
      <c r="DC166" s="7">
        <f t="shared" si="645"/>
        <v>0</v>
      </c>
      <c r="DD166" s="9">
        <v>0</v>
      </c>
      <c r="DE166" s="6">
        <v>0</v>
      </c>
      <c r="DF166" s="7">
        <f t="shared" si="646"/>
        <v>0</v>
      </c>
      <c r="DG166" s="9">
        <v>0</v>
      </c>
      <c r="DH166" s="6">
        <v>0</v>
      </c>
      <c r="DI166" s="7">
        <f t="shared" si="647"/>
        <v>0</v>
      </c>
      <c r="DJ166" s="9">
        <v>0</v>
      </c>
      <c r="DK166" s="6">
        <v>0</v>
      </c>
      <c r="DL166" s="7">
        <f t="shared" si="648"/>
        <v>0</v>
      </c>
      <c r="DM166" s="9">
        <v>0</v>
      </c>
      <c r="DN166" s="6">
        <v>0</v>
      </c>
      <c r="DO166" s="7">
        <f t="shared" si="649"/>
        <v>0</v>
      </c>
      <c r="DP166" s="9">
        <v>0</v>
      </c>
      <c r="DQ166" s="6">
        <v>0</v>
      </c>
      <c r="DR166" s="7">
        <f t="shared" si="650"/>
        <v>0</v>
      </c>
      <c r="DS166" s="9">
        <f t="shared" si="652"/>
        <v>0</v>
      </c>
      <c r="DT166" s="7">
        <f t="shared" si="653"/>
        <v>0</v>
      </c>
    </row>
    <row r="167" spans="1:124" x14ac:dyDescent="0.3">
      <c r="A167" s="62">
        <v>2023</v>
      </c>
      <c r="B167" s="63" t="s">
        <v>7</v>
      </c>
      <c r="C167" s="9">
        <v>0</v>
      </c>
      <c r="D167" s="6">
        <v>0</v>
      </c>
      <c r="E167" s="7">
        <f t="shared" si="654"/>
        <v>0</v>
      </c>
      <c r="F167" s="9">
        <v>0</v>
      </c>
      <c r="G167" s="6">
        <v>0</v>
      </c>
      <c r="H167" s="7">
        <f t="shared" si="615"/>
        <v>0</v>
      </c>
      <c r="I167" s="9">
        <v>0</v>
      </c>
      <c r="J167" s="6">
        <v>0</v>
      </c>
      <c r="K167" s="7">
        <f t="shared" si="616"/>
        <v>0</v>
      </c>
      <c r="L167" s="9">
        <v>0</v>
      </c>
      <c r="M167" s="6">
        <v>0</v>
      </c>
      <c r="N167" s="7">
        <f t="shared" si="617"/>
        <v>0</v>
      </c>
      <c r="O167" s="9">
        <v>0</v>
      </c>
      <c r="P167" s="6">
        <v>0</v>
      </c>
      <c r="Q167" s="7">
        <f t="shared" si="618"/>
        <v>0</v>
      </c>
      <c r="R167" s="9">
        <v>0</v>
      </c>
      <c r="S167" s="6">
        <v>0</v>
      </c>
      <c r="T167" s="7">
        <f t="shared" si="619"/>
        <v>0</v>
      </c>
      <c r="U167" s="9">
        <v>0</v>
      </c>
      <c r="V167" s="6">
        <v>0</v>
      </c>
      <c r="W167" s="7">
        <f t="shared" si="620"/>
        <v>0</v>
      </c>
      <c r="X167" s="9"/>
      <c r="Y167" s="6"/>
      <c r="Z167" s="7"/>
      <c r="AA167" s="9">
        <v>0</v>
      </c>
      <c r="AB167" s="6">
        <v>0</v>
      </c>
      <c r="AC167" s="7">
        <f t="shared" si="621"/>
        <v>0</v>
      </c>
      <c r="AD167" s="9">
        <v>0</v>
      </c>
      <c r="AE167" s="6">
        <v>0</v>
      </c>
      <c r="AF167" s="7">
        <f t="shared" si="622"/>
        <v>0</v>
      </c>
      <c r="AG167" s="9">
        <v>0</v>
      </c>
      <c r="AH167" s="6">
        <v>0</v>
      </c>
      <c r="AI167" s="7">
        <f t="shared" si="623"/>
        <v>0</v>
      </c>
      <c r="AJ167" s="9">
        <v>0</v>
      </c>
      <c r="AK167" s="6">
        <v>0</v>
      </c>
      <c r="AL167" s="7">
        <f t="shared" si="624"/>
        <v>0</v>
      </c>
      <c r="AM167" s="9"/>
      <c r="AN167" s="6"/>
      <c r="AO167" s="7"/>
      <c r="AP167" s="9">
        <v>0</v>
      </c>
      <c r="AQ167" s="6">
        <v>0</v>
      </c>
      <c r="AR167" s="7">
        <f t="shared" si="625"/>
        <v>0</v>
      </c>
      <c r="AS167" s="9">
        <v>0</v>
      </c>
      <c r="AT167" s="6">
        <v>0</v>
      </c>
      <c r="AU167" s="7">
        <f t="shared" si="626"/>
        <v>0</v>
      </c>
      <c r="AV167" s="9">
        <v>0</v>
      </c>
      <c r="AW167" s="6">
        <v>0</v>
      </c>
      <c r="AX167" s="7">
        <f t="shared" si="627"/>
        <v>0</v>
      </c>
      <c r="AY167" s="60">
        <v>0.01</v>
      </c>
      <c r="AZ167" s="6">
        <v>1.03</v>
      </c>
      <c r="BA167" s="7">
        <f t="shared" si="628"/>
        <v>103000</v>
      </c>
      <c r="BB167" s="9">
        <v>0</v>
      </c>
      <c r="BC167" s="6">
        <v>0</v>
      </c>
      <c r="BD167" s="7">
        <f t="shared" si="629"/>
        <v>0</v>
      </c>
      <c r="BE167" s="9">
        <v>0</v>
      </c>
      <c r="BF167" s="6">
        <v>0</v>
      </c>
      <c r="BG167" s="7">
        <f t="shared" si="630"/>
        <v>0</v>
      </c>
      <c r="BH167" s="9">
        <v>0</v>
      </c>
      <c r="BI167" s="6">
        <v>0</v>
      </c>
      <c r="BJ167" s="7">
        <f t="shared" si="631"/>
        <v>0</v>
      </c>
      <c r="BK167" s="9">
        <v>0</v>
      </c>
      <c r="BL167" s="6">
        <v>0</v>
      </c>
      <c r="BM167" s="7">
        <f t="shared" si="632"/>
        <v>0</v>
      </c>
      <c r="BN167" s="9">
        <v>0</v>
      </c>
      <c r="BO167" s="6">
        <v>0</v>
      </c>
      <c r="BP167" s="7">
        <f t="shared" si="633"/>
        <v>0</v>
      </c>
      <c r="BQ167" s="9">
        <v>0</v>
      </c>
      <c r="BR167" s="6">
        <v>0</v>
      </c>
      <c r="BS167" s="7">
        <f t="shared" si="634"/>
        <v>0</v>
      </c>
      <c r="BT167" s="9">
        <v>0</v>
      </c>
      <c r="BU167" s="6">
        <v>0</v>
      </c>
      <c r="BV167" s="7">
        <f t="shared" si="635"/>
        <v>0</v>
      </c>
      <c r="BW167" s="9"/>
      <c r="BX167" s="6"/>
      <c r="BY167" s="7"/>
      <c r="BZ167" s="9">
        <v>0</v>
      </c>
      <c r="CA167" s="6">
        <v>0</v>
      </c>
      <c r="CB167" s="7">
        <f t="shared" si="636"/>
        <v>0</v>
      </c>
      <c r="CC167" s="9">
        <v>0</v>
      </c>
      <c r="CD167" s="6">
        <v>0</v>
      </c>
      <c r="CE167" s="7">
        <f t="shared" si="637"/>
        <v>0</v>
      </c>
      <c r="CF167" s="9">
        <v>0</v>
      </c>
      <c r="CG167" s="6">
        <v>0</v>
      </c>
      <c r="CH167" s="7">
        <f t="shared" si="638"/>
        <v>0</v>
      </c>
      <c r="CI167" s="9">
        <v>0</v>
      </c>
      <c r="CJ167" s="6">
        <v>0</v>
      </c>
      <c r="CK167" s="7">
        <f t="shared" si="639"/>
        <v>0</v>
      </c>
      <c r="CL167" s="9">
        <v>0</v>
      </c>
      <c r="CM167" s="6">
        <v>0</v>
      </c>
      <c r="CN167" s="7">
        <f t="shared" si="640"/>
        <v>0</v>
      </c>
      <c r="CO167" s="9">
        <v>0</v>
      </c>
      <c r="CP167" s="6">
        <v>0</v>
      </c>
      <c r="CQ167" s="7">
        <f t="shared" si="641"/>
        <v>0</v>
      </c>
      <c r="CR167" s="9">
        <v>0</v>
      </c>
      <c r="CS167" s="6">
        <v>0</v>
      </c>
      <c r="CT167" s="7">
        <f t="shared" si="642"/>
        <v>0</v>
      </c>
      <c r="CU167" s="9">
        <v>0</v>
      </c>
      <c r="CV167" s="6">
        <v>0</v>
      </c>
      <c r="CW167" s="7">
        <f t="shared" si="643"/>
        <v>0</v>
      </c>
      <c r="CX167" s="9">
        <v>0</v>
      </c>
      <c r="CY167" s="6">
        <v>0</v>
      </c>
      <c r="CZ167" s="7">
        <f t="shared" si="644"/>
        <v>0</v>
      </c>
      <c r="DA167" s="9">
        <v>0</v>
      </c>
      <c r="DB167" s="6">
        <v>0</v>
      </c>
      <c r="DC167" s="7">
        <f t="shared" si="645"/>
        <v>0</v>
      </c>
      <c r="DD167" s="9">
        <v>0</v>
      </c>
      <c r="DE167" s="6">
        <v>0</v>
      </c>
      <c r="DF167" s="7">
        <f t="shared" si="646"/>
        <v>0</v>
      </c>
      <c r="DG167" s="9">
        <v>0</v>
      </c>
      <c r="DH167" s="6">
        <v>0</v>
      </c>
      <c r="DI167" s="7">
        <f t="shared" si="647"/>
        <v>0</v>
      </c>
      <c r="DJ167" s="9">
        <v>0</v>
      </c>
      <c r="DK167" s="6">
        <v>0</v>
      </c>
      <c r="DL167" s="7">
        <f t="shared" si="648"/>
        <v>0</v>
      </c>
      <c r="DM167" s="60">
        <v>2.012</v>
      </c>
      <c r="DN167" s="6">
        <v>41.747999999999998</v>
      </c>
      <c r="DO167" s="7">
        <f t="shared" si="649"/>
        <v>20749.502982107355</v>
      </c>
      <c r="DP167" s="9">
        <v>0</v>
      </c>
      <c r="DQ167" s="6">
        <v>0</v>
      </c>
      <c r="DR167" s="7">
        <f t="shared" si="650"/>
        <v>0</v>
      </c>
      <c r="DS167" s="9">
        <f t="shared" si="652"/>
        <v>2.0219999999999998</v>
      </c>
      <c r="DT167" s="7">
        <f t="shared" si="653"/>
        <v>42.777999999999999</v>
      </c>
    </row>
    <row r="168" spans="1:124" x14ac:dyDescent="0.3">
      <c r="A168" s="62">
        <v>2023</v>
      </c>
      <c r="B168" s="63" t="s">
        <v>8</v>
      </c>
      <c r="C168" s="9">
        <v>0</v>
      </c>
      <c r="D168" s="6">
        <v>0</v>
      </c>
      <c r="E168" s="7">
        <f t="shared" si="654"/>
        <v>0</v>
      </c>
      <c r="F168" s="9">
        <v>0</v>
      </c>
      <c r="G168" s="6">
        <v>0</v>
      </c>
      <c r="H168" s="7">
        <f t="shared" si="615"/>
        <v>0</v>
      </c>
      <c r="I168" s="9">
        <v>0</v>
      </c>
      <c r="J168" s="6">
        <v>0</v>
      </c>
      <c r="K168" s="7">
        <f t="shared" si="616"/>
        <v>0</v>
      </c>
      <c r="L168" s="9">
        <v>0</v>
      </c>
      <c r="M168" s="6">
        <v>0</v>
      </c>
      <c r="N168" s="7">
        <f t="shared" si="617"/>
        <v>0</v>
      </c>
      <c r="O168" s="9">
        <v>0</v>
      </c>
      <c r="P168" s="6">
        <v>0</v>
      </c>
      <c r="Q168" s="7">
        <f t="shared" si="618"/>
        <v>0</v>
      </c>
      <c r="R168" s="9">
        <v>0</v>
      </c>
      <c r="S168" s="6">
        <v>0</v>
      </c>
      <c r="T168" s="7">
        <f t="shared" si="619"/>
        <v>0</v>
      </c>
      <c r="U168" s="9">
        <v>0</v>
      </c>
      <c r="V168" s="6">
        <v>0</v>
      </c>
      <c r="W168" s="7">
        <f t="shared" si="620"/>
        <v>0</v>
      </c>
      <c r="X168" s="60"/>
      <c r="Y168" s="6"/>
      <c r="Z168" s="7"/>
      <c r="AA168" s="60">
        <v>1.84</v>
      </c>
      <c r="AB168" s="6">
        <v>127.21299999999999</v>
      </c>
      <c r="AC168" s="7">
        <f t="shared" si="621"/>
        <v>69137.499999999985</v>
      </c>
      <c r="AD168" s="9">
        <v>0</v>
      </c>
      <c r="AE168" s="6">
        <v>0</v>
      </c>
      <c r="AF168" s="7">
        <f t="shared" si="622"/>
        <v>0</v>
      </c>
      <c r="AG168" s="9">
        <v>0</v>
      </c>
      <c r="AH168" s="6">
        <v>0</v>
      </c>
      <c r="AI168" s="7">
        <f t="shared" si="623"/>
        <v>0</v>
      </c>
      <c r="AJ168" s="9">
        <v>0</v>
      </c>
      <c r="AK168" s="6">
        <v>0</v>
      </c>
      <c r="AL168" s="7">
        <f t="shared" si="624"/>
        <v>0</v>
      </c>
      <c r="AM168" s="60"/>
      <c r="AN168" s="6"/>
      <c r="AO168" s="7"/>
      <c r="AP168" s="60">
        <v>0.13500000000000001</v>
      </c>
      <c r="AQ168" s="6">
        <v>3.2170000000000001</v>
      </c>
      <c r="AR168" s="7">
        <f t="shared" si="625"/>
        <v>23829.629629629628</v>
      </c>
      <c r="AS168" s="9">
        <v>0</v>
      </c>
      <c r="AT168" s="6">
        <v>0</v>
      </c>
      <c r="AU168" s="7">
        <f t="shared" si="626"/>
        <v>0</v>
      </c>
      <c r="AV168" s="9">
        <v>0</v>
      </c>
      <c r="AW168" s="6">
        <v>0</v>
      </c>
      <c r="AX168" s="7">
        <f t="shared" si="627"/>
        <v>0</v>
      </c>
      <c r="AY168" s="9">
        <v>0</v>
      </c>
      <c r="AZ168" s="6">
        <v>0</v>
      </c>
      <c r="BA168" s="7">
        <f t="shared" si="628"/>
        <v>0</v>
      </c>
      <c r="BB168" s="9">
        <v>0</v>
      </c>
      <c r="BC168" s="6">
        <v>0</v>
      </c>
      <c r="BD168" s="7">
        <f t="shared" si="629"/>
        <v>0</v>
      </c>
      <c r="BE168" s="9">
        <v>0</v>
      </c>
      <c r="BF168" s="6">
        <v>0</v>
      </c>
      <c r="BG168" s="7">
        <f t="shared" si="630"/>
        <v>0</v>
      </c>
      <c r="BH168" s="9">
        <v>0</v>
      </c>
      <c r="BI168" s="6">
        <v>0</v>
      </c>
      <c r="BJ168" s="7">
        <f t="shared" si="631"/>
        <v>0</v>
      </c>
      <c r="BK168" s="9">
        <v>0</v>
      </c>
      <c r="BL168" s="6">
        <v>0</v>
      </c>
      <c r="BM168" s="7">
        <f t="shared" si="632"/>
        <v>0</v>
      </c>
      <c r="BN168" s="9">
        <v>0</v>
      </c>
      <c r="BO168" s="6">
        <v>0</v>
      </c>
      <c r="BP168" s="7">
        <f t="shared" si="633"/>
        <v>0</v>
      </c>
      <c r="BQ168" s="9">
        <v>0</v>
      </c>
      <c r="BR168" s="6">
        <v>0</v>
      </c>
      <c r="BS168" s="7">
        <f t="shared" si="634"/>
        <v>0</v>
      </c>
      <c r="BT168" s="9">
        <v>0</v>
      </c>
      <c r="BU168" s="6">
        <v>0</v>
      </c>
      <c r="BV168" s="7">
        <f t="shared" si="635"/>
        <v>0</v>
      </c>
      <c r="BW168" s="9"/>
      <c r="BX168" s="6"/>
      <c r="BY168" s="7"/>
      <c r="BZ168" s="9">
        <v>0</v>
      </c>
      <c r="CA168" s="6">
        <v>0</v>
      </c>
      <c r="CB168" s="7">
        <f t="shared" si="636"/>
        <v>0</v>
      </c>
      <c r="CC168" s="9">
        <v>0</v>
      </c>
      <c r="CD168" s="6">
        <v>0</v>
      </c>
      <c r="CE168" s="7">
        <f t="shared" si="637"/>
        <v>0</v>
      </c>
      <c r="CF168" s="9">
        <v>0</v>
      </c>
      <c r="CG168" s="6">
        <v>0</v>
      </c>
      <c r="CH168" s="7">
        <f t="shared" si="638"/>
        <v>0</v>
      </c>
      <c r="CI168" s="9">
        <v>0</v>
      </c>
      <c r="CJ168" s="6">
        <v>0</v>
      </c>
      <c r="CK168" s="7">
        <f t="shared" si="639"/>
        <v>0</v>
      </c>
      <c r="CL168" s="9">
        <v>0</v>
      </c>
      <c r="CM168" s="6">
        <v>0</v>
      </c>
      <c r="CN168" s="7">
        <f t="shared" si="640"/>
        <v>0</v>
      </c>
      <c r="CO168" s="9">
        <v>0</v>
      </c>
      <c r="CP168" s="6">
        <v>0</v>
      </c>
      <c r="CQ168" s="7">
        <f t="shared" si="641"/>
        <v>0</v>
      </c>
      <c r="CR168" s="9">
        <v>0</v>
      </c>
      <c r="CS168" s="6">
        <v>0</v>
      </c>
      <c r="CT168" s="7">
        <f t="shared" si="642"/>
        <v>0</v>
      </c>
      <c r="CU168" s="9">
        <v>0</v>
      </c>
      <c r="CV168" s="6">
        <v>0</v>
      </c>
      <c r="CW168" s="7">
        <f t="shared" si="643"/>
        <v>0</v>
      </c>
      <c r="CX168" s="9">
        <v>0</v>
      </c>
      <c r="CY168" s="6">
        <v>0</v>
      </c>
      <c r="CZ168" s="7">
        <f t="shared" si="644"/>
        <v>0</v>
      </c>
      <c r="DA168" s="9">
        <v>0</v>
      </c>
      <c r="DB168" s="6">
        <v>0</v>
      </c>
      <c r="DC168" s="7">
        <f t="shared" si="645"/>
        <v>0</v>
      </c>
      <c r="DD168" s="9">
        <v>0</v>
      </c>
      <c r="DE168" s="6">
        <v>0</v>
      </c>
      <c r="DF168" s="7">
        <f t="shared" si="646"/>
        <v>0</v>
      </c>
      <c r="DG168" s="9">
        <v>0</v>
      </c>
      <c r="DH168" s="6">
        <v>0</v>
      </c>
      <c r="DI168" s="7">
        <f t="shared" si="647"/>
        <v>0</v>
      </c>
      <c r="DJ168" s="9">
        <v>0</v>
      </c>
      <c r="DK168" s="6">
        <v>0</v>
      </c>
      <c r="DL168" s="7">
        <f t="shared" si="648"/>
        <v>0</v>
      </c>
      <c r="DM168" s="9">
        <v>0</v>
      </c>
      <c r="DN168" s="6">
        <v>0</v>
      </c>
      <c r="DO168" s="7">
        <f t="shared" si="649"/>
        <v>0</v>
      </c>
      <c r="DP168" s="9">
        <v>0</v>
      </c>
      <c r="DQ168" s="6">
        <v>0</v>
      </c>
      <c r="DR168" s="7">
        <f t="shared" si="650"/>
        <v>0</v>
      </c>
      <c r="DS168" s="9">
        <f t="shared" si="652"/>
        <v>1.9750000000000001</v>
      </c>
      <c r="DT168" s="7">
        <f t="shared" si="653"/>
        <v>130.43</v>
      </c>
    </row>
    <row r="169" spans="1:124" x14ac:dyDescent="0.3">
      <c r="A169" s="62">
        <v>2023</v>
      </c>
      <c r="B169" s="63" t="s">
        <v>9</v>
      </c>
      <c r="C169" s="9">
        <v>0</v>
      </c>
      <c r="D169" s="6">
        <v>0</v>
      </c>
      <c r="E169" s="7">
        <f t="shared" si="654"/>
        <v>0</v>
      </c>
      <c r="F169" s="9">
        <v>0</v>
      </c>
      <c r="G169" s="6">
        <v>0</v>
      </c>
      <c r="H169" s="7">
        <f t="shared" si="615"/>
        <v>0</v>
      </c>
      <c r="I169" s="9">
        <v>0</v>
      </c>
      <c r="J169" s="6">
        <v>0</v>
      </c>
      <c r="K169" s="7">
        <f t="shared" si="616"/>
        <v>0</v>
      </c>
      <c r="L169" s="9">
        <v>0</v>
      </c>
      <c r="M169" s="6">
        <v>0</v>
      </c>
      <c r="N169" s="7">
        <f t="shared" si="617"/>
        <v>0</v>
      </c>
      <c r="O169" s="9">
        <v>0</v>
      </c>
      <c r="P169" s="6">
        <v>0</v>
      </c>
      <c r="Q169" s="7">
        <f t="shared" si="618"/>
        <v>0</v>
      </c>
      <c r="R169" s="9">
        <v>0</v>
      </c>
      <c r="S169" s="6">
        <v>0</v>
      </c>
      <c r="T169" s="7">
        <f t="shared" si="619"/>
        <v>0</v>
      </c>
      <c r="U169" s="9">
        <v>0</v>
      </c>
      <c r="V169" s="6">
        <v>0</v>
      </c>
      <c r="W169" s="7">
        <f t="shared" si="620"/>
        <v>0</v>
      </c>
      <c r="X169" s="9"/>
      <c r="Y169" s="6"/>
      <c r="Z169" s="7"/>
      <c r="AA169" s="9">
        <v>0</v>
      </c>
      <c r="AB169" s="6">
        <v>0</v>
      </c>
      <c r="AC169" s="7">
        <f t="shared" si="621"/>
        <v>0</v>
      </c>
      <c r="AD169" s="9">
        <v>0</v>
      </c>
      <c r="AE169" s="6">
        <v>0</v>
      </c>
      <c r="AF169" s="7">
        <f t="shared" si="622"/>
        <v>0</v>
      </c>
      <c r="AG169" s="9">
        <v>0</v>
      </c>
      <c r="AH169" s="6">
        <v>0</v>
      </c>
      <c r="AI169" s="7">
        <f t="shared" si="623"/>
        <v>0</v>
      </c>
      <c r="AJ169" s="9">
        <v>0</v>
      </c>
      <c r="AK169" s="6">
        <v>0</v>
      </c>
      <c r="AL169" s="7">
        <f t="shared" si="624"/>
        <v>0</v>
      </c>
      <c r="AM169" s="9"/>
      <c r="AN169" s="6"/>
      <c r="AO169" s="7"/>
      <c r="AP169" s="9">
        <v>0</v>
      </c>
      <c r="AQ169" s="6">
        <v>0</v>
      </c>
      <c r="AR169" s="7">
        <f t="shared" si="625"/>
        <v>0</v>
      </c>
      <c r="AS169" s="9">
        <v>0</v>
      </c>
      <c r="AT169" s="6">
        <v>0</v>
      </c>
      <c r="AU169" s="7">
        <f t="shared" si="626"/>
        <v>0</v>
      </c>
      <c r="AV169" s="9">
        <v>0</v>
      </c>
      <c r="AW169" s="6">
        <v>0</v>
      </c>
      <c r="AX169" s="7">
        <f t="shared" si="627"/>
        <v>0</v>
      </c>
      <c r="AY169" s="9">
        <v>0</v>
      </c>
      <c r="AZ169" s="6">
        <v>0</v>
      </c>
      <c r="BA169" s="7">
        <f t="shared" si="628"/>
        <v>0</v>
      </c>
      <c r="BB169" s="9">
        <v>0</v>
      </c>
      <c r="BC169" s="6">
        <v>0</v>
      </c>
      <c r="BD169" s="7">
        <f t="shared" si="629"/>
        <v>0</v>
      </c>
      <c r="BE169" s="9">
        <v>0</v>
      </c>
      <c r="BF169" s="6">
        <v>0</v>
      </c>
      <c r="BG169" s="7">
        <f t="shared" si="630"/>
        <v>0</v>
      </c>
      <c r="BH169" s="9">
        <v>0</v>
      </c>
      <c r="BI169" s="6">
        <v>0</v>
      </c>
      <c r="BJ169" s="7">
        <f t="shared" si="631"/>
        <v>0</v>
      </c>
      <c r="BK169" s="9">
        <v>0</v>
      </c>
      <c r="BL169" s="6">
        <v>0</v>
      </c>
      <c r="BM169" s="7">
        <f t="shared" si="632"/>
        <v>0</v>
      </c>
      <c r="BN169" s="9">
        <v>0</v>
      </c>
      <c r="BO169" s="6">
        <v>0</v>
      </c>
      <c r="BP169" s="7">
        <f t="shared" si="633"/>
        <v>0</v>
      </c>
      <c r="BQ169" s="9">
        <v>0</v>
      </c>
      <c r="BR169" s="6">
        <v>0</v>
      </c>
      <c r="BS169" s="7">
        <f t="shared" si="634"/>
        <v>0</v>
      </c>
      <c r="BT169" s="9">
        <v>0</v>
      </c>
      <c r="BU169" s="6">
        <v>0</v>
      </c>
      <c r="BV169" s="7">
        <f t="shared" si="635"/>
        <v>0</v>
      </c>
      <c r="BW169" s="9"/>
      <c r="BX169" s="6"/>
      <c r="BY169" s="7"/>
      <c r="BZ169" s="9">
        <v>0</v>
      </c>
      <c r="CA169" s="6">
        <v>0</v>
      </c>
      <c r="CB169" s="7">
        <f t="shared" si="636"/>
        <v>0</v>
      </c>
      <c r="CC169" s="9">
        <v>0</v>
      </c>
      <c r="CD169" s="6">
        <v>0</v>
      </c>
      <c r="CE169" s="7">
        <f t="shared" si="637"/>
        <v>0</v>
      </c>
      <c r="CF169" s="9">
        <v>0</v>
      </c>
      <c r="CG169" s="6">
        <v>0</v>
      </c>
      <c r="CH169" s="7">
        <f t="shared" si="638"/>
        <v>0</v>
      </c>
      <c r="CI169" s="9">
        <v>0</v>
      </c>
      <c r="CJ169" s="6">
        <v>0</v>
      </c>
      <c r="CK169" s="7">
        <f t="shared" si="639"/>
        <v>0</v>
      </c>
      <c r="CL169" s="9">
        <v>0</v>
      </c>
      <c r="CM169" s="6">
        <v>0</v>
      </c>
      <c r="CN169" s="7">
        <f t="shared" si="640"/>
        <v>0</v>
      </c>
      <c r="CO169" s="9">
        <v>0</v>
      </c>
      <c r="CP169" s="6">
        <v>0</v>
      </c>
      <c r="CQ169" s="7">
        <f t="shared" si="641"/>
        <v>0</v>
      </c>
      <c r="CR169" s="9">
        <v>0</v>
      </c>
      <c r="CS169" s="6">
        <v>0</v>
      </c>
      <c r="CT169" s="7">
        <f t="shared" si="642"/>
        <v>0</v>
      </c>
      <c r="CU169" s="9">
        <v>0</v>
      </c>
      <c r="CV169" s="6">
        <v>0</v>
      </c>
      <c r="CW169" s="7">
        <f t="shared" si="643"/>
        <v>0</v>
      </c>
      <c r="CX169" s="9">
        <v>0</v>
      </c>
      <c r="CY169" s="6">
        <v>0</v>
      </c>
      <c r="CZ169" s="7">
        <f t="shared" si="644"/>
        <v>0</v>
      </c>
      <c r="DA169" s="9">
        <v>0</v>
      </c>
      <c r="DB169" s="6">
        <v>0</v>
      </c>
      <c r="DC169" s="7">
        <f t="shared" si="645"/>
        <v>0</v>
      </c>
      <c r="DD169" s="9">
        <v>0</v>
      </c>
      <c r="DE169" s="6">
        <v>0</v>
      </c>
      <c r="DF169" s="7">
        <f t="shared" si="646"/>
        <v>0</v>
      </c>
      <c r="DG169" s="9">
        <v>0</v>
      </c>
      <c r="DH169" s="6">
        <v>0</v>
      </c>
      <c r="DI169" s="7">
        <f t="shared" si="647"/>
        <v>0</v>
      </c>
      <c r="DJ169" s="9">
        <v>0</v>
      </c>
      <c r="DK169" s="6">
        <v>0</v>
      </c>
      <c r="DL169" s="7">
        <f t="shared" si="648"/>
        <v>0</v>
      </c>
      <c r="DM169" s="9">
        <v>0</v>
      </c>
      <c r="DN169" s="6">
        <v>0</v>
      </c>
      <c r="DO169" s="7">
        <f t="shared" si="649"/>
        <v>0</v>
      </c>
      <c r="DP169" s="9">
        <v>0</v>
      </c>
      <c r="DQ169" s="6">
        <v>0</v>
      </c>
      <c r="DR169" s="7">
        <f t="shared" si="650"/>
        <v>0</v>
      </c>
      <c r="DS169" s="9">
        <f t="shared" si="652"/>
        <v>0</v>
      </c>
      <c r="DT169" s="7">
        <f t="shared" si="653"/>
        <v>0</v>
      </c>
    </row>
    <row r="170" spans="1:124" x14ac:dyDescent="0.3">
      <c r="A170" s="62">
        <v>2023</v>
      </c>
      <c r="B170" s="63" t="s">
        <v>10</v>
      </c>
      <c r="C170" s="9">
        <v>0</v>
      </c>
      <c r="D170" s="6">
        <v>0</v>
      </c>
      <c r="E170" s="7">
        <f t="shared" si="654"/>
        <v>0</v>
      </c>
      <c r="F170" s="9">
        <v>0</v>
      </c>
      <c r="G170" s="6">
        <v>0</v>
      </c>
      <c r="H170" s="7">
        <f t="shared" si="615"/>
        <v>0</v>
      </c>
      <c r="I170" s="9">
        <v>0</v>
      </c>
      <c r="J170" s="6">
        <v>0</v>
      </c>
      <c r="K170" s="7">
        <f t="shared" si="616"/>
        <v>0</v>
      </c>
      <c r="L170" s="9">
        <v>0</v>
      </c>
      <c r="M170" s="6">
        <v>0</v>
      </c>
      <c r="N170" s="7">
        <f t="shared" si="617"/>
        <v>0</v>
      </c>
      <c r="O170" s="60">
        <v>7.5999999999999998E-2</v>
      </c>
      <c r="P170" s="6">
        <v>0.31900000000000001</v>
      </c>
      <c r="Q170" s="7">
        <f t="shared" si="618"/>
        <v>4197.3684210526317</v>
      </c>
      <c r="R170" s="9">
        <v>0</v>
      </c>
      <c r="S170" s="6">
        <v>0</v>
      </c>
      <c r="T170" s="7">
        <f t="shared" si="619"/>
        <v>0</v>
      </c>
      <c r="U170" s="9">
        <v>0</v>
      </c>
      <c r="V170" s="6">
        <v>0</v>
      </c>
      <c r="W170" s="7">
        <f t="shared" si="620"/>
        <v>0</v>
      </c>
      <c r="X170" s="9"/>
      <c r="Y170" s="6"/>
      <c r="Z170" s="7"/>
      <c r="AA170" s="9">
        <v>0</v>
      </c>
      <c r="AB170" s="6">
        <v>0</v>
      </c>
      <c r="AC170" s="7">
        <f t="shared" si="621"/>
        <v>0</v>
      </c>
      <c r="AD170" s="9">
        <v>0</v>
      </c>
      <c r="AE170" s="6">
        <v>0</v>
      </c>
      <c r="AF170" s="7">
        <f t="shared" si="622"/>
        <v>0</v>
      </c>
      <c r="AG170" s="9">
        <v>0</v>
      </c>
      <c r="AH170" s="6">
        <v>0</v>
      </c>
      <c r="AI170" s="7">
        <f t="shared" si="623"/>
        <v>0</v>
      </c>
      <c r="AJ170" s="9">
        <v>0</v>
      </c>
      <c r="AK170" s="6">
        <v>0</v>
      </c>
      <c r="AL170" s="7">
        <f t="shared" si="624"/>
        <v>0</v>
      </c>
      <c r="AM170" s="9"/>
      <c r="AN170" s="6"/>
      <c r="AO170" s="7"/>
      <c r="AP170" s="9">
        <v>0</v>
      </c>
      <c r="AQ170" s="6">
        <v>0</v>
      </c>
      <c r="AR170" s="7">
        <f t="shared" si="625"/>
        <v>0</v>
      </c>
      <c r="AS170" s="9">
        <v>0</v>
      </c>
      <c r="AT170" s="6">
        <v>0</v>
      </c>
      <c r="AU170" s="7">
        <f t="shared" si="626"/>
        <v>0</v>
      </c>
      <c r="AV170" s="60">
        <v>1.072E-2</v>
      </c>
      <c r="AW170" s="6">
        <v>6.4210000000000003</v>
      </c>
      <c r="AX170" s="7">
        <f t="shared" si="627"/>
        <v>598973.88059701491</v>
      </c>
      <c r="AY170" s="9">
        <v>0</v>
      </c>
      <c r="AZ170" s="6">
        <v>0</v>
      </c>
      <c r="BA170" s="7">
        <f t="shared" si="628"/>
        <v>0</v>
      </c>
      <c r="BB170" s="9">
        <v>0</v>
      </c>
      <c r="BC170" s="6">
        <v>0</v>
      </c>
      <c r="BD170" s="7">
        <f t="shared" si="629"/>
        <v>0</v>
      </c>
      <c r="BE170" s="9">
        <v>0</v>
      </c>
      <c r="BF170" s="6">
        <v>0</v>
      </c>
      <c r="BG170" s="7">
        <f t="shared" si="630"/>
        <v>0</v>
      </c>
      <c r="BH170" s="9">
        <v>0</v>
      </c>
      <c r="BI170" s="6">
        <v>0</v>
      </c>
      <c r="BJ170" s="7">
        <f t="shared" si="631"/>
        <v>0</v>
      </c>
      <c r="BK170" s="9">
        <v>0</v>
      </c>
      <c r="BL170" s="6">
        <v>0</v>
      </c>
      <c r="BM170" s="7">
        <f t="shared" si="632"/>
        <v>0</v>
      </c>
      <c r="BN170" s="9">
        <v>0</v>
      </c>
      <c r="BO170" s="6">
        <v>0</v>
      </c>
      <c r="BP170" s="7">
        <f t="shared" si="633"/>
        <v>0</v>
      </c>
      <c r="BQ170" s="9">
        <v>0</v>
      </c>
      <c r="BR170" s="6">
        <v>0</v>
      </c>
      <c r="BS170" s="7">
        <f t="shared" si="634"/>
        <v>0</v>
      </c>
      <c r="BT170" s="9">
        <v>0</v>
      </c>
      <c r="BU170" s="6">
        <v>0</v>
      </c>
      <c r="BV170" s="7">
        <f t="shared" si="635"/>
        <v>0</v>
      </c>
      <c r="BW170" s="9"/>
      <c r="BX170" s="6"/>
      <c r="BY170" s="7"/>
      <c r="BZ170" s="9">
        <v>0</v>
      </c>
      <c r="CA170" s="6">
        <v>0</v>
      </c>
      <c r="CB170" s="7">
        <f t="shared" si="636"/>
        <v>0</v>
      </c>
      <c r="CC170" s="9">
        <v>0</v>
      </c>
      <c r="CD170" s="6">
        <v>0</v>
      </c>
      <c r="CE170" s="7">
        <f t="shared" si="637"/>
        <v>0</v>
      </c>
      <c r="CF170" s="9">
        <v>0</v>
      </c>
      <c r="CG170" s="6">
        <v>0</v>
      </c>
      <c r="CH170" s="7">
        <f t="shared" si="638"/>
        <v>0</v>
      </c>
      <c r="CI170" s="9">
        <v>0</v>
      </c>
      <c r="CJ170" s="6">
        <v>0</v>
      </c>
      <c r="CK170" s="7">
        <f t="shared" si="639"/>
        <v>0</v>
      </c>
      <c r="CL170" s="9">
        <v>0</v>
      </c>
      <c r="CM170" s="6">
        <v>0</v>
      </c>
      <c r="CN170" s="7">
        <f t="shared" si="640"/>
        <v>0</v>
      </c>
      <c r="CO170" s="9">
        <v>0</v>
      </c>
      <c r="CP170" s="6">
        <v>0</v>
      </c>
      <c r="CQ170" s="7">
        <f t="shared" si="641"/>
        <v>0</v>
      </c>
      <c r="CR170" s="9">
        <v>0</v>
      </c>
      <c r="CS170" s="6">
        <v>0</v>
      </c>
      <c r="CT170" s="7">
        <f t="shared" si="642"/>
        <v>0</v>
      </c>
      <c r="CU170" s="9">
        <v>0</v>
      </c>
      <c r="CV170" s="6">
        <v>0</v>
      </c>
      <c r="CW170" s="7">
        <f t="shared" si="643"/>
        <v>0</v>
      </c>
      <c r="CX170" s="9">
        <v>0</v>
      </c>
      <c r="CY170" s="6">
        <v>0</v>
      </c>
      <c r="CZ170" s="7">
        <f t="shared" si="644"/>
        <v>0</v>
      </c>
      <c r="DA170" s="9">
        <v>0</v>
      </c>
      <c r="DB170" s="6">
        <v>0</v>
      </c>
      <c r="DC170" s="7">
        <f t="shared" si="645"/>
        <v>0</v>
      </c>
      <c r="DD170" s="9">
        <v>0</v>
      </c>
      <c r="DE170" s="6">
        <v>0</v>
      </c>
      <c r="DF170" s="7">
        <f t="shared" si="646"/>
        <v>0</v>
      </c>
      <c r="DG170" s="9">
        <v>0</v>
      </c>
      <c r="DH170" s="6">
        <v>0</v>
      </c>
      <c r="DI170" s="7">
        <f t="shared" si="647"/>
        <v>0</v>
      </c>
      <c r="DJ170" s="9">
        <v>0</v>
      </c>
      <c r="DK170" s="6">
        <v>0</v>
      </c>
      <c r="DL170" s="7">
        <f t="shared" si="648"/>
        <v>0</v>
      </c>
      <c r="DM170" s="9">
        <v>0</v>
      </c>
      <c r="DN170" s="6">
        <v>0</v>
      </c>
      <c r="DO170" s="7">
        <f t="shared" si="649"/>
        <v>0</v>
      </c>
      <c r="DP170" s="9">
        <v>0</v>
      </c>
      <c r="DQ170" s="6">
        <v>0</v>
      </c>
      <c r="DR170" s="7">
        <f t="shared" si="650"/>
        <v>0</v>
      </c>
      <c r="DS170" s="9">
        <f t="shared" si="652"/>
        <v>8.6719999999999992E-2</v>
      </c>
      <c r="DT170" s="7">
        <f t="shared" si="653"/>
        <v>6.74</v>
      </c>
    </row>
    <row r="171" spans="1:124" x14ac:dyDescent="0.3">
      <c r="A171" s="62">
        <v>2023</v>
      </c>
      <c r="B171" s="63" t="s">
        <v>11</v>
      </c>
      <c r="C171" s="9">
        <v>0</v>
      </c>
      <c r="D171" s="6">
        <v>0</v>
      </c>
      <c r="E171" s="7">
        <f t="shared" si="654"/>
        <v>0</v>
      </c>
      <c r="F171" s="9">
        <v>0</v>
      </c>
      <c r="G171" s="6">
        <v>0</v>
      </c>
      <c r="H171" s="7">
        <f t="shared" si="615"/>
        <v>0</v>
      </c>
      <c r="I171" s="9">
        <v>0</v>
      </c>
      <c r="J171" s="6">
        <v>0</v>
      </c>
      <c r="K171" s="7">
        <f t="shared" si="616"/>
        <v>0</v>
      </c>
      <c r="L171" s="9">
        <v>0</v>
      </c>
      <c r="M171" s="6">
        <v>0</v>
      </c>
      <c r="N171" s="7">
        <f t="shared" si="617"/>
        <v>0</v>
      </c>
      <c r="O171" s="9">
        <v>0</v>
      </c>
      <c r="P171" s="6">
        <v>0</v>
      </c>
      <c r="Q171" s="7">
        <f t="shared" si="618"/>
        <v>0</v>
      </c>
      <c r="R171" s="9">
        <v>0</v>
      </c>
      <c r="S171" s="6">
        <v>0</v>
      </c>
      <c r="T171" s="7">
        <f t="shared" si="619"/>
        <v>0</v>
      </c>
      <c r="U171" s="9">
        <v>0</v>
      </c>
      <c r="V171" s="6">
        <v>0</v>
      </c>
      <c r="W171" s="7">
        <f t="shared" si="620"/>
        <v>0</v>
      </c>
      <c r="X171" s="9"/>
      <c r="Y171" s="6"/>
      <c r="Z171" s="7"/>
      <c r="AA171" s="9">
        <v>0</v>
      </c>
      <c r="AB171" s="6">
        <v>0</v>
      </c>
      <c r="AC171" s="7">
        <f t="shared" si="621"/>
        <v>0</v>
      </c>
      <c r="AD171" s="9">
        <v>0</v>
      </c>
      <c r="AE171" s="6">
        <v>0</v>
      </c>
      <c r="AF171" s="7">
        <f t="shared" si="622"/>
        <v>0</v>
      </c>
      <c r="AG171" s="9">
        <v>0</v>
      </c>
      <c r="AH171" s="6">
        <v>0</v>
      </c>
      <c r="AI171" s="7">
        <f t="shared" si="623"/>
        <v>0</v>
      </c>
      <c r="AJ171" s="9">
        <v>0</v>
      </c>
      <c r="AK171" s="6">
        <v>0</v>
      </c>
      <c r="AL171" s="7">
        <f t="shared" si="624"/>
        <v>0</v>
      </c>
      <c r="AM171" s="9"/>
      <c r="AN171" s="6"/>
      <c r="AO171" s="7"/>
      <c r="AP171" s="9">
        <v>0</v>
      </c>
      <c r="AQ171" s="6">
        <v>0</v>
      </c>
      <c r="AR171" s="7">
        <f t="shared" si="625"/>
        <v>0</v>
      </c>
      <c r="AS171" s="9">
        <v>0</v>
      </c>
      <c r="AT171" s="6">
        <v>0</v>
      </c>
      <c r="AU171" s="7">
        <f t="shared" si="626"/>
        <v>0</v>
      </c>
      <c r="AV171" s="9">
        <v>0</v>
      </c>
      <c r="AW171" s="6">
        <v>0</v>
      </c>
      <c r="AX171" s="7">
        <f t="shared" si="627"/>
        <v>0</v>
      </c>
      <c r="AY171" s="9">
        <v>0</v>
      </c>
      <c r="AZ171" s="6">
        <v>0</v>
      </c>
      <c r="BA171" s="7">
        <f t="shared" si="628"/>
        <v>0</v>
      </c>
      <c r="BB171" s="9">
        <v>0</v>
      </c>
      <c r="BC171" s="6">
        <v>0</v>
      </c>
      <c r="BD171" s="7">
        <f t="shared" si="629"/>
        <v>0</v>
      </c>
      <c r="BE171" s="60">
        <v>8.0000000000000002E-3</v>
      </c>
      <c r="BF171" s="6">
        <v>0.19500000000000001</v>
      </c>
      <c r="BG171" s="7">
        <f t="shared" si="630"/>
        <v>24375</v>
      </c>
      <c r="BH171" s="9">
        <v>0</v>
      </c>
      <c r="BI171" s="6">
        <v>0</v>
      </c>
      <c r="BJ171" s="7">
        <f t="shared" si="631"/>
        <v>0</v>
      </c>
      <c r="BK171" s="60">
        <v>260.04000000000002</v>
      </c>
      <c r="BL171" s="6">
        <v>5701.5630000000001</v>
      </c>
      <c r="BM171" s="7">
        <f t="shared" si="632"/>
        <v>21925.71527457314</v>
      </c>
      <c r="BN171" s="9">
        <v>0</v>
      </c>
      <c r="BO171" s="6">
        <v>0</v>
      </c>
      <c r="BP171" s="7">
        <f t="shared" si="633"/>
        <v>0</v>
      </c>
      <c r="BQ171" s="9">
        <v>0</v>
      </c>
      <c r="BR171" s="6">
        <v>0</v>
      </c>
      <c r="BS171" s="7">
        <f t="shared" si="634"/>
        <v>0</v>
      </c>
      <c r="BT171" s="9">
        <v>0</v>
      </c>
      <c r="BU171" s="6">
        <v>0</v>
      </c>
      <c r="BV171" s="7">
        <f t="shared" si="635"/>
        <v>0</v>
      </c>
      <c r="BW171" s="9"/>
      <c r="BX171" s="6"/>
      <c r="BY171" s="7"/>
      <c r="BZ171" s="9">
        <v>0</v>
      </c>
      <c r="CA171" s="6">
        <v>0</v>
      </c>
      <c r="CB171" s="7">
        <f t="shared" si="636"/>
        <v>0</v>
      </c>
      <c r="CC171" s="9">
        <v>0</v>
      </c>
      <c r="CD171" s="6">
        <v>0</v>
      </c>
      <c r="CE171" s="7">
        <f t="shared" si="637"/>
        <v>0</v>
      </c>
      <c r="CF171" s="9">
        <v>0</v>
      </c>
      <c r="CG171" s="6">
        <v>0</v>
      </c>
      <c r="CH171" s="7">
        <f t="shared" si="638"/>
        <v>0</v>
      </c>
      <c r="CI171" s="9">
        <v>0</v>
      </c>
      <c r="CJ171" s="6">
        <v>0</v>
      </c>
      <c r="CK171" s="7">
        <f t="shared" si="639"/>
        <v>0</v>
      </c>
      <c r="CL171" s="9">
        <v>0</v>
      </c>
      <c r="CM171" s="6">
        <v>0</v>
      </c>
      <c r="CN171" s="7">
        <f t="shared" si="640"/>
        <v>0</v>
      </c>
      <c r="CO171" s="9">
        <v>0</v>
      </c>
      <c r="CP171" s="6">
        <v>0</v>
      </c>
      <c r="CQ171" s="7">
        <f t="shared" si="641"/>
        <v>0</v>
      </c>
      <c r="CR171" s="9">
        <v>0</v>
      </c>
      <c r="CS171" s="6">
        <v>0</v>
      </c>
      <c r="CT171" s="7">
        <f t="shared" si="642"/>
        <v>0</v>
      </c>
      <c r="CU171" s="9">
        <v>0</v>
      </c>
      <c r="CV171" s="6">
        <v>0</v>
      </c>
      <c r="CW171" s="7">
        <f t="shared" si="643"/>
        <v>0</v>
      </c>
      <c r="CX171" s="9">
        <v>0</v>
      </c>
      <c r="CY171" s="6">
        <v>0</v>
      </c>
      <c r="CZ171" s="7">
        <f t="shared" si="644"/>
        <v>0</v>
      </c>
      <c r="DA171" s="9">
        <v>0</v>
      </c>
      <c r="DB171" s="6">
        <v>0</v>
      </c>
      <c r="DC171" s="7">
        <f t="shared" si="645"/>
        <v>0</v>
      </c>
      <c r="DD171" s="9">
        <v>0</v>
      </c>
      <c r="DE171" s="6">
        <v>0</v>
      </c>
      <c r="DF171" s="7">
        <f t="shared" si="646"/>
        <v>0</v>
      </c>
      <c r="DG171" s="9">
        <v>0</v>
      </c>
      <c r="DH171" s="6">
        <v>0</v>
      </c>
      <c r="DI171" s="7">
        <f t="shared" si="647"/>
        <v>0</v>
      </c>
      <c r="DJ171" s="9">
        <v>0</v>
      </c>
      <c r="DK171" s="6">
        <v>0</v>
      </c>
      <c r="DL171" s="7">
        <f t="shared" si="648"/>
        <v>0</v>
      </c>
      <c r="DM171" s="9">
        <v>0</v>
      </c>
      <c r="DN171" s="6">
        <v>0</v>
      </c>
      <c r="DO171" s="7">
        <f t="shared" si="649"/>
        <v>0</v>
      </c>
      <c r="DP171" s="9">
        <v>0</v>
      </c>
      <c r="DQ171" s="6">
        <v>0</v>
      </c>
      <c r="DR171" s="7">
        <f t="shared" si="650"/>
        <v>0</v>
      </c>
      <c r="DS171" s="9">
        <f t="shared" si="652"/>
        <v>260.048</v>
      </c>
      <c r="DT171" s="7">
        <f t="shared" si="653"/>
        <v>5701.7579999999998</v>
      </c>
    </row>
    <row r="172" spans="1:124" x14ac:dyDescent="0.3">
      <c r="A172" s="62">
        <v>2023</v>
      </c>
      <c r="B172" s="7" t="s">
        <v>12</v>
      </c>
      <c r="C172" s="9">
        <v>0</v>
      </c>
      <c r="D172" s="6">
        <v>0</v>
      </c>
      <c r="E172" s="7">
        <f t="shared" si="654"/>
        <v>0</v>
      </c>
      <c r="F172" s="9">
        <v>0</v>
      </c>
      <c r="G172" s="6">
        <v>0</v>
      </c>
      <c r="H172" s="7">
        <f t="shared" si="615"/>
        <v>0</v>
      </c>
      <c r="I172" s="9">
        <v>0</v>
      </c>
      <c r="J172" s="6">
        <v>0</v>
      </c>
      <c r="K172" s="7">
        <f t="shared" si="616"/>
        <v>0</v>
      </c>
      <c r="L172" s="9">
        <v>0</v>
      </c>
      <c r="M172" s="6">
        <v>0</v>
      </c>
      <c r="N172" s="7">
        <f t="shared" si="617"/>
        <v>0</v>
      </c>
      <c r="O172" s="9">
        <v>0</v>
      </c>
      <c r="P172" s="6">
        <v>0</v>
      </c>
      <c r="Q172" s="7">
        <f t="shared" si="618"/>
        <v>0</v>
      </c>
      <c r="R172" s="9">
        <v>0</v>
      </c>
      <c r="S172" s="6">
        <v>0</v>
      </c>
      <c r="T172" s="7">
        <f t="shared" si="619"/>
        <v>0</v>
      </c>
      <c r="U172" s="9">
        <v>0</v>
      </c>
      <c r="V172" s="6">
        <v>0</v>
      </c>
      <c r="W172" s="7">
        <f t="shared" si="620"/>
        <v>0</v>
      </c>
      <c r="X172" s="9"/>
      <c r="Y172" s="6"/>
      <c r="Z172" s="7"/>
      <c r="AA172" s="9">
        <v>0</v>
      </c>
      <c r="AB172" s="6">
        <v>0</v>
      </c>
      <c r="AC172" s="7">
        <f t="shared" si="621"/>
        <v>0</v>
      </c>
      <c r="AD172" s="9">
        <v>0</v>
      </c>
      <c r="AE172" s="6">
        <v>0</v>
      </c>
      <c r="AF172" s="7">
        <f t="shared" si="622"/>
        <v>0</v>
      </c>
      <c r="AG172" s="9">
        <v>0</v>
      </c>
      <c r="AH172" s="6">
        <v>0</v>
      </c>
      <c r="AI172" s="7">
        <f t="shared" si="623"/>
        <v>0</v>
      </c>
      <c r="AJ172" s="9">
        <v>0</v>
      </c>
      <c r="AK172" s="6">
        <v>0</v>
      </c>
      <c r="AL172" s="7">
        <f t="shared" si="624"/>
        <v>0</v>
      </c>
      <c r="AM172" s="9"/>
      <c r="AN172" s="6"/>
      <c r="AO172" s="7"/>
      <c r="AP172" s="9">
        <v>0</v>
      </c>
      <c r="AQ172" s="6">
        <v>0</v>
      </c>
      <c r="AR172" s="7">
        <f t="shared" si="625"/>
        <v>0</v>
      </c>
      <c r="AS172" s="9">
        <v>0</v>
      </c>
      <c r="AT172" s="6">
        <v>0</v>
      </c>
      <c r="AU172" s="7">
        <f t="shared" si="626"/>
        <v>0</v>
      </c>
      <c r="AV172" s="9">
        <v>0</v>
      </c>
      <c r="AW172" s="6">
        <v>0</v>
      </c>
      <c r="AX172" s="7">
        <f t="shared" si="627"/>
        <v>0</v>
      </c>
      <c r="AY172" s="9">
        <v>0</v>
      </c>
      <c r="AZ172" s="6">
        <v>0</v>
      </c>
      <c r="BA172" s="7">
        <f t="shared" si="628"/>
        <v>0</v>
      </c>
      <c r="BB172" s="9">
        <v>0</v>
      </c>
      <c r="BC172" s="6">
        <v>0</v>
      </c>
      <c r="BD172" s="7">
        <f t="shared" si="629"/>
        <v>0</v>
      </c>
      <c r="BE172" s="9">
        <v>0</v>
      </c>
      <c r="BF172" s="6">
        <v>0</v>
      </c>
      <c r="BG172" s="7">
        <f t="shared" si="630"/>
        <v>0</v>
      </c>
      <c r="BH172" s="9">
        <v>0</v>
      </c>
      <c r="BI172" s="6">
        <v>0</v>
      </c>
      <c r="BJ172" s="7">
        <f t="shared" si="631"/>
        <v>0</v>
      </c>
      <c r="BK172" s="9">
        <v>0</v>
      </c>
      <c r="BL172" s="6">
        <v>0</v>
      </c>
      <c r="BM172" s="7">
        <f t="shared" si="632"/>
        <v>0</v>
      </c>
      <c r="BN172" s="9">
        <v>0</v>
      </c>
      <c r="BO172" s="6">
        <v>0</v>
      </c>
      <c r="BP172" s="7">
        <f t="shared" si="633"/>
        <v>0</v>
      </c>
      <c r="BQ172" s="9">
        <v>0</v>
      </c>
      <c r="BR172" s="6">
        <v>0</v>
      </c>
      <c r="BS172" s="7">
        <f t="shared" si="634"/>
        <v>0</v>
      </c>
      <c r="BT172" s="9">
        <v>0</v>
      </c>
      <c r="BU172" s="6">
        <v>0</v>
      </c>
      <c r="BV172" s="7">
        <f t="shared" si="635"/>
        <v>0</v>
      </c>
      <c r="BW172" s="9"/>
      <c r="BX172" s="6"/>
      <c r="BY172" s="7"/>
      <c r="BZ172" s="9">
        <v>0</v>
      </c>
      <c r="CA172" s="6">
        <v>0</v>
      </c>
      <c r="CB172" s="7">
        <f t="shared" si="636"/>
        <v>0</v>
      </c>
      <c r="CC172" s="9">
        <v>0</v>
      </c>
      <c r="CD172" s="6">
        <v>0</v>
      </c>
      <c r="CE172" s="7">
        <f t="shared" si="637"/>
        <v>0</v>
      </c>
      <c r="CF172" s="9">
        <v>0</v>
      </c>
      <c r="CG172" s="6">
        <v>0</v>
      </c>
      <c r="CH172" s="7">
        <f t="shared" si="638"/>
        <v>0</v>
      </c>
      <c r="CI172" s="9">
        <v>0</v>
      </c>
      <c r="CJ172" s="6">
        <v>0</v>
      </c>
      <c r="CK172" s="7">
        <f t="shared" si="639"/>
        <v>0</v>
      </c>
      <c r="CL172" s="9">
        <v>0</v>
      </c>
      <c r="CM172" s="6">
        <v>0</v>
      </c>
      <c r="CN172" s="7">
        <f t="shared" si="640"/>
        <v>0</v>
      </c>
      <c r="CO172" s="9">
        <v>0</v>
      </c>
      <c r="CP172" s="6">
        <v>0</v>
      </c>
      <c r="CQ172" s="7">
        <f t="shared" si="641"/>
        <v>0</v>
      </c>
      <c r="CR172" s="9">
        <v>0</v>
      </c>
      <c r="CS172" s="6">
        <v>0</v>
      </c>
      <c r="CT172" s="7">
        <f t="shared" si="642"/>
        <v>0</v>
      </c>
      <c r="CU172" s="9">
        <v>0</v>
      </c>
      <c r="CV172" s="6">
        <v>0</v>
      </c>
      <c r="CW172" s="7">
        <f t="shared" si="643"/>
        <v>0</v>
      </c>
      <c r="CX172" s="9">
        <v>0</v>
      </c>
      <c r="CY172" s="6">
        <v>0</v>
      </c>
      <c r="CZ172" s="7">
        <f t="shared" si="644"/>
        <v>0</v>
      </c>
      <c r="DA172" s="9">
        <v>0</v>
      </c>
      <c r="DB172" s="6">
        <v>0</v>
      </c>
      <c r="DC172" s="7">
        <f t="shared" si="645"/>
        <v>0</v>
      </c>
      <c r="DD172" s="9">
        <v>0</v>
      </c>
      <c r="DE172" s="6">
        <v>0</v>
      </c>
      <c r="DF172" s="7">
        <f t="shared" si="646"/>
        <v>0</v>
      </c>
      <c r="DG172" s="9">
        <v>0</v>
      </c>
      <c r="DH172" s="6">
        <v>0</v>
      </c>
      <c r="DI172" s="7">
        <f t="shared" si="647"/>
        <v>0</v>
      </c>
      <c r="DJ172" s="9">
        <v>0</v>
      </c>
      <c r="DK172" s="6">
        <v>0</v>
      </c>
      <c r="DL172" s="7">
        <f t="shared" si="648"/>
        <v>0</v>
      </c>
      <c r="DM172" s="9">
        <v>0</v>
      </c>
      <c r="DN172" s="6">
        <v>0</v>
      </c>
      <c r="DO172" s="7">
        <f t="shared" si="649"/>
        <v>0</v>
      </c>
      <c r="DP172" s="9">
        <v>0</v>
      </c>
      <c r="DQ172" s="6">
        <v>0</v>
      </c>
      <c r="DR172" s="7">
        <f t="shared" si="650"/>
        <v>0</v>
      </c>
      <c r="DS172" s="9">
        <f t="shared" si="652"/>
        <v>0</v>
      </c>
      <c r="DT172" s="7">
        <f t="shared" si="653"/>
        <v>0</v>
      </c>
    </row>
    <row r="173" spans="1:124" x14ac:dyDescent="0.3">
      <c r="A173" s="62">
        <v>2023</v>
      </c>
      <c r="B173" s="63" t="s">
        <v>13</v>
      </c>
      <c r="C173" s="9">
        <v>0</v>
      </c>
      <c r="D173" s="6">
        <v>0</v>
      </c>
      <c r="E173" s="7">
        <f t="shared" si="654"/>
        <v>0</v>
      </c>
      <c r="F173" s="60">
        <v>2.81E-2</v>
      </c>
      <c r="G173" s="6">
        <v>0.80100000000000005</v>
      </c>
      <c r="H173" s="7">
        <f t="shared" si="615"/>
        <v>28505.338078291818</v>
      </c>
      <c r="I173" s="9">
        <v>0</v>
      </c>
      <c r="J173" s="6">
        <v>0</v>
      </c>
      <c r="K173" s="7">
        <f t="shared" si="616"/>
        <v>0</v>
      </c>
      <c r="L173" s="9">
        <v>0</v>
      </c>
      <c r="M173" s="6">
        <v>0</v>
      </c>
      <c r="N173" s="7">
        <f t="shared" si="617"/>
        <v>0</v>
      </c>
      <c r="O173" s="9">
        <v>0</v>
      </c>
      <c r="P173" s="6">
        <v>0</v>
      </c>
      <c r="Q173" s="7">
        <f t="shared" si="618"/>
        <v>0</v>
      </c>
      <c r="R173" s="9">
        <v>0</v>
      </c>
      <c r="S173" s="6">
        <v>0</v>
      </c>
      <c r="T173" s="7">
        <f t="shared" si="619"/>
        <v>0</v>
      </c>
      <c r="U173" s="9">
        <v>0</v>
      </c>
      <c r="V173" s="6">
        <v>0</v>
      </c>
      <c r="W173" s="7">
        <f t="shared" si="620"/>
        <v>0</v>
      </c>
      <c r="X173" s="9"/>
      <c r="Y173" s="6"/>
      <c r="Z173" s="7"/>
      <c r="AA173" s="9">
        <v>0</v>
      </c>
      <c r="AB173" s="6">
        <v>0</v>
      </c>
      <c r="AC173" s="7">
        <f t="shared" si="621"/>
        <v>0</v>
      </c>
      <c r="AD173" s="9">
        <v>0</v>
      </c>
      <c r="AE173" s="6">
        <v>0</v>
      </c>
      <c r="AF173" s="7">
        <f t="shared" si="622"/>
        <v>0</v>
      </c>
      <c r="AG173" s="9">
        <v>0</v>
      </c>
      <c r="AH173" s="6">
        <v>0</v>
      </c>
      <c r="AI173" s="7">
        <f t="shared" si="623"/>
        <v>0</v>
      </c>
      <c r="AJ173" s="9">
        <v>0</v>
      </c>
      <c r="AK173" s="6">
        <v>0</v>
      </c>
      <c r="AL173" s="7">
        <f t="shared" si="624"/>
        <v>0</v>
      </c>
      <c r="AM173" s="9"/>
      <c r="AN173" s="6"/>
      <c r="AO173" s="7"/>
      <c r="AP173" s="9">
        <v>0</v>
      </c>
      <c r="AQ173" s="6">
        <v>0</v>
      </c>
      <c r="AR173" s="7">
        <f t="shared" si="625"/>
        <v>0</v>
      </c>
      <c r="AS173" s="9">
        <v>0</v>
      </c>
      <c r="AT173" s="6">
        <v>0</v>
      </c>
      <c r="AU173" s="7">
        <f t="shared" si="626"/>
        <v>0</v>
      </c>
      <c r="AV173" s="9">
        <v>0</v>
      </c>
      <c r="AW173" s="6">
        <v>0</v>
      </c>
      <c r="AX173" s="7">
        <f t="shared" si="627"/>
        <v>0</v>
      </c>
      <c r="AY173" s="9">
        <v>0</v>
      </c>
      <c r="AZ173" s="6">
        <v>0</v>
      </c>
      <c r="BA173" s="7">
        <f t="shared" si="628"/>
        <v>0</v>
      </c>
      <c r="BB173" s="9">
        <v>0</v>
      </c>
      <c r="BC173" s="6">
        <v>0</v>
      </c>
      <c r="BD173" s="7">
        <f t="shared" si="629"/>
        <v>0</v>
      </c>
      <c r="BE173" s="9">
        <v>0</v>
      </c>
      <c r="BF173" s="6">
        <v>0</v>
      </c>
      <c r="BG173" s="7">
        <f t="shared" si="630"/>
        <v>0</v>
      </c>
      <c r="BH173" s="9">
        <v>0</v>
      </c>
      <c r="BI173" s="6">
        <v>0</v>
      </c>
      <c r="BJ173" s="7">
        <f t="shared" si="631"/>
        <v>0</v>
      </c>
      <c r="BK173" s="9">
        <v>0</v>
      </c>
      <c r="BL173" s="6">
        <v>0</v>
      </c>
      <c r="BM173" s="7">
        <f t="shared" si="632"/>
        <v>0</v>
      </c>
      <c r="BN173" s="9">
        <v>0</v>
      </c>
      <c r="BO173" s="6">
        <v>0</v>
      </c>
      <c r="BP173" s="7">
        <f t="shared" si="633"/>
        <v>0</v>
      </c>
      <c r="BQ173" s="9">
        <v>0</v>
      </c>
      <c r="BR173" s="6">
        <v>0</v>
      </c>
      <c r="BS173" s="7">
        <f t="shared" si="634"/>
        <v>0</v>
      </c>
      <c r="BT173" s="9">
        <v>0</v>
      </c>
      <c r="BU173" s="6">
        <v>0</v>
      </c>
      <c r="BV173" s="7">
        <f t="shared" si="635"/>
        <v>0</v>
      </c>
      <c r="BW173" s="9"/>
      <c r="BX173" s="6"/>
      <c r="BY173" s="7"/>
      <c r="BZ173" s="9">
        <v>0</v>
      </c>
      <c r="CA173" s="6">
        <v>0</v>
      </c>
      <c r="CB173" s="7">
        <f t="shared" si="636"/>
        <v>0</v>
      </c>
      <c r="CC173" s="9">
        <v>0</v>
      </c>
      <c r="CD173" s="6">
        <v>0</v>
      </c>
      <c r="CE173" s="7">
        <f t="shared" si="637"/>
        <v>0</v>
      </c>
      <c r="CF173" s="9">
        <v>0</v>
      </c>
      <c r="CG173" s="6">
        <v>0</v>
      </c>
      <c r="CH173" s="7">
        <f t="shared" si="638"/>
        <v>0</v>
      </c>
      <c r="CI173" s="9">
        <v>0</v>
      </c>
      <c r="CJ173" s="6">
        <v>0</v>
      </c>
      <c r="CK173" s="7">
        <f t="shared" si="639"/>
        <v>0</v>
      </c>
      <c r="CL173" s="60">
        <v>6.9000000000000006E-2</v>
      </c>
      <c r="CM173" s="6">
        <v>0.02</v>
      </c>
      <c r="CN173" s="7">
        <f t="shared" si="640"/>
        <v>289.85507246376807</v>
      </c>
      <c r="CO173" s="9">
        <v>0</v>
      </c>
      <c r="CP173" s="6">
        <v>0</v>
      </c>
      <c r="CQ173" s="7">
        <f t="shared" si="641"/>
        <v>0</v>
      </c>
      <c r="CR173" s="9">
        <v>0</v>
      </c>
      <c r="CS173" s="6">
        <v>0</v>
      </c>
      <c r="CT173" s="7">
        <f t="shared" si="642"/>
        <v>0</v>
      </c>
      <c r="CU173" s="9">
        <v>0</v>
      </c>
      <c r="CV173" s="6">
        <v>0</v>
      </c>
      <c r="CW173" s="7">
        <f t="shared" si="643"/>
        <v>0</v>
      </c>
      <c r="CX173" s="9">
        <v>0</v>
      </c>
      <c r="CY173" s="6">
        <v>0</v>
      </c>
      <c r="CZ173" s="7">
        <f t="shared" si="644"/>
        <v>0</v>
      </c>
      <c r="DA173" s="9">
        <v>0</v>
      </c>
      <c r="DB173" s="6">
        <v>0</v>
      </c>
      <c r="DC173" s="7">
        <f t="shared" si="645"/>
        <v>0</v>
      </c>
      <c r="DD173" s="9">
        <v>0</v>
      </c>
      <c r="DE173" s="6">
        <v>0</v>
      </c>
      <c r="DF173" s="7">
        <f t="shared" si="646"/>
        <v>0</v>
      </c>
      <c r="DG173" s="9">
        <v>0</v>
      </c>
      <c r="DH173" s="6">
        <v>0</v>
      </c>
      <c r="DI173" s="7">
        <f t="shared" si="647"/>
        <v>0</v>
      </c>
      <c r="DJ173" s="9">
        <v>0</v>
      </c>
      <c r="DK173" s="6">
        <v>0</v>
      </c>
      <c r="DL173" s="7">
        <f t="shared" si="648"/>
        <v>0</v>
      </c>
      <c r="DM173" s="9">
        <v>0</v>
      </c>
      <c r="DN173" s="6">
        <v>0</v>
      </c>
      <c r="DO173" s="7">
        <f t="shared" si="649"/>
        <v>0</v>
      </c>
      <c r="DP173" s="9">
        <v>0</v>
      </c>
      <c r="DQ173" s="6">
        <v>0</v>
      </c>
      <c r="DR173" s="7">
        <f t="shared" si="650"/>
        <v>0</v>
      </c>
      <c r="DS173" s="9">
        <f t="shared" si="652"/>
        <v>9.7100000000000006E-2</v>
      </c>
      <c r="DT173" s="7">
        <f t="shared" si="653"/>
        <v>0.82100000000000006</v>
      </c>
    </row>
    <row r="174" spans="1:124" ht="15" thickBot="1" x14ac:dyDescent="0.35">
      <c r="A174" s="64"/>
      <c r="B174" s="65" t="s">
        <v>14</v>
      </c>
      <c r="C174" s="66">
        <f t="shared" ref="C174:D174" si="655">SUM(C162:C173)</f>
        <v>0</v>
      </c>
      <c r="D174" s="67">
        <f t="shared" si="655"/>
        <v>0</v>
      </c>
      <c r="E174" s="68"/>
      <c r="F174" s="66">
        <f t="shared" ref="F174:G174" si="656">SUM(F162:F173)</f>
        <v>2.81E-2</v>
      </c>
      <c r="G174" s="67">
        <f t="shared" si="656"/>
        <v>0.80100000000000005</v>
      </c>
      <c r="H174" s="68"/>
      <c r="I174" s="66">
        <f t="shared" ref="I174:J174" si="657">SUM(I162:I173)</f>
        <v>0</v>
      </c>
      <c r="J174" s="67">
        <f t="shared" si="657"/>
        <v>0</v>
      </c>
      <c r="K174" s="68"/>
      <c r="L174" s="66">
        <f t="shared" ref="L174:M174" si="658">SUM(L162:L173)</f>
        <v>0</v>
      </c>
      <c r="M174" s="67">
        <f t="shared" si="658"/>
        <v>0</v>
      </c>
      <c r="N174" s="68"/>
      <c r="O174" s="66">
        <f t="shared" ref="O174:P174" si="659">SUM(O162:O173)</f>
        <v>7.5999999999999998E-2</v>
      </c>
      <c r="P174" s="67">
        <f t="shared" si="659"/>
        <v>0.31900000000000001</v>
      </c>
      <c r="Q174" s="68"/>
      <c r="R174" s="66">
        <f t="shared" ref="R174:S174" si="660">SUM(R162:R173)</f>
        <v>0</v>
      </c>
      <c r="S174" s="67">
        <f t="shared" si="660"/>
        <v>0</v>
      </c>
      <c r="T174" s="68"/>
      <c r="U174" s="66">
        <f t="shared" ref="U174:V174" si="661">SUM(U162:U173)</f>
        <v>0</v>
      </c>
      <c r="V174" s="67">
        <f t="shared" si="661"/>
        <v>0</v>
      </c>
      <c r="W174" s="68"/>
      <c r="X174" s="66"/>
      <c r="Y174" s="67"/>
      <c r="Z174" s="68"/>
      <c r="AA174" s="66">
        <f t="shared" ref="AA174:AB174" si="662">SUM(AA162:AA173)</f>
        <v>1.84</v>
      </c>
      <c r="AB174" s="67">
        <f t="shared" si="662"/>
        <v>127.21299999999999</v>
      </c>
      <c r="AC174" s="68"/>
      <c r="AD174" s="66">
        <f t="shared" ref="AD174:AE174" si="663">SUM(AD162:AD173)</f>
        <v>0</v>
      </c>
      <c r="AE174" s="67">
        <f t="shared" si="663"/>
        <v>0</v>
      </c>
      <c r="AF174" s="68"/>
      <c r="AG174" s="66">
        <f t="shared" ref="AG174:AH174" si="664">SUM(AG162:AG173)</f>
        <v>0</v>
      </c>
      <c r="AH174" s="67">
        <f t="shared" si="664"/>
        <v>0</v>
      </c>
      <c r="AI174" s="68"/>
      <c r="AJ174" s="66">
        <f t="shared" ref="AJ174:AK174" si="665">SUM(AJ162:AJ173)</f>
        <v>0</v>
      </c>
      <c r="AK174" s="67">
        <f t="shared" si="665"/>
        <v>0</v>
      </c>
      <c r="AL174" s="68"/>
      <c r="AM174" s="66"/>
      <c r="AN174" s="67"/>
      <c r="AO174" s="68"/>
      <c r="AP174" s="66">
        <f t="shared" ref="AP174:AQ174" si="666">SUM(AP162:AP173)</f>
        <v>0.22668000000000002</v>
      </c>
      <c r="AQ174" s="67">
        <f t="shared" si="666"/>
        <v>6.5570000000000004</v>
      </c>
      <c r="AR174" s="68"/>
      <c r="AS174" s="66">
        <f t="shared" ref="AS174:AT174" si="667">SUM(AS162:AS173)</f>
        <v>0</v>
      </c>
      <c r="AT174" s="67">
        <f t="shared" si="667"/>
        <v>0</v>
      </c>
      <c r="AU174" s="68"/>
      <c r="AV174" s="66">
        <f t="shared" ref="AV174:AW174" si="668">SUM(AV162:AV173)</f>
        <v>1.8660000000000003E-2</v>
      </c>
      <c r="AW174" s="67">
        <f t="shared" si="668"/>
        <v>13.347999999999999</v>
      </c>
      <c r="AX174" s="68"/>
      <c r="AY174" s="66">
        <f t="shared" ref="AY174:AZ174" si="669">SUM(AY162:AY173)</f>
        <v>0.01</v>
      </c>
      <c r="AZ174" s="67">
        <f t="shared" si="669"/>
        <v>1.03</v>
      </c>
      <c r="BA174" s="68"/>
      <c r="BB174" s="66">
        <f t="shared" ref="BB174:BC174" si="670">SUM(BB162:BB173)</f>
        <v>0</v>
      </c>
      <c r="BC174" s="67">
        <f t="shared" si="670"/>
        <v>0</v>
      </c>
      <c r="BD174" s="68"/>
      <c r="BE174" s="66">
        <f t="shared" ref="BE174:BF174" si="671">SUM(BE162:BE173)</f>
        <v>8.0000000000000002E-3</v>
      </c>
      <c r="BF174" s="67">
        <f t="shared" si="671"/>
        <v>0.19500000000000001</v>
      </c>
      <c r="BG174" s="68"/>
      <c r="BH174" s="66">
        <f t="shared" ref="BH174:BI174" si="672">SUM(BH162:BH173)</f>
        <v>0</v>
      </c>
      <c r="BI174" s="67">
        <f t="shared" si="672"/>
        <v>0</v>
      </c>
      <c r="BJ174" s="68"/>
      <c r="BK174" s="66">
        <f t="shared" ref="BK174:BL174" si="673">SUM(BK162:BK173)</f>
        <v>260.04000000000002</v>
      </c>
      <c r="BL174" s="67">
        <f t="shared" si="673"/>
        <v>5701.5630000000001</v>
      </c>
      <c r="BM174" s="68"/>
      <c r="BN174" s="66">
        <f t="shared" ref="BN174:BO174" si="674">SUM(BN162:BN173)</f>
        <v>0.19900000000000001</v>
      </c>
      <c r="BO174" s="67">
        <f t="shared" si="674"/>
        <v>0.157</v>
      </c>
      <c r="BP174" s="68"/>
      <c r="BQ174" s="66">
        <f t="shared" ref="BQ174:BR174" si="675">SUM(BQ162:BQ173)</f>
        <v>0</v>
      </c>
      <c r="BR174" s="67">
        <f t="shared" si="675"/>
        <v>0</v>
      </c>
      <c r="BS174" s="68"/>
      <c r="BT174" s="66">
        <f t="shared" ref="BT174:BU174" si="676">SUM(BT162:BT173)</f>
        <v>0</v>
      </c>
      <c r="BU174" s="67">
        <f t="shared" si="676"/>
        <v>0</v>
      </c>
      <c r="BV174" s="68"/>
      <c r="BW174" s="66"/>
      <c r="BX174" s="67"/>
      <c r="BY174" s="68"/>
      <c r="BZ174" s="66">
        <f t="shared" ref="BZ174:CA174" si="677">SUM(BZ162:BZ173)</f>
        <v>0</v>
      </c>
      <c r="CA174" s="67">
        <f t="shared" si="677"/>
        <v>0</v>
      </c>
      <c r="CB174" s="68"/>
      <c r="CC174" s="66">
        <f t="shared" ref="CC174:CD174" si="678">SUM(CC162:CC173)</f>
        <v>0</v>
      </c>
      <c r="CD174" s="67">
        <f t="shared" si="678"/>
        <v>0</v>
      </c>
      <c r="CE174" s="68"/>
      <c r="CF174" s="66">
        <f t="shared" ref="CF174:CG174" si="679">SUM(CF162:CF173)</f>
        <v>0</v>
      </c>
      <c r="CG174" s="67">
        <f t="shared" si="679"/>
        <v>0</v>
      </c>
      <c r="CH174" s="68"/>
      <c r="CI174" s="66">
        <f t="shared" ref="CI174:CJ174" si="680">SUM(CI162:CI173)</f>
        <v>0</v>
      </c>
      <c r="CJ174" s="67">
        <f t="shared" si="680"/>
        <v>0</v>
      </c>
      <c r="CK174" s="68"/>
      <c r="CL174" s="66">
        <f t="shared" ref="CL174:CM174" si="681">SUM(CL162:CL173)</f>
        <v>6.9000000000000006E-2</v>
      </c>
      <c r="CM174" s="67">
        <f t="shared" si="681"/>
        <v>0.02</v>
      </c>
      <c r="CN174" s="68"/>
      <c r="CO174" s="66">
        <f t="shared" ref="CO174:CP174" si="682">SUM(CO162:CO173)</f>
        <v>0</v>
      </c>
      <c r="CP174" s="67">
        <f t="shared" si="682"/>
        <v>0</v>
      </c>
      <c r="CQ174" s="68"/>
      <c r="CR174" s="66">
        <f t="shared" ref="CR174:CS174" si="683">SUM(CR162:CR173)</f>
        <v>0</v>
      </c>
      <c r="CS174" s="67">
        <f t="shared" si="683"/>
        <v>0</v>
      </c>
      <c r="CT174" s="68"/>
      <c r="CU174" s="66">
        <f t="shared" ref="CU174:CV174" si="684">SUM(CU162:CU173)</f>
        <v>0</v>
      </c>
      <c r="CV174" s="67">
        <f t="shared" si="684"/>
        <v>0</v>
      </c>
      <c r="CW174" s="68"/>
      <c r="CX174" s="66">
        <f t="shared" ref="CX174:CY174" si="685">SUM(CX162:CX173)</f>
        <v>0</v>
      </c>
      <c r="CY174" s="67">
        <f t="shared" si="685"/>
        <v>0</v>
      </c>
      <c r="CZ174" s="68"/>
      <c r="DA174" s="66">
        <f t="shared" ref="DA174:DB174" si="686">SUM(DA162:DA173)</f>
        <v>0</v>
      </c>
      <c r="DB174" s="67">
        <f t="shared" si="686"/>
        <v>0</v>
      </c>
      <c r="DC174" s="68"/>
      <c r="DD174" s="66">
        <f t="shared" ref="DD174:DE174" si="687">SUM(DD162:DD173)</f>
        <v>0</v>
      </c>
      <c r="DE174" s="67">
        <f t="shared" si="687"/>
        <v>0</v>
      </c>
      <c r="DF174" s="68"/>
      <c r="DG174" s="66">
        <f t="shared" ref="DG174:DH174" si="688">SUM(DG162:DG173)</f>
        <v>0</v>
      </c>
      <c r="DH174" s="67">
        <f t="shared" si="688"/>
        <v>0</v>
      </c>
      <c r="DI174" s="68"/>
      <c r="DJ174" s="66">
        <f t="shared" ref="DJ174:DK174" si="689">SUM(DJ162:DJ173)</f>
        <v>0</v>
      </c>
      <c r="DK174" s="67">
        <f t="shared" si="689"/>
        <v>0</v>
      </c>
      <c r="DL174" s="68"/>
      <c r="DM174" s="66">
        <f t="shared" ref="DM174:DN174" si="690">SUM(DM162:DM173)</f>
        <v>8.2040000000000006</v>
      </c>
      <c r="DN174" s="67">
        <f t="shared" si="690"/>
        <v>226.66399999999999</v>
      </c>
      <c r="DO174" s="68"/>
      <c r="DP174" s="66">
        <f t="shared" ref="DP174:DQ174" si="691">SUM(DP162:DP173)</f>
        <v>0</v>
      </c>
      <c r="DQ174" s="67">
        <f t="shared" si="691"/>
        <v>0</v>
      </c>
      <c r="DR174" s="68"/>
      <c r="DS174" s="35">
        <f t="shared" si="652"/>
        <v>270.71944000000008</v>
      </c>
      <c r="DT174" s="36">
        <f t="shared" si="653"/>
        <v>6077.8670000000002</v>
      </c>
    </row>
    <row r="175" spans="1:124" x14ac:dyDescent="0.3">
      <c r="A175" s="62">
        <v>2024</v>
      </c>
      <c r="B175" s="63" t="s">
        <v>2</v>
      </c>
      <c r="C175" s="9">
        <v>0</v>
      </c>
      <c r="D175" s="6">
        <v>0</v>
      </c>
      <c r="E175" s="7">
        <f>IF(C175=0,0,D175/C175*1000)</f>
        <v>0</v>
      </c>
      <c r="F175" s="9">
        <v>0</v>
      </c>
      <c r="G175" s="6">
        <v>0</v>
      </c>
      <c r="H175" s="7">
        <f t="shared" ref="H175:H186" si="692">IF(F175=0,0,G175/F175*1000)</f>
        <v>0</v>
      </c>
      <c r="I175" s="9">
        <v>0</v>
      </c>
      <c r="J175" s="6">
        <v>0</v>
      </c>
      <c r="K175" s="7">
        <f t="shared" ref="K175:K186" si="693">IF(I175=0,0,J175/I175*1000)</f>
        <v>0</v>
      </c>
      <c r="L175" s="9">
        <v>0</v>
      </c>
      <c r="M175" s="6">
        <v>0</v>
      </c>
      <c r="N175" s="7">
        <f t="shared" ref="N175:N186" si="694">IF(L175=0,0,M175/L175*1000)</f>
        <v>0</v>
      </c>
      <c r="O175" s="9">
        <v>0</v>
      </c>
      <c r="P175" s="6">
        <v>0</v>
      </c>
      <c r="Q175" s="7">
        <f t="shared" ref="Q175:Q186" si="695">IF(O175=0,0,P175/O175*1000)</f>
        <v>0</v>
      </c>
      <c r="R175" s="9">
        <v>0</v>
      </c>
      <c r="S175" s="6">
        <v>0</v>
      </c>
      <c r="T175" s="7">
        <f t="shared" ref="T175:T186" si="696">IF(R175=0,0,S175/R175*1000)</f>
        <v>0</v>
      </c>
      <c r="U175" s="9">
        <v>0</v>
      </c>
      <c r="V175" s="6">
        <v>0</v>
      </c>
      <c r="W175" s="7">
        <f t="shared" ref="W175:W186" si="697">IF(U175=0,0,V175/U175*1000)</f>
        <v>0</v>
      </c>
      <c r="X175" s="9">
        <v>0</v>
      </c>
      <c r="Y175" s="6">
        <v>0</v>
      </c>
      <c r="Z175" s="7">
        <f t="shared" ref="Z175:Z186" si="698">IF(X175=0,0,Y175/X175*1000)</f>
        <v>0</v>
      </c>
      <c r="AA175" s="9">
        <v>0</v>
      </c>
      <c r="AB175" s="6">
        <v>0</v>
      </c>
      <c r="AC175" s="7">
        <f t="shared" ref="AC175:AC186" si="699">IF(AA175=0,0,AB175/AA175*1000)</f>
        <v>0</v>
      </c>
      <c r="AD175" s="9">
        <v>0</v>
      </c>
      <c r="AE175" s="6">
        <v>0</v>
      </c>
      <c r="AF175" s="7">
        <f t="shared" ref="AF175:AF186" si="700">IF(AD175=0,0,AE175/AD175*1000)</f>
        <v>0</v>
      </c>
      <c r="AG175" s="9">
        <v>0</v>
      </c>
      <c r="AH175" s="6">
        <v>0</v>
      </c>
      <c r="AI175" s="7">
        <f t="shared" ref="AI175:AI186" si="701">IF(AG175=0,0,AH175/AG175*1000)</f>
        <v>0</v>
      </c>
      <c r="AJ175" s="9">
        <v>0</v>
      </c>
      <c r="AK175" s="6">
        <v>0</v>
      </c>
      <c r="AL175" s="7">
        <f t="shared" ref="AL175:AL186" si="702">IF(AJ175=0,0,AK175/AJ175*1000)</f>
        <v>0</v>
      </c>
      <c r="AM175" s="9">
        <v>0</v>
      </c>
      <c r="AN175" s="6">
        <v>0</v>
      </c>
      <c r="AO175" s="7">
        <f t="shared" ref="AO175:AO186" si="703">IF(AM175=0,0,AN175/AM175*1000)</f>
        <v>0</v>
      </c>
      <c r="AP175" s="9">
        <v>0</v>
      </c>
      <c r="AQ175" s="6">
        <v>0</v>
      </c>
      <c r="AR175" s="7">
        <f t="shared" ref="AR175:AR186" si="704">IF(AP175=0,0,AQ175/AP175*1000)</f>
        <v>0</v>
      </c>
      <c r="AS175" s="9">
        <v>0</v>
      </c>
      <c r="AT175" s="6">
        <v>0</v>
      </c>
      <c r="AU175" s="7">
        <f t="shared" ref="AU175:AU186" si="705">IF(AS175=0,0,AT175/AS175*1000)</f>
        <v>0</v>
      </c>
      <c r="AV175" s="9">
        <v>0</v>
      </c>
      <c r="AW175" s="6">
        <v>0</v>
      </c>
      <c r="AX175" s="7">
        <f t="shared" ref="AX175:AX186" si="706">IF(AV175=0,0,AW175/AV175*1000)</f>
        <v>0</v>
      </c>
      <c r="AY175" s="9">
        <v>0</v>
      </c>
      <c r="AZ175" s="6">
        <v>0</v>
      </c>
      <c r="BA175" s="7">
        <f t="shared" ref="BA175:BA186" si="707">IF(AY175=0,0,AZ175/AY175*1000)</f>
        <v>0</v>
      </c>
      <c r="BB175" s="9">
        <v>0</v>
      </c>
      <c r="BC175" s="6">
        <v>0</v>
      </c>
      <c r="BD175" s="7">
        <f t="shared" ref="BD175:BD186" si="708">IF(BB175=0,0,BC175/BB175*1000)</f>
        <v>0</v>
      </c>
      <c r="BE175" s="9">
        <v>0</v>
      </c>
      <c r="BF175" s="6">
        <v>0</v>
      </c>
      <c r="BG175" s="7">
        <f t="shared" ref="BG175:BG186" si="709">IF(BE175=0,0,BF175/BE175*1000)</f>
        <v>0</v>
      </c>
      <c r="BH175" s="9">
        <v>0</v>
      </c>
      <c r="BI175" s="6">
        <v>0</v>
      </c>
      <c r="BJ175" s="7">
        <f t="shared" ref="BJ175:BJ186" si="710">IF(BH175=0,0,BI175/BH175*1000)</f>
        <v>0</v>
      </c>
      <c r="BK175" s="9">
        <v>0</v>
      </c>
      <c r="BL175" s="6">
        <v>0</v>
      </c>
      <c r="BM175" s="7">
        <f t="shared" ref="BM175:BM186" si="711">IF(BK175=0,0,BL175/BK175*1000)</f>
        <v>0</v>
      </c>
      <c r="BN175" s="9">
        <v>0</v>
      </c>
      <c r="BO175" s="6">
        <v>0</v>
      </c>
      <c r="BP175" s="7">
        <f t="shared" ref="BP175:BP186" si="712">IF(BN175=0,0,BO175/BN175*1000)</f>
        <v>0</v>
      </c>
      <c r="BQ175" s="9">
        <v>0</v>
      </c>
      <c r="BR175" s="6">
        <v>0</v>
      </c>
      <c r="BS175" s="7">
        <f t="shared" ref="BS175:BS186" si="713">IF(BQ175=0,0,BR175/BQ175*1000)</f>
        <v>0</v>
      </c>
      <c r="BT175" s="9">
        <v>0</v>
      </c>
      <c r="BU175" s="6">
        <v>0</v>
      </c>
      <c r="BV175" s="7">
        <f t="shared" ref="BV175:BV186" si="714">IF(BT175=0,0,BU175/BT175*1000)</f>
        <v>0</v>
      </c>
      <c r="BW175" s="9">
        <v>0</v>
      </c>
      <c r="BX175" s="6">
        <v>0</v>
      </c>
      <c r="BY175" s="7">
        <f t="shared" ref="BY175:BY186" si="715">IF(BW175=0,0,BX175/BW175*1000)</f>
        <v>0</v>
      </c>
      <c r="BZ175" s="9">
        <v>0</v>
      </c>
      <c r="CA175" s="6">
        <v>0</v>
      </c>
      <c r="CB175" s="7">
        <f t="shared" ref="CB175:CB186" si="716">IF(BZ175=0,0,CA175/BZ175*1000)</f>
        <v>0</v>
      </c>
      <c r="CC175" s="9">
        <v>0</v>
      </c>
      <c r="CD175" s="6">
        <v>0</v>
      </c>
      <c r="CE175" s="7">
        <f t="shared" ref="CE175:CE186" si="717">IF(CC175=0,0,CD175/CC175*1000)</f>
        <v>0</v>
      </c>
      <c r="CF175" s="9">
        <v>0</v>
      </c>
      <c r="CG175" s="6">
        <v>0</v>
      </c>
      <c r="CH175" s="7">
        <f t="shared" ref="CH175:CH186" si="718">IF(CF175=0,0,CG175/CF175*1000)</f>
        <v>0</v>
      </c>
      <c r="CI175" s="9">
        <v>0</v>
      </c>
      <c r="CJ175" s="6">
        <v>0</v>
      </c>
      <c r="CK175" s="7">
        <f t="shared" ref="CK175:CK186" si="719">IF(CI175=0,0,CJ175/CI175*1000)</f>
        <v>0</v>
      </c>
      <c r="CL175" s="9">
        <v>0</v>
      </c>
      <c r="CM175" s="6">
        <v>0</v>
      </c>
      <c r="CN175" s="7">
        <f t="shared" ref="CN175:CN186" si="720">IF(CL175=0,0,CM175/CL175*1000)</f>
        <v>0</v>
      </c>
      <c r="CO175" s="9">
        <v>0</v>
      </c>
      <c r="CP175" s="6">
        <v>0</v>
      </c>
      <c r="CQ175" s="7">
        <f t="shared" ref="CQ175:CQ186" si="721">IF(CO175=0,0,CP175/CO175*1000)</f>
        <v>0</v>
      </c>
      <c r="CR175" s="9">
        <v>0</v>
      </c>
      <c r="CS175" s="6">
        <v>0</v>
      </c>
      <c r="CT175" s="7">
        <f t="shared" ref="CT175:CT186" si="722">IF(CR175=0,0,CS175/CR175*1000)</f>
        <v>0</v>
      </c>
      <c r="CU175" s="9">
        <v>0</v>
      </c>
      <c r="CV175" s="6">
        <v>0</v>
      </c>
      <c r="CW175" s="7">
        <f t="shared" ref="CW175:CW186" si="723">IF(CU175=0,0,CV175/CU175*1000)</f>
        <v>0</v>
      </c>
      <c r="CX175" s="9">
        <v>0</v>
      </c>
      <c r="CY175" s="6">
        <v>0</v>
      </c>
      <c r="CZ175" s="7">
        <f t="shared" ref="CZ175:CZ186" si="724">IF(CX175=0,0,CY175/CX175*1000)</f>
        <v>0</v>
      </c>
      <c r="DA175" s="9">
        <v>0</v>
      </c>
      <c r="DB175" s="6">
        <v>0</v>
      </c>
      <c r="DC175" s="7">
        <f t="shared" ref="DC175:DC186" si="725">IF(DA175=0,0,DB175/DA175*1000)</f>
        <v>0</v>
      </c>
      <c r="DD175" s="9">
        <v>0</v>
      </c>
      <c r="DE175" s="6">
        <v>0</v>
      </c>
      <c r="DF175" s="7">
        <f t="shared" ref="DF175:DF186" si="726">IF(DD175=0,0,DE175/DD175*1000)</f>
        <v>0</v>
      </c>
      <c r="DG175" s="9">
        <v>0</v>
      </c>
      <c r="DH175" s="6">
        <v>0</v>
      </c>
      <c r="DI175" s="7">
        <f t="shared" ref="DI175:DI186" si="727">IF(DG175=0,0,DH175/DG175*1000)</f>
        <v>0</v>
      </c>
      <c r="DJ175" s="9">
        <v>0</v>
      </c>
      <c r="DK175" s="6">
        <v>0</v>
      </c>
      <c r="DL175" s="7">
        <f t="shared" ref="DL175:DL186" si="728">IF(DJ175=0,0,DK175/DJ175*1000)</f>
        <v>0</v>
      </c>
      <c r="DM175" s="9">
        <v>0</v>
      </c>
      <c r="DN175" s="6">
        <v>0</v>
      </c>
      <c r="DO175" s="7">
        <f t="shared" ref="DO175:DO186" si="729">IF(DM175=0,0,DN175/DM175*1000)</f>
        <v>0</v>
      </c>
      <c r="DP175" s="9">
        <v>0</v>
      </c>
      <c r="DQ175" s="6">
        <v>0</v>
      </c>
      <c r="DR175" s="7">
        <f t="shared" ref="DR175:DR186" si="730">IF(DP175=0,0,DQ175/DP175*1000)</f>
        <v>0</v>
      </c>
      <c r="DS175" s="9">
        <f>SUMIF($C$5:$DR$5,"Ton",C175:DR175)</f>
        <v>0</v>
      </c>
      <c r="DT175" s="7">
        <f>SUMIF($C$5:$DR$5,"F*",C175:DR175)</f>
        <v>0</v>
      </c>
    </row>
    <row r="176" spans="1:124" x14ac:dyDescent="0.3">
      <c r="A176" s="62">
        <v>2024</v>
      </c>
      <c r="B176" s="63" t="s">
        <v>3</v>
      </c>
      <c r="C176" s="9">
        <v>0</v>
      </c>
      <c r="D176" s="6">
        <v>0</v>
      </c>
      <c r="E176" s="7">
        <f t="shared" ref="E176:E177" si="731">IF(C176=0,0,D176/C176*1000)</f>
        <v>0</v>
      </c>
      <c r="F176" s="9">
        <v>0</v>
      </c>
      <c r="G176" s="6">
        <v>0</v>
      </c>
      <c r="H176" s="7">
        <f t="shared" si="692"/>
        <v>0</v>
      </c>
      <c r="I176" s="9">
        <v>0</v>
      </c>
      <c r="J176" s="6">
        <v>0</v>
      </c>
      <c r="K176" s="7">
        <f t="shared" si="693"/>
        <v>0</v>
      </c>
      <c r="L176" s="9">
        <v>0</v>
      </c>
      <c r="M176" s="6">
        <v>0</v>
      </c>
      <c r="N176" s="7">
        <f t="shared" si="694"/>
        <v>0</v>
      </c>
      <c r="O176" s="9">
        <v>0</v>
      </c>
      <c r="P176" s="6">
        <v>0</v>
      </c>
      <c r="Q176" s="7">
        <f t="shared" si="695"/>
        <v>0</v>
      </c>
      <c r="R176" s="9">
        <v>0</v>
      </c>
      <c r="S176" s="6">
        <v>0</v>
      </c>
      <c r="T176" s="7">
        <f t="shared" si="696"/>
        <v>0</v>
      </c>
      <c r="U176" s="9">
        <v>0</v>
      </c>
      <c r="V176" s="6">
        <v>0</v>
      </c>
      <c r="W176" s="7">
        <f t="shared" si="697"/>
        <v>0</v>
      </c>
      <c r="X176" s="9">
        <v>0</v>
      </c>
      <c r="Y176" s="6">
        <v>0</v>
      </c>
      <c r="Z176" s="7">
        <f t="shared" si="698"/>
        <v>0</v>
      </c>
      <c r="AA176" s="9">
        <v>0</v>
      </c>
      <c r="AB176" s="6">
        <v>0</v>
      </c>
      <c r="AC176" s="7">
        <f t="shared" si="699"/>
        <v>0</v>
      </c>
      <c r="AD176" s="9">
        <v>0</v>
      </c>
      <c r="AE176" s="6">
        <v>0</v>
      </c>
      <c r="AF176" s="7">
        <f t="shared" si="700"/>
        <v>0</v>
      </c>
      <c r="AG176" s="9">
        <v>0</v>
      </c>
      <c r="AH176" s="6">
        <v>0</v>
      </c>
      <c r="AI176" s="7">
        <f t="shared" si="701"/>
        <v>0</v>
      </c>
      <c r="AJ176" s="9">
        <v>0</v>
      </c>
      <c r="AK176" s="6">
        <v>0</v>
      </c>
      <c r="AL176" s="7">
        <f t="shared" si="702"/>
        <v>0</v>
      </c>
      <c r="AM176" s="9">
        <v>0</v>
      </c>
      <c r="AN176" s="6">
        <v>0</v>
      </c>
      <c r="AO176" s="7">
        <f t="shared" si="703"/>
        <v>0</v>
      </c>
      <c r="AP176" s="9">
        <v>0</v>
      </c>
      <c r="AQ176" s="6">
        <v>0</v>
      </c>
      <c r="AR176" s="7">
        <f t="shared" si="704"/>
        <v>0</v>
      </c>
      <c r="AS176" s="9">
        <v>0</v>
      </c>
      <c r="AT176" s="6">
        <v>0</v>
      </c>
      <c r="AU176" s="7">
        <f t="shared" si="705"/>
        <v>0</v>
      </c>
      <c r="AV176" s="9">
        <v>0</v>
      </c>
      <c r="AW176" s="6">
        <v>0</v>
      </c>
      <c r="AX176" s="7">
        <f t="shared" si="706"/>
        <v>0</v>
      </c>
      <c r="AY176" s="9">
        <v>0</v>
      </c>
      <c r="AZ176" s="6">
        <v>0</v>
      </c>
      <c r="BA176" s="7">
        <f t="shared" si="707"/>
        <v>0</v>
      </c>
      <c r="BB176" s="9">
        <v>0</v>
      </c>
      <c r="BC176" s="6">
        <v>0</v>
      </c>
      <c r="BD176" s="7">
        <f t="shared" si="708"/>
        <v>0</v>
      </c>
      <c r="BE176" s="9">
        <v>0</v>
      </c>
      <c r="BF176" s="6">
        <v>0</v>
      </c>
      <c r="BG176" s="7">
        <f t="shared" si="709"/>
        <v>0</v>
      </c>
      <c r="BH176" s="9">
        <v>0</v>
      </c>
      <c r="BI176" s="6">
        <v>0</v>
      </c>
      <c r="BJ176" s="7">
        <f t="shared" si="710"/>
        <v>0</v>
      </c>
      <c r="BK176" s="9">
        <v>0</v>
      </c>
      <c r="BL176" s="6">
        <v>0</v>
      </c>
      <c r="BM176" s="7">
        <f t="shared" si="711"/>
        <v>0</v>
      </c>
      <c r="BN176" s="9">
        <v>0</v>
      </c>
      <c r="BO176" s="6">
        <v>0</v>
      </c>
      <c r="BP176" s="7">
        <f t="shared" si="712"/>
        <v>0</v>
      </c>
      <c r="BQ176" s="9">
        <v>0</v>
      </c>
      <c r="BR176" s="6">
        <v>0</v>
      </c>
      <c r="BS176" s="7">
        <f t="shared" si="713"/>
        <v>0</v>
      </c>
      <c r="BT176" s="9">
        <v>0</v>
      </c>
      <c r="BU176" s="6">
        <v>0</v>
      </c>
      <c r="BV176" s="7">
        <f t="shared" si="714"/>
        <v>0</v>
      </c>
      <c r="BW176" s="9">
        <v>0</v>
      </c>
      <c r="BX176" s="6">
        <v>0</v>
      </c>
      <c r="BY176" s="7">
        <f t="shared" si="715"/>
        <v>0</v>
      </c>
      <c r="BZ176" s="9">
        <v>0</v>
      </c>
      <c r="CA176" s="6">
        <v>0</v>
      </c>
      <c r="CB176" s="7">
        <f t="shared" si="716"/>
        <v>0</v>
      </c>
      <c r="CC176" s="9">
        <v>0</v>
      </c>
      <c r="CD176" s="6">
        <v>0</v>
      </c>
      <c r="CE176" s="7">
        <f t="shared" si="717"/>
        <v>0</v>
      </c>
      <c r="CF176" s="9">
        <v>0</v>
      </c>
      <c r="CG176" s="6">
        <v>0</v>
      </c>
      <c r="CH176" s="7">
        <f t="shared" si="718"/>
        <v>0</v>
      </c>
      <c r="CI176" s="9">
        <v>0</v>
      </c>
      <c r="CJ176" s="6">
        <v>0</v>
      </c>
      <c r="CK176" s="7">
        <f t="shared" si="719"/>
        <v>0</v>
      </c>
      <c r="CL176" s="9">
        <v>0</v>
      </c>
      <c r="CM176" s="6">
        <v>0</v>
      </c>
      <c r="CN176" s="7">
        <f t="shared" si="720"/>
        <v>0</v>
      </c>
      <c r="CO176" s="9">
        <v>0</v>
      </c>
      <c r="CP176" s="6">
        <v>0</v>
      </c>
      <c r="CQ176" s="7">
        <f t="shared" si="721"/>
        <v>0</v>
      </c>
      <c r="CR176" s="9">
        <v>0</v>
      </c>
      <c r="CS176" s="6">
        <v>0</v>
      </c>
      <c r="CT176" s="7">
        <f t="shared" si="722"/>
        <v>0</v>
      </c>
      <c r="CU176" s="9">
        <v>0</v>
      </c>
      <c r="CV176" s="6">
        <v>0</v>
      </c>
      <c r="CW176" s="7">
        <f t="shared" si="723"/>
        <v>0</v>
      </c>
      <c r="CX176" s="9">
        <v>0</v>
      </c>
      <c r="CY176" s="6">
        <v>0</v>
      </c>
      <c r="CZ176" s="7">
        <f t="shared" si="724"/>
        <v>0</v>
      </c>
      <c r="DA176" s="9">
        <v>0</v>
      </c>
      <c r="DB176" s="6">
        <v>0</v>
      </c>
      <c r="DC176" s="7">
        <f t="shared" si="725"/>
        <v>0</v>
      </c>
      <c r="DD176" s="9">
        <v>0</v>
      </c>
      <c r="DE176" s="6">
        <v>0</v>
      </c>
      <c r="DF176" s="7">
        <f t="shared" si="726"/>
        <v>0</v>
      </c>
      <c r="DG176" s="9">
        <v>0</v>
      </c>
      <c r="DH176" s="6">
        <v>0</v>
      </c>
      <c r="DI176" s="7">
        <f t="shared" si="727"/>
        <v>0</v>
      </c>
      <c r="DJ176" s="9">
        <v>0</v>
      </c>
      <c r="DK176" s="6">
        <v>0</v>
      </c>
      <c r="DL176" s="7">
        <f t="shared" si="728"/>
        <v>0</v>
      </c>
      <c r="DM176" s="60">
        <v>2.5</v>
      </c>
      <c r="DN176" s="6">
        <v>15.004</v>
      </c>
      <c r="DO176" s="7">
        <f t="shared" si="729"/>
        <v>6001.5999999999995</v>
      </c>
      <c r="DP176" s="9">
        <v>0</v>
      </c>
      <c r="DQ176" s="6">
        <v>0</v>
      </c>
      <c r="DR176" s="7">
        <f t="shared" si="730"/>
        <v>0</v>
      </c>
      <c r="DS176" s="9">
        <f t="shared" ref="DS176:DS187" si="732">SUMIF($C$5:$DR$5,"Ton",C176:DR176)</f>
        <v>2.5</v>
      </c>
      <c r="DT176" s="7">
        <f t="shared" ref="DT176:DT187" si="733">SUMIF($C$5:$DR$5,"F*",C176:DR176)</f>
        <v>15.004</v>
      </c>
    </row>
    <row r="177" spans="1:124" x14ac:dyDescent="0.3">
      <c r="A177" s="62">
        <v>2024</v>
      </c>
      <c r="B177" s="63" t="s">
        <v>4</v>
      </c>
      <c r="C177" s="9">
        <v>0</v>
      </c>
      <c r="D177" s="6">
        <v>0</v>
      </c>
      <c r="E177" s="7">
        <f t="shared" si="731"/>
        <v>0</v>
      </c>
      <c r="F177" s="9">
        <v>0</v>
      </c>
      <c r="G177" s="6">
        <v>0</v>
      </c>
      <c r="H177" s="7">
        <f t="shared" si="692"/>
        <v>0</v>
      </c>
      <c r="I177" s="9">
        <v>0</v>
      </c>
      <c r="J177" s="6">
        <v>0</v>
      </c>
      <c r="K177" s="7">
        <f t="shared" si="693"/>
        <v>0</v>
      </c>
      <c r="L177" s="9">
        <v>0</v>
      </c>
      <c r="M177" s="6">
        <v>0</v>
      </c>
      <c r="N177" s="7">
        <f t="shared" si="694"/>
        <v>0</v>
      </c>
      <c r="O177" s="9">
        <v>0</v>
      </c>
      <c r="P177" s="6">
        <v>0</v>
      </c>
      <c r="Q177" s="7">
        <f t="shared" si="695"/>
        <v>0</v>
      </c>
      <c r="R177" s="9">
        <v>0</v>
      </c>
      <c r="S177" s="6">
        <v>0</v>
      </c>
      <c r="T177" s="7">
        <f t="shared" si="696"/>
        <v>0</v>
      </c>
      <c r="U177" s="9">
        <v>0</v>
      </c>
      <c r="V177" s="6">
        <v>0</v>
      </c>
      <c r="W177" s="7">
        <f t="shared" si="697"/>
        <v>0</v>
      </c>
      <c r="X177" s="60">
        <v>2E-3</v>
      </c>
      <c r="Y177" s="6">
        <v>0.57699999999999996</v>
      </c>
      <c r="Z177" s="7">
        <f t="shared" si="698"/>
        <v>288500</v>
      </c>
      <c r="AA177" s="9">
        <v>0</v>
      </c>
      <c r="AB177" s="6">
        <v>0</v>
      </c>
      <c r="AC177" s="7">
        <f t="shared" si="699"/>
        <v>0</v>
      </c>
      <c r="AD177" s="9">
        <v>0</v>
      </c>
      <c r="AE177" s="6">
        <v>0</v>
      </c>
      <c r="AF177" s="7">
        <f t="shared" si="700"/>
        <v>0</v>
      </c>
      <c r="AG177" s="9">
        <v>0</v>
      </c>
      <c r="AH177" s="6">
        <v>0</v>
      </c>
      <c r="AI177" s="7">
        <f t="shared" si="701"/>
        <v>0</v>
      </c>
      <c r="AJ177" s="9">
        <v>0</v>
      </c>
      <c r="AK177" s="6">
        <v>0</v>
      </c>
      <c r="AL177" s="7">
        <f t="shared" si="702"/>
        <v>0</v>
      </c>
      <c r="AM177" s="9">
        <v>0</v>
      </c>
      <c r="AN177" s="6">
        <v>0</v>
      </c>
      <c r="AO177" s="7">
        <f t="shared" si="703"/>
        <v>0</v>
      </c>
      <c r="AP177" s="9">
        <v>0</v>
      </c>
      <c r="AQ177" s="6">
        <v>0</v>
      </c>
      <c r="AR177" s="7">
        <f t="shared" si="704"/>
        <v>0</v>
      </c>
      <c r="AS177" s="9">
        <v>0</v>
      </c>
      <c r="AT177" s="6">
        <v>0</v>
      </c>
      <c r="AU177" s="7">
        <f t="shared" si="705"/>
        <v>0</v>
      </c>
      <c r="AV177" s="9">
        <v>0</v>
      </c>
      <c r="AW177" s="6">
        <v>0</v>
      </c>
      <c r="AX177" s="7">
        <f t="shared" si="706"/>
        <v>0</v>
      </c>
      <c r="AY177" s="9">
        <v>0</v>
      </c>
      <c r="AZ177" s="6">
        <v>0</v>
      </c>
      <c r="BA177" s="7">
        <f t="shared" si="707"/>
        <v>0</v>
      </c>
      <c r="BB177" s="9">
        <v>0</v>
      </c>
      <c r="BC177" s="6">
        <v>0</v>
      </c>
      <c r="BD177" s="7">
        <f t="shared" si="708"/>
        <v>0</v>
      </c>
      <c r="BE177" s="9">
        <v>0</v>
      </c>
      <c r="BF177" s="6">
        <v>0</v>
      </c>
      <c r="BG177" s="7">
        <f t="shared" si="709"/>
        <v>0</v>
      </c>
      <c r="BH177" s="9">
        <v>0</v>
      </c>
      <c r="BI177" s="6">
        <v>0</v>
      </c>
      <c r="BJ177" s="7">
        <f t="shared" si="710"/>
        <v>0</v>
      </c>
      <c r="BK177" s="9">
        <v>0</v>
      </c>
      <c r="BL177" s="6">
        <v>0</v>
      </c>
      <c r="BM177" s="7">
        <f t="shared" si="711"/>
        <v>0</v>
      </c>
      <c r="BN177" s="60">
        <v>0.27900000000000003</v>
      </c>
      <c r="BO177" s="6">
        <v>0.111</v>
      </c>
      <c r="BP177" s="7">
        <f t="shared" si="712"/>
        <v>397.84946236559136</v>
      </c>
      <c r="BQ177" s="9">
        <v>0</v>
      </c>
      <c r="BR177" s="6">
        <v>0</v>
      </c>
      <c r="BS177" s="7">
        <f t="shared" si="713"/>
        <v>0</v>
      </c>
      <c r="BT177" s="9">
        <v>0</v>
      </c>
      <c r="BU177" s="6">
        <v>0</v>
      </c>
      <c r="BV177" s="7">
        <f t="shared" si="714"/>
        <v>0</v>
      </c>
      <c r="BW177" s="9">
        <v>0</v>
      </c>
      <c r="BX177" s="6">
        <v>0</v>
      </c>
      <c r="BY177" s="7">
        <f t="shared" si="715"/>
        <v>0</v>
      </c>
      <c r="BZ177" s="9">
        <v>0</v>
      </c>
      <c r="CA177" s="6">
        <v>0</v>
      </c>
      <c r="CB177" s="7">
        <f t="shared" si="716"/>
        <v>0</v>
      </c>
      <c r="CC177" s="9">
        <v>0</v>
      </c>
      <c r="CD177" s="6">
        <v>0</v>
      </c>
      <c r="CE177" s="7">
        <f t="shared" si="717"/>
        <v>0</v>
      </c>
      <c r="CF177" s="9">
        <v>0</v>
      </c>
      <c r="CG177" s="6">
        <v>0</v>
      </c>
      <c r="CH177" s="7">
        <f t="shared" si="718"/>
        <v>0</v>
      </c>
      <c r="CI177" s="9">
        <v>0</v>
      </c>
      <c r="CJ177" s="6">
        <v>0</v>
      </c>
      <c r="CK177" s="7">
        <f t="shared" si="719"/>
        <v>0</v>
      </c>
      <c r="CL177" s="9">
        <v>0</v>
      </c>
      <c r="CM177" s="6">
        <v>0</v>
      </c>
      <c r="CN177" s="7">
        <f t="shared" si="720"/>
        <v>0</v>
      </c>
      <c r="CO177" s="9">
        <v>0</v>
      </c>
      <c r="CP177" s="6">
        <v>0</v>
      </c>
      <c r="CQ177" s="7">
        <f t="shared" si="721"/>
        <v>0</v>
      </c>
      <c r="CR177" s="9">
        <v>0</v>
      </c>
      <c r="CS177" s="6">
        <v>0</v>
      </c>
      <c r="CT177" s="7">
        <f t="shared" si="722"/>
        <v>0</v>
      </c>
      <c r="CU177" s="9">
        <v>0</v>
      </c>
      <c r="CV177" s="6">
        <v>0</v>
      </c>
      <c r="CW177" s="7">
        <f t="shared" si="723"/>
        <v>0</v>
      </c>
      <c r="CX177" s="9">
        <v>0</v>
      </c>
      <c r="CY177" s="6">
        <v>0</v>
      </c>
      <c r="CZ177" s="7">
        <f t="shared" si="724"/>
        <v>0</v>
      </c>
      <c r="DA177" s="9">
        <v>0</v>
      </c>
      <c r="DB177" s="6">
        <v>0</v>
      </c>
      <c r="DC177" s="7">
        <f t="shared" si="725"/>
        <v>0</v>
      </c>
      <c r="DD177" s="9">
        <v>0</v>
      </c>
      <c r="DE177" s="6">
        <v>0</v>
      </c>
      <c r="DF177" s="7">
        <f t="shared" si="726"/>
        <v>0</v>
      </c>
      <c r="DG177" s="9">
        <v>0</v>
      </c>
      <c r="DH177" s="6">
        <v>0</v>
      </c>
      <c r="DI177" s="7">
        <f t="shared" si="727"/>
        <v>0</v>
      </c>
      <c r="DJ177" s="9">
        <v>0</v>
      </c>
      <c r="DK177" s="6">
        <v>0</v>
      </c>
      <c r="DL177" s="7">
        <f t="shared" si="728"/>
        <v>0</v>
      </c>
      <c r="DM177" s="9">
        <v>0</v>
      </c>
      <c r="DN177" s="6">
        <v>0</v>
      </c>
      <c r="DO177" s="7">
        <f t="shared" si="729"/>
        <v>0</v>
      </c>
      <c r="DP177" s="9">
        <v>0</v>
      </c>
      <c r="DQ177" s="6">
        <v>0</v>
      </c>
      <c r="DR177" s="7">
        <f t="shared" si="730"/>
        <v>0</v>
      </c>
      <c r="DS177" s="9">
        <f t="shared" si="732"/>
        <v>0.28100000000000003</v>
      </c>
      <c r="DT177" s="7">
        <f t="shared" si="733"/>
        <v>0.68799999999999994</v>
      </c>
    </row>
    <row r="178" spans="1:124" x14ac:dyDescent="0.3">
      <c r="A178" s="62">
        <v>2024</v>
      </c>
      <c r="B178" s="63" t="s">
        <v>5</v>
      </c>
      <c r="C178" s="9">
        <v>0</v>
      </c>
      <c r="D178" s="6">
        <v>0</v>
      </c>
      <c r="E178" s="7">
        <f>IF(C178=0,0,D178/C178*1000)</f>
        <v>0</v>
      </c>
      <c r="F178" s="9">
        <v>0</v>
      </c>
      <c r="G178" s="6">
        <v>0</v>
      </c>
      <c r="H178" s="7">
        <f t="shared" si="692"/>
        <v>0</v>
      </c>
      <c r="I178" s="9">
        <v>0</v>
      </c>
      <c r="J178" s="6">
        <v>0</v>
      </c>
      <c r="K178" s="7">
        <f t="shared" si="693"/>
        <v>0</v>
      </c>
      <c r="L178" s="9">
        <v>0</v>
      </c>
      <c r="M178" s="6">
        <v>0</v>
      </c>
      <c r="N178" s="7">
        <f t="shared" si="694"/>
        <v>0</v>
      </c>
      <c r="O178" s="9">
        <v>0</v>
      </c>
      <c r="P178" s="6">
        <v>0</v>
      </c>
      <c r="Q178" s="7">
        <f t="shared" si="695"/>
        <v>0</v>
      </c>
      <c r="R178" s="9">
        <v>0</v>
      </c>
      <c r="S178" s="6">
        <v>0</v>
      </c>
      <c r="T178" s="7">
        <f t="shared" si="696"/>
        <v>0</v>
      </c>
      <c r="U178" s="9">
        <v>0</v>
      </c>
      <c r="V178" s="6">
        <v>0</v>
      </c>
      <c r="W178" s="7">
        <f t="shared" si="697"/>
        <v>0</v>
      </c>
      <c r="X178" s="9">
        <v>0</v>
      </c>
      <c r="Y178" s="6">
        <v>0</v>
      </c>
      <c r="Z178" s="7">
        <f t="shared" si="698"/>
        <v>0</v>
      </c>
      <c r="AA178" s="9">
        <v>0</v>
      </c>
      <c r="AB178" s="6">
        <v>0</v>
      </c>
      <c r="AC178" s="7">
        <f t="shared" si="699"/>
        <v>0</v>
      </c>
      <c r="AD178" s="9">
        <v>0</v>
      </c>
      <c r="AE178" s="6">
        <v>0</v>
      </c>
      <c r="AF178" s="7">
        <f t="shared" si="700"/>
        <v>0</v>
      </c>
      <c r="AG178" s="9">
        <v>0</v>
      </c>
      <c r="AH178" s="6">
        <v>0</v>
      </c>
      <c r="AI178" s="7">
        <f t="shared" si="701"/>
        <v>0</v>
      </c>
      <c r="AJ178" s="9">
        <v>0</v>
      </c>
      <c r="AK178" s="6">
        <v>0</v>
      </c>
      <c r="AL178" s="7">
        <f t="shared" si="702"/>
        <v>0</v>
      </c>
      <c r="AM178" s="9">
        <v>0</v>
      </c>
      <c r="AN178" s="6">
        <v>0</v>
      </c>
      <c r="AO178" s="7">
        <f t="shared" si="703"/>
        <v>0</v>
      </c>
      <c r="AP178" s="9">
        <v>0</v>
      </c>
      <c r="AQ178" s="6">
        <v>0</v>
      </c>
      <c r="AR178" s="7">
        <f t="shared" si="704"/>
        <v>0</v>
      </c>
      <c r="AS178" s="9">
        <v>0</v>
      </c>
      <c r="AT178" s="6">
        <v>0</v>
      </c>
      <c r="AU178" s="7">
        <f t="shared" si="705"/>
        <v>0</v>
      </c>
      <c r="AV178" s="9">
        <v>0</v>
      </c>
      <c r="AW178" s="6">
        <v>0</v>
      </c>
      <c r="AX178" s="7">
        <f t="shared" si="706"/>
        <v>0</v>
      </c>
      <c r="AY178" s="9">
        <v>0</v>
      </c>
      <c r="AZ178" s="6">
        <v>0</v>
      </c>
      <c r="BA178" s="7">
        <f t="shared" si="707"/>
        <v>0</v>
      </c>
      <c r="BB178" s="9">
        <v>0</v>
      </c>
      <c r="BC178" s="6">
        <v>0</v>
      </c>
      <c r="BD178" s="7">
        <f t="shared" si="708"/>
        <v>0</v>
      </c>
      <c r="BE178" s="9">
        <v>0</v>
      </c>
      <c r="BF178" s="6">
        <v>0</v>
      </c>
      <c r="BG178" s="7">
        <f t="shared" si="709"/>
        <v>0</v>
      </c>
      <c r="BH178" s="9">
        <v>0</v>
      </c>
      <c r="BI178" s="6">
        <v>0</v>
      </c>
      <c r="BJ178" s="7">
        <f t="shared" si="710"/>
        <v>0</v>
      </c>
      <c r="BK178" s="60">
        <v>46.25</v>
      </c>
      <c r="BL178" s="6">
        <v>976.19299999999998</v>
      </c>
      <c r="BM178" s="7">
        <f t="shared" si="711"/>
        <v>21106.875675675674</v>
      </c>
      <c r="BN178" s="9">
        <v>0</v>
      </c>
      <c r="BO178" s="6">
        <v>0</v>
      </c>
      <c r="BP178" s="7">
        <f t="shared" si="712"/>
        <v>0</v>
      </c>
      <c r="BQ178" s="9">
        <v>0</v>
      </c>
      <c r="BR178" s="6">
        <v>0</v>
      </c>
      <c r="BS178" s="7">
        <f t="shared" si="713"/>
        <v>0</v>
      </c>
      <c r="BT178" s="9">
        <v>0</v>
      </c>
      <c r="BU178" s="6">
        <v>0</v>
      </c>
      <c r="BV178" s="7">
        <f t="shared" si="714"/>
        <v>0</v>
      </c>
      <c r="BW178" s="9">
        <v>0</v>
      </c>
      <c r="BX178" s="6">
        <v>0</v>
      </c>
      <c r="BY178" s="7">
        <f t="shared" si="715"/>
        <v>0</v>
      </c>
      <c r="BZ178" s="9">
        <v>0</v>
      </c>
      <c r="CA178" s="6">
        <v>0</v>
      </c>
      <c r="CB178" s="7">
        <f t="shared" si="716"/>
        <v>0</v>
      </c>
      <c r="CC178" s="9">
        <v>0</v>
      </c>
      <c r="CD178" s="6">
        <v>0</v>
      </c>
      <c r="CE178" s="7">
        <f t="shared" si="717"/>
        <v>0</v>
      </c>
      <c r="CF178" s="9">
        <v>0</v>
      </c>
      <c r="CG178" s="6">
        <v>0</v>
      </c>
      <c r="CH178" s="7">
        <f t="shared" si="718"/>
        <v>0</v>
      </c>
      <c r="CI178" s="9">
        <v>0</v>
      </c>
      <c r="CJ178" s="6">
        <v>0</v>
      </c>
      <c r="CK178" s="7">
        <f t="shared" si="719"/>
        <v>0</v>
      </c>
      <c r="CL178" s="9">
        <v>0</v>
      </c>
      <c r="CM178" s="6">
        <v>0</v>
      </c>
      <c r="CN178" s="7">
        <f t="shared" si="720"/>
        <v>0</v>
      </c>
      <c r="CO178" s="9">
        <v>0</v>
      </c>
      <c r="CP178" s="6">
        <v>0</v>
      </c>
      <c r="CQ178" s="7">
        <f t="shared" si="721"/>
        <v>0</v>
      </c>
      <c r="CR178" s="9">
        <v>0</v>
      </c>
      <c r="CS178" s="6">
        <v>0</v>
      </c>
      <c r="CT178" s="7">
        <f t="shared" si="722"/>
        <v>0</v>
      </c>
      <c r="CU178" s="9">
        <v>0</v>
      </c>
      <c r="CV178" s="6">
        <v>0</v>
      </c>
      <c r="CW178" s="7">
        <f t="shared" si="723"/>
        <v>0</v>
      </c>
      <c r="CX178" s="9">
        <v>0</v>
      </c>
      <c r="CY178" s="6">
        <v>0</v>
      </c>
      <c r="CZ178" s="7">
        <f t="shared" si="724"/>
        <v>0</v>
      </c>
      <c r="DA178" s="9">
        <v>0</v>
      </c>
      <c r="DB178" s="6">
        <v>0</v>
      </c>
      <c r="DC178" s="7">
        <f t="shared" si="725"/>
        <v>0</v>
      </c>
      <c r="DD178" s="9">
        <v>0</v>
      </c>
      <c r="DE178" s="6">
        <v>0</v>
      </c>
      <c r="DF178" s="7">
        <f t="shared" si="726"/>
        <v>0</v>
      </c>
      <c r="DG178" s="9">
        <v>0</v>
      </c>
      <c r="DH178" s="6">
        <v>0</v>
      </c>
      <c r="DI178" s="7">
        <f t="shared" si="727"/>
        <v>0</v>
      </c>
      <c r="DJ178" s="9">
        <v>0</v>
      </c>
      <c r="DK178" s="6">
        <v>0</v>
      </c>
      <c r="DL178" s="7">
        <f t="shared" si="728"/>
        <v>0</v>
      </c>
      <c r="DM178" s="60">
        <v>17.149999999999999</v>
      </c>
      <c r="DN178" s="6">
        <v>280.11500000000001</v>
      </c>
      <c r="DO178" s="7">
        <f t="shared" si="729"/>
        <v>16333.236151603502</v>
      </c>
      <c r="DP178" s="9">
        <v>0</v>
      </c>
      <c r="DQ178" s="6">
        <v>0</v>
      </c>
      <c r="DR178" s="7">
        <f t="shared" si="730"/>
        <v>0</v>
      </c>
      <c r="DS178" s="9">
        <f t="shared" si="732"/>
        <v>63.4</v>
      </c>
      <c r="DT178" s="7">
        <f t="shared" si="733"/>
        <v>1256.308</v>
      </c>
    </row>
    <row r="179" spans="1:124" x14ac:dyDescent="0.3">
      <c r="A179" s="62">
        <v>2024</v>
      </c>
      <c r="B179" s="7" t="s">
        <v>6</v>
      </c>
      <c r="C179" s="9">
        <v>0</v>
      </c>
      <c r="D179" s="6">
        <v>0</v>
      </c>
      <c r="E179" s="7">
        <f t="shared" ref="E179:E186" si="734">IF(C179=0,0,D179/C179*1000)</f>
        <v>0</v>
      </c>
      <c r="F179" s="9">
        <v>0</v>
      </c>
      <c r="G179" s="6">
        <v>0</v>
      </c>
      <c r="H179" s="7">
        <f t="shared" si="692"/>
        <v>0</v>
      </c>
      <c r="I179" s="9">
        <v>0</v>
      </c>
      <c r="J179" s="6">
        <v>0</v>
      </c>
      <c r="K179" s="7">
        <f t="shared" si="693"/>
        <v>0</v>
      </c>
      <c r="L179" s="9">
        <v>0</v>
      </c>
      <c r="M179" s="6">
        <v>0</v>
      </c>
      <c r="N179" s="7">
        <f t="shared" si="694"/>
        <v>0</v>
      </c>
      <c r="O179" s="9">
        <v>0</v>
      </c>
      <c r="P179" s="6">
        <v>0</v>
      </c>
      <c r="Q179" s="7">
        <f t="shared" si="695"/>
        <v>0</v>
      </c>
      <c r="R179" s="9">
        <v>0</v>
      </c>
      <c r="S179" s="6">
        <v>0</v>
      </c>
      <c r="T179" s="7">
        <f t="shared" si="696"/>
        <v>0</v>
      </c>
      <c r="U179" s="9">
        <v>0</v>
      </c>
      <c r="V179" s="6">
        <v>0</v>
      </c>
      <c r="W179" s="7">
        <f t="shared" si="697"/>
        <v>0</v>
      </c>
      <c r="X179" s="9">
        <v>0</v>
      </c>
      <c r="Y179" s="6">
        <v>0</v>
      </c>
      <c r="Z179" s="7">
        <f t="shared" si="698"/>
        <v>0</v>
      </c>
      <c r="AA179" s="9">
        <v>0</v>
      </c>
      <c r="AB179" s="6">
        <v>0</v>
      </c>
      <c r="AC179" s="7">
        <f t="shared" si="699"/>
        <v>0</v>
      </c>
      <c r="AD179" s="9">
        <v>0</v>
      </c>
      <c r="AE179" s="6">
        <v>0</v>
      </c>
      <c r="AF179" s="7">
        <f t="shared" si="700"/>
        <v>0</v>
      </c>
      <c r="AG179" s="9">
        <v>0</v>
      </c>
      <c r="AH179" s="6">
        <v>0</v>
      </c>
      <c r="AI179" s="7">
        <f t="shared" si="701"/>
        <v>0</v>
      </c>
      <c r="AJ179" s="9">
        <v>0</v>
      </c>
      <c r="AK179" s="6">
        <v>0</v>
      </c>
      <c r="AL179" s="7">
        <f t="shared" si="702"/>
        <v>0</v>
      </c>
      <c r="AM179" s="9">
        <v>0</v>
      </c>
      <c r="AN179" s="6">
        <v>0</v>
      </c>
      <c r="AO179" s="7">
        <f t="shared" si="703"/>
        <v>0</v>
      </c>
      <c r="AP179" s="9">
        <v>0</v>
      </c>
      <c r="AQ179" s="6">
        <v>0</v>
      </c>
      <c r="AR179" s="7">
        <f t="shared" si="704"/>
        <v>0</v>
      </c>
      <c r="AS179" s="60">
        <v>0.22961999999999999</v>
      </c>
      <c r="AT179" s="6">
        <v>13.956</v>
      </c>
      <c r="AU179" s="7">
        <f t="shared" si="705"/>
        <v>60778.677815521296</v>
      </c>
      <c r="AV179" s="9">
        <v>0</v>
      </c>
      <c r="AW179" s="6">
        <v>0</v>
      </c>
      <c r="AX179" s="7">
        <f t="shared" si="706"/>
        <v>0</v>
      </c>
      <c r="AY179" s="9">
        <v>0</v>
      </c>
      <c r="AZ179" s="6">
        <v>0</v>
      </c>
      <c r="BA179" s="7">
        <f t="shared" si="707"/>
        <v>0</v>
      </c>
      <c r="BB179" s="9">
        <v>0</v>
      </c>
      <c r="BC179" s="6">
        <v>0</v>
      </c>
      <c r="BD179" s="7">
        <f t="shared" si="708"/>
        <v>0</v>
      </c>
      <c r="BE179" s="9">
        <v>0</v>
      </c>
      <c r="BF179" s="6">
        <v>0</v>
      </c>
      <c r="BG179" s="7">
        <f t="shared" si="709"/>
        <v>0</v>
      </c>
      <c r="BH179" s="9">
        <v>0</v>
      </c>
      <c r="BI179" s="6">
        <v>0</v>
      </c>
      <c r="BJ179" s="7">
        <f t="shared" si="710"/>
        <v>0</v>
      </c>
      <c r="BK179" s="9">
        <v>0</v>
      </c>
      <c r="BL179" s="6">
        <v>0</v>
      </c>
      <c r="BM179" s="7">
        <f t="shared" si="711"/>
        <v>0</v>
      </c>
      <c r="BN179" s="9">
        <v>0</v>
      </c>
      <c r="BO179" s="6">
        <v>0</v>
      </c>
      <c r="BP179" s="7">
        <f t="shared" si="712"/>
        <v>0</v>
      </c>
      <c r="BQ179" s="9">
        <v>0</v>
      </c>
      <c r="BR179" s="6">
        <v>0</v>
      </c>
      <c r="BS179" s="7">
        <f t="shared" si="713"/>
        <v>0</v>
      </c>
      <c r="BT179" s="9">
        <v>0</v>
      </c>
      <c r="BU179" s="6">
        <v>0</v>
      </c>
      <c r="BV179" s="7">
        <f t="shared" si="714"/>
        <v>0</v>
      </c>
      <c r="BW179" s="60">
        <v>1.6E-2</v>
      </c>
      <c r="BX179" s="6">
        <v>1.4E-2</v>
      </c>
      <c r="BY179" s="7">
        <f t="shared" si="715"/>
        <v>875</v>
      </c>
      <c r="BZ179" s="9">
        <v>0</v>
      </c>
      <c r="CA179" s="6">
        <v>0</v>
      </c>
      <c r="CB179" s="7">
        <f t="shared" si="716"/>
        <v>0</v>
      </c>
      <c r="CC179" s="9">
        <v>0</v>
      </c>
      <c r="CD179" s="6">
        <v>0</v>
      </c>
      <c r="CE179" s="7">
        <f t="shared" si="717"/>
        <v>0</v>
      </c>
      <c r="CF179" s="9">
        <v>0</v>
      </c>
      <c r="CG179" s="6">
        <v>0</v>
      </c>
      <c r="CH179" s="7">
        <f t="shared" si="718"/>
        <v>0</v>
      </c>
      <c r="CI179" s="9">
        <v>0</v>
      </c>
      <c r="CJ179" s="6">
        <v>0</v>
      </c>
      <c r="CK179" s="7">
        <f t="shared" si="719"/>
        <v>0</v>
      </c>
      <c r="CL179" s="9">
        <v>0</v>
      </c>
      <c r="CM179" s="6">
        <v>0</v>
      </c>
      <c r="CN179" s="7">
        <f t="shared" si="720"/>
        <v>0</v>
      </c>
      <c r="CO179" s="9">
        <v>0</v>
      </c>
      <c r="CP179" s="6">
        <v>0</v>
      </c>
      <c r="CQ179" s="7">
        <f t="shared" si="721"/>
        <v>0</v>
      </c>
      <c r="CR179" s="9">
        <v>0</v>
      </c>
      <c r="CS179" s="6">
        <v>0</v>
      </c>
      <c r="CT179" s="7">
        <f t="shared" si="722"/>
        <v>0</v>
      </c>
      <c r="CU179" s="9">
        <v>0</v>
      </c>
      <c r="CV179" s="6">
        <v>0</v>
      </c>
      <c r="CW179" s="7">
        <f t="shared" si="723"/>
        <v>0</v>
      </c>
      <c r="CX179" s="9">
        <v>0</v>
      </c>
      <c r="CY179" s="6">
        <v>0</v>
      </c>
      <c r="CZ179" s="7">
        <f t="shared" si="724"/>
        <v>0</v>
      </c>
      <c r="DA179" s="9">
        <v>0</v>
      </c>
      <c r="DB179" s="6">
        <v>0</v>
      </c>
      <c r="DC179" s="7">
        <f t="shared" si="725"/>
        <v>0</v>
      </c>
      <c r="DD179" s="9">
        <v>0</v>
      </c>
      <c r="DE179" s="6">
        <v>0</v>
      </c>
      <c r="DF179" s="7">
        <f t="shared" si="726"/>
        <v>0</v>
      </c>
      <c r="DG179" s="9">
        <v>0</v>
      </c>
      <c r="DH179" s="6">
        <v>0</v>
      </c>
      <c r="DI179" s="7">
        <f t="shared" si="727"/>
        <v>0</v>
      </c>
      <c r="DJ179" s="9">
        <v>0</v>
      </c>
      <c r="DK179" s="6">
        <v>0</v>
      </c>
      <c r="DL179" s="7">
        <f t="shared" si="728"/>
        <v>0</v>
      </c>
      <c r="DM179" s="9">
        <v>0</v>
      </c>
      <c r="DN179" s="6">
        <v>0</v>
      </c>
      <c r="DO179" s="7">
        <f t="shared" si="729"/>
        <v>0</v>
      </c>
      <c r="DP179" s="9">
        <v>0</v>
      </c>
      <c r="DQ179" s="6">
        <v>0</v>
      </c>
      <c r="DR179" s="7">
        <f t="shared" si="730"/>
        <v>0</v>
      </c>
      <c r="DS179" s="9">
        <f t="shared" si="732"/>
        <v>0.24562</v>
      </c>
      <c r="DT179" s="7">
        <f t="shared" si="733"/>
        <v>13.969999999999999</v>
      </c>
    </row>
    <row r="180" spans="1:124" x14ac:dyDescent="0.3">
      <c r="A180" s="62">
        <v>2024</v>
      </c>
      <c r="B180" s="63" t="s">
        <v>7</v>
      </c>
      <c r="C180" s="9">
        <v>0</v>
      </c>
      <c r="D180" s="6">
        <v>0</v>
      </c>
      <c r="E180" s="7">
        <f t="shared" si="734"/>
        <v>0</v>
      </c>
      <c r="F180" s="9">
        <v>0</v>
      </c>
      <c r="G180" s="6">
        <v>0</v>
      </c>
      <c r="H180" s="7">
        <f t="shared" si="692"/>
        <v>0</v>
      </c>
      <c r="I180" s="9">
        <v>0</v>
      </c>
      <c r="J180" s="6">
        <v>0</v>
      </c>
      <c r="K180" s="7">
        <f t="shared" si="693"/>
        <v>0</v>
      </c>
      <c r="L180" s="9">
        <v>0</v>
      </c>
      <c r="M180" s="6">
        <v>0</v>
      </c>
      <c r="N180" s="7">
        <f t="shared" si="694"/>
        <v>0</v>
      </c>
      <c r="O180" s="9">
        <v>0</v>
      </c>
      <c r="P180" s="6">
        <v>0</v>
      </c>
      <c r="Q180" s="7">
        <f t="shared" si="695"/>
        <v>0</v>
      </c>
      <c r="R180" s="9">
        <v>0</v>
      </c>
      <c r="S180" s="6">
        <v>0</v>
      </c>
      <c r="T180" s="7">
        <f t="shared" si="696"/>
        <v>0</v>
      </c>
      <c r="U180" s="9">
        <v>0</v>
      </c>
      <c r="V180" s="6">
        <v>0</v>
      </c>
      <c r="W180" s="7">
        <f t="shared" si="697"/>
        <v>0</v>
      </c>
      <c r="X180" s="9">
        <v>0</v>
      </c>
      <c r="Y180" s="6">
        <v>0</v>
      </c>
      <c r="Z180" s="7">
        <f t="shared" si="698"/>
        <v>0</v>
      </c>
      <c r="AA180" s="9">
        <v>0</v>
      </c>
      <c r="AB180" s="6">
        <v>0</v>
      </c>
      <c r="AC180" s="7">
        <f t="shared" si="699"/>
        <v>0</v>
      </c>
      <c r="AD180" s="9">
        <v>0</v>
      </c>
      <c r="AE180" s="6">
        <v>0</v>
      </c>
      <c r="AF180" s="7">
        <f t="shared" si="700"/>
        <v>0</v>
      </c>
      <c r="AG180" s="9">
        <v>0</v>
      </c>
      <c r="AH180" s="6">
        <v>0</v>
      </c>
      <c r="AI180" s="7">
        <f t="shared" si="701"/>
        <v>0</v>
      </c>
      <c r="AJ180" s="9">
        <v>0</v>
      </c>
      <c r="AK180" s="6">
        <v>0</v>
      </c>
      <c r="AL180" s="7">
        <f t="shared" si="702"/>
        <v>0</v>
      </c>
      <c r="AM180" s="9">
        <v>0</v>
      </c>
      <c r="AN180" s="6">
        <v>0</v>
      </c>
      <c r="AO180" s="7">
        <f t="shared" si="703"/>
        <v>0</v>
      </c>
      <c r="AP180" s="9">
        <v>0</v>
      </c>
      <c r="AQ180" s="6">
        <v>0</v>
      </c>
      <c r="AR180" s="7">
        <f t="shared" si="704"/>
        <v>0</v>
      </c>
      <c r="AS180" s="9">
        <v>0</v>
      </c>
      <c r="AT180" s="6">
        <v>0</v>
      </c>
      <c r="AU180" s="7">
        <f t="shared" si="705"/>
        <v>0</v>
      </c>
      <c r="AV180" s="9">
        <v>0</v>
      </c>
      <c r="AW180" s="6">
        <v>0</v>
      </c>
      <c r="AX180" s="7">
        <f t="shared" si="706"/>
        <v>0</v>
      </c>
      <c r="AY180" s="9">
        <v>0</v>
      </c>
      <c r="AZ180" s="6">
        <v>0</v>
      </c>
      <c r="BA180" s="7">
        <f t="shared" si="707"/>
        <v>0</v>
      </c>
      <c r="BB180" s="9">
        <v>0</v>
      </c>
      <c r="BC180" s="6">
        <v>0</v>
      </c>
      <c r="BD180" s="7">
        <f t="shared" si="708"/>
        <v>0</v>
      </c>
      <c r="BE180" s="9">
        <v>0</v>
      </c>
      <c r="BF180" s="6">
        <v>0</v>
      </c>
      <c r="BG180" s="7">
        <f t="shared" si="709"/>
        <v>0</v>
      </c>
      <c r="BH180" s="9">
        <v>0</v>
      </c>
      <c r="BI180" s="6">
        <v>0</v>
      </c>
      <c r="BJ180" s="7">
        <f t="shared" si="710"/>
        <v>0</v>
      </c>
      <c r="BK180" s="9">
        <v>0</v>
      </c>
      <c r="BL180" s="6">
        <v>0</v>
      </c>
      <c r="BM180" s="7">
        <f t="shared" si="711"/>
        <v>0</v>
      </c>
      <c r="BN180" s="9">
        <v>0</v>
      </c>
      <c r="BO180" s="6">
        <v>0</v>
      </c>
      <c r="BP180" s="7">
        <f t="shared" si="712"/>
        <v>0</v>
      </c>
      <c r="BQ180" s="9">
        <v>0</v>
      </c>
      <c r="BR180" s="6">
        <v>0</v>
      </c>
      <c r="BS180" s="7">
        <f t="shared" si="713"/>
        <v>0</v>
      </c>
      <c r="BT180" s="9">
        <v>0</v>
      </c>
      <c r="BU180" s="6">
        <v>0</v>
      </c>
      <c r="BV180" s="7">
        <f t="shared" si="714"/>
        <v>0</v>
      </c>
      <c r="BW180" s="9">
        <v>0</v>
      </c>
      <c r="BX180" s="6">
        <v>0</v>
      </c>
      <c r="BY180" s="7">
        <f t="shared" si="715"/>
        <v>0</v>
      </c>
      <c r="BZ180" s="9">
        <v>0</v>
      </c>
      <c r="CA180" s="6">
        <v>0</v>
      </c>
      <c r="CB180" s="7">
        <f t="shared" si="716"/>
        <v>0</v>
      </c>
      <c r="CC180" s="9">
        <v>0</v>
      </c>
      <c r="CD180" s="6">
        <v>0</v>
      </c>
      <c r="CE180" s="7">
        <f t="shared" si="717"/>
        <v>0</v>
      </c>
      <c r="CF180" s="9">
        <v>0</v>
      </c>
      <c r="CG180" s="6">
        <v>0</v>
      </c>
      <c r="CH180" s="7">
        <f t="shared" si="718"/>
        <v>0</v>
      </c>
      <c r="CI180" s="9">
        <v>0</v>
      </c>
      <c r="CJ180" s="6">
        <v>0</v>
      </c>
      <c r="CK180" s="7">
        <f t="shared" si="719"/>
        <v>0</v>
      </c>
      <c r="CL180" s="9">
        <v>0</v>
      </c>
      <c r="CM180" s="6">
        <v>0</v>
      </c>
      <c r="CN180" s="7">
        <f t="shared" si="720"/>
        <v>0</v>
      </c>
      <c r="CO180" s="9">
        <v>0</v>
      </c>
      <c r="CP180" s="6">
        <v>0</v>
      </c>
      <c r="CQ180" s="7">
        <f t="shared" si="721"/>
        <v>0</v>
      </c>
      <c r="CR180" s="9">
        <v>0</v>
      </c>
      <c r="CS180" s="6">
        <v>0</v>
      </c>
      <c r="CT180" s="7">
        <f t="shared" si="722"/>
        <v>0</v>
      </c>
      <c r="CU180" s="9">
        <v>0</v>
      </c>
      <c r="CV180" s="6">
        <v>0</v>
      </c>
      <c r="CW180" s="7">
        <f t="shared" si="723"/>
        <v>0</v>
      </c>
      <c r="CX180" s="9">
        <v>0</v>
      </c>
      <c r="CY180" s="6">
        <v>0</v>
      </c>
      <c r="CZ180" s="7">
        <f t="shared" si="724"/>
        <v>0</v>
      </c>
      <c r="DA180" s="9">
        <v>0</v>
      </c>
      <c r="DB180" s="6">
        <v>0</v>
      </c>
      <c r="DC180" s="7">
        <f t="shared" si="725"/>
        <v>0</v>
      </c>
      <c r="DD180" s="9">
        <v>0</v>
      </c>
      <c r="DE180" s="6">
        <v>0</v>
      </c>
      <c r="DF180" s="7">
        <f t="shared" si="726"/>
        <v>0</v>
      </c>
      <c r="DG180" s="9">
        <v>0</v>
      </c>
      <c r="DH180" s="6">
        <v>0</v>
      </c>
      <c r="DI180" s="7">
        <f t="shared" si="727"/>
        <v>0</v>
      </c>
      <c r="DJ180" s="9">
        <v>0</v>
      </c>
      <c r="DK180" s="6">
        <v>0</v>
      </c>
      <c r="DL180" s="7">
        <f t="shared" si="728"/>
        <v>0</v>
      </c>
      <c r="DM180" s="9">
        <v>0</v>
      </c>
      <c r="DN180" s="6">
        <v>0</v>
      </c>
      <c r="DO180" s="7">
        <f t="shared" si="729"/>
        <v>0</v>
      </c>
      <c r="DP180" s="9">
        <v>0</v>
      </c>
      <c r="DQ180" s="6">
        <v>0</v>
      </c>
      <c r="DR180" s="7">
        <f t="shared" si="730"/>
        <v>0</v>
      </c>
      <c r="DS180" s="9">
        <f t="shared" si="732"/>
        <v>0</v>
      </c>
      <c r="DT180" s="7">
        <f t="shared" si="733"/>
        <v>0</v>
      </c>
    </row>
    <row r="181" spans="1:124" x14ac:dyDescent="0.3">
      <c r="A181" s="62">
        <v>2024</v>
      </c>
      <c r="B181" s="63" t="s">
        <v>8</v>
      </c>
      <c r="C181" s="9">
        <v>0</v>
      </c>
      <c r="D181" s="6">
        <v>0</v>
      </c>
      <c r="E181" s="7">
        <f t="shared" si="734"/>
        <v>0</v>
      </c>
      <c r="F181" s="9">
        <v>0</v>
      </c>
      <c r="G181" s="6">
        <v>0</v>
      </c>
      <c r="H181" s="7">
        <f t="shared" si="692"/>
        <v>0</v>
      </c>
      <c r="I181" s="9">
        <v>0</v>
      </c>
      <c r="J181" s="6">
        <v>0</v>
      </c>
      <c r="K181" s="7">
        <f t="shared" si="693"/>
        <v>0</v>
      </c>
      <c r="L181" s="9">
        <v>0</v>
      </c>
      <c r="M181" s="6">
        <v>0</v>
      </c>
      <c r="N181" s="7">
        <f t="shared" si="694"/>
        <v>0</v>
      </c>
      <c r="O181" s="9">
        <v>0</v>
      </c>
      <c r="P181" s="6">
        <v>0</v>
      </c>
      <c r="Q181" s="7">
        <f t="shared" si="695"/>
        <v>0</v>
      </c>
      <c r="R181" s="9">
        <v>0</v>
      </c>
      <c r="S181" s="6">
        <v>0</v>
      </c>
      <c r="T181" s="7">
        <f t="shared" si="696"/>
        <v>0</v>
      </c>
      <c r="U181" s="9">
        <v>0</v>
      </c>
      <c r="V181" s="6">
        <v>0</v>
      </c>
      <c r="W181" s="7">
        <f t="shared" si="697"/>
        <v>0</v>
      </c>
      <c r="X181" s="9">
        <v>0</v>
      </c>
      <c r="Y181" s="6">
        <v>0</v>
      </c>
      <c r="Z181" s="7">
        <f t="shared" si="698"/>
        <v>0</v>
      </c>
      <c r="AA181" s="9">
        <v>0</v>
      </c>
      <c r="AB181" s="6">
        <v>0</v>
      </c>
      <c r="AC181" s="7">
        <f t="shared" si="699"/>
        <v>0</v>
      </c>
      <c r="AD181" s="9">
        <v>0</v>
      </c>
      <c r="AE181" s="6">
        <v>0</v>
      </c>
      <c r="AF181" s="7">
        <f t="shared" si="700"/>
        <v>0</v>
      </c>
      <c r="AG181" s="9">
        <v>0</v>
      </c>
      <c r="AH181" s="6">
        <v>0</v>
      </c>
      <c r="AI181" s="7">
        <f t="shared" si="701"/>
        <v>0</v>
      </c>
      <c r="AJ181" s="9">
        <v>0</v>
      </c>
      <c r="AK181" s="6">
        <v>0</v>
      </c>
      <c r="AL181" s="7">
        <f t="shared" si="702"/>
        <v>0</v>
      </c>
      <c r="AM181" s="9">
        <v>0</v>
      </c>
      <c r="AN181" s="6">
        <v>0</v>
      </c>
      <c r="AO181" s="7">
        <f t="shared" si="703"/>
        <v>0</v>
      </c>
      <c r="AP181" s="9">
        <v>0</v>
      </c>
      <c r="AQ181" s="6">
        <v>0</v>
      </c>
      <c r="AR181" s="7">
        <f t="shared" si="704"/>
        <v>0</v>
      </c>
      <c r="AS181" s="9">
        <v>0</v>
      </c>
      <c r="AT181" s="6">
        <v>0</v>
      </c>
      <c r="AU181" s="7">
        <f t="shared" si="705"/>
        <v>0</v>
      </c>
      <c r="AV181" s="9">
        <v>0</v>
      </c>
      <c r="AW181" s="6">
        <v>0</v>
      </c>
      <c r="AX181" s="7">
        <f t="shared" si="706"/>
        <v>0</v>
      </c>
      <c r="AY181" s="9">
        <v>0</v>
      </c>
      <c r="AZ181" s="6">
        <v>0</v>
      </c>
      <c r="BA181" s="7">
        <f t="shared" si="707"/>
        <v>0</v>
      </c>
      <c r="BB181" s="9">
        <v>0</v>
      </c>
      <c r="BC181" s="6">
        <v>0</v>
      </c>
      <c r="BD181" s="7">
        <f t="shared" si="708"/>
        <v>0</v>
      </c>
      <c r="BE181" s="9">
        <v>0</v>
      </c>
      <c r="BF181" s="6">
        <v>0</v>
      </c>
      <c r="BG181" s="7">
        <f t="shared" si="709"/>
        <v>0</v>
      </c>
      <c r="BH181" s="9">
        <v>0</v>
      </c>
      <c r="BI181" s="6">
        <v>0</v>
      </c>
      <c r="BJ181" s="7">
        <f t="shared" si="710"/>
        <v>0</v>
      </c>
      <c r="BK181" s="9">
        <v>0</v>
      </c>
      <c r="BL181" s="6">
        <v>0</v>
      </c>
      <c r="BM181" s="7">
        <f t="shared" si="711"/>
        <v>0</v>
      </c>
      <c r="BN181" s="9">
        <v>0</v>
      </c>
      <c r="BO181" s="6">
        <v>0</v>
      </c>
      <c r="BP181" s="7">
        <f t="shared" si="712"/>
        <v>0</v>
      </c>
      <c r="BQ181" s="9">
        <v>0</v>
      </c>
      <c r="BR181" s="6">
        <v>0</v>
      </c>
      <c r="BS181" s="7">
        <f t="shared" si="713"/>
        <v>0</v>
      </c>
      <c r="BT181" s="9">
        <v>0</v>
      </c>
      <c r="BU181" s="6">
        <v>0</v>
      </c>
      <c r="BV181" s="7">
        <f t="shared" si="714"/>
        <v>0</v>
      </c>
      <c r="BW181" s="9">
        <v>0</v>
      </c>
      <c r="BX181" s="6">
        <v>0</v>
      </c>
      <c r="BY181" s="7">
        <f t="shared" si="715"/>
        <v>0</v>
      </c>
      <c r="BZ181" s="9">
        <v>0</v>
      </c>
      <c r="CA181" s="6">
        <v>0</v>
      </c>
      <c r="CB181" s="7">
        <f t="shared" si="716"/>
        <v>0</v>
      </c>
      <c r="CC181" s="9">
        <v>0</v>
      </c>
      <c r="CD181" s="6">
        <v>0</v>
      </c>
      <c r="CE181" s="7">
        <f t="shared" si="717"/>
        <v>0</v>
      </c>
      <c r="CF181" s="9">
        <v>0</v>
      </c>
      <c r="CG181" s="6">
        <v>0</v>
      </c>
      <c r="CH181" s="7">
        <f t="shared" si="718"/>
        <v>0</v>
      </c>
      <c r="CI181" s="9">
        <v>0</v>
      </c>
      <c r="CJ181" s="6">
        <v>0</v>
      </c>
      <c r="CK181" s="7">
        <f t="shared" si="719"/>
        <v>0</v>
      </c>
      <c r="CL181" s="9">
        <v>0</v>
      </c>
      <c r="CM181" s="6">
        <v>0</v>
      </c>
      <c r="CN181" s="7">
        <f t="shared" si="720"/>
        <v>0</v>
      </c>
      <c r="CO181" s="9">
        <v>0</v>
      </c>
      <c r="CP181" s="6">
        <v>0</v>
      </c>
      <c r="CQ181" s="7">
        <f t="shared" si="721"/>
        <v>0</v>
      </c>
      <c r="CR181" s="9">
        <v>0</v>
      </c>
      <c r="CS181" s="6">
        <v>0</v>
      </c>
      <c r="CT181" s="7">
        <f t="shared" si="722"/>
        <v>0</v>
      </c>
      <c r="CU181" s="9">
        <v>0</v>
      </c>
      <c r="CV181" s="6">
        <v>0</v>
      </c>
      <c r="CW181" s="7">
        <f t="shared" si="723"/>
        <v>0</v>
      </c>
      <c r="CX181" s="9">
        <v>0</v>
      </c>
      <c r="CY181" s="6">
        <v>0</v>
      </c>
      <c r="CZ181" s="7">
        <f t="shared" si="724"/>
        <v>0</v>
      </c>
      <c r="DA181" s="9">
        <v>0</v>
      </c>
      <c r="DB181" s="6">
        <v>0</v>
      </c>
      <c r="DC181" s="7">
        <f t="shared" si="725"/>
        <v>0</v>
      </c>
      <c r="DD181" s="9">
        <v>0</v>
      </c>
      <c r="DE181" s="6">
        <v>0</v>
      </c>
      <c r="DF181" s="7">
        <f t="shared" si="726"/>
        <v>0</v>
      </c>
      <c r="DG181" s="9">
        <v>0</v>
      </c>
      <c r="DH181" s="6">
        <v>0</v>
      </c>
      <c r="DI181" s="7">
        <f t="shared" si="727"/>
        <v>0</v>
      </c>
      <c r="DJ181" s="9">
        <v>0</v>
      </c>
      <c r="DK181" s="6">
        <v>0</v>
      </c>
      <c r="DL181" s="7">
        <f t="shared" si="728"/>
        <v>0</v>
      </c>
      <c r="DM181" s="9">
        <v>0</v>
      </c>
      <c r="DN181" s="6">
        <v>0</v>
      </c>
      <c r="DO181" s="7">
        <f t="shared" si="729"/>
        <v>0</v>
      </c>
      <c r="DP181" s="9">
        <v>0</v>
      </c>
      <c r="DQ181" s="6">
        <v>0</v>
      </c>
      <c r="DR181" s="7">
        <f t="shared" si="730"/>
        <v>0</v>
      </c>
      <c r="DS181" s="9">
        <f t="shared" si="732"/>
        <v>0</v>
      </c>
      <c r="DT181" s="7">
        <f t="shared" si="733"/>
        <v>0</v>
      </c>
    </row>
    <row r="182" spans="1:124" x14ac:dyDescent="0.3">
      <c r="A182" s="62">
        <v>2024</v>
      </c>
      <c r="B182" s="63" t="s">
        <v>9</v>
      </c>
      <c r="C182" s="9">
        <v>0</v>
      </c>
      <c r="D182" s="6">
        <v>0</v>
      </c>
      <c r="E182" s="7">
        <f t="shared" si="734"/>
        <v>0</v>
      </c>
      <c r="F182" s="9">
        <v>0</v>
      </c>
      <c r="G182" s="6">
        <v>0</v>
      </c>
      <c r="H182" s="7">
        <f t="shared" si="692"/>
        <v>0</v>
      </c>
      <c r="I182" s="9">
        <v>0</v>
      </c>
      <c r="J182" s="6">
        <v>0</v>
      </c>
      <c r="K182" s="7">
        <f t="shared" si="693"/>
        <v>0</v>
      </c>
      <c r="L182" s="9">
        <v>0</v>
      </c>
      <c r="M182" s="6">
        <v>0</v>
      </c>
      <c r="N182" s="7">
        <f t="shared" si="694"/>
        <v>0</v>
      </c>
      <c r="O182" s="9">
        <v>0</v>
      </c>
      <c r="P182" s="6">
        <v>0</v>
      </c>
      <c r="Q182" s="7">
        <f t="shared" si="695"/>
        <v>0</v>
      </c>
      <c r="R182" s="9">
        <v>0</v>
      </c>
      <c r="S182" s="6">
        <v>0</v>
      </c>
      <c r="T182" s="7">
        <f t="shared" si="696"/>
        <v>0</v>
      </c>
      <c r="U182" s="9">
        <v>0</v>
      </c>
      <c r="V182" s="6">
        <v>0</v>
      </c>
      <c r="W182" s="7">
        <f t="shared" si="697"/>
        <v>0</v>
      </c>
      <c r="X182" s="9">
        <v>0</v>
      </c>
      <c r="Y182" s="6">
        <v>0</v>
      </c>
      <c r="Z182" s="7">
        <f t="shared" si="698"/>
        <v>0</v>
      </c>
      <c r="AA182" s="9">
        <v>0</v>
      </c>
      <c r="AB182" s="6">
        <v>0</v>
      </c>
      <c r="AC182" s="7">
        <f t="shared" si="699"/>
        <v>0</v>
      </c>
      <c r="AD182" s="9">
        <v>0</v>
      </c>
      <c r="AE182" s="6">
        <v>0</v>
      </c>
      <c r="AF182" s="7">
        <f t="shared" si="700"/>
        <v>0</v>
      </c>
      <c r="AG182" s="9">
        <v>0</v>
      </c>
      <c r="AH182" s="6">
        <v>0</v>
      </c>
      <c r="AI182" s="7">
        <f t="shared" si="701"/>
        <v>0</v>
      </c>
      <c r="AJ182" s="9">
        <v>0</v>
      </c>
      <c r="AK182" s="6">
        <v>0</v>
      </c>
      <c r="AL182" s="7">
        <f t="shared" si="702"/>
        <v>0</v>
      </c>
      <c r="AM182" s="9">
        <v>0</v>
      </c>
      <c r="AN182" s="6">
        <v>0</v>
      </c>
      <c r="AO182" s="7">
        <f t="shared" si="703"/>
        <v>0</v>
      </c>
      <c r="AP182" s="9">
        <v>0</v>
      </c>
      <c r="AQ182" s="6">
        <v>0</v>
      </c>
      <c r="AR182" s="7">
        <f t="shared" si="704"/>
        <v>0</v>
      </c>
      <c r="AS182" s="9">
        <v>0</v>
      </c>
      <c r="AT182" s="6">
        <v>0</v>
      </c>
      <c r="AU182" s="7">
        <f t="shared" si="705"/>
        <v>0</v>
      </c>
      <c r="AV182" s="9">
        <v>0</v>
      </c>
      <c r="AW182" s="6">
        <v>0</v>
      </c>
      <c r="AX182" s="7">
        <f t="shared" si="706"/>
        <v>0</v>
      </c>
      <c r="AY182" s="9">
        <v>0</v>
      </c>
      <c r="AZ182" s="6">
        <v>0</v>
      </c>
      <c r="BA182" s="7">
        <f t="shared" si="707"/>
        <v>0</v>
      </c>
      <c r="BB182" s="9">
        <v>0</v>
      </c>
      <c r="BC182" s="6">
        <v>0</v>
      </c>
      <c r="BD182" s="7">
        <f t="shared" si="708"/>
        <v>0</v>
      </c>
      <c r="BE182" s="9">
        <v>0</v>
      </c>
      <c r="BF182" s="6">
        <v>0</v>
      </c>
      <c r="BG182" s="7">
        <f t="shared" si="709"/>
        <v>0</v>
      </c>
      <c r="BH182" s="9">
        <v>0</v>
      </c>
      <c r="BI182" s="6">
        <v>0</v>
      </c>
      <c r="BJ182" s="7">
        <f t="shared" si="710"/>
        <v>0</v>
      </c>
      <c r="BK182" s="9">
        <v>0</v>
      </c>
      <c r="BL182" s="6">
        <v>0</v>
      </c>
      <c r="BM182" s="7">
        <f t="shared" si="711"/>
        <v>0</v>
      </c>
      <c r="BN182" s="9">
        <v>0</v>
      </c>
      <c r="BO182" s="6">
        <v>0</v>
      </c>
      <c r="BP182" s="7">
        <f t="shared" si="712"/>
        <v>0</v>
      </c>
      <c r="BQ182" s="9">
        <v>0</v>
      </c>
      <c r="BR182" s="6">
        <v>0</v>
      </c>
      <c r="BS182" s="7">
        <f t="shared" si="713"/>
        <v>0</v>
      </c>
      <c r="BT182" s="9">
        <v>0</v>
      </c>
      <c r="BU182" s="6">
        <v>0</v>
      </c>
      <c r="BV182" s="7">
        <f t="shared" si="714"/>
        <v>0</v>
      </c>
      <c r="BW182" s="9">
        <v>0</v>
      </c>
      <c r="BX182" s="6">
        <v>0</v>
      </c>
      <c r="BY182" s="7">
        <f t="shared" si="715"/>
        <v>0</v>
      </c>
      <c r="BZ182" s="9">
        <v>0</v>
      </c>
      <c r="CA182" s="6">
        <v>0</v>
      </c>
      <c r="CB182" s="7">
        <f t="shared" si="716"/>
        <v>0</v>
      </c>
      <c r="CC182" s="9">
        <v>0</v>
      </c>
      <c r="CD182" s="6">
        <v>0</v>
      </c>
      <c r="CE182" s="7">
        <f t="shared" si="717"/>
        <v>0</v>
      </c>
      <c r="CF182" s="9">
        <v>0</v>
      </c>
      <c r="CG182" s="6">
        <v>0</v>
      </c>
      <c r="CH182" s="7">
        <f t="shared" si="718"/>
        <v>0</v>
      </c>
      <c r="CI182" s="9">
        <v>0</v>
      </c>
      <c r="CJ182" s="6">
        <v>0</v>
      </c>
      <c r="CK182" s="7">
        <f t="shared" si="719"/>
        <v>0</v>
      </c>
      <c r="CL182" s="9">
        <v>0</v>
      </c>
      <c r="CM182" s="6">
        <v>0</v>
      </c>
      <c r="CN182" s="7">
        <f t="shared" si="720"/>
        <v>0</v>
      </c>
      <c r="CO182" s="9">
        <v>0</v>
      </c>
      <c r="CP182" s="6">
        <v>0</v>
      </c>
      <c r="CQ182" s="7">
        <f t="shared" si="721"/>
        <v>0</v>
      </c>
      <c r="CR182" s="9">
        <v>0</v>
      </c>
      <c r="CS182" s="6">
        <v>0</v>
      </c>
      <c r="CT182" s="7">
        <f t="shared" si="722"/>
        <v>0</v>
      </c>
      <c r="CU182" s="9">
        <v>0</v>
      </c>
      <c r="CV182" s="6">
        <v>0</v>
      </c>
      <c r="CW182" s="7">
        <f t="shared" si="723"/>
        <v>0</v>
      </c>
      <c r="CX182" s="9">
        <v>0</v>
      </c>
      <c r="CY182" s="6">
        <v>0</v>
      </c>
      <c r="CZ182" s="7">
        <f t="shared" si="724"/>
        <v>0</v>
      </c>
      <c r="DA182" s="9">
        <v>0</v>
      </c>
      <c r="DB182" s="6">
        <v>0</v>
      </c>
      <c r="DC182" s="7">
        <f t="shared" si="725"/>
        <v>0</v>
      </c>
      <c r="DD182" s="9">
        <v>0</v>
      </c>
      <c r="DE182" s="6">
        <v>0</v>
      </c>
      <c r="DF182" s="7">
        <f t="shared" si="726"/>
        <v>0</v>
      </c>
      <c r="DG182" s="9">
        <v>0</v>
      </c>
      <c r="DH182" s="6">
        <v>0</v>
      </c>
      <c r="DI182" s="7">
        <f t="shared" si="727"/>
        <v>0</v>
      </c>
      <c r="DJ182" s="9">
        <v>0</v>
      </c>
      <c r="DK182" s="6">
        <v>0</v>
      </c>
      <c r="DL182" s="7">
        <f t="shared" si="728"/>
        <v>0</v>
      </c>
      <c r="DM182" s="9">
        <v>0</v>
      </c>
      <c r="DN182" s="6">
        <v>0</v>
      </c>
      <c r="DO182" s="7">
        <f t="shared" si="729"/>
        <v>0</v>
      </c>
      <c r="DP182" s="9">
        <v>0</v>
      </c>
      <c r="DQ182" s="6">
        <v>0</v>
      </c>
      <c r="DR182" s="7">
        <f t="shared" si="730"/>
        <v>0</v>
      </c>
      <c r="DS182" s="9">
        <f t="shared" si="732"/>
        <v>0</v>
      </c>
      <c r="DT182" s="7">
        <f t="shared" si="733"/>
        <v>0</v>
      </c>
    </row>
    <row r="183" spans="1:124" x14ac:dyDescent="0.3">
      <c r="A183" s="62">
        <v>2024</v>
      </c>
      <c r="B183" s="63" t="s">
        <v>10</v>
      </c>
      <c r="C183" s="9">
        <v>0</v>
      </c>
      <c r="D183" s="6">
        <v>0</v>
      </c>
      <c r="E183" s="7">
        <f t="shared" si="734"/>
        <v>0</v>
      </c>
      <c r="F183" s="9">
        <v>0</v>
      </c>
      <c r="G183" s="6">
        <v>0</v>
      </c>
      <c r="H183" s="7">
        <f t="shared" si="692"/>
        <v>0</v>
      </c>
      <c r="I183" s="9">
        <v>0</v>
      </c>
      <c r="J183" s="6">
        <v>0</v>
      </c>
      <c r="K183" s="7">
        <f t="shared" si="693"/>
        <v>0</v>
      </c>
      <c r="L183" s="9">
        <v>0</v>
      </c>
      <c r="M183" s="6">
        <v>0</v>
      </c>
      <c r="N183" s="7">
        <f t="shared" si="694"/>
        <v>0</v>
      </c>
      <c r="O183" s="9">
        <v>0</v>
      </c>
      <c r="P183" s="6">
        <v>0</v>
      </c>
      <c r="Q183" s="7">
        <f t="shared" si="695"/>
        <v>0</v>
      </c>
      <c r="R183" s="9">
        <v>0</v>
      </c>
      <c r="S183" s="6">
        <v>0</v>
      </c>
      <c r="T183" s="7">
        <f t="shared" si="696"/>
        <v>0</v>
      </c>
      <c r="U183" s="9">
        <v>0</v>
      </c>
      <c r="V183" s="6">
        <v>0</v>
      </c>
      <c r="W183" s="7">
        <f t="shared" si="697"/>
        <v>0</v>
      </c>
      <c r="X183" s="9">
        <v>0</v>
      </c>
      <c r="Y183" s="6">
        <v>0</v>
      </c>
      <c r="Z183" s="7">
        <f t="shared" si="698"/>
        <v>0</v>
      </c>
      <c r="AA183" s="9">
        <v>0</v>
      </c>
      <c r="AB183" s="6">
        <v>0</v>
      </c>
      <c r="AC183" s="7">
        <f t="shared" si="699"/>
        <v>0</v>
      </c>
      <c r="AD183" s="9">
        <v>0</v>
      </c>
      <c r="AE183" s="6">
        <v>0</v>
      </c>
      <c r="AF183" s="7">
        <f t="shared" si="700"/>
        <v>0</v>
      </c>
      <c r="AG183" s="9">
        <v>0</v>
      </c>
      <c r="AH183" s="6">
        <v>0</v>
      </c>
      <c r="AI183" s="7">
        <f t="shared" si="701"/>
        <v>0</v>
      </c>
      <c r="AJ183" s="9">
        <v>0</v>
      </c>
      <c r="AK183" s="6">
        <v>0</v>
      </c>
      <c r="AL183" s="7">
        <f t="shared" si="702"/>
        <v>0</v>
      </c>
      <c r="AM183" s="9">
        <v>0</v>
      </c>
      <c r="AN183" s="6">
        <v>0</v>
      </c>
      <c r="AO183" s="7">
        <f t="shared" si="703"/>
        <v>0</v>
      </c>
      <c r="AP183" s="60">
        <v>6.6540000000000002E-2</v>
      </c>
      <c r="AQ183" s="6">
        <v>3.8370000000000002</v>
      </c>
      <c r="AR183" s="7">
        <f t="shared" si="704"/>
        <v>57664.562669071238</v>
      </c>
      <c r="AS183" s="9">
        <v>0</v>
      </c>
      <c r="AT183" s="6">
        <v>0</v>
      </c>
      <c r="AU183" s="7">
        <f t="shared" si="705"/>
        <v>0</v>
      </c>
      <c r="AV183" s="9">
        <v>0</v>
      </c>
      <c r="AW183" s="6">
        <v>0</v>
      </c>
      <c r="AX183" s="7">
        <f t="shared" si="706"/>
        <v>0</v>
      </c>
      <c r="AY183" s="9">
        <v>0</v>
      </c>
      <c r="AZ183" s="6">
        <v>0</v>
      </c>
      <c r="BA183" s="7">
        <f t="shared" si="707"/>
        <v>0</v>
      </c>
      <c r="BB183" s="9">
        <v>0</v>
      </c>
      <c r="BC183" s="6">
        <v>0</v>
      </c>
      <c r="BD183" s="7">
        <f t="shared" si="708"/>
        <v>0</v>
      </c>
      <c r="BE183" s="9">
        <v>0</v>
      </c>
      <c r="BF183" s="6">
        <v>0</v>
      </c>
      <c r="BG183" s="7">
        <f t="shared" si="709"/>
        <v>0</v>
      </c>
      <c r="BH183" s="9">
        <v>0</v>
      </c>
      <c r="BI183" s="6">
        <v>0</v>
      </c>
      <c r="BJ183" s="7">
        <f t="shared" si="710"/>
        <v>0</v>
      </c>
      <c r="BK183" s="9">
        <v>0</v>
      </c>
      <c r="BL183" s="6">
        <v>0</v>
      </c>
      <c r="BM183" s="7">
        <f t="shared" si="711"/>
        <v>0</v>
      </c>
      <c r="BN183" s="9">
        <v>0</v>
      </c>
      <c r="BO183" s="6">
        <v>0</v>
      </c>
      <c r="BP183" s="7">
        <f t="shared" si="712"/>
        <v>0</v>
      </c>
      <c r="BQ183" s="9">
        <v>0</v>
      </c>
      <c r="BR183" s="6">
        <v>0</v>
      </c>
      <c r="BS183" s="7">
        <f t="shared" si="713"/>
        <v>0</v>
      </c>
      <c r="BT183" s="9">
        <v>0</v>
      </c>
      <c r="BU183" s="6">
        <v>0</v>
      </c>
      <c r="BV183" s="7">
        <f t="shared" si="714"/>
        <v>0</v>
      </c>
      <c r="BW183" s="9">
        <v>0</v>
      </c>
      <c r="BX183" s="6">
        <v>0</v>
      </c>
      <c r="BY183" s="7">
        <f t="shared" si="715"/>
        <v>0</v>
      </c>
      <c r="BZ183" s="9">
        <v>0</v>
      </c>
      <c r="CA183" s="6">
        <v>0</v>
      </c>
      <c r="CB183" s="7">
        <f t="shared" si="716"/>
        <v>0</v>
      </c>
      <c r="CC183" s="9">
        <v>0</v>
      </c>
      <c r="CD183" s="6">
        <v>0</v>
      </c>
      <c r="CE183" s="7">
        <f t="shared" si="717"/>
        <v>0</v>
      </c>
      <c r="CF183" s="9">
        <v>0</v>
      </c>
      <c r="CG183" s="6">
        <v>0</v>
      </c>
      <c r="CH183" s="7">
        <f t="shared" si="718"/>
        <v>0</v>
      </c>
      <c r="CI183" s="9">
        <v>0</v>
      </c>
      <c r="CJ183" s="6">
        <v>0</v>
      </c>
      <c r="CK183" s="7">
        <f t="shared" si="719"/>
        <v>0</v>
      </c>
      <c r="CL183" s="60">
        <v>36.692</v>
      </c>
      <c r="CM183" s="6">
        <v>1452.4459999999999</v>
      </c>
      <c r="CN183" s="7">
        <f t="shared" si="720"/>
        <v>39584.814128420359</v>
      </c>
      <c r="CO183" s="9">
        <v>0</v>
      </c>
      <c r="CP183" s="6">
        <v>0</v>
      </c>
      <c r="CQ183" s="7">
        <f t="shared" si="721"/>
        <v>0</v>
      </c>
      <c r="CR183" s="9">
        <v>0</v>
      </c>
      <c r="CS183" s="6">
        <v>0</v>
      </c>
      <c r="CT183" s="7">
        <f t="shared" si="722"/>
        <v>0</v>
      </c>
      <c r="CU183" s="9">
        <v>0</v>
      </c>
      <c r="CV183" s="6">
        <v>0</v>
      </c>
      <c r="CW183" s="7">
        <f t="shared" si="723"/>
        <v>0</v>
      </c>
      <c r="CX183" s="9">
        <v>0</v>
      </c>
      <c r="CY183" s="6">
        <v>0</v>
      </c>
      <c r="CZ183" s="7">
        <f t="shared" si="724"/>
        <v>0</v>
      </c>
      <c r="DA183" s="9">
        <v>0</v>
      </c>
      <c r="DB183" s="6">
        <v>0</v>
      </c>
      <c r="DC183" s="7">
        <f t="shared" si="725"/>
        <v>0</v>
      </c>
      <c r="DD183" s="9">
        <v>0</v>
      </c>
      <c r="DE183" s="6">
        <v>0</v>
      </c>
      <c r="DF183" s="7">
        <f t="shared" si="726"/>
        <v>0</v>
      </c>
      <c r="DG183" s="9">
        <v>0</v>
      </c>
      <c r="DH183" s="6">
        <v>0</v>
      </c>
      <c r="DI183" s="7">
        <f t="shared" si="727"/>
        <v>0</v>
      </c>
      <c r="DJ183" s="9">
        <v>0</v>
      </c>
      <c r="DK183" s="6">
        <v>0</v>
      </c>
      <c r="DL183" s="7">
        <f t="shared" si="728"/>
        <v>0</v>
      </c>
      <c r="DM183" s="9">
        <v>0</v>
      </c>
      <c r="DN183" s="6">
        <v>0</v>
      </c>
      <c r="DO183" s="7">
        <f t="shared" si="729"/>
        <v>0</v>
      </c>
      <c r="DP183" s="9">
        <v>0</v>
      </c>
      <c r="DQ183" s="6">
        <v>0</v>
      </c>
      <c r="DR183" s="7">
        <f t="shared" si="730"/>
        <v>0</v>
      </c>
      <c r="DS183" s="9">
        <f t="shared" si="732"/>
        <v>36.758540000000004</v>
      </c>
      <c r="DT183" s="7">
        <f t="shared" si="733"/>
        <v>1456.2829999999999</v>
      </c>
    </row>
    <row r="184" spans="1:124" x14ac:dyDescent="0.3">
      <c r="A184" s="62">
        <v>2024</v>
      </c>
      <c r="B184" s="63" t="s">
        <v>11</v>
      </c>
      <c r="C184" s="9">
        <v>0</v>
      </c>
      <c r="D184" s="6">
        <v>0</v>
      </c>
      <c r="E184" s="7">
        <f t="shared" si="734"/>
        <v>0</v>
      </c>
      <c r="F184" s="9">
        <v>0</v>
      </c>
      <c r="G184" s="6">
        <v>0</v>
      </c>
      <c r="H184" s="7">
        <f t="shared" si="692"/>
        <v>0</v>
      </c>
      <c r="I184" s="9">
        <v>0</v>
      </c>
      <c r="J184" s="6">
        <v>0</v>
      </c>
      <c r="K184" s="7">
        <f t="shared" si="693"/>
        <v>0</v>
      </c>
      <c r="L184" s="9">
        <v>0</v>
      </c>
      <c r="M184" s="6">
        <v>0</v>
      </c>
      <c r="N184" s="7">
        <f t="shared" si="694"/>
        <v>0</v>
      </c>
      <c r="O184" s="9">
        <v>0</v>
      </c>
      <c r="P184" s="6">
        <v>0</v>
      </c>
      <c r="Q184" s="7">
        <f t="shared" si="695"/>
        <v>0</v>
      </c>
      <c r="R184" s="9">
        <v>0</v>
      </c>
      <c r="S184" s="6">
        <v>0</v>
      </c>
      <c r="T184" s="7">
        <f t="shared" si="696"/>
        <v>0</v>
      </c>
      <c r="U184" s="9">
        <v>0</v>
      </c>
      <c r="V184" s="6">
        <v>0</v>
      </c>
      <c r="W184" s="7">
        <f t="shared" si="697"/>
        <v>0</v>
      </c>
      <c r="X184" s="9">
        <v>0</v>
      </c>
      <c r="Y184" s="6">
        <v>0</v>
      </c>
      <c r="Z184" s="7">
        <f t="shared" si="698"/>
        <v>0</v>
      </c>
      <c r="AA184" s="9">
        <v>0</v>
      </c>
      <c r="AB184" s="6">
        <v>0</v>
      </c>
      <c r="AC184" s="7">
        <f t="shared" si="699"/>
        <v>0</v>
      </c>
      <c r="AD184" s="9">
        <v>0</v>
      </c>
      <c r="AE184" s="6">
        <v>0</v>
      </c>
      <c r="AF184" s="7">
        <f t="shared" si="700"/>
        <v>0</v>
      </c>
      <c r="AG184" s="9">
        <v>0</v>
      </c>
      <c r="AH184" s="6">
        <v>0</v>
      </c>
      <c r="AI184" s="7">
        <f t="shared" si="701"/>
        <v>0</v>
      </c>
      <c r="AJ184" s="9">
        <v>0</v>
      </c>
      <c r="AK184" s="6">
        <v>0</v>
      </c>
      <c r="AL184" s="7">
        <f t="shared" si="702"/>
        <v>0</v>
      </c>
      <c r="AM184" s="9">
        <v>0</v>
      </c>
      <c r="AN184" s="6">
        <v>0</v>
      </c>
      <c r="AO184" s="7">
        <f t="shared" si="703"/>
        <v>0</v>
      </c>
      <c r="AP184" s="9">
        <v>0</v>
      </c>
      <c r="AQ184" s="6">
        <v>0</v>
      </c>
      <c r="AR184" s="7">
        <f t="shared" si="704"/>
        <v>0</v>
      </c>
      <c r="AS184" s="9">
        <v>0</v>
      </c>
      <c r="AT184" s="6">
        <v>0</v>
      </c>
      <c r="AU184" s="7">
        <f t="shared" si="705"/>
        <v>0</v>
      </c>
      <c r="AV184" s="9">
        <v>0</v>
      </c>
      <c r="AW184" s="6">
        <v>0</v>
      </c>
      <c r="AX184" s="7">
        <f t="shared" si="706"/>
        <v>0</v>
      </c>
      <c r="AY184" s="9">
        <v>0</v>
      </c>
      <c r="AZ184" s="6">
        <v>0</v>
      </c>
      <c r="BA184" s="7">
        <f t="shared" si="707"/>
        <v>0</v>
      </c>
      <c r="BB184" s="9">
        <v>0</v>
      </c>
      <c r="BC184" s="6">
        <v>0</v>
      </c>
      <c r="BD184" s="7">
        <f t="shared" si="708"/>
        <v>0</v>
      </c>
      <c r="BE184" s="9">
        <v>0</v>
      </c>
      <c r="BF184" s="6">
        <v>0</v>
      </c>
      <c r="BG184" s="7">
        <f t="shared" si="709"/>
        <v>0</v>
      </c>
      <c r="BH184" s="9">
        <v>0</v>
      </c>
      <c r="BI184" s="6">
        <v>0</v>
      </c>
      <c r="BJ184" s="7">
        <f t="shared" si="710"/>
        <v>0</v>
      </c>
      <c r="BK184" s="9">
        <v>0</v>
      </c>
      <c r="BL184" s="6">
        <v>0</v>
      </c>
      <c r="BM184" s="7">
        <f t="shared" si="711"/>
        <v>0</v>
      </c>
      <c r="BN184" s="9">
        <v>0</v>
      </c>
      <c r="BO184" s="6">
        <v>0</v>
      </c>
      <c r="BP184" s="7">
        <f t="shared" si="712"/>
        <v>0</v>
      </c>
      <c r="BQ184" s="9">
        <v>0</v>
      </c>
      <c r="BR184" s="6">
        <v>0</v>
      </c>
      <c r="BS184" s="7">
        <f t="shared" si="713"/>
        <v>0</v>
      </c>
      <c r="BT184" s="9">
        <v>0</v>
      </c>
      <c r="BU184" s="6">
        <v>0</v>
      </c>
      <c r="BV184" s="7">
        <f t="shared" si="714"/>
        <v>0</v>
      </c>
      <c r="BW184" s="9">
        <v>0</v>
      </c>
      <c r="BX184" s="6">
        <v>0</v>
      </c>
      <c r="BY184" s="7">
        <f t="shared" si="715"/>
        <v>0</v>
      </c>
      <c r="BZ184" s="9">
        <v>0</v>
      </c>
      <c r="CA184" s="6">
        <v>0</v>
      </c>
      <c r="CB184" s="7">
        <f t="shared" si="716"/>
        <v>0</v>
      </c>
      <c r="CC184" s="9">
        <v>0</v>
      </c>
      <c r="CD184" s="6">
        <v>0</v>
      </c>
      <c r="CE184" s="7">
        <f t="shared" si="717"/>
        <v>0</v>
      </c>
      <c r="CF184" s="9">
        <v>0</v>
      </c>
      <c r="CG184" s="6">
        <v>0</v>
      </c>
      <c r="CH184" s="7">
        <f t="shared" si="718"/>
        <v>0</v>
      </c>
      <c r="CI184" s="9">
        <v>0</v>
      </c>
      <c r="CJ184" s="6">
        <v>0</v>
      </c>
      <c r="CK184" s="7">
        <f t="shared" si="719"/>
        <v>0</v>
      </c>
      <c r="CL184" s="60">
        <v>36.692</v>
      </c>
      <c r="CM184" s="6">
        <v>1452.4459999999999</v>
      </c>
      <c r="CN184" s="7">
        <f t="shared" si="720"/>
        <v>39584.814128420359</v>
      </c>
      <c r="CO184" s="9">
        <v>0</v>
      </c>
      <c r="CP184" s="6">
        <v>0</v>
      </c>
      <c r="CQ184" s="7">
        <f t="shared" si="721"/>
        <v>0</v>
      </c>
      <c r="CR184" s="9">
        <v>0</v>
      </c>
      <c r="CS184" s="6">
        <v>0</v>
      </c>
      <c r="CT184" s="7">
        <f t="shared" si="722"/>
        <v>0</v>
      </c>
      <c r="CU184" s="9">
        <v>0</v>
      </c>
      <c r="CV184" s="6">
        <v>0</v>
      </c>
      <c r="CW184" s="7">
        <f t="shared" si="723"/>
        <v>0</v>
      </c>
      <c r="CX184" s="9">
        <v>0</v>
      </c>
      <c r="CY184" s="6">
        <v>0</v>
      </c>
      <c r="CZ184" s="7">
        <f t="shared" si="724"/>
        <v>0</v>
      </c>
      <c r="DA184" s="9">
        <v>0</v>
      </c>
      <c r="DB184" s="6">
        <v>0</v>
      </c>
      <c r="DC184" s="7">
        <f t="shared" si="725"/>
        <v>0</v>
      </c>
      <c r="DD184" s="9">
        <v>0</v>
      </c>
      <c r="DE184" s="6">
        <v>0</v>
      </c>
      <c r="DF184" s="7">
        <f t="shared" si="726"/>
        <v>0</v>
      </c>
      <c r="DG184" s="9">
        <v>0</v>
      </c>
      <c r="DH184" s="6">
        <v>0</v>
      </c>
      <c r="DI184" s="7">
        <f t="shared" si="727"/>
        <v>0</v>
      </c>
      <c r="DJ184" s="9">
        <v>0</v>
      </c>
      <c r="DK184" s="6">
        <v>0</v>
      </c>
      <c r="DL184" s="7">
        <f t="shared" si="728"/>
        <v>0</v>
      </c>
      <c r="DM184" s="9">
        <v>0</v>
      </c>
      <c r="DN184" s="6">
        <v>0</v>
      </c>
      <c r="DO184" s="7">
        <f t="shared" si="729"/>
        <v>0</v>
      </c>
      <c r="DP184" s="9">
        <v>0</v>
      </c>
      <c r="DQ184" s="6">
        <v>0</v>
      </c>
      <c r="DR184" s="7">
        <f t="shared" si="730"/>
        <v>0</v>
      </c>
      <c r="DS184" s="9">
        <f t="shared" si="732"/>
        <v>36.692</v>
      </c>
      <c r="DT184" s="7">
        <f t="shared" si="733"/>
        <v>1452.4459999999999</v>
      </c>
    </row>
    <row r="185" spans="1:124" x14ac:dyDescent="0.3">
      <c r="A185" s="62">
        <v>2024</v>
      </c>
      <c r="B185" s="7" t="s">
        <v>12</v>
      </c>
      <c r="C185" s="9">
        <v>0</v>
      </c>
      <c r="D185" s="6">
        <v>0</v>
      </c>
      <c r="E185" s="7">
        <f t="shared" si="734"/>
        <v>0</v>
      </c>
      <c r="F185" s="9">
        <v>0</v>
      </c>
      <c r="G185" s="6">
        <v>0</v>
      </c>
      <c r="H185" s="7">
        <f t="shared" si="692"/>
        <v>0</v>
      </c>
      <c r="I185" s="9">
        <v>0</v>
      </c>
      <c r="J185" s="6">
        <v>0</v>
      </c>
      <c r="K185" s="7">
        <f t="shared" si="693"/>
        <v>0</v>
      </c>
      <c r="L185" s="9">
        <v>0</v>
      </c>
      <c r="M185" s="6">
        <v>0</v>
      </c>
      <c r="N185" s="7">
        <f t="shared" si="694"/>
        <v>0</v>
      </c>
      <c r="O185" s="9">
        <v>0</v>
      </c>
      <c r="P185" s="6">
        <v>0</v>
      </c>
      <c r="Q185" s="7">
        <f t="shared" si="695"/>
        <v>0</v>
      </c>
      <c r="R185" s="9">
        <v>0</v>
      </c>
      <c r="S185" s="6">
        <v>0</v>
      </c>
      <c r="T185" s="7">
        <f t="shared" si="696"/>
        <v>0</v>
      </c>
      <c r="U185" s="9">
        <v>0</v>
      </c>
      <c r="V185" s="6">
        <v>0</v>
      </c>
      <c r="W185" s="7">
        <f t="shared" si="697"/>
        <v>0</v>
      </c>
      <c r="X185" s="9">
        <v>0</v>
      </c>
      <c r="Y185" s="6">
        <v>0</v>
      </c>
      <c r="Z185" s="7">
        <f t="shared" si="698"/>
        <v>0</v>
      </c>
      <c r="AA185" s="9">
        <v>0</v>
      </c>
      <c r="AB185" s="6">
        <v>0</v>
      </c>
      <c r="AC185" s="7">
        <f t="shared" si="699"/>
        <v>0</v>
      </c>
      <c r="AD185" s="9">
        <v>0</v>
      </c>
      <c r="AE185" s="6">
        <v>0</v>
      </c>
      <c r="AF185" s="7">
        <f t="shared" si="700"/>
        <v>0</v>
      </c>
      <c r="AG185" s="9">
        <v>0</v>
      </c>
      <c r="AH185" s="6">
        <v>0</v>
      </c>
      <c r="AI185" s="7">
        <f t="shared" si="701"/>
        <v>0</v>
      </c>
      <c r="AJ185" s="9">
        <v>0</v>
      </c>
      <c r="AK185" s="6">
        <v>0</v>
      </c>
      <c r="AL185" s="7">
        <f t="shared" si="702"/>
        <v>0</v>
      </c>
      <c r="AM185" s="60">
        <v>298.95</v>
      </c>
      <c r="AN185" s="6">
        <v>5596.6940000000004</v>
      </c>
      <c r="AO185" s="7">
        <f t="shared" si="703"/>
        <v>18721.170764341867</v>
      </c>
      <c r="AP185" s="9">
        <v>0</v>
      </c>
      <c r="AQ185" s="6">
        <v>0</v>
      </c>
      <c r="AR185" s="7">
        <f t="shared" si="704"/>
        <v>0</v>
      </c>
      <c r="AS185" s="9">
        <v>0</v>
      </c>
      <c r="AT185" s="6">
        <v>0</v>
      </c>
      <c r="AU185" s="7">
        <f t="shared" si="705"/>
        <v>0</v>
      </c>
      <c r="AV185" s="9">
        <v>0</v>
      </c>
      <c r="AW185" s="6">
        <v>0</v>
      </c>
      <c r="AX185" s="7">
        <f t="shared" si="706"/>
        <v>0</v>
      </c>
      <c r="AY185" s="9">
        <v>0</v>
      </c>
      <c r="AZ185" s="6">
        <v>0</v>
      </c>
      <c r="BA185" s="7">
        <f t="shared" si="707"/>
        <v>0</v>
      </c>
      <c r="BB185" s="9">
        <v>0</v>
      </c>
      <c r="BC185" s="6">
        <v>0</v>
      </c>
      <c r="BD185" s="7">
        <f t="shared" si="708"/>
        <v>0</v>
      </c>
      <c r="BE185" s="9">
        <v>0</v>
      </c>
      <c r="BF185" s="6">
        <v>0</v>
      </c>
      <c r="BG185" s="7">
        <f t="shared" si="709"/>
        <v>0</v>
      </c>
      <c r="BH185" s="9">
        <v>0</v>
      </c>
      <c r="BI185" s="6">
        <v>0</v>
      </c>
      <c r="BJ185" s="7">
        <f t="shared" si="710"/>
        <v>0</v>
      </c>
      <c r="BK185" s="9">
        <v>0</v>
      </c>
      <c r="BL185" s="6">
        <v>0</v>
      </c>
      <c r="BM185" s="7">
        <f t="shared" si="711"/>
        <v>0</v>
      </c>
      <c r="BN185" s="9">
        <v>0</v>
      </c>
      <c r="BO185" s="6">
        <v>0</v>
      </c>
      <c r="BP185" s="7">
        <f t="shared" si="712"/>
        <v>0</v>
      </c>
      <c r="BQ185" s="9">
        <v>0</v>
      </c>
      <c r="BR185" s="6">
        <v>0</v>
      </c>
      <c r="BS185" s="7">
        <f t="shared" si="713"/>
        <v>0</v>
      </c>
      <c r="BT185" s="9">
        <v>0</v>
      </c>
      <c r="BU185" s="6">
        <v>0</v>
      </c>
      <c r="BV185" s="7">
        <f t="shared" si="714"/>
        <v>0</v>
      </c>
      <c r="BW185" s="9">
        <v>0</v>
      </c>
      <c r="BX185" s="6">
        <v>0</v>
      </c>
      <c r="BY185" s="7">
        <f t="shared" si="715"/>
        <v>0</v>
      </c>
      <c r="BZ185" s="9">
        <v>0</v>
      </c>
      <c r="CA185" s="6">
        <v>0</v>
      </c>
      <c r="CB185" s="7">
        <f t="shared" si="716"/>
        <v>0</v>
      </c>
      <c r="CC185" s="9">
        <v>0</v>
      </c>
      <c r="CD185" s="6">
        <v>0</v>
      </c>
      <c r="CE185" s="7">
        <f t="shared" si="717"/>
        <v>0</v>
      </c>
      <c r="CF185" s="9">
        <v>0</v>
      </c>
      <c r="CG185" s="6">
        <v>0</v>
      </c>
      <c r="CH185" s="7">
        <f t="shared" si="718"/>
        <v>0</v>
      </c>
      <c r="CI185" s="9">
        <v>0</v>
      </c>
      <c r="CJ185" s="6">
        <v>0</v>
      </c>
      <c r="CK185" s="7">
        <f t="shared" si="719"/>
        <v>0</v>
      </c>
      <c r="CL185" s="9">
        <v>0</v>
      </c>
      <c r="CM185" s="6">
        <v>0</v>
      </c>
      <c r="CN185" s="7">
        <f t="shared" si="720"/>
        <v>0</v>
      </c>
      <c r="CO185" s="9">
        <v>0</v>
      </c>
      <c r="CP185" s="6">
        <v>0</v>
      </c>
      <c r="CQ185" s="7">
        <f t="shared" si="721"/>
        <v>0</v>
      </c>
      <c r="CR185" s="9">
        <v>0</v>
      </c>
      <c r="CS185" s="6">
        <v>0</v>
      </c>
      <c r="CT185" s="7">
        <f t="shared" si="722"/>
        <v>0</v>
      </c>
      <c r="CU185" s="9">
        <v>0</v>
      </c>
      <c r="CV185" s="6">
        <v>0</v>
      </c>
      <c r="CW185" s="7">
        <f t="shared" si="723"/>
        <v>0</v>
      </c>
      <c r="CX185" s="9">
        <v>0</v>
      </c>
      <c r="CY185" s="6">
        <v>0</v>
      </c>
      <c r="CZ185" s="7">
        <f t="shared" si="724"/>
        <v>0</v>
      </c>
      <c r="DA185" s="9">
        <v>0</v>
      </c>
      <c r="DB185" s="6">
        <v>0</v>
      </c>
      <c r="DC185" s="7">
        <f t="shared" si="725"/>
        <v>0</v>
      </c>
      <c r="DD185" s="9">
        <v>0</v>
      </c>
      <c r="DE185" s="6">
        <v>0</v>
      </c>
      <c r="DF185" s="7">
        <f t="shared" si="726"/>
        <v>0</v>
      </c>
      <c r="DG185" s="9">
        <v>0</v>
      </c>
      <c r="DH185" s="6">
        <v>0</v>
      </c>
      <c r="DI185" s="7">
        <f t="shared" si="727"/>
        <v>0</v>
      </c>
      <c r="DJ185" s="9">
        <v>0</v>
      </c>
      <c r="DK185" s="6">
        <v>0</v>
      </c>
      <c r="DL185" s="7">
        <f t="shared" si="728"/>
        <v>0</v>
      </c>
      <c r="DM185" s="9">
        <v>0</v>
      </c>
      <c r="DN185" s="6">
        <v>0</v>
      </c>
      <c r="DO185" s="7">
        <f t="shared" si="729"/>
        <v>0</v>
      </c>
      <c r="DP185" s="9">
        <v>0</v>
      </c>
      <c r="DQ185" s="6">
        <v>0</v>
      </c>
      <c r="DR185" s="7">
        <f t="shared" si="730"/>
        <v>0</v>
      </c>
      <c r="DS185" s="9">
        <f t="shared" si="732"/>
        <v>298.95</v>
      </c>
      <c r="DT185" s="7">
        <f t="shared" si="733"/>
        <v>5596.6940000000004</v>
      </c>
    </row>
    <row r="186" spans="1:124" x14ac:dyDescent="0.3">
      <c r="A186" s="62">
        <v>2024</v>
      </c>
      <c r="B186" s="63" t="s">
        <v>13</v>
      </c>
      <c r="C186" s="9">
        <v>0</v>
      </c>
      <c r="D186" s="6">
        <v>0</v>
      </c>
      <c r="E186" s="7">
        <f t="shared" si="734"/>
        <v>0</v>
      </c>
      <c r="F186" s="9">
        <v>0</v>
      </c>
      <c r="G186" s="6">
        <v>0</v>
      </c>
      <c r="H186" s="7">
        <f t="shared" si="692"/>
        <v>0</v>
      </c>
      <c r="I186" s="9">
        <v>0</v>
      </c>
      <c r="J186" s="6">
        <v>0</v>
      </c>
      <c r="K186" s="7">
        <f t="shared" si="693"/>
        <v>0</v>
      </c>
      <c r="L186" s="9">
        <v>0</v>
      </c>
      <c r="M186" s="6">
        <v>0</v>
      </c>
      <c r="N186" s="7">
        <f t="shared" si="694"/>
        <v>0</v>
      </c>
      <c r="O186" s="9">
        <v>0</v>
      </c>
      <c r="P186" s="6">
        <v>0</v>
      </c>
      <c r="Q186" s="7">
        <f t="shared" si="695"/>
        <v>0</v>
      </c>
      <c r="R186" s="9">
        <v>0</v>
      </c>
      <c r="S186" s="6">
        <v>0</v>
      </c>
      <c r="T186" s="7">
        <f t="shared" si="696"/>
        <v>0</v>
      </c>
      <c r="U186" s="9">
        <v>0</v>
      </c>
      <c r="V186" s="6">
        <v>0</v>
      </c>
      <c r="W186" s="7">
        <f t="shared" si="697"/>
        <v>0</v>
      </c>
      <c r="X186" s="9">
        <v>0</v>
      </c>
      <c r="Y186" s="6">
        <v>0</v>
      </c>
      <c r="Z186" s="7">
        <f t="shared" si="698"/>
        <v>0</v>
      </c>
      <c r="AA186" s="9">
        <v>0</v>
      </c>
      <c r="AB186" s="6">
        <v>0</v>
      </c>
      <c r="AC186" s="7">
        <f t="shared" si="699"/>
        <v>0</v>
      </c>
      <c r="AD186" s="9">
        <v>0</v>
      </c>
      <c r="AE186" s="6">
        <v>0</v>
      </c>
      <c r="AF186" s="7">
        <f t="shared" si="700"/>
        <v>0</v>
      </c>
      <c r="AG186" s="9">
        <v>0</v>
      </c>
      <c r="AH186" s="6">
        <v>0</v>
      </c>
      <c r="AI186" s="7">
        <f t="shared" si="701"/>
        <v>0</v>
      </c>
      <c r="AJ186" s="9">
        <v>0</v>
      </c>
      <c r="AK186" s="6">
        <v>0</v>
      </c>
      <c r="AL186" s="7">
        <f t="shared" si="702"/>
        <v>0</v>
      </c>
      <c r="AM186" s="9">
        <v>0</v>
      </c>
      <c r="AN186" s="6">
        <v>0</v>
      </c>
      <c r="AO186" s="7">
        <f t="shared" si="703"/>
        <v>0</v>
      </c>
      <c r="AP186" s="60">
        <v>4.0460000000000003E-2</v>
      </c>
      <c r="AQ186" s="6">
        <v>2.085</v>
      </c>
      <c r="AR186" s="7">
        <f t="shared" si="704"/>
        <v>51532.377656945129</v>
      </c>
      <c r="AS186" s="9">
        <v>0</v>
      </c>
      <c r="AT186" s="6">
        <v>0</v>
      </c>
      <c r="AU186" s="7">
        <f t="shared" si="705"/>
        <v>0</v>
      </c>
      <c r="AV186" s="9">
        <v>0</v>
      </c>
      <c r="AW186" s="6">
        <v>0</v>
      </c>
      <c r="AX186" s="7">
        <f t="shared" si="706"/>
        <v>0</v>
      </c>
      <c r="AY186" s="9">
        <v>0</v>
      </c>
      <c r="AZ186" s="6">
        <v>0</v>
      </c>
      <c r="BA186" s="7">
        <f t="shared" si="707"/>
        <v>0</v>
      </c>
      <c r="BB186" s="9">
        <v>0</v>
      </c>
      <c r="BC186" s="6">
        <v>0</v>
      </c>
      <c r="BD186" s="7">
        <f t="shared" si="708"/>
        <v>0</v>
      </c>
      <c r="BE186" s="9">
        <v>0</v>
      </c>
      <c r="BF186" s="6">
        <v>0</v>
      </c>
      <c r="BG186" s="7">
        <f t="shared" si="709"/>
        <v>0</v>
      </c>
      <c r="BH186" s="9">
        <v>0</v>
      </c>
      <c r="BI186" s="6">
        <v>0</v>
      </c>
      <c r="BJ186" s="7">
        <f t="shared" si="710"/>
        <v>0</v>
      </c>
      <c r="BK186" s="9">
        <v>0</v>
      </c>
      <c r="BL186" s="6">
        <v>0</v>
      </c>
      <c r="BM186" s="7">
        <f t="shared" si="711"/>
        <v>0</v>
      </c>
      <c r="BN186" s="9">
        <v>0</v>
      </c>
      <c r="BO186" s="6">
        <v>0</v>
      </c>
      <c r="BP186" s="7">
        <f t="shared" si="712"/>
        <v>0</v>
      </c>
      <c r="BQ186" s="9">
        <v>0</v>
      </c>
      <c r="BR186" s="6">
        <v>0</v>
      </c>
      <c r="BS186" s="7">
        <f t="shared" si="713"/>
        <v>0</v>
      </c>
      <c r="BT186" s="9">
        <v>0</v>
      </c>
      <c r="BU186" s="6">
        <v>0</v>
      </c>
      <c r="BV186" s="7">
        <f t="shared" si="714"/>
        <v>0</v>
      </c>
      <c r="BW186" s="9">
        <v>0</v>
      </c>
      <c r="BX186" s="6">
        <v>0</v>
      </c>
      <c r="BY186" s="7">
        <f t="shared" si="715"/>
        <v>0</v>
      </c>
      <c r="BZ186" s="9">
        <v>0</v>
      </c>
      <c r="CA186" s="6">
        <v>0</v>
      </c>
      <c r="CB186" s="7">
        <f t="shared" si="716"/>
        <v>0</v>
      </c>
      <c r="CC186" s="9">
        <v>0</v>
      </c>
      <c r="CD186" s="6">
        <v>0</v>
      </c>
      <c r="CE186" s="7">
        <f t="shared" si="717"/>
        <v>0</v>
      </c>
      <c r="CF186" s="9">
        <v>0</v>
      </c>
      <c r="CG186" s="6">
        <v>0</v>
      </c>
      <c r="CH186" s="7">
        <f t="shared" si="718"/>
        <v>0</v>
      </c>
      <c r="CI186" s="9">
        <v>0</v>
      </c>
      <c r="CJ186" s="6">
        <v>0</v>
      </c>
      <c r="CK186" s="7">
        <f t="shared" si="719"/>
        <v>0</v>
      </c>
      <c r="CL186" s="9">
        <v>0</v>
      </c>
      <c r="CM186" s="6">
        <v>0</v>
      </c>
      <c r="CN186" s="7">
        <f t="shared" si="720"/>
        <v>0</v>
      </c>
      <c r="CO186" s="9">
        <v>0</v>
      </c>
      <c r="CP186" s="6">
        <v>0</v>
      </c>
      <c r="CQ186" s="7">
        <f t="shared" si="721"/>
        <v>0</v>
      </c>
      <c r="CR186" s="9">
        <v>0</v>
      </c>
      <c r="CS186" s="6">
        <v>0</v>
      </c>
      <c r="CT186" s="7">
        <f t="shared" si="722"/>
        <v>0</v>
      </c>
      <c r="CU186" s="9">
        <v>0</v>
      </c>
      <c r="CV186" s="6">
        <v>0</v>
      </c>
      <c r="CW186" s="7">
        <f t="shared" si="723"/>
        <v>0</v>
      </c>
      <c r="CX186" s="9">
        <v>0</v>
      </c>
      <c r="CY186" s="6">
        <v>0</v>
      </c>
      <c r="CZ186" s="7">
        <f t="shared" si="724"/>
        <v>0</v>
      </c>
      <c r="DA186" s="9">
        <v>0</v>
      </c>
      <c r="DB186" s="6">
        <v>0</v>
      </c>
      <c r="DC186" s="7">
        <f t="shared" si="725"/>
        <v>0</v>
      </c>
      <c r="DD186" s="9">
        <v>0</v>
      </c>
      <c r="DE186" s="6">
        <v>0</v>
      </c>
      <c r="DF186" s="7">
        <f t="shared" si="726"/>
        <v>0</v>
      </c>
      <c r="DG186" s="9">
        <v>0</v>
      </c>
      <c r="DH186" s="6">
        <v>0</v>
      </c>
      <c r="DI186" s="7">
        <f t="shared" si="727"/>
        <v>0</v>
      </c>
      <c r="DJ186" s="9">
        <v>0</v>
      </c>
      <c r="DK186" s="6">
        <v>0</v>
      </c>
      <c r="DL186" s="7">
        <f t="shared" si="728"/>
        <v>0</v>
      </c>
      <c r="DM186" s="9">
        <v>0</v>
      </c>
      <c r="DN186" s="6">
        <v>0</v>
      </c>
      <c r="DO186" s="7">
        <f t="shared" si="729"/>
        <v>0</v>
      </c>
      <c r="DP186" s="9">
        <v>0</v>
      </c>
      <c r="DQ186" s="6">
        <v>0</v>
      </c>
      <c r="DR186" s="7">
        <f t="shared" si="730"/>
        <v>0</v>
      </c>
      <c r="DS186" s="9">
        <f t="shared" si="732"/>
        <v>4.0460000000000003E-2</v>
      </c>
      <c r="DT186" s="7">
        <f t="shared" si="733"/>
        <v>2.085</v>
      </c>
    </row>
    <row r="187" spans="1:124" ht="15" thickBot="1" x14ac:dyDescent="0.35">
      <c r="A187" s="64"/>
      <c r="B187" s="65" t="s">
        <v>14</v>
      </c>
      <c r="C187" s="66">
        <f t="shared" ref="C187:D187" si="735">SUM(C175:C186)</f>
        <v>0</v>
      </c>
      <c r="D187" s="67">
        <f t="shared" si="735"/>
        <v>0</v>
      </c>
      <c r="E187" s="68"/>
      <c r="F187" s="66">
        <f t="shared" ref="F187:G187" si="736">SUM(F175:F186)</f>
        <v>0</v>
      </c>
      <c r="G187" s="67">
        <f t="shared" si="736"/>
        <v>0</v>
      </c>
      <c r="H187" s="68"/>
      <c r="I187" s="66">
        <f t="shared" ref="I187:J187" si="737">SUM(I175:I186)</f>
        <v>0</v>
      </c>
      <c r="J187" s="67">
        <f t="shared" si="737"/>
        <v>0</v>
      </c>
      <c r="K187" s="68"/>
      <c r="L187" s="66">
        <f t="shared" ref="L187:M187" si="738">SUM(L175:L186)</f>
        <v>0</v>
      </c>
      <c r="M187" s="67">
        <f t="shared" si="738"/>
        <v>0</v>
      </c>
      <c r="N187" s="68"/>
      <c r="O187" s="66">
        <f t="shared" ref="O187:P187" si="739">SUM(O175:O186)</f>
        <v>0</v>
      </c>
      <c r="P187" s="67">
        <f t="shared" si="739"/>
        <v>0</v>
      </c>
      <c r="Q187" s="68"/>
      <c r="R187" s="66">
        <f t="shared" ref="R187:S187" si="740">SUM(R175:R186)</f>
        <v>0</v>
      </c>
      <c r="S187" s="67">
        <f t="shared" si="740"/>
        <v>0</v>
      </c>
      <c r="T187" s="68"/>
      <c r="U187" s="66">
        <f t="shared" ref="U187:V187" si="741">SUM(U175:U186)</f>
        <v>0</v>
      </c>
      <c r="V187" s="67">
        <f t="shared" si="741"/>
        <v>0</v>
      </c>
      <c r="W187" s="68"/>
      <c r="X187" s="66">
        <f t="shared" ref="X187:Y187" si="742">SUM(X175:X186)</f>
        <v>2E-3</v>
      </c>
      <c r="Y187" s="67">
        <f t="shared" si="742"/>
        <v>0.57699999999999996</v>
      </c>
      <c r="Z187" s="68"/>
      <c r="AA187" s="66">
        <f t="shared" ref="AA187:AB187" si="743">SUM(AA175:AA186)</f>
        <v>0</v>
      </c>
      <c r="AB187" s="67">
        <f t="shared" si="743"/>
        <v>0</v>
      </c>
      <c r="AC187" s="68"/>
      <c r="AD187" s="66">
        <f t="shared" ref="AD187:AE187" si="744">SUM(AD175:AD186)</f>
        <v>0</v>
      </c>
      <c r="AE187" s="67">
        <f t="shared" si="744"/>
        <v>0</v>
      </c>
      <c r="AF187" s="68"/>
      <c r="AG187" s="66">
        <f t="shared" ref="AG187:AH187" si="745">SUM(AG175:AG186)</f>
        <v>0</v>
      </c>
      <c r="AH187" s="67">
        <f t="shared" si="745"/>
        <v>0</v>
      </c>
      <c r="AI187" s="68"/>
      <c r="AJ187" s="66">
        <f t="shared" ref="AJ187:AK187" si="746">SUM(AJ175:AJ186)</f>
        <v>0</v>
      </c>
      <c r="AK187" s="67">
        <f t="shared" si="746"/>
        <v>0</v>
      </c>
      <c r="AL187" s="68"/>
      <c r="AM187" s="66">
        <f t="shared" ref="AM187:AN187" si="747">SUM(AM175:AM186)</f>
        <v>298.95</v>
      </c>
      <c r="AN187" s="67">
        <f t="shared" si="747"/>
        <v>5596.6940000000004</v>
      </c>
      <c r="AO187" s="68"/>
      <c r="AP187" s="66">
        <f t="shared" ref="AP187:AQ187" si="748">SUM(AP175:AP186)</f>
        <v>0.10700000000000001</v>
      </c>
      <c r="AQ187" s="67">
        <f t="shared" si="748"/>
        <v>5.9220000000000006</v>
      </c>
      <c r="AR187" s="68"/>
      <c r="AS187" s="66">
        <f t="shared" ref="AS187:AT187" si="749">SUM(AS175:AS186)</f>
        <v>0.22961999999999999</v>
      </c>
      <c r="AT187" s="67">
        <f t="shared" si="749"/>
        <v>13.956</v>
      </c>
      <c r="AU187" s="68"/>
      <c r="AV187" s="66">
        <f t="shared" ref="AV187:AW187" si="750">SUM(AV175:AV186)</f>
        <v>0</v>
      </c>
      <c r="AW187" s="67">
        <f t="shared" si="750"/>
        <v>0</v>
      </c>
      <c r="AX187" s="68"/>
      <c r="AY187" s="66">
        <f t="shared" ref="AY187:AZ187" si="751">SUM(AY175:AY186)</f>
        <v>0</v>
      </c>
      <c r="AZ187" s="67">
        <f t="shared" si="751"/>
        <v>0</v>
      </c>
      <c r="BA187" s="68"/>
      <c r="BB187" s="66">
        <f t="shared" ref="BB187:BC187" si="752">SUM(BB175:BB186)</f>
        <v>0</v>
      </c>
      <c r="BC187" s="67">
        <f t="shared" si="752"/>
        <v>0</v>
      </c>
      <c r="BD187" s="68"/>
      <c r="BE187" s="66">
        <f t="shared" ref="BE187:BF187" si="753">SUM(BE175:BE186)</f>
        <v>0</v>
      </c>
      <c r="BF187" s="67">
        <f t="shared" si="753"/>
        <v>0</v>
      </c>
      <c r="BG187" s="68"/>
      <c r="BH187" s="66">
        <f t="shared" ref="BH187:BI187" si="754">SUM(BH175:BH186)</f>
        <v>0</v>
      </c>
      <c r="BI187" s="67">
        <f t="shared" si="754"/>
        <v>0</v>
      </c>
      <c r="BJ187" s="68"/>
      <c r="BK187" s="66">
        <f t="shared" ref="BK187:BL187" si="755">SUM(BK175:BK186)</f>
        <v>46.25</v>
      </c>
      <c r="BL187" s="67">
        <f t="shared" si="755"/>
        <v>976.19299999999998</v>
      </c>
      <c r="BM187" s="68"/>
      <c r="BN187" s="66">
        <f t="shared" ref="BN187:BO187" si="756">SUM(BN175:BN186)</f>
        <v>0.27900000000000003</v>
      </c>
      <c r="BO187" s="67">
        <f t="shared" si="756"/>
        <v>0.111</v>
      </c>
      <c r="BP187" s="68"/>
      <c r="BQ187" s="66">
        <f t="shared" ref="BQ187:BR187" si="757">SUM(BQ175:BQ186)</f>
        <v>0</v>
      </c>
      <c r="BR187" s="67">
        <f t="shared" si="757"/>
        <v>0</v>
      </c>
      <c r="BS187" s="68"/>
      <c r="BT187" s="66">
        <f t="shared" ref="BT187:BU187" si="758">SUM(BT175:BT186)</f>
        <v>0</v>
      </c>
      <c r="BU187" s="67">
        <f t="shared" si="758"/>
        <v>0</v>
      </c>
      <c r="BV187" s="68"/>
      <c r="BW187" s="66">
        <f t="shared" ref="BW187:BX187" si="759">SUM(BW175:BW186)</f>
        <v>1.6E-2</v>
      </c>
      <c r="BX187" s="67">
        <f t="shared" si="759"/>
        <v>1.4E-2</v>
      </c>
      <c r="BY187" s="68"/>
      <c r="BZ187" s="66">
        <f t="shared" ref="BZ187:CA187" si="760">SUM(BZ175:BZ186)</f>
        <v>0</v>
      </c>
      <c r="CA187" s="67">
        <f t="shared" si="760"/>
        <v>0</v>
      </c>
      <c r="CB187" s="68"/>
      <c r="CC187" s="66">
        <f t="shared" ref="CC187:CD187" si="761">SUM(CC175:CC186)</f>
        <v>0</v>
      </c>
      <c r="CD187" s="67">
        <f t="shared" si="761"/>
        <v>0</v>
      </c>
      <c r="CE187" s="68"/>
      <c r="CF187" s="66">
        <f t="shared" ref="CF187:CG187" si="762">SUM(CF175:CF186)</f>
        <v>0</v>
      </c>
      <c r="CG187" s="67">
        <f t="shared" si="762"/>
        <v>0</v>
      </c>
      <c r="CH187" s="68"/>
      <c r="CI187" s="66">
        <f t="shared" ref="CI187:CJ187" si="763">SUM(CI175:CI186)</f>
        <v>0</v>
      </c>
      <c r="CJ187" s="67">
        <f t="shared" si="763"/>
        <v>0</v>
      </c>
      <c r="CK187" s="68"/>
      <c r="CL187" s="66">
        <f t="shared" ref="CL187:CM187" si="764">SUM(CL175:CL186)</f>
        <v>73.384</v>
      </c>
      <c r="CM187" s="67">
        <f t="shared" si="764"/>
        <v>2904.8919999999998</v>
      </c>
      <c r="CN187" s="68"/>
      <c r="CO187" s="66">
        <f t="shared" ref="CO187:CP187" si="765">SUM(CO175:CO186)</f>
        <v>0</v>
      </c>
      <c r="CP187" s="67">
        <f t="shared" si="765"/>
        <v>0</v>
      </c>
      <c r="CQ187" s="68"/>
      <c r="CR187" s="66">
        <f t="shared" ref="CR187:CS187" si="766">SUM(CR175:CR186)</f>
        <v>0</v>
      </c>
      <c r="CS187" s="67">
        <f t="shared" si="766"/>
        <v>0</v>
      </c>
      <c r="CT187" s="68"/>
      <c r="CU187" s="66">
        <f t="shared" ref="CU187:CV187" si="767">SUM(CU175:CU186)</f>
        <v>0</v>
      </c>
      <c r="CV187" s="67">
        <f t="shared" si="767"/>
        <v>0</v>
      </c>
      <c r="CW187" s="68"/>
      <c r="CX187" s="66">
        <f t="shared" ref="CX187:CY187" si="768">SUM(CX175:CX186)</f>
        <v>0</v>
      </c>
      <c r="CY187" s="67">
        <f t="shared" si="768"/>
        <v>0</v>
      </c>
      <c r="CZ187" s="68"/>
      <c r="DA187" s="66">
        <f t="shared" ref="DA187:DB187" si="769">SUM(DA175:DA186)</f>
        <v>0</v>
      </c>
      <c r="DB187" s="67">
        <f t="shared" si="769"/>
        <v>0</v>
      </c>
      <c r="DC187" s="68"/>
      <c r="DD187" s="66">
        <f t="shared" ref="DD187:DE187" si="770">SUM(DD175:DD186)</f>
        <v>0</v>
      </c>
      <c r="DE187" s="67">
        <f t="shared" si="770"/>
        <v>0</v>
      </c>
      <c r="DF187" s="68"/>
      <c r="DG187" s="66">
        <f t="shared" ref="DG187:DH187" si="771">SUM(DG175:DG186)</f>
        <v>0</v>
      </c>
      <c r="DH187" s="67">
        <f t="shared" si="771"/>
        <v>0</v>
      </c>
      <c r="DI187" s="68"/>
      <c r="DJ187" s="66">
        <f t="shared" ref="DJ187:DK187" si="772">SUM(DJ175:DJ186)</f>
        <v>0</v>
      </c>
      <c r="DK187" s="67">
        <f t="shared" si="772"/>
        <v>0</v>
      </c>
      <c r="DL187" s="68"/>
      <c r="DM187" s="66">
        <f t="shared" ref="DM187:DN187" si="773">SUM(DM175:DM186)</f>
        <v>19.649999999999999</v>
      </c>
      <c r="DN187" s="67">
        <f t="shared" si="773"/>
        <v>295.11900000000003</v>
      </c>
      <c r="DO187" s="68"/>
      <c r="DP187" s="66">
        <f t="shared" ref="DP187:DQ187" si="774">SUM(DP175:DP186)</f>
        <v>0</v>
      </c>
      <c r="DQ187" s="67">
        <f t="shared" si="774"/>
        <v>0</v>
      </c>
      <c r="DR187" s="68"/>
      <c r="DS187" s="35">
        <f t="shared" si="732"/>
        <v>438.86762000000004</v>
      </c>
      <c r="DT187" s="36">
        <f t="shared" si="733"/>
        <v>9793.478000000001</v>
      </c>
    </row>
    <row r="188" spans="1:124" x14ac:dyDescent="0.3">
      <c r="A188" s="62">
        <v>2025</v>
      </c>
      <c r="B188" s="63" t="s">
        <v>2</v>
      </c>
      <c r="C188" s="9">
        <v>0</v>
      </c>
      <c r="D188" s="6">
        <v>0</v>
      </c>
      <c r="E188" s="7">
        <f>IF(C188=0,0,D188/C188*1000)</f>
        <v>0</v>
      </c>
      <c r="F188" s="9">
        <v>0</v>
      </c>
      <c r="G188" s="6">
        <v>0</v>
      </c>
      <c r="H188" s="7">
        <f t="shared" ref="H188:H199" si="775">IF(F188=0,0,G188/F188*1000)</f>
        <v>0</v>
      </c>
      <c r="I188" s="9">
        <v>0</v>
      </c>
      <c r="J188" s="6">
        <v>0</v>
      </c>
      <c r="K188" s="7">
        <f t="shared" ref="K188:K199" si="776">IF(I188=0,0,J188/I188*1000)</f>
        <v>0</v>
      </c>
      <c r="L188" s="9">
        <v>0</v>
      </c>
      <c r="M188" s="6">
        <v>0</v>
      </c>
      <c r="N188" s="7">
        <f t="shared" ref="N188:N199" si="777">IF(L188=0,0,M188/L188*1000)</f>
        <v>0</v>
      </c>
      <c r="O188" s="9">
        <v>0</v>
      </c>
      <c r="P188" s="6">
        <v>0</v>
      </c>
      <c r="Q188" s="7">
        <f t="shared" ref="Q188:Q199" si="778">IF(O188=0,0,P188/O188*1000)</f>
        <v>0</v>
      </c>
      <c r="R188" s="9">
        <v>0</v>
      </c>
      <c r="S188" s="6">
        <v>0</v>
      </c>
      <c r="T188" s="7">
        <f t="shared" ref="T188:T199" si="779">IF(R188=0,0,S188/R188*1000)</f>
        <v>0</v>
      </c>
      <c r="U188" s="9">
        <v>0</v>
      </c>
      <c r="V188" s="6">
        <v>0</v>
      </c>
      <c r="W188" s="7">
        <f t="shared" ref="W188:W199" si="780">IF(U188=0,0,V188/U188*1000)</f>
        <v>0</v>
      </c>
      <c r="X188" s="9">
        <v>0</v>
      </c>
      <c r="Y188" s="6">
        <v>0</v>
      </c>
      <c r="Z188" s="7">
        <f t="shared" ref="Z188:Z199" si="781">IF(X188=0,0,Y188/X188*1000)</f>
        <v>0</v>
      </c>
      <c r="AA188" s="9">
        <v>0</v>
      </c>
      <c r="AB188" s="6">
        <v>0</v>
      </c>
      <c r="AC188" s="7">
        <f t="shared" ref="AC188:AC199" si="782">IF(AA188=0,0,AB188/AA188*1000)</f>
        <v>0</v>
      </c>
      <c r="AD188" s="9">
        <v>0</v>
      </c>
      <c r="AE188" s="6">
        <v>0</v>
      </c>
      <c r="AF188" s="7">
        <f t="shared" ref="AF188:AF199" si="783">IF(AD188=0,0,AE188/AD188*1000)</f>
        <v>0</v>
      </c>
      <c r="AG188" s="9">
        <v>0</v>
      </c>
      <c r="AH188" s="6">
        <v>0</v>
      </c>
      <c r="AI188" s="7">
        <f t="shared" ref="AI188:AI199" si="784">IF(AG188=0,0,AH188/AG188*1000)</f>
        <v>0</v>
      </c>
      <c r="AJ188" s="9">
        <v>0</v>
      </c>
      <c r="AK188" s="6">
        <v>0</v>
      </c>
      <c r="AL188" s="7">
        <f t="shared" ref="AL188:AL199" si="785">IF(AJ188=0,0,AK188/AJ188*1000)</f>
        <v>0</v>
      </c>
      <c r="AM188" s="60">
        <v>482.3</v>
      </c>
      <c r="AN188" s="6">
        <v>11237.189</v>
      </c>
      <c r="AO188" s="7">
        <f t="shared" ref="AO188:AO199" si="786">IF(AM188=0,0,AN188/AM188*1000)</f>
        <v>23299.168567281777</v>
      </c>
      <c r="AP188" s="9">
        <v>0</v>
      </c>
      <c r="AQ188" s="6">
        <v>0</v>
      </c>
      <c r="AR188" s="7">
        <f t="shared" ref="AR188:AR199" si="787">IF(AP188=0,0,AQ188/AP188*1000)</f>
        <v>0</v>
      </c>
      <c r="AS188" s="9">
        <v>0</v>
      </c>
      <c r="AT188" s="6">
        <v>0</v>
      </c>
      <c r="AU188" s="7">
        <f t="shared" ref="AU188:AU199" si="788">IF(AS188=0,0,AT188/AS188*1000)</f>
        <v>0</v>
      </c>
      <c r="AV188" s="9">
        <v>0</v>
      </c>
      <c r="AW188" s="6">
        <v>0</v>
      </c>
      <c r="AX188" s="7">
        <f t="shared" ref="AX188:AX199" si="789">IF(AV188=0,0,AW188/AV188*1000)</f>
        <v>0</v>
      </c>
      <c r="AY188" s="9">
        <v>0</v>
      </c>
      <c r="AZ188" s="6">
        <v>0</v>
      </c>
      <c r="BA188" s="7">
        <f t="shared" ref="BA188:BA199" si="790">IF(AY188=0,0,AZ188/AY188*1000)</f>
        <v>0</v>
      </c>
      <c r="BB188" s="9">
        <v>0</v>
      </c>
      <c r="BC188" s="6">
        <v>0</v>
      </c>
      <c r="BD188" s="7">
        <f t="shared" ref="BD188:BD199" si="791">IF(BB188=0,0,BC188/BB188*1000)</f>
        <v>0</v>
      </c>
      <c r="BE188" s="9">
        <v>0</v>
      </c>
      <c r="BF188" s="6">
        <v>0</v>
      </c>
      <c r="BG188" s="7">
        <f t="shared" ref="BG188:BG199" si="792">IF(BE188=0,0,BF188/BE188*1000)</f>
        <v>0</v>
      </c>
      <c r="BH188" s="9">
        <v>0</v>
      </c>
      <c r="BI188" s="6">
        <v>0</v>
      </c>
      <c r="BJ188" s="7">
        <f t="shared" ref="BJ188:BJ199" si="793">IF(BH188=0,0,BI188/BH188*1000)</f>
        <v>0</v>
      </c>
      <c r="BK188" s="9">
        <v>0</v>
      </c>
      <c r="BL188" s="6">
        <v>0</v>
      </c>
      <c r="BM188" s="7">
        <f t="shared" ref="BM188:BM199" si="794">IF(BK188=0,0,BL188/BK188*1000)</f>
        <v>0</v>
      </c>
      <c r="BN188" s="9">
        <v>0</v>
      </c>
      <c r="BO188" s="6">
        <v>0</v>
      </c>
      <c r="BP188" s="7">
        <f t="shared" ref="BP188:BP199" si="795">IF(BN188=0,0,BO188/BN188*1000)</f>
        <v>0</v>
      </c>
      <c r="BQ188" s="9">
        <v>0</v>
      </c>
      <c r="BR188" s="6">
        <v>0</v>
      </c>
      <c r="BS188" s="7">
        <f t="shared" ref="BS188:BS199" si="796">IF(BQ188=0,0,BR188/BQ188*1000)</f>
        <v>0</v>
      </c>
      <c r="BT188" s="9">
        <v>0</v>
      </c>
      <c r="BU188" s="6">
        <v>0</v>
      </c>
      <c r="BV188" s="7">
        <f t="shared" ref="BV188:BV199" si="797">IF(BT188=0,0,BU188/BT188*1000)</f>
        <v>0</v>
      </c>
      <c r="BW188" s="9">
        <v>0</v>
      </c>
      <c r="BX188" s="6">
        <v>0</v>
      </c>
      <c r="BY188" s="7">
        <f t="shared" ref="BY188:BY199" si="798">IF(BW188=0,0,BX188/BW188*1000)</f>
        <v>0</v>
      </c>
      <c r="BZ188" s="9">
        <v>0</v>
      </c>
      <c r="CA188" s="6">
        <v>0</v>
      </c>
      <c r="CB188" s="7">
        <f t="shared" ref="CB188:CB199" si="799">IF(BZ188=0,0,CA188/BZ188*1000)</f>
        <v>0</v>
      </c>
      <c r="CC188" s="9">
        <v>0</v>
      </c>
      <c r="CD188" s="6">
        <v>0</v>
      </c>
      <c r="CE188" s="7">
        <f t="shared" ref="CE188:CE199" si="800">IF(CC188=0,0,CD188/CC188*1000)</f>
        <v>0</v>
      </c>
      <c r="CF188" s="9">
        <v>0</v>
      </c>
      <c r="CG188" s="6">
        <v>0</v>
      </c>
      <c r="CH188" s="7">
        <f t="shared" ref="CH188:CH199" si="801">IF(CF188=0,0,CG188/CF188*1000)</f>
        <v>0</v>
      </c>
      <c r="CI188" s="9">
        <v>0</v>
      </c>
      <c r="CJ188" s="6">
        <v>0</v>
      </c>
      <c r="CK188" s="7">
        <f t="shared" ref="CK188:CK199" si="802">IF(CI188=0,0,CJ188/CI188*1000)</f>
        <v>0</v>
      </c>
      <c r="CL188" s="9">
        <v>0</v>
      </c>
      <c r="CM188" s="6">
        <v>0</v>
      </c>
      <c r="CN188" s="7">
        <f t="shared" ref="CN188:CN199" si="803">IF(CL188=0,0,CM188/CL188*1000)</f>
        <v>0</v>
      </c>
      <c r="CO188" s="9">
        <v>0</v>
      </c>
      <c r="CP188" s="6">
        <v>0</v>
      </c>
      <c r="CQ188" s="7">
        <f t="shared" ref="CQ188:CQ199" si="804">IF(CO188=0,0,CP188/CO188*1000)</f>
        <v>0</v>
      </c>
      <c r="CR188" s="9">
        <v>0</v>
      </c>
      <c r="CS188" s="6">
        <v>0</v>
      </c>
      <c r="CT188" s="7">
        <f t="shared" ref="CT188:CT199" si="805">IF(CR188=0,0,CS188/CR188*1000)</f>
        <v>0</v>
      </c>
      <c r="CU188" s="9">
        <v>0</v>
      </c>
      <c r="CV188" s="6">
        <v>0</v>
      </c>
      <c r="CW188" s="7">
        <f t="shared" ref="CW188:CW199" si="806">IF(CU188=0,0,CV188/CU188*1000)</f>
        <v>0</v>
      </c>
      <c r="CX188" s="9">
        <v>0</v>
      </c>
      <c r="CY188" s="6">
        <v>0</v>
      </c>
      <c r="CZ188" s="7">
        <f t="shared" ref="CZ188:CZ199" si="807">IF(CX188=0,0,CY188/CX188*1000)</f>
        <v>0</v>
      </c>
      <c r="DA188" s="9">
        <v>0</v>
      </c>
      <c r="DB188" s="6">
        <v>0</v>
      </c>
      <c r="DC188" s="7">
        <f t="shared" ref="DC188:DC199" si="808">IF(DA188=0,0,DB188/DA188*1000)</f>
        <v>0</v>
      </c>
      <c r="DD188" s="9">
        <v>0</v>
      </c>
      <c r="DE188" s="6">
        <v>0</v>
      </c>
      <c r="DF188" s="7">
        <f t="shared" ref="DF188:DF199" si="809">IF(DD188=0,0,DE188/DD188*1000)</f>
        <v>0</v>
      </c>
      <c r="DG188" s="9">
        <v>0</v>
      </c>
      <c r="DH188" s="6">
        <v>0</v>
      </c>
      <c r="DI188" s="7">
        <f t="shared" ref="DI188:DI199" si="810">IF(DG188=0,0,DH188/DG188*1000)</f>
        <v>0</v>
      </c>
      <c r="DJ188" s="9">
        <v>0</v>
      </c>
      <c r="DK188" s="6">
        <v>0</v>
      </c>
      <c r="DL188" s="7">
        <f t="shared" ref="DL188:DL199" si="811">IF(DJ188=0,0,DK188/DJ188*1000)</f>
        <v>0</v>
      </c>
      <c r="DM188" s="9">
        <v>0</v>
      </c>
      <c r="DN188" s="6">
        <v>0</v>
      </c>
      <c r="DO188" s="7">
        <f t="shared" ref="DO188:DO199" si="812">IF(DM188=0,0,DN188/DM188*1000)</f>
        <v>0</v>
      </c>
      <c r="DP188" s="9">
        <v>0</v>
      </c>
      <c r="DQ188" s="6">
        <v>0</v>
      </c>
      <c r="DR188" s="7">
        <f t="shared" ref="DR188:DR199" si="813">IF(DP188=0,0,DQ188/DP188*1000)</f>
        <v>0</v>
      </c>
      <c r="DS188" s="9">
        <f>SUMIF($C$5:$DR$5,"Ton",C188:DR188)</f>
        <v>482.3</v>
      </c>
      <c r="DT188" s="7">
        <f>SUMIF($C$5:$DR$5,"F*",C188:DR188)</f>
        <v>11237.189</v>
      </c>
    </row>
    <row r="189" spans="1:124" x14ac:dyDescent="0.3">
      <c r="A189" s="62">
        <v>2025</v>
      </c>
      <c r="B189" s="63" t="s">
        <v>3</v>
      </c>
      <c r="C189" s="9">
        <v>0</v>
      </c>
      <c r="D189" s="6">
        <v>0</v>
      </c>
      <c r="E189" s="7">
        <f t="shared" ref="E189:E190" si="814">IF(C189=0,0,D189/C189*1000)</f>
        <v>0</v>
      </c>
      <c r="F189" s="9">
        <v>0</v>
      </c>
      <c r="G189" s="6">
        <v>0</v>
      </c>
      <c r="H189" s="7">
        <f t="shared" si="775"/>
        <v>0</v>
      </c>
      <c r="I189" s="9">
        <v>0</v>
      </c>
      <c r="J189" s="6">
        <v>0</v>
      </c>
      <c r="K189" s="7">
        <f t="shared" si="776"/>
        <v>0</v>
      </c>
      <c r="L189" s="9">
        <v>0</v>
      </c>
      <c r="M189" s="6">
        <v>0</v>
      </c>
      <c r="N189" s="7">
        <f t="shared" si="777"/>
        <v>0</v>
      </c>
      <c r="O189" s="60">
        <v>0.8500700000000001</v>
      </c>
      <c r="P189" s="6">
        <v>0.80100000000000005</v>
      </c>
      <c r="Q189" s="7">
        <f t="shared" si="778"/>
        <v>942.27534203065625</v>
      </c>
      <c r="R189" s="9">
        <v>0</v>
      </c>
      <c r="S189" s="6">
        <v>0</v>
      </c>
      <c r="T189" s="7">
        <f t="shared" si="779"/>
        <v>0</v>
      </c>
      <c r="U189" s="9">
        <v>0</v>
      </c>
      <c r="V189" s="6">
        <v>0</v>
      </c>
      <c r="W189" s="7">
        <f t="shared" si="780"/>
        <v>0</v>
      </c>
      <c r="X189" s="9">
        <v>0</v>
      </c>
      <c r="Y189" s="6">
        <v>0</v>
      </c>
      <c r="Z189" s="7">
        <f t="shared" si="781"/>
        <v>0</v>
      </c>
      <c r="AA189" s="9">
        <v>0</v>
      </c>
      <c r="AB189" s="6">
        <v>0</v>
      </c>
      <c r="AC189" s="7">
        <f t="shared" si="782"/>
        <v>0</v>
      </c>
      <c r="AD189" s="9">
        <v>0</v>
      </c>
      <c r="AE189" s="6">
        <v>0</v>
      </c>
      <c r="AF189" s="7">
        <f t="shared" si="783"/>
        <v>0</v>
      </c>
      <c r="AG189" s="9">
        <v>0</v>
      </c>
      <c r="AH189" s="6">
        <v>0</v>
      </c>
      <c r="AI189" s="7">
        <f t="shared" si="784"/>
        <v>0</v>
      </c>
      <c r="AJ189" s="9">
        <v>0</v>
      </c>
      <c r="AK189" s="6">
        <v>0</v>
      </c>
      <c r="AL189" s="7">
        <f t="shared" si="785"/>
        <v>0</v>
      </c>
      <c r="AM189" s="9">
        <v>0</v>
      </c>
      <c r="AN189" s="6">
        <v>0</v>
      </c>
      <c r="AO189" s="7">
        <f t="shared" si="786"/>
        <v>0</v>
      </c>
      <c r="AP189" s="9">
        <v>0</v>
      </c>
      <c r="AQ189" s="6">
        <v>0</v>
      </c>
      <c r="AR189" s="7">
        <f t="shared" si="787"/>
        <v>0</v>
      </c>
      <c r="AS189" s="9">
        <v>0</v>
      </c>
      <c r="AT189" s="6">
        <v>0</v>
      </c>
      <c r="AU189" s="7">
        <f t="shared" si="788"/>
        <v>0</v>
      </c>
      <c r="AV189" s="9">
        <v>0</v>
      </c>
      <c r="AW189" s="6">
        <v>0</v>
      </c>
      <c r="AX189" s="7">
        <f t="shared" si="789"/>
        <v>0</v>
      </c>
      <c r="AY189" s="9">
        <v>0</v>
      </c>
      <c r="AZ189" s="6">
        <v>0</v>
      </c>
      <c r="BA189" s="7">
        <f t="shared" si="790"/>
        <v>0</v>
      </c>
      <c r="BB189" s="9">
        <v>0</v>
      </c>
      <c r="BC189" s="6">
        <v>0</v>
      </c>
      <c r="BD189" s="7">
        <f t="shared" si="791"/>
        <v>0</v>
      </c>
      <c r="BE189" s="9">
        <v>0</v>
      </c>
      <c r="BF189" s="6">
        <v>0</v>
      </c>
      <c r="BG189" s="7">
        <f t="shared" si="792"/>
        <v>0</v>
      </c>
      <c r="BH189" s="9">
        <v>0</v>
      </c>
      <c r="BI189" s="6">
        <v>0</v>
      </c>
      <c r="BJ189" s="7">
        <f t="shared" si="793"/>
        <v>0</v>
      </c>
      <c r="BK189" s="9">
        <v>0</v>
      </c>
      <c r="BL189" s="6">
        <v>0</v>
      </c>
      <c r="BM189" s="7">
        <f t="shared" si="794"/>
        <v>0</v>
      </c>
      <c r="BN189" s="9">
        <v>0</v>
      </c>
      <c r="BO189" s="6">
        <v>0</v>
      </c>
      <c r="BP189" s="7">
        <f t="shared" si="795"/>
        <v>0</v>
      </c>
      <c r="BQ189" s="9">
        <v>0</v>
      </c>
      <c r="BR189" s="6">
        <v>0</v>
      </c>
      <c r="BS189" s="7">
        <f t="shared" si="796"/>
        <v>0</v>
      </c>
      <c r="BT189" s="9">
        <v>0</v>
      </c>
      <c r="BU189" s="6">
        <v>0</v>
      </c>
      <c r="BV189" s="7">
        <f t="shared" si="797"/>
        <v>0</v>
      </c>
      <c r="BW189" s="9">
        <v>0</v>
      </c>
      <c r="BX189" s="6">
        <v>0</v>
      </c>
      <c r="BY189" s="7">
        <f t="shared" si="798"/>
        <v>0</v>
      </c>
      <c r="BZ189" s="9">
        <v>0</v>
      </c>
      <c r="CA189" s="6">
        <v>0</v>
      </c>
      <c r="CB189" s="7">
        <f t="shared" si="799"/>
        <v>0</v>
      </c>
      <c r="CC189" s="9">
        <v>0</v>
      </c>
      <c r="CD189" s="6">
        <v>0</v>
      </c>
      <c r="CE189" s="7">
        <f t="shared" si="800"/>
        <v>0</v>
      </c>
      <c r="CF189" s="9">
        <v>0</v>
      </c>
      <c r="CG189" s="6">
        <v>0</v>
      </c>
      <c r="CH189" s="7">
        <f t="shared" si="801"/>
        <v>0</v>
      </c>
      <c r="CI189" s="9">
        <v>0</v>
      </c>
      <c r="CJ189" s="6">
        <v>0</v>
      </c>
      <c r="CK189" s="7">
        <f t="shared" si="802"/>
        <v>0</v>
      </c>
      <c r="CL189" s="9">
        <v>0</v>
      </c>
      <c r="CM189" s="6">
        <v>0</v>
      </c>
      <c r="CN189" s="7">
        <f t="shared" si="803"/>
        <v>0</v>
      </c>
      <c r="CO189" s="9">
        <v>0</v>
      </c>
      <c r="CP189" s="6">
        <v>0</v>
      </c>
      <c r="CQ189" s="7">
        <f t="shared" si="804"/>
        <v>0</v>
      </c>
      <c r="CR189" s="9">
        <v>0</v>
      </c>
      <c r="CS189" s="6">
        <v>0</v>
      </c>
      <c r="CT189" s="7">
        <f t="shared" si="805"/>
        <v>0</v>
      </c>
      <c r="CU189" s="60">
        <v>0.36</v>
      </c>
      <c r="CV189" s="6">
        <v>0.28000000000000003</v>
      </c>
      <c r="CW189" s="7">
        <f t="shared" si="806"/>
        <v>777.77777777777794</v>
      </c>
      <c r="CX189" s="9">
        <v>0</v>
      </c>
      <c r="CY189" s="6">
        <v>0</v>
      </c>
      <c r="CZ189" s="7">
        <f t="shared" si="807"/>
        <v>0</v>
      </c>
      <c r="DA189" s="9">
        <v>0</v>
      </c>
      <c r="DB189" s="6">
        <v>0</v>
      </c>
      <c r="DC189" s="7">
        <f t="shared" si="808"/>
        <v>0</v>
      </c>
      <c r="DD189" s="9">
        <v>0</v>
      </c>
      <c r="DE189" s="6">
        <v>0</v>
      </c>
      <c r="DF189" s="7">
        <f t="shared" si="809"/>
        <v>0</v>
      </c>
      <c r="DG189" s="9">
        <v>0</v>
      </c>
      <c r="DH189" s="6">
        <v>0</v>
      </c>
      <c r="DI189" s="7">
        <f t="shared" si="810"/>
        <v>0</v>
      </c>
      <c r="DJ189" s="9">
        <v>0</v>
      </c>
      <c r="DK189" s="6">
        <v>0</v>
      </c>
      <c r="DL189" s="7">
        <f t="shared" si="811"/>
        <v>0</v>
      </c>
      <c r="DM189" s="9">
        <v>0</v>
      </c>
      <c r="DN189" s="6">
        <v>0</v>
      </c>
      <c r="DO189" s="7">
        <f t="shared" si="812"/>
        <v>0</v>
      </c>
      <c r="DP189" s="9">
        <v>0</v>
      </c>
      <c r="DQ189" s="6">
        <v>0</v>
      </c>
      <c r="DR189" s="7">
        <f t="shared" si="813"/>
        <v>0</v>
      </c>
      <c r="DS189" s="9">
        <f t="shared" ref="DS189:DS200" si="815">SUMIF($C$5:$DR$5,"Ton",C189:DR189)</f>
        <v>1.21007</v>
      </c>
      <c r="DT189" s="7">
        <f t="shared" ref="DT189:DT200" si="816">SUMIF($C$5:$DR$5,"F*",C189:DR189)</f>
        <v>1.081</v>
      </c>
    </row>
    <row r="190" spans="1:124" x14ac:dyDescent="0.3">
      <c r="A190" s="62">
        <v>2025</v>
      </c>
      <c r="B190" s="63" t="s">
        <v>4</v>
      </c>
      <c r="C190" s="9">
        <v>0</v>
      </c>
      <c r="D190" s="6">
        <v>0</v>
      </c>
      <c r="E190" s="7">
        <f t="shared" si="814"/>
        <v>0</v>
      </c>
      <c r="F190" s="9">
        <v>0</v>
      </c>
      <c r="G190" s="6">
        <v>0</v>
      </c>
      <c r="H190" s="7">
        <f t="shared" si="775"/>
        <v>0</v>
      </c>
      <c r="I190" s="9">
        <v>0</v>
      </c>
      <c r="J190" s="6">
        <v>0</v>
      </c>
      <c r="K190" s="7">
        <f t="shared" si="776"/>
        <v>0</v>
      </c>
      <c r="L190" s="9">
        <v>0</v>
      </c>
      <c r="M190" s="6">
        <v>0</v>
      </c>
      <c r="N190" s="7">
        <f t="shared" si="777"/>
        <v>0</v>
      </c>
      <c r="O190" s="9">
        <v>0</v>
      </c>
      <c r="P190" s="6">
        <v>0</v>
      </c>
      <c r="Q190" s="7">
        <f t="shared" si="778"/>
        <v>0</v>
      </c>
      <c r="R190" s="9">
        <v>0</v>
      </c>
      <c r="S190" s="6">
        <v>0</v>
      </c>
      <c r="T190" s="7">
        <f t="shared" si="779"/>
        <v>0</v>
      </c>
      <c r="U190" s="9">
        <v>0</v>
      </c>
      <c r="V190" s="6">
        <v>0</v>
      </c>
      <c r="W190" s="7">
        <f t="shared" si="780"/>
        <v>0</v>
      </c>
      <c r="X190" s="9">
        <v>0</v>
      </c>
      <c r="Y190" s="6">
        <v>0</v>
      </c>
      <c r="Z190" s="7">
        <f t="shared" si="781"/>
        <v>0</v>
      </c>
      <c r="AA190" s="9">
        <v>0</v>
      </c>
      <c r="AB190" s="6">
        <v>0</v>
      </c>
      <c r="AC190" s="7">
        <f t="shared" si="782"/>
        <v>0</v>
      </c>
      <c r="AD190" s="9">
        <v>0</v>
      </c>
      <c r="AE190" s="6">
        <v>0</v>
      </c>
      <c r="AF190" s="7">
        <f t="shared" si="783"/>
        <v>0</v>
      </c>
      <c r="AG190" s="9">
        <v>0</v>
      </c>
      <c r="AH190" s="6">
        <v>0</v>
      </c>
      <c r="AI190" s="7">
        <f t="shared" si="784"/>
        <v>0</v>
      </c>
      <c r="AJ190" s="9">
        <v>0</v>
      </c>
      <c r="AK190" s="6">
        <v>0</v>
      </c>
      <c r="AL190" s="7">
        <f t="shared" si="785"/>
        <v>0</v>
      </c>
      <c r="AM190" s="9">
        <v>0</v>
      </c>
      <c r="AN190" s="6">
        <v>0</v>
      </c>
      <c r="AO190" s="7">
        <f t="shared" si="786"/>
        <v>0</v>
      </c>
      <c r="AP190" s="9">
        <v>0</v>
      </c>
      <c r="AQ190" s="6">
        <v>0</v>
      </c>
      <c r="AR190" s="7">
        <f t="shared" si="787"/>
        <v>0</v>
      </c>
      <c r="AS190" s="9">
        <v>0</v>
      </c>
      <c r="AT190" s="6">
        <v>0</v>
      </c>
      <c r="AU190" s="7">
        <f t="shared" si="788"/>
        <v>0</v>
      </c>
      <c r="AV190" s="9">
        <v>0</v>
      </c>
      <c r="AW190" s="6">
        <v>0</v>
      </c>
      <c r="AX190" s="7">
        <f t="shared" si="789"/>
        <v>0</v>
      </c>
      <c r="AY190" s="9">
        <v>0</v>
      </c>
      <c r="AZ190" s="6">
        <v>0</v>
      </c>
      <c r="BA190" s="7">
        <f t="shared" si="790"/>
        <v>0</v>
      </c>
      <c r="BB190" s="9">
        <v>0</v>
      </c>
      <c r="BC190" s="6">
        <v>0</v>
      </c>
      <c r="BD190" s="7">
        <f t="shared" si="791"/>
        <v>0</v>
      </c>
      <c r="BE190" s="9">
        <v>0</v>
      </c>
      <c r="BF190" s="6">
        <v>0</v>
      </c>
      <c r="BG190" s="7">
        <f t="shared" si="792"/>
        <v>0</v>
      </c>
      <c r="BH190" s="60">
        <v>0.24</v>
      </c>
      <c r="BI190" s="6">
        <v>13.1</v>
      </c>
      <c r="BJ190" s="7">
        <f t="shared" si="793"/>
        <v>54583.333333333336</v>
      </c>
      <c r="BK190" s="9">
        <v>0</v>
      </c>
      <c r="BL190" s="6">
        <v>0</v>
      </c>
      <c r="BM190" s="7">
        <f t="shared" si="794"/>
        <v>0</v>
      </c>
      <c r="BN190" s="9">
        <v>0</v>
      </c>
      <c r="BO190" s="6">
        <v>0</v>
      </c>
      <c r="BP190" s="7">
        <f t="shared" si="795"/>
        <v>0</v>
      </c>
      <c r="BQ190" s="9">
        <v>0</v>
      </c>
      <c r="BR190" s="6">
        <v>0</v>
      </c>
      <c r="BS190" s="7">
        <f t="shared" si="796"/>
        <v>0</v>
      </c>
      <c r="BT190" s="9">
        <v>0</v>
      </c>
      <c r="BU190" s="6">
        <v>0</v>
      </c>
      <c r="BV190" s="7">
        <f t="shared" si="797"/>
        <v>0</v>
      </c>
      <c r="BW190" s="9">
        <v>0</v>
      </c>
      <c r="BX190" s="6">
        <v>0</v>
      </c>
      <c r="BY190" s="7">
        <f t="shared" si="798"/>
        <v>0</v>
      </c>
      <c r="BZ190" s="9">
        <v>0</v>
      </c>
      <c r="CA190" s="6">
        <v>0</v>
      </c>
      <c r="CB190" s="7">
        <f t="shared" si="799"/>
        <v>0</v>
      </c>
      <c r="CC190" s="9">
        <v>0</v>
      </c>
      <c r="CD190" s="6">
        <v>0</v>
      </c>
      <c r="CE190" s="7">
        <f t="shared" si="800"/>
        <v>0</v>
      </c>
      <c r="CF190" s="9">
        <v>0</v>
      </c>
      <c r="CG190" s="6">
        <v>0</v>
      </c>
      <c r="CH190" s="7">
        <f t="shared" si="801"/>
        <v>0</v>
      </c>
      <c r="CI190" s="9">
        <v>0</v>
      </c>
      <c r="CJ190" s="6">
        <v>0</v>
      </c>
      <c r="CK190" s="7">
        <f t="shared" si="802"/>
        <v>0</v>
      </c>
      <c r="CL190" s="9">
        <v>0</v>
      </c>
      <c r="CM190" s="6">
        <v>0</v>
      </c>
      <c r="CN190" s="7">
        <f t="shared" si="803"/>
        <v>0</v>
      </c>
      <c r="CO190" s="9">
        <v>0</v>
      </c>
      <c r="CP190" s="6">
        <v>0</v>
      </c>
      <c r="CQ190" s="7">
        <f t="shared" si="804"/>
        <v>0</v>
      </c>
      <c r="CR190" s="9">
        <v>0</v>
      </c>
      <c r="CS190" s="6">
        <v>0</v>
      </c>
      <c r="CT190" s="7">
        <f t="shared" si="805"/>
        <v>0</v>
      </c>
      <c r="CU190" s="9">
        <v>0</v>
      </c>
      <c r="CV190" s="6">
        <v>0</v>
      </c>
      <c r="CW190" s="7">
        <f t="shared" si="806"/>
        <v>0</v>
      </c>
      <c r="CX190" s="9">
        <v>0</v>
      </c>
      <c r="CY190" s="6">
        <v>0</v>
      </c>
      <c r="CZ190" s="7">
        <f t="shared" si="807"/>
        <v>0</v>
      </c>
      <c r="DA190" s="9">
        <v>0</v>
      </c>
      <c r="DB190" s="6">
        <v>0</v>
      </c>
      <c r="DC190" s="7">
        <f t="shared" si="808"/>
        <v>0</v>
      </c>
      <c r="DD190" s="9">
        <v>0</v>
      </c>
      <c r="DE190" s="6">
        <v>0</v>
      </c>
      <c r="DF190" s="7">
        <f t="shared" si="809"/>
        <v>0</v>
      </c>
      <c r="DG190" s="9">
        <v>0</v>
      </c>
      <c r="DH190" s="6">
        <v>0</v>
      </c>
      <c r="DI190" s="7">
        <f t="shared" si="810"/>
        <v>0</v>
      </c>
      <c r="DJ190" s="9">
        <v>0</v>
      </c>
      <c r="DK190" s="6">
        <v>0</v>
      </c>
      <c r="DL190" s="7">
        <f t="shared" si="811"/>
        <v>0</v>
      </c>
      <c r="DM190" s="9">
        <v>0</v>
      </c>
      <c r="DN190" s="6">
        <v>0</v>
      </c>
      <c r="DO190" s="7">
        <f t="shared" si="812"/>
        <v>0</v>
      </c>
      <c r="DP190" s="9">
        <v>0</v>
      </c>
      <c r="DQ190" s="6">
        <v>0</v>
      </c>
      <c r="DR190" s="7">
        <f t="shared" si="813"/>
        <v>0</v>
      </c>
      <c r="DS190" s="9">
        <f t="shared" si="815"/>
        <v>0.24</v>
      </c>
      <c r="DT190" s="7">
        <f t="shared" si="816"/>
        <v>13.1</v>
      </c>
    </row>
    <row r="191" spans="1:124" x14ac:dyDescent="0.3">
      <c r="A191" s="62">
        <v>2025</v>
      </c>
      <c r="B191" s="63" t="s">
        <v>5</v>
      </c>
      <c r="C191" s="9">
        <v>0</v>
      </c>
      <c r="D191" s="6">
        <v>0</v>
      </c>
      <c r="E191" s="7">
        <f>IF(C191=0,0,D191/C191*1000)</f>
        <v>0</v>
      </c>
      <c r="F191" s="9">
        <v>0</v>
      </c>
      <c r="G191" s="6">
        <v>0</v>
      </c>
      <c r="H191" s="7">
        <f t="shared" si="775"/>
        <v>0</v>
      </c>
      <c r="I191" s="9">
        <v>0</v>
      </c>
      <c r="J191" s="6">
        <v>0</v>
      </c>
      <c r="K191" s="7">
        <f t="shared" si="776"/>
        <v>0</v>
      </c>
      <c r="L191" s="9">
        <v>0</v>
      </c>
      <c r="M191" s="6">
        <v>0</v>
      </c>
      <c r="N191" s="7">
        <f t="shared" si="777"/>
        <v>0</v>
      </c>
      <c r="O191" s="9">
        <v>0</v>
      </c>
      <c r="P191" s="6">
        <v>0</v>
      </c>
      <c r="Q191" s="7">
        <f t="shared" si="778"/>
        <v>0</v>
      </c>
      <c r="R191" s="9">
        <v>0</v>
      </c>
      <c r="S191" s="6">
        <v>0</v>
      </c>
      <c r="T191" s="7">
        <f t="shared" si="779"/>
        <v>0</v>
      </c>
      <c r="U191" s="9">
        <v>0</v>
      </c>
      <c r="V191" s="6">
        <v>0</v>
      </c>
      <c r="W191" s="7">
        <f t="shared" si="780"/>
        <v>0</v>
      </c>
      <c r="X191" s="9">
        <v>0</v>
      </c>
      <c r="Y191" s="6">
        <v>0</v>
      </c>
      <c r="Z191" s="7">
        <f t="shared" si="781"/>
        <v>0</v>
      </c>
      <c r="AA191" s="9">
        <v>0</v>
      </c>
      <c r="AB191" s="6">
        <v>0</v>
      </c>
      <c r="AC191" s="7">
        <f t="shared" si="782"/>
        <v>0</v>
      </c>
      <c r="AD191" s="9">
        <v>0</v>
      </c>
      <c r="AE191" s="6">
        <v>0</v>
      </c>
      <c r="AF191" s="7">
        <f t="shared" si="783"/>
        <v>0</v>
      </c>
      <c r="AG191" s="9">
        <v>0</v>
      </c>
      <c r="AH191" s="6">
        <v>0</v>
      </c>
      <c r="AI191" s="7">
        <f t="shared" si="784"/>
        <v>0</v>
      </c>
      <c r="AJ191" s="9">
        <v>0</v>
      </c>
      <c r="AK191" s="6">
        <v>0</v>
      </c>
      <c r="AL191" s="7">
        <f t="shared" si="785"/>
        <v>0</v>
      </c>
      <c r="AM191" s="9">
        <v>0</v>
      </c>
      <c r="AN191" s="6">
        <v>0</v>
      </c>
      <c r="AO191" s="7">
        <f t="shared" si="786"/>
        <v>0</v>
      </c>
      <c r="AP191" s="60">
        <v>0.43624000000000002</v>
      </c>
      <c r="AQ191" s="6">
        <v>29.033000000000001</v>
      </c>
      <c r="AR191" s="7">
        <f t="shared" si="787"/>
        <v>66552.814964239878</v>
      </c>
      <c r="AS191" s="9">
        <v>0</v>
      </c>
      <c r="AT191" s="6">
        <v>0</v>
      </c>
      <c r="AU191" s="7">
        <f t="shared" si="788"/>
        <v>0</v>
      </c>
      <c r="AV191" s="9">
        <v>0</v>
      </c>
      <c r="AW191" s="6">
        <v>0</v>
      </c>
      <c r="AX191" s="7">
        <f t="shared" si="789"/>
        <v>0</v>
      </c>
      <c r="AY191" s="9">
        <v>0</v>
      </c>
      <c r="AZ191" s="6">
        <v>0</v>
      </c>
      <c r="BA191" s="7">
        <f t="shared" si="790"/>
        <v>0</v>
      </c>
      <c r="BB191" s="9">
        <v>0</v>
      </c>
      <c r="BC191" s="6">
        <v>0</v>
      </c>
      <c r="BD191" s="7">
        <f t="shared" si="791"/>
        <v>0</v>
      </c>
      <c r="BE191" s="9">
        <v>0</v>
      </c>
      <c r="BF191" s="6">
        <v>0</v>
      </c>
      <c r="BG191" s="7">
        <f t="shared" si="792"/>
        <v>0</v>
      </c>
      <c r="BH191" s="9">
        <v>0</v>
      </c>
      <c r="BI191" s="6">
        <v>0</v>
      </c>
      <c r="BJ191" s="7">
        <f t="shared" si="793"/>
        <v>0</v>
      </c>
      <c r="BK191" s="9">
        <v>0</v>
      </c>
      <c r="BL191" s="6">
        <v>0</v>
      </c>
      <c r="BM191" s="7">
        <f t="shared" si="794"/>
        <v>0</v>
      </c>
      <c r="BN191" s="9">
        <v>0</v>
      </c>
      <c r="BO191" s="6">
        <v>0</v>
      </c>
      <c r="BP191" s="7">
        <f t="shared" si="795"/>
        <v>0</v>
      </c>
      <c r="BQ191" s="9">
        <v>0</v>
      </c>
      <c r="BR191" s="6">
        <v>0</v>
      </c>
      <c r="BS191" s="7">
        <f t="shared" si="796"/>
        <v>0</v>
      </c>
      <c r="BT191" s="9">
        <v>0</v>
      </c>
      <c r="BU191" s="6">
        <v>0</v>
      </c>
      <c r="BV191" s="7">
        <f t="shared" si="797"/>
        <v>0</v>
      </c>
      <c r="BW191" s="9">
        <v>0</v>
      </c>
      <c r="BX191" s="6">
        <v>0</v>
      </c>
      <c r="BY191" s="7">
        <f t="shared" si="798"/>
        <v>0</v>
      </c>
      <c r="BZ191" s="9">
        <v>0</v>
      </c>
      <c r="CA191" s="6">
        <v>0</v>
      </c>
      <c r="CB191" s="7">
        <f t="shared" si="799"/>
        <v>0</v>
      </c>
      <c r="CC191" s="9">
        <v>0</v>
      </c>
      <c r="CD191" s="6">
        <v>0</v>
      </c>
      <c r="CE191" s="7">
        <f t="shared" si="800"/>
        <v>0</v>
      </c>
      <c r="CF191" s="9">
        <v>0</v>
      </c>
      <c r="CG191" s="6">
        <v>0</v>
      </c>
      <c r="CH191" s="7">
        <f t="shared" si="801"/>
        <v>0</v>
      </c>
      <c r="CI191" s="9">
        <v>0</v>
      </c>
      <c r="CJ191" s="6">
        <v>0</v>
      </c>
      <c r="CK191" s="7">
        <f t="shared" si="802"/>
        <v>0</v>
      </c>
      <c r="CL191" s="9">
        <v>0</v>
      </c>
      <c r="CM191" s="6">
        <v>0</v>
      </c>
      <c r="CN191" s="7">
        <f t="shared" si="803"/>
        <v>0</v>
      </c>
      <c r="CO191" s="9">
        <v>0</v>
      </c>
      <c r="CP191" s="6">
        <v>0</v>
      </c>
      <c r="CQ191" s="7">
        <f t="shared" si="804"/>
        <v>0</v>
      </c>
      <c r="CR191" s="9">
        <v>0</v>
      </c>
      <c r="CS191" s="6">
        <v>0</v>
      </c>
      <c r="CT191" s="7">
        <f t="shared" si="805"/>
        <v>0</v>
      </c>
      <c r="CU191" s="9">
        <v>0</v>
      </c>
      <c r="CV191" s="6">
        <v>0</v>
      </c>
      <c r="CW191" s="7">
        <f t="shared" si="806"/>
        <v>0</v>
      </c>
      <c r="CX191" s="9">
        <v>0</v>
      </c>
      <c r="CY191" s="6">
        <v>0</v>
      </c>
      <c r="CZ191" s="7">
        <f t="shared" si="807"/>
        <v>0</v>
      </c>
      <c r="DA191" s="9">
        <v>0</v>
      </c>
      <c r="DB191" s="6">
        <v>0</v>
      </c>
      <c r="DC191" s="7">
        <f t="shared" si="808"/>
        <v>0</v>
      </c>
      <c r="DD191" s="9">
        <v>0</v>
      </c>
      <c r="DE191" s="6">
        <v>0</v>
      </c>
      <c r="DF191" s="7">
        <f t="shared" si="809"/>
        <v>0</v>
      </c>
      <c r="DG191" s="9">
        <v>0</v>
      </c>
      <c r="DH191" s="6">
        <v>0</v>
      </c>
      <c r="DI191" s="7">
        <f t="shared" si="810"/>
        <v>0</v>
      </c>
      <c r="DJ191" s="9">
        <v>0</v>
      </c>
      <c r="DK191" s="6">
        <v>0</v>
      </c>
      <c r="DL191" s="7">
        <f t="shared" si="811"/>
        <v>0</v>
      </c>
      <c r="DM191" s="9">
        <v>0</v>
      </c>
      <c r="DN191" s="6">
        <v>0</v>
      </c>
      <c r="DO191" s="7">
        <f t="shared" si="812"/>
        <v>0</v>
      </c>
      <c r="DP191" s="9">
        <v>0</v>
      </c>
      <c r="DQ191" s="6">
        <v>0</v>
      </c>
      <c r="DR191" s="7">
        <f t="shared" si="813"/>
        <v>0</v>
      </c>
      <c r="DS191" s="9">
        <f t="shared" si="815"/>
        <v>0.43624000000000002</v>
      </c>
      <c r="DT191" s="7">
        <f t="shared" si="816"/>
        <v>29.033000000000001</v>
      </c>
    </row>
    <row r="192" spans="1:124" x14ac:dyDescent="0.3">
      <c r="A192" s="62">
        <v>2025</v>
      </c>
      <c r="B192" s="7" t="s">
        <v>6</v>
      </c>
      <c r="C192" s="9">
        <v>0</v>
      </c>
      <c r="D192" s="6">
        <v>0</v>
      </c>
      <c r="E192" s="7">
        <f t="shared" ref="E192:E199" si="817">IF(C192=0,0,D192/C192*1000)</f>
        <v>0</v>
      </c>
      <c r="F192" s="9">
        <v>0</v>
      </c>
      <c r="G192" s="6">
        <v>0</v>
      </c>
      <c r="H192" s="7">
        <f t="shared" si="775"/>
        <v>0</v>
      </c>
      <c r="I192" s="9">
        <v>0</v>
      </c>
      <c r="J192" s="6">
        <v>0</v>
      </c>
      <c r="K192" s="7">
        <f t="shared" si="776"/>
        <v>0</v>
      </c>
      <c r="L192" s="9">
        <v>0</v>
      </c>
      <c r="M192" s="6">
        <v>0</v>
      </c>
      <c r="N192" s="7">
        <f t="shared" si="777"/>
        <v>0</v>
      </c>
      <c r="O192" s="9">
        <v>0</v>
      </c>
      <c r="P192" s="6">
        <v>0</v>
      </c>
      <c r="Q192" s="7">
        <f t="shared" si="778"/>
        <v>0</v>
      </c>
      <c r="R192" s="9">
        <v>0</v>
      </c>
      <c r="S192" s="6">
        <v>0</v>
      </c>
      <c r="T192" s="7">
        <f t="shared" si="779"/>
        <v>0</v>
      </c>
      <c r="U192" s="9">
        <v>0</v>
      </c>
      <c r="V192" s="6">
        <v>0</v>
      </c>
      <c r="W192" s="7">
        <f t="shared" si="780"/>
        <v>0</v>
      </c>
      <c r="X192" s="9">
        <v>0</v>
      </c>
      <c r="Y192" s="6">
        <v>0</v>
      </c>
      <c r="Z192" s="7">
        <f t="shared" si="781"/>
        <v>0</v>
      </c>
      <c r="AA192" s="9">
        <v>0</v>
      </c>
      <c r="AB192" s="6">
        <v>0</v>
      </c>
      <c r="AC192" s="7">
        <f t="shared" si="782"/>
        <v>0</v>
      </c>
      <c r="AD192" s="9">
        <v>0</v>
      </c>
      <c r="AE192" s="6">
        <v>0</v>
      </c>
      <c r="AF192" s="7">
        <f t="shared" si="783"/>
        <v>0</v>
      </c>
      <c r="AG192" s="9">
        <v>0</v>
      </c>
      <c r="AH192" s="6">
        <v>0</v>
      </c>
      <c r="AI192" s="7">
        <f t="shared" si="784"/>
        <v>0</v>
      </c>
      <c r="AJ192" s="9">
        <v>0</v>
      </c>
      <c r="AK192" s="6">
        <v>0</v>
      </c>
      <c r="AL192" s="7">
        <f t="shared" si="785"/>
        <v>0</v>
      </c>
      <c r="AM192" s="9">
        <v>0</v>
      </c>
      <c r="AN192" s="6">
        <v>0</v>
      </c>
      <c r="AO192" s="7">
        <f t="shared" si="786"/>
        <v>0</v>
      </c>
      <c r="AP192" s="9">
        <v>0</v>
      </c>
      <c r="AQ192" s="6">
        <v>0</v>
      </c>
      <c r="AR192" s="7">
        <f t="shared" si="787"/>
        <v>0</v>
      </c>
      <c r="AS192" s="9">
        <v>0</v>
      </c>
      <c r="AT192" s="6">
        <v>0</v>
      </c>
      <c r="AU192" s="7">
        <f t="shared" si="788"/>
        <v>0</v>
      </c>
      <c r="AV192" s="9">
        <v>0</v>
      </c>
      <c r="AW192" s="6">
        <v>0</v>
      </c>
      <c r="AX192" s="7">
        <f t="shared" si="789"/>
        <v>0</v>
      </c>
      <c r="AY192" s="9">
        <v>0</v>
      </c>
      <c r="AZ192" s="6">
        <v>0</v>
      </c>
      <c r="BA192" s="7">
        <f t="shared" si="790"/>
        <v>0</v>
      </c>
      <c r="BB192" s="9">
        <v>0</v>
      </c>
      <c r="BC192" s="6">
        <v>0</v>
      </c>
      <c r="BD192" s="7">
        <f t="shared" si="791"/>
        <v>0</v>
      </c>
      <c r="BE192" s="9">
        <v>0</v>
      </c>
      <c r="BF192" s="6">
        <v>0</v>
      </c>
      <c r="BG192" s="7">
        <f t="shared" si="792"/>
        <v>0</v>
      </c>
      <c r="BH192" s="9">
        <v>0</v>
      </c>
      <c r="BI192" s="6">
        <v>0</v>
      </c>
      <c r="BJ192" s="7">
        <f t="shared" si="793"/>
        <v>0</v>
      </c>
      <c r="BK192" s="9">
        <v>0</v>
      </c>
      <c r="BL192" s="6">
        <v>0</v>
      </c>
      <c r="BM192" s="7">
        <f t="shared" si="794"/>
        <v>0</v>
      </c>
      <c r="BN192" s="9">
        <v>0</v>
      </c>
      <c r="BO192" s="6">
        <v>0</v>
      </c>
      <c r="BP192" s="7">
        <f t="shared" si="795"/>
        <v>0</v>
      </c>
      <c r="BQ192" s="9">
        <v>0</v>
      </c>
      <c r="BR192" s="6">
        <v>0</v>
      </c>
      <c r="BS192" s="7">
        <f t="shared" si="796"/>
        <v>0</v>
      </c>
      <c r="BT192" s="9">
        <v>0</v>
      </c>
      <c r="BU192" s="6">
        <v>0</v>
      </c>
      <c r="BV192" s="7">
        <f t="shared" si="797"/>
        <v>0</v>
      </c>
      <c r="BW192" s="9">
        <v>0</v>
      </c>
      <c r="BX192" s="6">
        <v>0</v>
      </c>
      <c r="BY192" s="7">
        <f t="shared" si="798"/>
        <v>0</v>
      </c>
      <c r="BZ192" s="9">
        <v>0</v>
      </c>
      <c r="CA192" s="6">
        <v>0</v>
      </c>
      <c r="CB192" s="7">
        <f t="shared" si="799"/>
        <v>0</v>
      </c>
      <c r="CC192" s="9">
        <v>0</v>
      </c>
      <c r="CD192" s="6">
        <v>0</v>
      </c>
      <c r="CE192" s="7">
        <f t="shared" si="800"/>
        <v>0</v>
      </c>
      <c r="CF192" s="9">
        <v>0</v>
      </c>
      <c r="CG192" s="6">
        <v>0</v>
      </c>
      <c r="CH192" s="7">
        <f t="shared" si="801"/>
        <v>0</v>
      </c>
      <c r="CI192" s="9">
        <v>0</v>
      </c>
      <c r="CJ192" s="6">
        <v>0</v>
      </c>
      <c r="CK192" s="7">
        <f t="shared" si="802"/>
        <v>0</v>
      </c>
      <c r="CL192" s="9">
        <v>0</v>
      </c>
      <c r="CM192" s="6">
        <v>0</v>
      </c>
      <c r="CN192" s="7">
        <f t="shared" si="803"/>
        <v>0</v>
      </c>
      <c r="CO192" s="9">
        <v>0</v>
      </c>
      <c r="CP192" s="6">
        <v>0</v>
      </c>
      <c r="CQ192" s="7">
        <f t="shared" si="804"/>
        <v>0</v>
      </c>
      <c r="CR192" s="9">
        <v>0</v>
      </c>
      <c r="CS192" s="6">
        <v>0</v>
      </c>
      <c r="CT192" s="7">
        <f t="shared" si="805"/>
        <v>0</v>
      </c>
      <c r="CU192" s="9">
        <v>0</v>
      </c>
      <c r="CV192" s="6">
        <v>0</v>
      </c>
      <c r="CW192" s="7">
        <f t="shared" si="806"/>
        <v>0</v>
      </c>
      <c r="CX192" s="9">
        <v>0</v>
      </c>
      <c r="CY192" s="6">
        <v>0</v>
      </c>
      <c r="CZ192" s="7">
        <f t="shared" si="807"/>
        <v>0</v>
      </c>
      <c r="DA192" s="9">
        <v>0</v>
      </c>
      <c r="DB192" s="6">
        <v>0</v>
      </c>
      <c r="DC192" s="7">
        <f t="shared" si="808"/>
        <v>0</v>
      </c>
      <c r="DD192" s="9">
        <v>0</v>
      </c>
      <c r="DE192" s="6">
        <v>0</v>
      </c>
      <c r="DF192" s="7">
        <f t="shared" si="809"/>
        <v>0</v>
      </c>
      <c r="DG192" s="9">
        <v>0</v>
      </c>
      <c r="DH192" s="6">
        <v>0</v>
      </c>
      <c r="DI192" s="7">
        <f t="shared" si="810"/>
        <v>0</v>
      </c>
      <c r="DJ192" s="9">
        <v>0</v>
      </c>
      <c r="DK192" s="6">
        <v>0</v>
      </c>
      <c r="DL192" s="7">
        <f t="shared" si="811"/>
        <v>0</v>
      </c>
      <c r="DM192" s="9">
        <v>0</v>
      </c>
      <c r="DN192" s="6">
        <v>0</v>
      </c>
      <c r="DO192" s="7">
        <f t="shared" si="812"/>
        <v>0</v>
      </c>
      <c r="DP192" s="9">
        <v>0</v>
      </c>
      <c r="DQ192" s="6">
        <v>0</v>
      </c>
      <c r="DR192" s="7">
        <f t="shared" si="813"/>
        <v>0</v>
      </c>
      <c r="DS192" s="9">
        <f t="shared" si="815"/>
        <v>0</v>
      </c>
      <c r="DT192" s="7">
        <f t="shared" si="816"/>
        <v>0</v>
      </c>
    </row>
    <row r="193" spans="1:124" x14ac:dyDescent="0.3">
      <c r="A193" s="62">
        <v>2025</v>
      </c>
      <c r="B193" s="63" t="s">
        <v>7</v>
      </c>
      <c r="C193" s="9">
        <v>0</v>
      </c>
      <c r="D193" s="6">
        <v>0</v>
      </c>
      <c r="E193" s="7">
        <f t="shared" si="817"/>
        <v>0</v>
      </c>
      <c r="F193" s="9">
        <v>0</v>
      </c>
      <c r="G193" s="6">
        <v>0</v>
      </c>
      <c r="H193" s="7">
        <f t="shared" si="775"/>
        <v>0</v>
      </c>
      <c r="I193" s="9">
        <v>0</v>
      </c>
      <c r="J193" s="6">
        <v>0</v>
      </c>
      <c r="K193" s="7">
        <f t="shared" si="776"/>
        <v>0</v>
      </c>
      <c r="L193" s="9">
        <v>0</v>
      </c>
      <c r="M193" s="6">
        <v>0</v>
      </c>
      <c r="N193" s="7">
        <f t="shared" si="777"/>
        <v>0</v>
      </c>
      <c r="O193" s="9">
        <v>0</v>
      </c>
      <c r="P193" s="6">
        <v>0</v>
      </c>
      <c r="Q193" s="7">
        <f t="shared" si="778"/>
        <v>0</v>
      </c>
      <c r="R193" s="9">
        <v>0</v>
      </c>
      <c r="S193" s="6">
        <v>0</v>
      </c>
      <c r="T193" s="7">
        <f t="shared" si="779"/>
        <v>0</v>
      </c>
      <c r="U193" s="9">
        <v>0</v>
      </c>
      <c r="V193" s="6">
        <v>0</v>
      </c>
      <c r="W193" s="7">
        <f t="shared" si="780"/>
        <v>0</v>
      </c>
      <c r="X193" s="9">
        <v>0</v>
      </c>
      <c r="Y193" s="6">
        <v>0</v>
      </c>
      <c r="Z193" s="7">
        <f t="shared" si="781"/>
        <v>0</v>
      </c>
      <c r="AA193" s="9">
        <v>0</v>
      </c>
      <c r="AB193" s="6">
        <v>0</v>
      </c>
      <c r="AC193" s="7">
        <f t="shared" si="782"/>
        <v>0</v>
      </c>
      <c r="AD193" s="9">
        <v>0</v>
      </c>
      <c r="AE193" s="6">
        <v>0</v>
      </c>
      <c r="AF193" s="7">
        <f t="shared" si="783"/>
        <v>0</v>
      </c>
      <c r="AG193" s="9">
        <v>0</v>
      </c>
      <c r="AH193" s="6">
        <v>0</v>
      </c>
      <c r="AI193" s="7">
        <f t="shared" si="784"/>
        <v>0</v>
      </c>
      <c r="AJ193" s="9">
        <v>0</v>
      </c>
      <c r="AK193" s="6">
        <v>0</v>
      </c>
      <c r="AL193" s="7">
        <f t="shared" si="785"/>
        <v>0</v>
      </c>
      <c r="AM193" s="9">
        <v>0</v>
      </c>
      <c r="AN193" s="6">
        <v>0</v>
      </c>
      <c r="AO193" s="7">
        <f t="shared" si="786"/>
        <v>0</v>
      </c>
      <c r="AP193" s="9">
        <v>0</v>
      </c>
      <c r="AQ193" s="6">
        <v>0</v>
      </c>
      <c r="AR193" s="7">
        <f t="shared" si="787"/>
        <v>0</v>
      </c>
      <c r="AS193" s="9">
        <v>0</v>
      </c>
      <c r="AT193" s="6">
        <v>0</v>
      </c>
      <c r="AU193" s="7">
        <f t="shared" si="788"/>
        <v>0</v>
      </c>
      <c r="AV193" s="9">
        <v>0</v>
      </c>
      <c r="AW193" s="6">
        <v>0</v>
      </c>
      <c r="AX193" s="7">
        <f t="shared" si="789"/>
        <v>0</v>
      </c>
      <c r="AY193" s="9">
        <v>0</v>
      </c>
      <c r="AZ193" s="6">
        <v>0</v>
      </c>
      <c r="BA193" s="7">
        <f t="shared" si="790"/>
        <v>0</v>
      </c>
      <c r="BB193" s="9">
        <v>0</v>
      </c>
      <c r="BC193" s="6">
        <v>0</v>
      </c>
      <c r="BD193" s="7">
        <f t="shared" si="791"/>
        <v>0</v>
      </c>
      <c r="BE193" s="9">
        <v>0</v>
      </c>
      <c r="BF193" s="6">
        <v>0</v>
      </c>
      <c r="BG193" s="7">
        <f t="shared" si="792"/>
        <v>0</v>
      </c>
      <c r="BH193" s="9">
        <v>0</v>
      </c>
      <c r="BI193" s="6">
        <v>0</v>
      </c>
      <c r="BJ193" s="7">
        <f t="shared" si="793"/>
        <v>0</v>
      </c>
      <c r="BK193" s="9">
        <v>0</v>
      </c>
      <c r="BL193" s="6">
        <v>0</v>
      </c>
      <c r="BM193" s="7">
        <f t="shared" si="794"/>
        <v>0</v>
      </c>
      <c r="BN193" s="9">
        <v>0</v>
      </c>
      <c r="BO193" s="6">
        <v>0</v>
      </c>
      <c r="BP193" s="7">
        <f t="shared" si="795"/>
        <v>0</v>
      </c>
      <c r="BQ193" s="9">
        <v>0</v>
      </c>
      <c r="BR193" s="6">
        <v>0</v>
      </c>
      <c r="BS193" s="7">
        <f t="shared" si="796"/>
        <v>0</v>
      </c>
      <c r="BT193" s="9">
        <v>0</v>
      </c>
      <c r="BU193" s="6">
        <v>0</v>
      </c>
      <c r="BV193" s="7">
        <f t="shared" si="797"/>
        <v>0</v>
      </c>
      <c r="BW193" s="9">
        <v>0</v>
      </c>
      <c r="BX193" s="6">
        <v>0</v>
      </c>
      <c r="BY193" s="7">
        <f t="shared" si="798"/>
        <v>0</v>
      </c>
      <c r="BZ193" s="9">
        <v>0</v>
      </c>
      <c r="CA193" s="6">
        <v>0</v>
      </c>
      <c r="CB193" s="7">
        <f t="shared" si="799"/>
        <v>0</v>
      </c>
      <c r="CC193" s="9">
        <v>0</v>
      </c>
      <c r="CD193" s="6">
        <v>0</v>
      </c>
      <c r="CE193" s="7">
        <f t="shared" si="800"/>
        <v>0</v>
      </c>
      <c r="CF193" s="9">
        <v>0</v>
      </c>
      <c r="CG193" s="6">
        <v>0</v>
      </c>
      <c r="CH193" s="7">
        <f t="shared" si="801"/>
        <v>0</v>
      </c>
      <c r="CI193" s="9">
        <v>0</v>
      </c>
      <c r="CJ193" s="6">
        <v>0</v>
      </c>
      <c r="CK193" s="7">
        <f t="shared" si="802"/>
        <v>0</v>
      </c>
      <c r="CL193" s="9">
        <v>0</v>
      </c>
      <c r="CM193" s="6">
        <v>0</v>
      </c>
      <c r="CN193" s="7">
        <f t="shared" si="803"/>
        <v>0</v>
      </c>
      <c r="CO193" s="9">
        <v>0</v>
      </c>
      <c r="CP193" s="6">
        <v>0</v>
      </c>
      <c r="CQ193" s="7">
        <f t="shared" si="804"/>
        <v>0</v>
      </c>
      <c r="CR193" s="9">
        <v>0</v>
      </c>
      <c r="CS193" s="6">
        <v>0</v>
      </c>
      <c r="CT193" s="7">
        <f t="shared" si="805"/>
        <v>0</v>
      </c>
      <c r="CU193" s="9">
        <v>0</v>
      </c>
      <c r="CV193" s="6">
        <v>0</v>
      </c>
      <c r="CW193" s="7">
        <f t="shared" si="806"/>
        <v>0</v>
      </c>
      <c r="CX193" s="9">
        <v>0</v>
      </c>
      <c r="CY193" s="6">
        <v>0</v>
      </c>
      <c r="CZ193" s="7">
        <f t="shared" si="807"/>
        <v>0</v>
      </c>
      <c r="DA193" s="9">
        <v>0</v>
      </c>
      <c r="DB193" s="6">
        <v>0</v>
      </c>
      <c r="DC193" s="7">
        <f t="shared" si="808"/>
        <v>0</v>
      </c>
      <c r="DD193" s="9">
        <v>0</v>
      </c>
      <c r="DE193" s="6">
        <v>0</v>
      </c>
      <c r="DF193" s="7">
        <f t="shared" si="809"/>
        <v>0</v>
      </c>
      <c r="DG193" s="9">
        <v>0</v>
      </c>
      <c r="DH193" s="6">
        <v>0</v>
      </c>
      <c r="DI193" s="7">
        <f t="shared" si="810"/>
        <v>0</v>
      </c>
      <c r="DJ193" s="9">
        <v>0</v>
      </c>
      <c r="DK193" s="6">
        <v>0</v>
      </c>
      <c r="DL193" s="7">
        <f t="shared" si="811"/>
        <v>0</v>
      </c>
      <c r="DM193" s="9">
        <v>0</v>
      </c>
      <c r="DN193" s="6">
        <v>0</v>
      </c>
      <c r="DO193" s="7">
        <f t="shared" si="812"/>
        <v>0</v>
      </c>
      <c r="DP193" s="9">
        <v>0</v>
      </c>
      <c r="DQ193" s="6">
        <v>0</v>
      </c>
      <c r="DR193" s="7">
        <f t="shared" si="813"/>
        <v>0</v>
      </c>
      <c r="DS193" s="9">
        <f t="shared" si="815"/>
        <v>0</v>
      </c>
      <c r="DT193" s="7">
        <f t="shared" si="816"/>
        <v>0</v>
      </c>
    </row>
    <row r="194" spans="1:124" x14ac:dyDescent="0.3">
      <c r="A194" s="62">
        <v>2025</v>
      </c>
      <c r="B194" s="63" t="s">
        <v>8</v>
      </c>
      <c r="C194" s="9">
        <v>0</v>
      </c>
      <c r="D194" s="6">
        <v>0</v>
      </c>
      <c r="E194" s="7">
        <f t="shared" si="817"/>
        <v>0</v>
      </c>
      <c r="F194" s="9">
        <v>0</v>
      </c>
      <c r="G194" s="6">
        <v>0</v>
      </c>
      <c r="H194" s="7">
        <f t="shared" si="775"/>
        <v>0</v>
      </c>
      <c r="I194" s="9">
        <v>0</v>
      </c>
      <c r="J194" s="6">
        <v>0</v>
      </c>
      <c r="K194" s="7">
        <f t="shared" si="776"/>
        <v>0</v>
      </c>
      <c r="L194" s="9">
        <v>0</v>
      </c>
      <c r="M194" s="6">
        <v>0</v>
      </c>
      <c r="N194" s="7">
        <f t="shared" si="777"/>
        <v>0</v>
      </c>
      <c r="O194" s="9">
        <v>0</v>
      </c>
      <c r="P194" s="6">
        <v>0</v>
      </c>
      <c r="Q194" s="7">
        <f t="shared" si="778"/>
        <v>0</v>
      </c>
      <c r="R194" s="9">
        <v>0</v>
      </c>
      <c r="S194" s="6">
        <v>0</v>
      </c>
      <c r="T194" s="7">
        <f t="shared" si="779"/>
        <v>0</v>
      </c>
      <c r="U194" s="9">
        <v>0</v>
      </c>
      <c r="V194" s="6">
        <v>0</v>
      </c>
      <c r="W194" s="7">
        <f t="shared" si="780"/>
        <v>0</v>
      </c>
      <c r="X194" s="9">
        <v>0</v>
      </c>
      <c r="Y194" s="6">
        <v>0</v>
      </c>
      <c r="Z194" s="7">
        <f t="shared" si="781"/>
        <v>0</v>
      </c>
      <c r="AA194" s="9">
        <v>0</v>
      </c>
      <c r="AB194" s="6">
        <v>0</v>
      </c>
      <c r="AC194" s="7">
        <f t="shared" si="782"/>
        <v>0</v>
      </c>
      <c r="AD194" s="9">
        <v>0</v>
      </c>
      <c r="AE194" s="6">
        <v>0</v>
      </c>
      <c r="AF194" s="7">
        <f t="shared" si="783"/>
        <v>0</v>
      </c>
      <c r="AG194" s="9">
        <v>0</v>
      </c>
      <c r="AH194" s="6">
        <v>0</v>
      </c>
      <c r="AI194" s="7">
        <f t="shared" si="784"/>
        <v>0</v>
      </c>
      <c r="AJ194" s="9">
        <v>0</v>
      </c>
      <c r="AK194" s="6">
        <v>0</v>
      </c>
      <c r="AL194" s="7">
        <f t="shared" si="785"/>
        <v>0</v>
      </c>
      <c r="AM194" s="9">
        <v>0</v>
      </c>
      <c r="AN194" s="6">
        <v>0</v>
      </c>
      <c r="AO194" s="7">
        <f t="shared" si="786"/>
        <v>0</v>
      </c>
      <c r="AP194" s="9">
        <v>0</v>
      </c>
      <c r="AQ194" s="6">
        <v>0</v>
      </c>
      <c r="AR194" s="7">
        <f t="shared" si="787"/>
        <v>0</v>
      </c>
      <c r="AS194" s="9">
        <v>0</v>
      </c>
      <c r="AT194" s="6">
        <v>0</v>
      </c>
      <c r="AU194" s="7">
        <f t="shared" si="788"/>
        <v>0</v>
      </c>
      <c r="AV194" s="9">
        <v>0</v>
      </c>
      <c r="AW194" s="6">
        <v>0</v>
      </c>
      <c r="AX194" s="7">
        <f t="shared" si="789"/>
        <v>0</v>
      </c>
      <c r="AY194" s="9">
        <v>0</v>
      </c>
      <c r="AZ194" s="6">
        <v>0</v>
      </c>
      <c r="BA194" s="7">
        <f t="shared" si="790"/>
        <v>0</v>
      </c>
      <c r="BB194" s="9">
        <v>0</v>
      </c>
      <c r="BC194" s="6">
        <v>0</v>
      </c>
      <c r="BD194" s="7">
        <f t="shared" si="791"/>
        <v>0</v>
      </c>
      <c r="BE194" s="9">
        <v>0</v>
      </c>
      <c r="BF194" s="6">
        <v>0</v>
      </c>
      <c r="BG194" s="7">
        <f t="shared" si="792"/>
        <v>0</v>
      </c>
      <c r="BH194" s="9">
        <v>0</v>
      </c>
      <c r="BI194" s="6">
        <v>0</v>
      </c>
      <c r="BJ194" s="7">
        <f t="shared" si="793"/>
        <v>0</v>
      </c>
      <c r="BK194" s="9">
        <v>0</v>
      </c>
      <c r="BL194" s="6">
        <v>0</v>
      </c>
      <c r="BM194" s="7">
        <f t="shared" si="794"/>
        <v>0</v>
      </c>
      <c r="BN194" s="9">
        <v>0</v>
      </c>
      <c r="BO194" s="6">
        <v>0</v>
      </c>
      <c r="BP194" s="7">
        <f t="shared" si="795"/>
        <v>0</v>
      </c>
      <c r="BQ194" s="9">
        <v>0</v>
      </c>
      <c r="BR194" s="6">
        <v>0</v>
      </c>
      <c r="BS194" s="7">
        <f t="shared" si="796"/>
        <v>0</v>
      </c>
      <c r="BT194" s="9">
        <v>0</v>
      </c>
      <c r="BU194" s="6">
        <v>0</v>
      </c>
      <c r="BV194" s="7">
        <f t="shared" si="797"/>
        <v>0</v>
      </c>
      <c r="BW194" s="9">
        <v>0</v>
      </c>
      <c r="BX194" s="6">
        <v>0</v>
      </c>
      <c r="BY194" s="7">
        <f t="shared" si="798"/>
        <v>0</v>
      </c>
      <c r="BZ194" s="9">
        <v>0</v>
      </c>
      <c r="CA194" s="6">
        <v>0</v>
      </c>
      <c r="CB194" s="7">
        <f t="shared" si="799"/>
        <v>0</v>
      </c>
      <c r="CC194" s="9">
        <v>0</v>
      </c>
      <c r="CD194" s="6">
        <v>0</v>
      </c>
      <c r="CE194" s="7">
        <f t="shared" si="800"/>
        <v>0</v>
      </c>
      <c r="CF194" s="9">
        <v>0</v>
      </c>
      <c r="CG194" s="6">
        <v>0</v>
      </c>
      <c r="CH194" s="7">
        <f t="shared" si="801"/>
        <v>0</v>
      </c>
      <c r="CI194" s="9">
        <v>0</v>
      </c>
      <c r="CJ194" s="6">
        <v>0</v>
      </c>
      <c r="CK194" s="7">
        <f t="shared" si="802"/>
        <v>0</v>
      </c>
      <c r="CL194" s="9">
        <v>0</v>
      </c>
      <c r="CM194" s="6">
        <v>0</v>
      </c>
      <c r="CN194" s="7">
        <f t="shared" si="803"/>
        <v>0</v>
      </c>
      <c r="CO194" s="9">
        <v>0</v>
      </c>
      <c r="CP194" s="6">
        <v>0</v>
      </c>
      <c r="CQ194" s="7">
        <f t="shared" si="804"/>
        <v>0</v>
      </c>
      <c r="CR194" s="9">
        <v>0</v>
      </c>
      <c r="CS194" s="6">
        <v>0</v>
      </c>
      <c r="CT194" s="7">
        <f t="shared" si="805"/>
        <v>0</v>
      </c>
      <c r="CU194" s="9">
        <v>0</v>
      </c>
      <c r="CV194" s="6">
        <v>0</v>
      </c>
      <c r="CW194" s="7">
        <f t="shared" si="806"/>
        <v>0</v>
      </c>
      <c r="CX194" s="9">
        <v>0</v>
      </c>
      <c r="CY194" s="6">
        <v>0</v>
      </c>
      <c r="CZ194" s="7">
        <f t="shared" si="807"/>
        <v>0</v>
      </c>
      <c r="DA194" s="9">
        <v>0</v>
      </c>
      <c r="DB194" s="6">
        <v>0</v>
      </c>
      <c r="DC194" s="7">
        <f t="shared" si="808"/>
        <v>0</v>
      </c>
      <c r="DD194" s="9">
        <v>0</v>
      </c>
      <c r="DE194" s="6">
        <v>0</v>
      </c>
      <c r="DF194" s="7">
        <f t="shared" si="809"/>
        <v>0</v>
      </c>
      <c r="DG194" s="9">
        <v>0</v>
      </c>
      <c r="DH194" s="6">
        <v>0</v>
      </c>
      <c r="DI194" s="7">
        <f t="shared" si="810"/>
        <v>0</v>
      </c>
      <c r="DJ194" s="9">
        <v>0</v>
      </c>
      <c r="DK194" s="6">
        <v>0</v>
      </c>
      <c r="DL194" s="7">
        <f t="shared" si="811"/>
        <v>0</v>
      </c>
      <c r="DM194" s="9">
        <v>0</v>
      </c>
      <c r="DN194" s="6">
        <v>0</v>
      </c>
      <c r="DO194" s="7">
        <f t="shared" si="812"/>
        <v>0</v>
      </c>
      <c r="DP194" s="9">
        <v>0</v>
      </c>
      <c r="DQ194" s="6">
        <v>0</v>
      </c>
      <c r="DR194" s="7">
        <f t="shared" si="813"/>
        <v>0</v>
      </c>
      <c r="DS194" s="9">
        <f t="shared" si="815"/>
        <v>0</v>
      </c>
      <c r="DT194" s="7">
        <f t="shared" si="816"/>
        <v>0</v>
      </c>
    </row>
    <row r="195" spans="1:124" x14ac:dyDescent="0.3">
      <c r="A195" s="62">
        <v>2025</v>
      </c>
      <c r="B195" s="63" t="s">
        <v>9</v>
      </c>
      <c r="C195" s="9">
        <v>0</v>
      </c>
      <c r="D195" s="6">
        <v>0</v>
      </c>
      <c r="E195" s="7">
        <f t="shared" si="817"/>
        <v>0</v>
      </c>
      <c r="F195" s="9">
        <v>0</v>
      </c>
      <c r="G195" s="6">
        <v>0</v>
      </c>
      <c r="H195" s="7">
        <f t="shared" si="775"/>
        <v>0</v>
      </c>
      <c r="I195" s="9">
        <v>0</v>
      </c>
      <c r="J195" s="6">
        <v>0</v>
      </c>
      <c r="K195" s="7">
        <f t="shared" si="776"/>
        <v>0</v>
      </c>
      <c r="L195" s="9">
        <v>0</v>
      </c>
      <c r="M195" s="6">
        <v>0</v>
      </c>
      <c r="N195" s="7">
        <f t="shared" si="777"/>
        <v>0</v>
      </c>
      <c r="O195" s="9">
        <v>0</v>
      </c>
      <c r="P195" s="6">
        <v>0</v>
      </c>
      <c r="Q195" s="7">
        <f t="shared" si="778"/>
        <v>0</v>
      </c>
      <c r="R195" s="9">
        <v>0</v>
      </c>
      <c r="S195" s="6">
        <v>0</v>
      </c>
      <c r="T195" s="7">
        <f t="shared" si="779"/>
        <v>0</v>
      </c>
      <c r="U195" s="9">
        <v>0</v>
      </c>
      <c r="V195" s="6">
        <v>0</v>
      </c>
      <c r="W195" s="7">
        <f t="shared" si="780"/>
        <v>0</v>
      </c>
      <c r="X195" s="9">
        <v>0</v>
      </c>
      <c r="Y195" s="6">
        <v>0</v>
      </c>
      <c r="Z195" s="7">
        <f t="shared" si="781"/>
        <v>0</v>
      </c>
      <c r="AA195" s="9">
        <v>0</v>
      </c>
      <c r="AB195" s="6">
        <v>0</v>
      </c>
      <c r="AC195" s="7">
        <f t="shared" si="782"/>
        <v>0</v>
      </c>
      <c r="AD195" s="9">
        <v>0</v>
      </c>
      <c r="AE195" s="6">
        <v>0</v>
      </c>
      <c r="AF195" s="7">
        <f t="shared" si="783"/>
        <v>0</v>
      </c>
      <c r="AG195" s="9">
        <v>0</v>
      </c>
      <c r="AH195" s="6">
        <v>0</v>
      </c>
      <c r="AI195" s="7">
        <f t="shared" si="784"/>
        <v>0</v>
      </c>
      <c r="AJ195" s="9">
        <v>0</v>
      </c>
      <c r="AK195" s="6">
        <v>0</v>
      </c>
      <c r="AL195" s="7">
        <f t="shared" si="785"/>
        <v>0</v>
      </c>
      <c r="AM195" s="9">
        <v>0</v>
      </c>
      <c r="AN195" s="6">
        <v>0</v>
      </c>
      <c r="AO195" s="7">
        <f t="shared" si="786"/>
        <v>0</v>
      </c>
      <c r="AP195" s="9">
        <v>0</v>
      </c>
      <c r="AQ195" s="6">
        <v>0</v>
      </c>
      <c r="AR195" s="7">
        <f t="shared" si="787"/>
        <v>0</v>
      </c>
      <c r="AS195" s="9">
        <v>0</v>
      </c>
      <c r="AT195" s="6">
        <v>0</v>
      </c>
      <c r="AU195" s="7">
        <f t="shared" si="788"/>
        <v>0</v>
      </c>
      <c r="AV195" s="9">
        <v>0</v>
      </c>
      <c r="AW195" s="6">
        <v>0</v>
      </c>
      <c r="AX195" s="7">
        <f t="shared" si="789"/>
        <v>0</v>
      </c>
      <c r="AY195" s="9">
        <v>0</v>
      </c>
      <c r="AZ195" s="6">
        <v>0</v>
      </c>
      <c r="BA195" s="7">
        <f t="shared" si="790"/>
        <v>0</v>
      </c>
      <c r="BB195" s="9">
        <v>0</v>
      </c>
      <c r="BC195" s="6">
        <v>0</v>
      </c>
      <c r="BD195" s="7">
        <f t="shared" si="791"/>
        <v>0</v>
      </c>
      <c r="BE195" s="9">
        <v>0</v>
      </c>
      <c r="BF195" s="6">
        <v>0</v>
      </c>
      <c r="BG195" s="7">
        <f t="shared" si="792"/>
        <v>0</v>
      </c>
      <c r="BH195" s="9">
        <v>0</v>
      </c>
      <c r="BI195" s="6">
        <v>0</v>
      </c>
      <c r="BJ195" s="7">
        <f t="shared" si="793"/>
        <v>0</v>
      </c>
      <c r="BK195" s="9">
        <v>0</v>
      </c>
      <c r="BL195" s="6">
        <v>0</v>
      </c>
      <c r="BM195" s="7">
        <f t="shared" si="794"/>
        <v>0</v>
      </c>
      <c r="BN195" s="9">
        <v>0</v>
      </c>
      <c r="BO195" s="6">
        <v>0</v>
      </c>
      <c r="BP195" s="7">
        <f t="shared" si="795"/>
        <v>0</v>
      </c>
      <c r="BQ195" s="9">
        <v>0</v>
      </c>
      <c r="BR195" s="6">
        <v>0</v>
      </c>
      <c r="BS195" s="7">
        <f t="shared" si="796"/>
        <v>0</v>
      </c>
      <c r="BT195" s="9">
        <v>0</v>
      </c>
      <c r="BU195" s="6">
        <v>0</v>
      </c>
      <c r="BV195" s="7">
        <f t="shared" si="797"/>
        <v>0</v>
      </c>
      <c r="BW195" s="9">
        <v>0</v>
      </c>
      <c r="BX195" s="6">
        <v>0</v>
      </c>
      <c r="BY195" s="7">
        <f t="shared" si="798"/>
        <v>0</v>
      </c>
      <c r="BZ195" s="9">
        <v>0</v>
      </c>
      <c r="CA195" s="6">
        <v>0</v>
      </c>
      <c r="CB195" s="7">
        <f t="shared" si="799"/>
        <v>0</v>
      </c>
      <c r="CC195" s="9">
        <v>0</v>
      </c>
      <c r="CD195" s="6">
        <v>0</v>
      </c>
      <c r="CE195" s="7">
        <f t="shared" si="800"/>
        <v>0</v>
      </c>
      <c r="CF195" s="9">
        <v>0</v>
      </c>
      <c r="CG195" s="6">
        <v>0</v>
      </c>
      <c r="CH195" s="7">
        <f t="shared" si="801"/>
        <v>0</v>
      </c>
      <c r="CI195" s="9">
        <v>0</v>
      </c>
      <c r="CJ195" s="6">
        <v>0</v>
      </c>
      <c r="CK195" s="7">
        <f t="shared" si="802"/>
        <v>0</v>
      </c>
      <c r="CL195" s="9">
        <v>0</v>
      </c>
      <c r="CM195" s="6">
        <v>0</v>
      </c>
      <c r="CN195" s="7">
        <f t="shared" si="803"/>
        <v>0</v>
      </c>
      <c r="CO195" s="9">
        <v>0</v>
      </c>
      <c r="CP195" s="6">
        <v>0</v>
      </c>
      <c r="CQ195" s="7">
        <f t="shared" si="804"/>
        <v>0</v>
      </c>
      <c r="CR195" s="9">
        <v>0</v>
      </c>
      <c r="CS195" s="6">
        <v>0</v>
      </c>
      <c r="CT195" s="7">
        <f t="shared" si="805"/>
        <v>0</v>
      </c>
      <c r="CU195" s="9">
        <v>0</v>
      </c>
      <c r="CV195" s="6">
        <v>0</v>
      </c>
      <c r="CW195" s="7">
        <f t="shared" si="806"/>
        <v>0</v>
      </c>
      <c r="CX195" s="9">
        <v>0</v>
      </c>
      <c r="CY195" s="6">
        <v>0</v>
      </c>
      <c r="CZ195" s="7">
        <f t="shared" si="807"/>
        <v>0</v>
      </c>
      <c r="DA195" s="9">
        <v>0</v>
      </c>
      <c r="DB195" s="6">
        <v>0</v>
      </c>
      <c r="DC195" s="7">
        <f t="shared" si="808"/>
        <v>0</v>
      </c>
      <c r="DD195" s="9">
        <v>0</v>
      </c>
      <c r="DE195" s="6">
        <v>0</v>
      </c>
      <c r="DF195" s="7">
        <f t="shared" si="809"/>
        <v>0</v>
      </c>
      <c r="DG195" s="9">
        <v>0</v>
      </c>
      <c r="DH195" s="6">
        <v>0</v>
      </c>
      <c r="DI195" s="7">
        <f t="shared" si="810"/>
        <v>0</v>
      </c>
      <c r="DJ195" s="9">
        <v>0</v>
      </c>
      <c r="DK195" s="6">
        <v>0</v>
      </c>
      <c r="DL195" s="7">
        <f t="shared" si="811"/>
        <v>0</v>
      </c>
      <c r="DM195" s="9">
        <v>0</v>
      </c>
      <c r="DN195" s="6">
        <v>0</v>
      </c>
      <c r="DO195" s="7">
        <f t="shared" si="812"/>
        <v>0</v>
      </c>
      <c r="DP195" s="9">
        <v>0</v>
      </c>
      <c r="DQ195" s="6">
        <v>0</v>
      </c>
      <c r="DR195" s="7">
        <f t="shared" si="813"/>
        <v>0</v>
      </c>
      <c r="DS195" s="9">
        <f t="shared" si="815"/>
        <v>0</v>
      </c>
      <c r="DT195" s="7">
        <f t="shared" si="816"/>
        <v>0</v>
      </c>
    </row>
    <row r="196" spans="1:124" x14ac:dyDescent="0.3">
      <c r="A196" s="62">
        <v>2025</v>
      </c>
      <c r="B196" s="63" t="s">
        <v>10</v>
      </c>
      <c r="C196" s="9">
        <v>0</v>
      </c>
      <c r="D196" s="6">
        <v>0</v>
      </c>
      <c r="E196" s="7">
        <f t="shared" si="817"/>
        <v>0</v>
      </c>
      <c r="F196" s="9">
        <v>0</v>
      </c>
      <c r="G196" s="6">
        <v>0</v>
      </c>
      <c r="H196" s="7">
        <f t="shared" si="775"/>
        <v>0</v>
      </c>
      <c r="I196" s="9">
        <v>0</v>
      </c>
      <c r="J196" s="6">
        <v>0</v>
      </c>
      <c r="K196" s="7">
        <f t="shared" si="776"/>
        <v>0</v>
      </c>
      <c r="L196" s="9">
        <v>0</v>
      </c>
      <c r="M196" s="6">
        <v>0</v>
      </c>
      <c r="N196" s="7">
        <f t="shared" si="777"/>
        <v>0</v>
      </c>
      <c r="O196" s="9">
        <v>0</v>
      </c>
      <c r="P196" s="6">
        <v>0</v>
      </c>
      <c r="Q196" s="7">
        <f t="shared" si="778"/>
        <v>0</v>
      </c>
      <c r="R196" s="9">
        <v>0</v>
      </c>
      <c r="S196" s="6">
        <v>0</v>
      </c>
      <c r="T196" s="7">
        <f t="shared" si="779"/>
        <v>0</v>
      </c>
      <c r="U196" s="9">
        <v>0</v>
      </c>
      <c r="V196" s="6">
        <v>0</v>
      </c>
      <c r="W196" s="7">
        <f t="shared" si="780"/>
        <v>0</v>
      </c>
      <c r="X196" s="9">
        <v>0</v>
      </c>
      <c r="Y196" s="6">
        <v>0</v>
      </c>
      <c r="Z196" s="7">
        <f t="shared" si="781"/>
        <v>0</v>
      </c>
      <c r="AA196" s="9">
        <v>0</v>
      </c>
      <c r="AB196" s="6">
        <v>0</v>
      </c>
      <c r="AC196" s="7">
        <f t="shared" si="782"/>
        <v>0</v>
      </c>
      <c r="AD196" s="9">
        <v>0</v>
      </c>
      <c r="AE196" s="6">
        <v>0</v>
      </c>
      <c r="AF196" s="7">
        <f t="shared" si="783"/>
        <v>0</v>
      </c>
      <c r="AG196" s="9">
        <v>0</v>
      </c>
      <c r="AH196" s="6">
        <v>0</v>
      </c>
      <c r="AI196" s="7">
        <f t="shared" si="784"/>
        <v>0</v>
      </c>
      <c r="AJ196" s="9">
        <v>0</v>
      </c>
      <c r="AK196" s="6">
        <v>0</v>
      </c>
      <c r="AL196" s="7">
        <f t="shared" si="785"/>
        <v>0</v>
      </c>
      <c r="AM196" s="9">
        <v>0</v>
      </c>
      <c r="AN196" s="6">
        <v>0</v>
      </c>
      <c r="AO196" s="7">
        <f t="shared" si="786"/>
        <v>0</v>
      </c>
      <c r="AP196" s="9">
        <v>0</v>
      </c>
      <c r="AQ196" s="6">
        <v>0</v>
      </c>
      <c r="AR196" s="7">
        <f t="shared" si="787"/>
        <v>0</v>
      </c>
      <c r="AS196" s="9">
        <v>0</v>
      </c>
      <c r="AT196" s="6">
        <v>0</v>
      </c>
      <c r="AU196" s="7">
        <f t="shared" si="788"/>
        <v>0</v>
      </c>
      <c r="AV196" s="9">
        <v>0</v>
      </c>
      <c r="AW196" s="6">
        <v>0</v>
      </c>
      <c r="AX196" s="7">
        <f t="shared" si="789"/>
        <v>0</v>
      </c>
      <c r="AY196" s="9">
        <v>0</v>
      </c>
      <c r="AZ196" s="6">
        <v>0</v>
      </c>
      <c r="BA196" s="7">
        <f t="shared" si="790"/>
        <v>0</v>
      </c>
      <c r="BB196" s="9">
        <v>0</v>
      </c>
      <c r="BC196" s="6">
        <v>0</v>
      </c>
      <c r="BD196" s="7">
        <f t="shared" si="791"/>
        <v>0</v>
      </c>
      <c r="BE196" s="9">
        <v>0</v>
      </c>
      <c r="BF196" s="6">
        <v>0</v>
      </c>
      <c r="BG196" s="7">
        <f t="shared" si="792"/>
        <v>0</v>
      </c>
      <c r="BH196" s="9">
        <v>0</v>
      </c>
      <c r="BI196" s="6">
        <v>0</v>
      </c>
      <c r="BJ196" s="7">
        <f t="shared" si="793"/>
        <v>0</v>
      </c>
      <c r="BK196" s="9">
        <v>0</v>
      </c>
      <c r="BL196" s="6">
        <v>0</v>
      </c>
      <c r="BM196" s="7">
        <f t="shared" si="794"/>
        <v>0</v>
      </c>
      <c r="BN196" s="9">
        <v>0</v>
      </c>
      <c r="BO196" s="6">
        <v>0</v>
      </c>
      <c r="BP196" s="7">
        <f t="shared" si="795"/>
        <v>0</v>
      </c>
      <c r="BQ196" s="9">
        <v>0</v>
      </c>
      <c r="BR196" s="6">
        <v>0</v>
      </c>
      <c r="BS196" s="7">
        <f t="shared" si="796"/>
        <v>0</v>
      </c>
      <c r="BT196" s="9">
        <v>0</v>
      </c>
      <c r="BU196" s="6">
        <v>0</v>
      </c>
      <c r="BV196" s="7">
        <f t="shared" si="797"/>
        <v>0</v>
      </c>
      <c r="BW196" s="9">
        <v>0</v>
      </c>
      <c r="BX196" s="6">
        <v>0</v>
      </c>
      <c r="BY196" s="7">
        <f t="shared" si="798"/>
        <v>0</v>
      </c>
      <c r="BZ196" s="9">
        <v>0</v>
      </c>
      <c r="CA196" s="6">
        <v>0</v>
      </c>
      <c r="CB196" s="7">
        <f t="shared" si="799"/>
        <v>0</v>
      </c>
      <c r="CC196" s="9">
        <v>0</v>
      </c>
      <c r="CD196" s="6">
        <v>0</v>
      </c>
      <c r="CE196" s="7">
        <f t="shared" si="800"/>
        <v>0</v>
      </c>
      <c r="CF196" s="9">
        <v>0</v>
      </c>
      <c r="CG196" s="6">
        <v>0</v>
      </c>
      <c r="CH196" s="7">
        <f t="shared" si="801"/>
        <v>0</v>
      </c>
      <c r="CI196" s="9">
        <v>0</v>
      </c>
      <c r="CJ196" s="6">
        <v>0</v>
      </c>
      <c r="CK196" s="7">
        <f t="shared" si="802"/>
        <v>0</v>
      </c>
      <c r="CL196" s="9">
        <v>0</v>
      </c>
      <c r="CM196" s="6">
        <v>0</v>
      </c>
      <c r="CN196" s="7">
        <f t="shared" si="803"/>
        <v>0</v>
      </c>
      <c r="CO196" s="9">
        <v>0</v>
      </c>
      <c r="CP196" s="6">
        <v>0</v>
      </c>
      <c r="CQ196" s="7">
        <f t="shared" si="804"/>
        <v>0</v>
      </c>
      <c r="CR196" s="9">
        <v>0</v>
      </c>
      <c r="CS196" s="6">
        <v>0</v>
      </c>
      <c r="CT196" s="7">
        <f t="shared" si="805"/>
        <v>0</v>
      </c>
      <c r="CU196" s="9">
        <v>0</v>
      </c>
      <c r="CV196" s="6">
        <v>0</v>
      </c>
      <c r="CW196" s="7">
        <f t="shared" si="806"/>
        <v>0</v>
      </c>
      <c r="CX196" s="9">
        <v>0</v>
      </c>
      <c r="CY196" s="6">
        <v>0</v>
      </c>
      <c r="CZ196" s="7">
        <f t="shared" si="807"/>
        <v>0</v>
      </c>
      <c r="DA196" s="9">
        <v>0</v>
      </c>
      <c r="DB196" s="6">
        <v>0</v>
      </c>
      <c r="DC196" s="7">
        <f t="shared" si="808"/>
        <v>0</v>
      </c>
      <c r="DD196" s="9">
        <v>0</v>
      </c>
      <c r="DE196" s="6">
        <v>0</v>
      </c>
      <c r="DF196" s="7">
        <f t="shared" si="809"/>
        <v>0</v>
      </c>
      <c r="DG196" s="9">
        <v>0</v>
      </c>
      <c r="DH196" s="6">
        <v>0</v>
      </c>
      <c r="DI196" s="7">
        <f t="shared" si="810"/>
        <v>0</v>
      </c>
      <c r="DJ196" s="9">
        <v>0</v>
      </c>
      <c r="DK196" s="6">
        <v>0</v>
      </c>
      <c r="DL196" s="7">
        <f t="shared" si="811"/>
        <v>0</v>
      </c>
      <c r="DM196" s="9">
        <v>0</v>
      </c>
      <c r="DN196" s="6">
        <v>0</v>
      </c>
      <c r="DO196" s="7">
        <f t="shared" si="812"/>
        <v>0</v>
      </c>
      <c r="DP196" s="9">
        <v>0</v>
      </c>
      <c r="DQ196" s="6">
        <v>0</v>
      </c>
      <c r="DR196" s="7">
        <f t="shared" si="813"/>
        <v>0</v>
      </c>
      <c r="DS196" s="9">
        <f t="shared" si="815"/>
        <v>0</v>
      </c>
      <c r="DT196" s="7">
        <f t="shared" si="816"/>
        <v>0</v>
      </c>
    </row>
    <row r="197" spans="1:124" x14ac:dyDescent="0.3">
      <c r="A197" s="62">
        <v>2025</v>
      </c>
      <c r="B197" s="63" t="s">
        <v>11</v>
      </c>
      <c r="C197" s="9">
        <v>0</v>
      </c>
      <c r="D197" s="6">
        <v>0</v>
      </c>
      <c r="E197" s="7">
        <f t="shared" si="817"/>
        <v>0</v>
      </c>
      <c r="F197" s="9">
        <v>0</v>
      </c>
      <c r="G197" s="6">
        <v>0</v>
      </c>
      <c r="H197" s="7">
        <f t="shared" si="775"/>
        <v>0</v>
      </c>
      <c r="I197" s="9">
        <v>0</v>
      </c>
      <c r="J197" s="6">
        <v>0</v>
      </c>
      <c r="K197" s="7">
        <f t="shared" si="776"/>
        <v>0</v>
      </c>
      <c r="L197" s="9">
        <v>0</v>
      </c>
      <c r="M197" s="6">
        <v>0</v>
      </c>
      <c r="N197" s="7">
        <f t="shared" si="777"/>
        <v>0</v>
      </c>
      <c r="O197" s="9">
        <v>0</v>
      </c>
      <c r="P197" s="6">
        <v>0</v>
      </c>
      <c r="Q197" s="7">
        <f t="shared" si="778"/>
        <v>0</v>
      </c>
      <c r="R197" s="9">
        <v>0</v>
      </c>
      <c r="S197" s="6">
        <v>0</v>
      </c>
      <c r="T197" s="7">
        <f t="shared" si="779"/>
        <v>0</v>
      </c>
      <c r="U197" s="9">
        <v>0</v>
      </c>
      <c r="V197" s="6">
        <v>0</v>
      </c>
      <c r="W197" s="7">
        <f t="shared" si="780"/>
        <v>0</v>
      </c>
      <c r="X197" s="9">
        <v>0</v>
      </c>
      <c r="Y197" s="6">
        <v>0</v>
      </c>
      <c r="Z197" s="7">
        <f t="shared" si="781"/>
        <v>0</v>
      </c>
      <c r="AA197" s="9">
        <v>0</v>
      </c>
      <c r="AB197" s="6">
        <v>0</v>
      </c>
      <c r="AC197" s="7">
        <f t="shared" si="782"/>
        <v>0</v>
      </c>
      <c r="AD197" s="9">
        <v>0</v>
      </c>
      <c r="AE197" s="6">
        <v>0</v>
      </c>
      <c r="AF197" s="7">
        <f t="shared" si="783"/>
        <v>0</v>
      </c>
      <c r="AG197" s="9">
        <v>0</v>
      </c>
      <c r="AH197" s="6">
        <v>0</v>
      </c>
      <c r="AI197" s="7">
        <f t="shared" si="784"/>
        <v>0</v>
      </c>
      <c r="AJ197" s="9">
        <v>0</v>
      </c>
      <c r="AK197" s="6">
        <v>0</v>
      </c>
      <c r="AL197" s="7">
        <f t="shared" si="785"/>
        <v>0</v>
      </c>
      <c r="AM197" s="9">
        <v>0</v>
      </c>
      <c r="AN197" s="6">
        <v>0</v>
      </c>
      <c r="AO197" s="7">
        <f t="shared" si="786"/>
        <v>0</v>
      </c>
      <c r="AP197" s="9">
        <v>0</v>
      </c>
      <c r="AQ197" s="6">
        <v>0</v>
      </c>
      <c r="AR197" s="7">
        <f t="shared" si="787"/>
        <v>0</v>
      </c>
      <c r="AS197" s="9">
        <v>0</v>
      </c>
      <c r="AT197" s="6">
        <v>0</v>
      </c>
      <c r="AU197" s="7">
        <f t="shared" si="788"/>
        <v>0</v>
      </c>
      <c r="AV197" s="9">
        <v>0</v>
      </c>
      <c r="AW197" s="6">
        <v>0</v>
      </c>
      <c r="AX197" s="7">
        <f t="shared" si="789"/>
        <v>0</v>
      </c>
      <c r="AY197" s="9">
        <v>0</v>
      </c>
      <c r="AZ197" s="6">
        <v>0</v>
      </c>
      <c r="BA197" s="7">
        <f t="shared" si="790"/>
        <v>0</v>
      </c>
      <c r="BB197" s="9">
        <v>0</v>
      </c>
      <c r="BC197" s="6">
        <v>0</v>
      </c>
      <c r="BD197" s="7">
        <f t="shared" si="791"/>
        <v>0</v>
      </c>
      <c r="BE197" s="9">
        <v>0</v>
      </c>
      <c r="BF197" s="6">
        <v>0</v>
      </c>
      <c r="BG197" s="7">
        <f t="shared" si="792"/>
        <v>0</v>
      </c>
      <c r="BH197" s="9">
        <v>0</v>
      </c>
      <c r="BI197" s="6">
        <v>0</v>
      </c>
      <c r="BJ197" s="7">
        <f t="shared" si="793"/>
        <v>0</v>
      </c>
      <c r="BK197" s="9">
        <v>0</v>
      </c>
      <c r="BL197" s="6">
        <v>0</v>
      </c>
      <c r="BM197" s="7">
        <f t="shared" si="794"/>
        <v>0</v>
      </c>
      <c r="BN197" s="9">
        <v>0</v>
      </c>
      <c r="BO197" s="6">
        <v>0</v>
      </c>
      <c r="BP197" s="7">
        <f t="shared" si="795"/>
        <v>0</v>
      </c>
      <c r="BQ197" s="9">
        <v>0</v>
      </c>
      <c r="BR197" s="6">
        <v>0</v>
      </c>
      <c r="BS197" s="7">
        <f t="shared" si="796"/>
        <v>0</v>
      </c>
      <c r="BT197" s="9">
        <v>0</v>
      </c>
      <c r="BU197" s="6">
        <v>0</v>
      </c>
      <c r="BV197" s="7">
        <f t="shared" si="797"/>
        <v>0</v>
      </c>
      <c r="BW197" s="9">
        <v>0</v>
      </c>
      <c r="BX197" s="6">
        <v>0</v>
      </c>
      <c r="BY197" s="7">
        <f t="shared" si="798"/>
        <v>0</v>
      </c>
      <c r="BZ197" s="9">
        <v>0</v>
      </c>
      <c r="CA197" s="6">
        <v>0</v>
      </c>
      <c r="CB197" s="7">
        <f t="shared" si="799"/>
        <v>0</v>
      </c>
      <c r="CC197" s="9">
        <v>0</v>
      </c>
      <c r="CD197" s="6">
        <v>0</v>
      </c>
      <c r="CE197" s="7">
        <f t="shared" si="800"/>
        <v>0</v>
      </c>
      <c r="CF197" s="9">
        <v>0</v>
      </c>
      <c r="CG197" s="6">
        <v>0</v>
      </c>
      <c r="CH197" s="7">
        <f t="shared" si="801"/>
        <v>0</v>
      </c>
      <c r="CI197" s="9">
        <v>0</v>
      </c>
      <c r="CJ197" s="6">
        <v>0</v>
      </c>
      <c r="CK197" s="7">
        <f t="shared" si="802"/>
        <v>0</v>
      </c>
      <c r="CL197" s="9">
        <v>0</v>
      </c>
      <c r="CM197" s="6">
        <v>0</v>
      </c>
      <c r="CN197" s="7">
        <f t="shared" si="803"/>
        <v>0</v>
      </c>
      <c r="CO197" s="9">
        <v>0</v>
      </c>
      <c r="CP197" s="6">
        <v>0</v>
      </c>
      <c r="CQ197" s="7">
        <f t="shared" si="804"/>
        <v>0</v>
      </c>
      <c r="CR197" s="9">
        <v>0</v>
      </c>
      <c r="CS197" s="6">
        <v>0</v>
      </c>
      <c r="CT197" s="7">
        <f t="shared" si="805"/>
        <v>0</v>
      </c>
      <c r="CU197" s="9">
        <v>0</v>
      </c>
      <c r="CV197" s="6">
        <v>0</v>
      </c>
      <c r="CW197" s="7">
        <f t="shared" si="806"/>
        <v>0</v>
      </c>
      <c r="CX197" s="9">
        <v>0</v>
      </c>
      <c r="CY197" s="6">
        <v>0</v>
      </c>
      <c r="CZ197" s="7">
        <f t="shared" si="807"/>
        <v>0</v>
      </c>
      <c r="DA197" s="9">
        <v>0</v>
      </c>
      <c r="DB197" s="6">
        <v>0</v>
      </c>
      <c r="DC197" s="7">
        <f t="shared" si="808"/>
        <v>0</v>
      </c>
      <c r="DD197" s="9">
        <v>0</v>
      </c>
      <c r="DE197" s="6">
        <v>0</v>
      </c>
      <c r="DF197" s="7">
        <f t="shared" si="809"/>
        <v>0</v>
      </c>
      <c r="DG197" s="9">
        <v>0</v>
      </c>
      <c r="DH197" s="6">
        <v>0</v>
      </c>
      <c r="DI197" s="7">
        <f t="shared" si="810"/>
        <v>0</v>
      </c>
      <c r="DJ197" s="9">
        <v>0</v>
      </c>
      <c r="DK197" s="6">
        <v>0</v>
      </c>
      <c r="DL197" s="7">
        <f t="shared" si="811"/>
        <v>0</v>
      </c>
      <c r="DM197" s="9">
        <v>0</v>
      </c>
      <c r="DN197" s="6">
        <v>0</v>
      </c>
      <c r="DO197" s="7">
        <f t="shared" si="812"/>
        <v>0</v>
      </c>
      <c r="DP197" s="9">
        <v>0</v>
      </c>
      <c r="DQ197" s="6">
        <v>0</v>
      </c>
      <c r="DR197" s="7">
        <f t="shared" si="813"/>
        <v>0</v>
      </c>
      <c r="DS197" s="9">
        <f t="shared" si="815"/>
        <v>0</v>
      </c>
      <c r="DT197" s="7">
        <f t="shared" si="816"/>
        <v>0</v>
      </c>
    </row>
    <row r="198" spans="1:124" x14ac:dyDescent="0.3">
      <c r="A198" s="62">
        <v>2025</v>
      </c>
      <c r="B198" s="7" t="s">
        <v>12</v>
      </c>
      <c r="C198" s="9">
        <v>0</v>
      </c>
      <c r="D198" s="6">
        <v>0</v>
      </c>
      <c r="E198" s="7">
        <f t="shared" si="817"/>
        <v>0</v>
      </c>
      <c r="F198" s="9">
        <v>0</v>
      </c>
      <c r="G198" s="6">
        <v>0</v>
      </c>
      <c r="H198" s="7">
        <f t="shared" si="775"/>
        <v>0</v>
      </c>
      <c r="I198" s="9">
        <v>0</v>
      </c>
      <c r="J198" s="6">
        <v>0</v>
      </c>
      <c r="K198" s="7">
        <f t="shared" si="776"/>
        <v>0</v>
      </c>
      <c r="L198" s="9">
        <v>0</v>
      </c>
      <c r="M198" s="6">
        <v>0</v>
      </c>
      <c r="N198" s="7">
        <f t="shared" si="777"/>
        <v>0</v>
      </c>
      <c r="O198" s="9">
        <v>0</v>
      </c>
      <c r="P198" s="6">
        <v>0</v>
      </c>
      <c r="Q198" s="7">
        <f t="shared" si="778"/>
        <v>0</v>
      </c>
      <c r="R198" s="9">
        <v>0</v>
      </c>
      <c r="S198" s="6">
        <v>0</v>
      </c>
      <c r="T198" s="7">
        <f t="shared" si="779"/>
        <v>0</v>
      </c>
      <c r="U198" s="9">
        <v>0</v>
      </c>
      <c r="V198" s="6">
        <v>0</v>
      </c>
      <c r="W198" s="7">
        <f t="shared" si="780"/>
        <v>0</v>
      </c>
      <c r="X198" s="9">
        <v>0</v>
      </c>
      <c r="Y198" s="6">
        <v>0</v>
      </c>
      <c r="Z198" s="7">
        <f t="shared" si="781"/>
        <v>0</v>
      </c>
      <c r="AA198" s="9">
        <v>0</v>
      </c>
      <c r="AB198" s="6">
        <v>0</v>
      </c>
      <c r="AC198" s="7">
        <f t="shared" si="782"/>
        <v>0</v>
      </c>
      <c r="AD198" s="9">
        <v>0</v>
      </c>
      <c r="AE198" s="6">
        <v>0</v>
      </c>
      <c r="AF198" s="7">
        <f t="shared" si="783"/>
        <v>0</v>
      </c>
      <c r="AG198" s="9">
        <v>0</v>
      </c>
      <c r="AH198" s="6">
        <v>0</v>
      </c>
      <c r="AI198" s="7">
        <f t="shared" si="784"/>
        <v>0</v>
      </c>
      <c r="AJ198" s="9">
        <v>0</v>
      </c>
      <c r="AK198" s="6">
        <v>0</v>
      </c>
      <c r="AL198" s="7">
        <f t="shared" si="785"/>
        <v>0</v>
      </c>
      <c r="AM198" s="9">
        <v>0</v>
      </c>
      <c r="AN198" s="6">
        <v>0</v>
      </c>
      <c r="AO198" s="7">
        <f t="shared" si="786"/>
        <v>0</v>
      </c>
      <c r="AP198" s="9">
        <v>0</v>
      </c>
      <c r="AQ198" s="6">
        <v>0</v>
      </c>
      <c r="AR198" s="7">
        <f t="shared" si="787"/>
        <v>0</v>
      </c>
      <c r="AS198" s="9">
        <v>0</v>
      </c>
      <c r="AT198" s="6">
        <v>0</v>
      </c>
      <c r="AU198" s="7">
        <f t="shared" si="788"/>
        <v>0</v>
      </c>
      <c r="AV198" s="9">
        <v>0</v>
      </c>
      <c r="AW198" s="6">
        <v>0</v>
      </c>
      <c r="AX198" s="7">
        <f t="shared" si="789"/>
        <v>0</v>
      </c>
      <c r="AY198" s="9">
        <v>0</v>
      </c>
      <c r="AZ198" s="6">
        <v>0</v>
      </c>
      <c r="BA198" s="7">
        <f t="shared" si="790"/>
        <v>0</v>
      </c>
      <c r="BB198" s="9">
        <v>0</v>
      </c>
      <c r="BC198" s="6">
        <v>0</v>
      </c>
      <c r="BD198" s="7">
        <f t="shared" si="791"/>
        <v>0</v>
      </c>
      <c r="BE198" s="9">
        <v>0</v>
      </c>
      <c r="BF198" s="6">
        <v>0</v>
      </c>
      <c r="BG198" s="7">
        <f t="shared" si="792"/>
        <v>0</v>
      </c>
      <c r="BH198" s="9">
        <v>0</v>
      </c>
      <c r="BI198" s="6">
        <v>0</v>
      </c>
      <c r="BJ198" s="7">
        <f t="shared" si="793"/>
        <v>0</v>
      </c>
      <c r="BK198" s="9">
        <v>0</v>
      </c>
      <c r="BL198" s="6">
        <v>0</v>
      </c>
      <c r="BM198" s="7">
        <f t="shared" si="794"/>
        <v>0</v>
      </c>
      <c r="BN198" s="9">
        <v>0</v>
      </c>
      <c r="BO198" s="6">
        <v>0</v>
      </c>
      <c r="BP198" s="7">
        <f t="shared" si="795"/>
        <v>0</v>
      </c>
      <c r="BQ198" s="9">
        <v>0</v>
      </c>
      <c r="BR198" s="6">
        <v>0</v>
      </c>
      <c r="BS198" s="7">
        <f t="shared" si="796"/>
        <v>0</v>
      </c>
      <c r="BT198" s="9">
        <v>0</v>
      </c>
      <c r="BU198" s="6">
        <v>0</v>
      </c>
      <c r="BV198" s="7">
        <f t="shared" si="797"/>
        <v>0</v>
      </c>
      <c r="BW198" s="9">
        <v>0</v>
      </c>
      <c r="BX198" s="6">
        <v>0</v>
      </c>
      <c r="BY198" s="7">
        <f t="shared" si="798"/>
        <v>0</v>
      </c>
      <c r="BZ198" s="9">
        <v>0</v>
      </c>
      <c r="CA198" s="6">
        <v>0</v>
      </c>
      <c r="CB198" s="7">
        <f t="shared" si="799"/>
        <v>0</v>
      </c>
      <c r="CC198" s="9">
        <v>0</v>
      </c>
      <c r="CD198" s="6">
        <v>0</v>
      </c>
      <c r="CE198" s="7">
        <f t="shared" si="800"/>
        <v>0</v>
      </c>
      <c r="CF198" s="9">
        <v>0</v>
      </c>
      <c r="CG198" s="6">
        <v>0</v>
      </c>
      <c r="CH198" s="7">
        <f t="shared" si="801"/>
        <v>0</v>
      </c>
      <c r="CI198" s="9">
        <v>0</v>
      </c>
      <c r="CJ198" s="6">
        <v>0</v>
      </c>
      <c r="CK198" s="7">
        <f t="shared" si="802"/>
        <v>0</v>
      </c>
      <c r="CL198" s="9">
        <v>0</v>
      </c>
      <c r="CM198" s="6">
        <v>0</v>
      </c>
      <c r="CN198" s="7">
        <f t="shared" si="803"/>
        <v>0</v>
      </c>
      <c r="CO198" s="9">
        <v>0</v>
      </c>
      <c r="CP198" s="6">
        <v>0</v>
      </c>
      <c r="CQ198" s="7">
        <f t="shared" si="804"/>
        <v>0</v>
      </c>
      <c r="CR198" s="9">
        <v>0</v>
      </c>
      <c r="CS198" s="6">
        <v>0</v>
      </c>
      <c r="CT198" s="7">
        <f t="shared" si="805"/>
        <v>0</v>
      </c>
      <c r="CU198" s="9">
        <v>0</v>
      </c>
      <c r="CV198" s="6">
        <v>0</v>
      </c>
      <c r="CW198" s="7">
        <f t="shared" si="806"/>
        <v>0</v>
      </c>
      <c r="CX198" s="9">
        <v>0</v>
      </c>
      <c r="CY198" s="6">
        <v>0</v>
      </c>
      <c r="CZ198" s="7">
        <f t="shared" si="807"/>
        <v>0</v>
      </c>
      <c r="DA198" s="9">
        <v>0</v>
      </c>
      <c r="DB198" s="6">
        <v>0</v>
      </c>
      <c r="DC198" s="7">
        <f t="shared" si="808"/>
        <v>0</v>
      </c>
      <c r="DD198" s="9">
        <v>0</v>
      </c>
      <c r="DE198" s="6">
        <v>0</v>
      </c>
      <c r="DF198" s="7">
        <f t="shared" si="809"/>
        <v>0</v>
      </c>
      <c r="DG198" s="9">
        <v>0</v>
      </c>
      <c r="DH198" s="6">
        <v>0</v>
      </c>
      <c r="DI198" s="7">
        <f t="shared" si="810"/>
        <v>0</v>
      </c>
      <c r="DJ198" s="9">
        <v>0</v>
      </c>
      <c r="DK198" s="6">
        <v>0</v>
      </c>
      <c r="DL198" s="7">
        <f t="shared" si="811"/>
        <v>0</v>
      </c>
      <c r="DM198" s="9">
        <v>0</v>
      </c>
      <c r="DN198" s="6">
        <v>0</v>
      </c>
      <c r="DO198" s="7">
        <f t="shared" si="812"/>
        <v>0</v>
      </c>
      <c r="DP198" s="9">
        <v>0</v>
      </c>
      <c r="DQ198" s="6">
        <v>0</v>
      </c>
      <c r="DR198" s="7">
        <f t="shared" si="813"/>
        <v>0</v>
      </c>
      <c r="DS198" s="9">
        <f t="shared" si="815"/>
        <v>0</v>
      </c>
      <c r="DT198" s="7">
        <f t="shared" si="816"/>
        <v>0</v>
      </c>
    </row>
    <row r="199" spans="1:124" x14ac:dyDescent="0.3">
      <c r="A199" s="62">
        <v>2025</v>
      </c>
      <c r="B199" s="63" t="s">
        <v>13</v>
      </c>
      <c r="C199" s="9">
        <v>0</v>
      </c>
      <c r="D199" s="6">
        <v>0</v>
      </c>
      <c r="E199" s="7">
        <f t="shared" si="817"/>
        <v>0</v>
      </c>
      <c r="F199" s="9">
        <v>0</v>
      </c>
      <c r="G199" s="6">
        <v>0</v>
      </c>
      <c r="H199" s="7">
        <f t="shared" si="775"/>
        <v>0</v>
      </c>
      <c r="I199" s="9">
        <v>0</v>
      </c>
      <c r="J199" s="6">
        <v>0</v>
      </c>
      <c r="K199" s="7">
        <f t="shared" si="776"/>
        <v>0</v>
      </c>
      <c r="L199" s="9">
        <v>0</v>
      </c>
      <c r="M199" s="6">
        <v>0</v>
      </c>
      <c r="N199" s="7">
        <f t="shared" si="777"/>
        <v>0</v>
      </c>
      <c r="O199" s="9">
        <v>0</v>
      </c>
      <c r="P199" s="6">
        <v>0</v>
      </c>
      <c r="Q199" s="7">
        <f t="shared" si="778"/>
        <v>0</v>
      </c>
      <c r="R199" s="9">
        <v>0</v>
      </c>
      <c r="S199" s="6">
        <v>0</v>
      </c>
      <c r="T199" s="7">
        <f t="shared" si="779"/>
        <v>0</v>
      </c>
      <c r="U199" s="9">
        <v>0</v>
      </c>
      <c r="V199" s="6">
        <v>0</v>
      </c>
      <c r="W199" s="7">
        <f t="shared" si="780"/>
        <v>0</v>
      </c>
      <c r="X199" s="9">
        <v>0</v>
      </c>
      <c r="Y199" s="6">
        <v>0</v>
      </c>
      <c r="Z199" s="7">
        <f t="shared" si="781"/>
        <v>0</v>
      </c>
      <c r="AA199" s="9">
        <v>0</v>
      </c>
      <c r="AB199" s="6">
        <v>0</v>
      </c>
      <c r="AC199" s="7">
        <f t="shared" si="782"/>
        <v>0</v>
      </c>
      <c r="AD199" s="9">
        <v>0</v>
      </c>
      <c r="AE199" s="6">
        <v>0</v>
      </c>
      <c r="AF199" s="7">
        <f t="shared" si="783"/>
        <v>0</v>
      </c>
      <c r="AG199" s="9">
        <v>0</v>
      </c>
      <c r="AH199" s="6">
        <v>0</v>
      </c>
      <c r="AI199" s="7">
        <f t="shared" si="784"/>
        <v>0</v>
      </c>
      <c r="AJ199" s="9">
        <v>0</v>
      </c>
      <c r="AK199" s="6">
        <v>0</v>
      </c>
      <c r="AL199" s="7">
        <f t="shared" si="785"/>
        <v>0</v>
      </c>
      <c r="AM199" s="9">
        <v>0</v>
      </c>
      <c r="AN199" s="6">
        <v>0</v>
      </c>
      <c r="AO199" s="7">
        <f t="shared" si="786"/>
        <v>0</v>
      </c>
      <c r="AP199" s="9">
        <v>0</v>
      </c>
      <c r="AQ199" s="6">
        <v>0</v>
      </c>
      <c r="AR199" s="7">
        <f t="shared" si="787"/>
        <v>0</v>
      </c>
      <c r="AS199" s="9">
        <v>0</v>
      </c>
      <c r="AT199" s="6">
        <v>0</v>
      </c>
      <c r="AU199" s="7">
        <f t="shared" si="788"/>
        <v>0</v>
      </c>
      <c r="AV199" s="9">
        <v>0</v>
      </c>
      <c r="AW199" s="6">
        <v>0</v>
      </c>
      <c r="AX199" s="7">
        <f t="shared" si="789"/>
        <v>0</v>
      </c>
      <c r="AY199" s="9">
        <v>0</v>
      </c>
      <c r="AZ199" s="6">
        <v>0</v>
      </c>
      <c r="BA199" s="7">
        <f t="shared" si="790"/>
        <v>0</v>
      </c>
      <c r="BB199" s="9">
        <v>0</v>
      </c>
      <c r="BC199" s="6">
        <v>0</v>
      </c>
      <c r="BD199" s="7">
        <f t="shared" si="791"/>
        <v>0</v>
      </c>
      <c r="BE199" s="9">
        <v>0</v>
      </c>
      <c r="BF199" s="6">
        <v>0</v>
      </c>
      <c r="BG199" s="7">
        <f t="shared" si="792"/>
        <v>0</v>
      </c>
      <c r="BH199" s="9">
        <v>0</v>
      </c>
      <c r="BI199" s="6">
        <v>0</v>
      </c>
      <c r="BJ199" s="7">
        <f t="shared" si="793"/>
        <v>0</v>
      </c>
      <c r="BK199" s="9">
        <v>0</v>
      </c>
      <c r="BL199" s="6">
        <v>0</v>
      </c>
      <c r="BM199" s="7">
        <f t="shared" si="794"/>
        <v>0</v>
      </c>
      <c r="BN199" s="9">
        <v>0</v>
      </c>
      <c r="BO199" s="6">
        <v>0</v>
      </c>
      <c r="BP199" s="7">
        <f t="shared" si="795"/>
        <v>0</v>
      </c>
      <c r="BQ199" s="9">
        <v>0</v>
      </c>
      <c r="BR199" s="6">
        <v>0</v>
      </c>
      <c r="BS199" s="7">
        <f t="shared" si="796"/>
        <v>0</v>
      </c>
      <c r="BT199" s="9">
        <v>0</v>
      </c>
      <c r="BU199" s="6">
        <v>0</v>
      </c>
      <c r="BV199" s="7">
        <f t="shared" si="797"/>
        <v>0</v>
      </c>
      <c r="BW199" s="9">
        <v>0</v>
      </c>
      <c r="BX199" s="6">
        <v>0</v>
      </c>
      <c r="BY199" s="7">
        <f t="shared" si="798"/>
        <v>0</v>
      </c>
      <c r="BZ199" s="9">
        <v>0</v>
      </c>
      <c r="CA199" s="6">
        <v>0</v>
      </c>
      <c r="CB199" s="7">
        <f t="shared" si="799"/>
        <v>0</v>
      </c>
      <c r="CC199" s="9">
        <v>0</v>
      </c>
      <c r="CD199" s="6">
        <v>0</v>
      </c>
      <c r="CE199" s="7">
        <f t="shared" si="800"/>
        <v>0</v>
      </c>
      <c r="CF199" s="9">
        <v>0</v>
      </c>
      <c r="CG199" s="6">
        <v>0</v>
      </c>
      <c r="CH199" s="7">
        <f t="shared" si="801"/>
        <v>0</v>
      </c>
      <c r="CI199" s="9">
        <v>0</v>
      </c>
      <c r="CJ199" s="6">
        <v>0</v>
      </c>
      <c r="CK199" s="7">
        <f t="shared" si="802"/>
        <v>0</v>
      </c>
      <c r="CL199" s="9">
        <v>0</v>
      </c>
      <c r="CM199" s="6">
        <v>0</v>
      </c>
      <c r="CN199" s="7">
        <f t="shared" si="803"/>
        <v>0</v>
      </c>
      <c r="CO199" s="9">
        <v>0</v>
      </c>
      <c r="CP199" s="6">
        <v>0</v>
      </c>
      <c r="CQ199" s="7">
        <f t="shared" si="804"/>
        <v>0</v>
      </c>
      <c r="CR199" s="9">
        <v>0</v>
      </c>
      <c r="CS199" s="6">
        <v>0</v>
      </c>
      <c r="CT199" s="7">
        <f t="shared" si="805"/>
        <v>0</v>
      </c>
      <c r="CU199" s="9">
        <v>0</v>
      </c>
      <c r="CV199" s="6">
        <v>0</v>
      </c>
      <c r="CW199" s="7">
        <f t="shared" si="806"/>
        <v>0</v>
      </c>
      <c r="CX199" s="9">
        <v>0</v>
      </c>
      <c r="CY199" s="6">
        <v>0</v>
      </c>
      <c r="CZ199" s="7">
        <f t="shared" si="807"/>
        <v>0</v>
      </c>
      <c r="DA199" s="9">
        <v>0</v>
      </c>
      <c r="DB199" s="6">
        <v>0</v>
      </c>
      <c r="DC199" s="7">
        <f t="shared" si="808"/>
        <v>0</v>
      </c>
      <c r="DD199" s="9">
        <v>0</v>
      </c>
      <c r="DE199" s="6">
        <v>0</v>
      </c>
      <c r="DF199" s="7">
        <f t="shared" si="809"/>
        <v>0</v>
      </c>
      <c r="DG199" s="9">
        <v>0</v>
      </c>
      <c r="DH199" s="6">
        <v>0</v>
      </c>
      <c r="DI199" s="7">
        <f t="shared" si="810"/>
        <v>0</v>
      </c>
      <c r="DJ199" s="9">
        <v>0</v>
      </c>
      <c r="DK199" s="6">
        <v>0</v>
      </c>
      <c r="DL199" s="7">
        <f t="shared" si="811"/>
        <v>0</v>
      </c>
      <c r="DM199" s="9">
        <v>0</v>
      </c>
      <c r="DN199" s="6">
        <v>0</v>
      </c>
      <c r="DO199" s="7">
        <f t="shared" si="812"/>
        <v>0</v>
      </c>
      <c r="DP199" s="9">
        <v>0</v>
      </c>
      <c r="DQ199" s="6">
        <v>0</v>
      </c>
      <c r="DR199" s="7">
        <f t="shared" si="813"/>
        <v>0</v>
      </c>
      <c r="DS199" s="9">
        <f t="shared" si="815"/>
        <v>0</v>
      </c>
      <c r="DT199" s="7">
        <f t="shared" si="816"/>
        <v>0</v>
      </c>
    </row>
    <row r="200" spans="1:124" ht="15" thickBot="1" x14ac:dyDescent="0.35">
      <c r="A200" s="64"/>
      <c r="B200" s="65" t="s">
        <v>14</v>
      </c>
      <c r="C200" s="66">
        <f t="shared" ref="C200:D200" si="818">SUM(C188:C199)</f>
        <v>0</v>
      </c>
      <c r="D200" s="67">
        <f t="shared" si="818"/>
        <v>0</v>
      </c>
      <c r="E200" s="68"/>
      <c r="F200" s="66">
        <f t="shared" ref="F200:G200" si="819">SUM(F188:F199)</f>
        <v>0</v>
      </c>
      <c r="G200" s="67">
        <f t="shared" si="819"/>
        <v>0</v>
      </c>
      <c r="H200" s="68"/>
      <c r="I200" s="66">
        <f t="shared" ref="I200:J200" si="820">SUM(I188:I199)</f>
        <v>0</v>
      </c>
      <c r="J200" s="67">
        <f t="shared" si="820"/>
        <v>0</v>
      </c>
      <c r="K200" s="68"/>
      <c r="L200" s="66">
        <f t="shared" ref="L200:M200" si="821">SUM(L188:L199)</f>
        <v>0</v>
      </c>
      <c r="M200" s="67">
        <f t="shared" si="821"/>
        <v>0</v>
      </c>
      <c r="N200" s="68"/>
      <c r="O200" s="66">
        <f t="shared" ref="O200:P200" si="822">SUM(O188:O199)</f>
        <v>0.8500700000000001</v>
      </c>
      <c r="P200" s="67">
        <f t="shared" si="822"/>
        <v>0.80100000000000005</v>
      </c>
      <c r="Q200" s="68"/>
      <c r="R200" s="66">
        <f t="shared" ref="R200:S200" si="823">SUM(R188:R199)</f>
        <v>0</v>
      </c>
      <c r="S200" s="67">
        <f t="shared" si="823"/>
        <v>0</v>
      </c>
      <c r="T200" s="68"/>
      <c r="U200" s="66">
        <f t="shared" ref="U200:V200" si="824">SUM(U188:U199)</f>
        <v>0</v>
      </c>
      <c r="V200" s="67">
        <f t="shared" si="824"/>
        <v>0</v>
      </c>
      <c r="W200" s="68"/>
      <c r="X200" s="66">
        <f t="shared" ref="X200:Y200" si="825">SUM(X188:X199)</f>
        <v>0</v>
      </c>
      <c r="Y200" s="67">
        <f t="shared" si="825"/>
        <v>0</v>
      </c>
      <c r="Z200" s="68"/>
      <c r="AA200" s="66">
        <f t="shared" ref="AA200:AB200" si="826">SUM(AA188:AA199)</f>
        <v>0</v>
      </c>
      <c r="AB200" s="67">
        <f t="shared" si="826"/>
        <v>0</v>
      </c>
      <c r="AC200" s="68"/>
      <c r="AD200" s="66">
        <f t="shared" ref="AD200:AE200" si="827">SUM(AD188:AD199)</f>
        <v>0</v>
      </c>
      <c r="AE200" s="67">
        <f t="shared" si="827"/>
        <v>0</v>
      </c>
      <c r="AF200" s="68"/>
      <c r="AG200" s="66">
        <f t="shared" ref="AG200:AH200" si="828">SUM(AG188:AG199)</f>
        <v>0</v>
      </c>
      <c r="AH200" s="67">
        <f t="shared" si="828"/>
        <v>0</v>
      </c>
      <c r="AI200" s="68"/>
      <c r="AJ200" s="66">
        <f t="shared" ref="AJ200:AK200" si="829">SUM(AJ188:AJ199)</f>
        <v>0</v>
      </c>
      <c r="AK200" s="67">
        <f t="shared" si="829"/>
        <v>0</v>
      </c>
      <c r="AL200" s="68"/>
      <c r="AM200" s="66">
        <f t="shared" ref="AM200:AN200" si="830">SUM(AM188:AM199)</f>
        <v>482.3</v>
      </c>
      <c r="AN200" s="67">
        <f t="shared" si="830"/>
        <v>11237.189</v>
      </c>
      <c r="AO200" s="68"/>
      <c r="AP200" s="66">
        <f t="shared" ref="AP200:AQ200" si="831">SUM(AP188:AP199)</f>
        <v>0.43624000000000002</v>
      </c>
      <c r="AQ200" s="67">
        <f t="shared" si="831"/>
        <v>29.033000000000001</v>
      </c>
      <c r="AR200" s="68"/>
      <c r="AS200" s="66">
        <f t="shared" ref="AS200:AT200" si="832">SUM(AS188:AS199)</f>
        <v>0</v>
      </c>
      <c r="AT200" s="67">
        <f t="shared" si="832"/>
        <v>0</v>
      </c>
      <c r="AU200" s="68"/>
      <c r="AV200" s="66">
        <f t="shared" ref="AV200:AW200" si="833">SUM(AV188:AV199)</f>
        <v>0</v>
      </c>
      <c r="AW200" s="67">
        <f t="shared" si="833"/>
        <v>0</v>
      </c>
      <c r="AX200" s="68"/>
      <c r="AY200" s="66">
        <f t="shared" ref="AY200:AZ200" si="834">SUM(AY188:AY199)</f>
        <v>0</v>
      </c>
      <c r="AZ200" s="67">
        <f t="shared" si="834"/>
        <v>0</v>
      </c>
      <c r="BA200" s="68"/>
      <c r="BB200" s="66">
        <f t="shared" ref="BB200:BC200" si="835">SUM(BB188:BB199)</f>
        <v>0</v>
      </c>
      <c r="BC200" s="67">
        <f t="shared" si="835"/>
        <v>0</v>
      </c>
      <c r="BD200" s="68"/>
      <c r="BE200" s="66">
        <f t="shared" ref="BE200:BF200" si="836">SUM(BE188:BE199)</f>
        <v>0</v>
      </c>
      <c r="BF200" s="67">
        <f t="shared" si="836"/>
        <v>0</v>
      </c>
      <c r="BG200" s="68"/>
      <c r="BH200" s="66">
        <f t="shared" ref="BH200:BI200" si="837">SUM(BH188:BH199)</f>
        <v>0.24</v>
      </c>
      <c r="BI200" s="67">
        <f t="shared" si="837"/>
        <v>13.1</v>
      </c>
      <c r="BJ200" s="68"/>
      <c r="BK200" s="66">
        <f t="shared" ref="BK200:BL200" si="838">SUM(BK188:BK199)</f>
        <v>0</v>
      </c>
      <c r="BL200" s="67">
        <f t="shared" si="838"/>
        <v>0</v>
      </c>
      <c r="BM200" s="68"/>
      <c r="BN200" s="66">
        <f t="shared" ref="BN200:BO200" si="839">SUM(BN188:BN199)</f>
        <v>0</v>
      </c>
      <c r="BO200" s="67">
        <f t="shared" si="839"/>
        <v>0</v>
      </c>
      <c r="BP200" s="68"/>
      <c r="BQ200" s="66">
        <f t="shared" ref="BQ200:BR200" si="840">SUM(BQ188:BQ199)</f>
        <v>0</v>
      </c>
      <c r="BR200" s="67">
        <f t="shared" si="840"/>
        <v>0</v>
      </c>
      <c r="BS200" s="68"/>
      <c r="BT200" s="66">
        <f t="shared" ref="BT200:BU200" si="841">SUM(BT188:BT199)</f>
        <v>0</v>
      </c>
      <c r="BU200" s="67">
        <f t="shared" si="841"/>
        <v>0</v>
      </c>
      <c r="BV200" s="68"/>
      <c r="BW200" s="66">
        <f t="shared" ref="BW200:BX200" si="842">SUM(BW188:BW199)</f>
        <v>0</v>
      </c>
      <c r="BX200" s="67">
        <f t="shared" si="842"/>
        <v>0</v>
      </c>
      <c r="BY200" s="68"/>
      <c r="BZ200" s="66">
        <f t="shared" ref="BZ200:CA200" si="843">SUM(BZ188:BZ199)</f>
        <v>0</v>
      </c>
      <c r="CA200" s="67">
        <f t="shared" si="843"/>
        <v>0</v>
      </c>
      <c r="CB200" s="68"/>
      <c r="CC200" s="66">
        <f t="shared" ref="CC200:CD200" si="844">SUM(CC188:CC199)</f>
        <v>0</v>
      </c>
      <c r="CD200" s="67">
        <f t="shared" si="844"/>
        <v>0</v>
      </c>
      <c r="CE200" s="68"/>
      <c r="CF200" s="66">
        <f t="shared" ref="CF200:CG200" si="845">SUM(CF188:CF199)</f>
        <v>0</v>
      </c>
      <c r="CG200" s="67">
        <f t="shared" si="845"/>
        <v>0</v>
      </c>
      <c r="CH200" s="68"/>
      <c r="CI200" s="66">
        <f t="shared" ref="CI200:CJ200" si="846">SUM(CI188:CI199)</f>
        <v>0</v>
      </c>
      <c r="CJ200" s="67">
        <f t="shared" si="846"/>
        <v>0</v>
      </c>
      <c r="CK200" s="68"/>
      <c r="CL200" s="66">
        <f t="shared" ref="CL200:CM200" si="847">SUM(CL188:CL199)</f>
        <v>0</v>
      </c>
      <c r="CM200" s="67">
        <f t="shared" si="847"/>
        <v>0</v>
      </c>
      <c r="CN200" s="68"/>
      <c r="CO200" s="66">
        <f t="shared" ref="CO200:CP200" si="848">SUM(CO188:CO199)</f>
        <v>0</v>
      </c>
      <c r="CP200" s="67">
        <f t="shared" si="848"/>
        <v>0</v>
      </c>
      <c r="CQ200" s="68"/>
      <c r="CR200" s="66">
        <f t="shared" ref="CR200:CS200" si="849">SUM(CR188:CR199)</f>
        <v>0</v>
      </c>
      <c r="CS200" s="67">
        <f t="shared" si="849"/>
        <v>0</v>
      </c>
      <c r="CT200" s="68"/>
      <c r="CU200" s="66">
        <f t="shared" ref="CU200:CV200" si="850">SUM(CU188:CU199)</f>
        <v>0.36</v>
      </c>
      <c r="CV200" s="67">
        <f t="shared" si="850"/>
        <v>0.28000000000000003</v>
      </c>
      <c r="CW200" s="68"/>
      <c r="CX200" s="66">
        <f t="shared" ref="CX200:CY200" si="851">SUM(CX188:CX199)</f>
        <v>0</v>
      </c>
      <c r="CY200" s="67">
        <f t="shared" si="851"/>
        <v>0</v>
      </c>
      <c r="CZ200" s="68"/>
      <c r="DA200" s="66">
        <f t="shared" ref="DA200:DB200" si="852">SUM(DA188:DA199)</f>
        <v>0</v>
      </c>
      <c r="DB200" s="67">
        <f t="shared" si="852"/>
        <v>0</v>
      </c>
      <c r="DC200" s="68"/>
      <c r="DD200" s="66">
        <f t="shared" ref="DD200:DE200" si="853">SUM(DD188:DD199)</f>
        <v>0</v>
      </c>
      <c r="DE200" s="67">
        <f t="shared" si="853"/>
        <v>0</v>
      </c>
      <c r="DF200" s="68"/>
      <c r="DG200" s="66">
        <f t="shared" ref="DG200:DH200" si="854">SUM(DG188:DG199)</f>
        <v>0</v>
      </c>
      <c r="DH200" s="67">
        <f t="shared" si="854"/>
        <v>0</v>
      </c>
      <c r="DI200" s="68"/>
      <c r="DJ200" s="66">
        <f t="shared" ref="DJ200:DK200" si="855">SUM(DJ188:DJ199)</f>
        <v>0</v>
      </c>
      <c r="DK200" s="67">
        <f t="shared" si="855"/>
        <v>0</v>
      </c>
      <c r="DL200" s="68"/>
      <c r="DM200" s="66">
        <f t="shared" ref="DM200:DN200" si="856">SUM(DM188:DM199)</f>
        <v>0</v>
      </c>
      <c r="DN200" s="67">
        <f t="shared" si="856"/>
        <v>0</v>
      </c>
      <c r="DO200" s="68"/>
      <c r="DP200" s="66">
        <f t="shared" ref="DP200:DQ200" si="857">SUM(DP188:DP199)</f>
        <v>0</v>
      </c>
      <c r="DQ200" s="67">
        <f t="shared" si="857"/>
        <v>0</v>
      </c>
      <c r="DR200" s="68"/>
      <c r="DS200" s="35">
        <f t="shared" si="815"/>
        <v>484.18631000000005</v>
      </c>
      <c r="DT200" s="36">
        <f t="shared" si="816"/>
        <v>11280.403</v>
      </c>
    </row>
    <row r="201" spans="1:124" x14ac:dyDescent="0.3">
      <c r="B201"/>
    </row>
    <row r="202" spans="1:124" x14ac:dyDescent="0.3">
      <c r="B202"/>
    </row>
    <row r="203" spans="1:124" x14ac:dyDescent="0.3">
      <c r="B203"/>
    </row>
    <row r="204" spans="1:124" x14ac:dyDescent="0.3">
      <c r="B204"/>
    </row>
    <row r="205" spans="1:124" x14ac:dyDescent="0.3">
      <c r="B205"/>
    </row>
    <row r="206" spans="1:124" x14ac:dyDescent="0.3">
      <c r="B206"/>
    </row>
    <row r="207" spans="1:124" x14ac:dyDescent="0.3">
      <c r="B207"/>
    </row>
    <row r="208" spans="1:124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</sheetData>
  <mergeCells count="42">
    <mergeCell ref="BW4:BY4"/>
    <mergeCell ref="DP4:DR4"/>
    <mergeCell ref="BN4:BP4"/>
    <mergeCell ref="AP4:AR4"/>
    <mergeCell ref="AY4:BA4"/>
    <mergeCell ref="DM4:DO4"/>
    <mergeCell ref="DG4:DI4"/>
    <mergeCell ref="BZ4:CB4"/>
    <mergeCell ref="CF4:CH4"/>
    <mergeCell ref="CU4:CW4"/>
    <mergeCell ref="CL4:CN4"/>
    <mergeCell ref="DD4:DF4"/>
    <mergeCell ref="DA4:DC4"/>
    <mergeCell ref="CI4:CK4"/>
    <mergeCell ref="C2:AG2"/>
    <mergeCell ref="U4:W4"/>
    <mergeCell ref="I4:K4"/>
    <mergeCell ref="BT4:BV4"/>
    <mergeCell ref="AS4:AU4"/>
    <mergeCell ref="F4:H4"/>
    <mergeCell ref="BQ4:BS4"/>
    <mergeCell ref="X4:Z4"/>
    <mergeCell ref="AJ4:AL4"/>
    <mergeCell ref="BH4:BJ4"/>
    <mergeCell ref="BE4:BG4"/>
    <mergeCell ref="AM4:AO4"/>
    <mergeCell ref="A4:B4"/>
    <mergeCell ref="DJ4:DL4"/>
    <mergeCell ref="CR4:CT4"/>
    <mergeCell ref="C4:E4"/>
    <mergeCell ref="O4:Q4"/>
    <mergeCell ref="AG4:AI4"/>
    <mergeCell ref="BB4:BD4"/>
    <mergeCell ref="CO4:CQ4"/>
    <mergeCell ref="CC4:CE4"/>
    <mergeCell ref="CX4:CZ4"/>
    <mergeCell ref="AD4:AF4"/>
    <mergeCell ref="AV4:AX4"/>
    <mergeCell ref="BK4:BM4"/>
    <mergeCell ref="R4:T4"/>
    <mergeCell ref="AA4:AC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Y1838"/>
  <sheetViews>
    <sheetView zoomScaleNormal="100" workbookViewId="0">
      <pane xSplit="2" ySplit="5" topLeftCell="C188" activePane="bottomRight" state="frozen"/>
      <selection pane="topRight" activeCell="B1" sqref="B1"/>
      <selection pane="bottomLeft" activeCell="A6" sqref="A6"/>
      <selection pane="bottomRight" activeCell="A191" sqref="A191"/>
    </sheetView>
  </sheetViews>
  <sheetFormatPr defaultColWidth="13.5546875" defaultRowHeight="14.4" x14ac:dyDescent="0.3"/>
  <cols>
    <col min="1" max="1" width="7.6640625" customWidth="1"/>
    <col min="2" max="2" width="10.6640625" style="1" customWidth="1"/>
    <col min="3" max="3" width="10.6640625" style="10" customWidth="1"/>
    <col min="4" max="4" width="11.5546875" style="4" customWidth="1"/>
    <col min="5" max="5" width="11.44140625" style="4" customWidth="1"/>
    <col min="6" max="6" width="11.88671875" style="10" customWidth="1"/>
    <col min="7" max="7" width="10.6640625" style="4" customWidth="1"/>
    <col min="8" max="8" width="12.44140625" style="4" bestFit="1" customWidth="1"/>
    <col min="9" max="9" width="10.6640625" style="10" customWidth="1"/>
    <col min="10" max="10" width="11.5546875" style="4" customWidth="1"/>
    <col min="11" max="11" width="11.44140625" style="4" customWidth="1"/>
    <col min="12" max="12" width="10.6640625" style="10" customWidth="1"/>
    <col min="13" max="13" width="11.5546875" style="4" customWidth="1"/>
    <col min="14" max="14" width="11.44140625" style="4" customWidth="1"/>
    <col min="15" max="15" width="9.109375" style="10" customWidth="1"/>
    <col min="16" max="16" width="10.33203125" style="4" bestFit="1" customWidth="1"/>
    <col min="17" max="17" width="9.88671875" style="4" bestFit="1" customWidth="1"/>
    <col min="18" max="18" width="10.6640625" style="10" customWidth="1"/>
    <col min="19" max="19" width="11.5546875" style="4" customWidth="1"/>
    <col min="20" max="20" width="11.33203125" style="4" customWidth="1"/>
    <col min="21" max="21" width="9.109375" style="10" customWidth="1"/>
    <col min="22" max="22" width="10.33203125" style="4" bestFit="1" customWidth="1"/>
    <col min="23" max="23" width="9.88671875" style="4" bestFit="1" customWidth="1"/>
    <col min="24" max="24" width="9.109375" style="10" customWidth="1"/>
    <col min="25" max="25" width="10.33203125" style="4" bestFit="1" customWidth="1"/>
    <col min="26" max="26" width="9.44140625" style="4" bestFit="1" customWidth="1"/>
    <col min="27" max="27" width="9.44140625" style="4" customWidth="1"/>
    <col min="28" max="28" width="10.44140625" style="4" customWidth="1"/>
    <col min="29" max="29" width="9.44140625" style="4" customWidth="1"/>
    <col min="30" max="30" width="9.109375" style="10" customWidth="1"/>
    <col min="31" max="31" width="10.33203125" style="4" bestFit="1" customWidth="1"/>
    <col min="32" max="32" width="9.44140625" style="4" bestFit="1" customWidth="1"/>
    <col min="33" max="33" width="9.109375" style="10" customWidth="1"/>
    <col min="34" max="34" width="10.33203125" style="4" bestFit="1" customWidth="1"/>
    <col min="35" max="35" width="10.88671875" style="4" bestFit="1" customWidth="1"/>
    <col min="36" max="36" width="9.109375" style="10" customWidth="1"/>
    <col min="37" max="37" width="10.33203125" style="4" bestFit="1" customWidth="1"/>
    <col min="38" max="38" width="10.88671875" style="4" bestFit="1" customWidth="1"/>
    <col min="39" max="39" width="9.109375" style="10" customWidth="1"/>
    <col min="40" max="40" width="10.33203125" style="4" bestFit="1" customWidth="1"/>
    <col min="41" max="41" width="10.88671875" style="4" bestFit="1" customWidth="1"/>
    <col min="42" max="42" width="9.109375" style="10" customWidth="1"/>
    <col min="43" max="43" width="10.33203125" style="4" bestFit="1" customWidth="1"/>
    <col min="44" max="45" width="11.33203125" style="4" customWidth="1"/>
    <col min="46" max="46" width="12.5546875" style="4" customWidth="1"/>
    <col min="47" max="48" width="11.33203125" style="4" customWidth="1"/>
    <col min="49" max="49" width="12.5546875" style="4" customWidth="1"/>
    <col min="50" max="51" width="11.33203125" style="4" customWidth="1"/>
    <col min="52" max="52" width="12.5546875" style="4" customWidth="1"/>
    <col min="53" max="54" width="11.33203125" style="4" customWidth="1"/>
    <col min="55" max="55" width="12.5546875" style="4" customWidth="1"/>
    <col min="56" max="56" width="11.33203125" style="4" customWidth="1"/>
    <col min="57" max="57" width="10" style="10" customWidth="1"/>
    <col min="58" max="58" width="10.33203125" style="4" bestFit="1" customWidth="1"/>
    <col min="59" max="59" width="10.5546875" style="4" customWidth="1"/>
    <col min="60" max="60" width="11.33203125" style="4" customWidth="1"/>
    <col min="61" max="61" width="12.5546875" style="4" customWidth="1"/>
    <col min="62" max="62" width="11.33203125" style="4" customWidth="1"/>
    <col min="63" max="63" width="9.109375" style="10" customWidth="1"/>
    <col min="64" max="64" width="10.33203125" style="4" bestFit="1" customWidth="1"/>
    <col min="65" max="65" width="12.44140625" style="4" bestFit="1" customWidth="1"/>
    <col min="66" max="66" width="9.109375" style="10" customWidth="1"/>
    <col min="67" max="67" width="10.33203125" style="4" bestFit="1" customWidth="1"/>
    <col min="68" max="68" width="12.44140625" style="4" bestFit="1" customWidth="1"/>
    <col min="69" max="69" width="9.109375" style="10" customWidth="1"/>
    <col min="70" max="70" width="10.33203125" style="4" bestFit="1" customWidth="1"/>
    <col min="71" max="71" width="12.44140625" style="4" bestFit="1" customWidth="1"/>
    <col min="72" max="72" width="9.109375" style="10" customWidth="1"/>
    <col min="73" max="73" width="10.33203125" style="4" bestFit="1" customWidth="1"/>
    <col min="74" max="74" width="10.5546875" style="4" customWidth="1"/>
    <col min="75" max="75" width="9.109375" style="10" customWidth="1"/>
    <col min="76" max="76" width="10.33203125" style="4" bestFit="1" customWidth="1"/>
    <col min="77" max="77" width="9.44140625" style="4" bestFit="1" customWidth="1"/>
    <col min="78" max="78" width="9.109375" style="10" customWidth="1"/>
    <col min="79" max="79" width="10.33203125" style="4" bestFit="1" customWidth="1"/>
    <col min="80" max="80" width="12.44140625" style="4" bestFit="1" customWidth="1"/>
    <col min="81" max="81" width="9.109375" style="10" customWidth="1"/>
    <col min="82" max="82" width="10.33203125" style="4" bestFit="1" customWidth="1"/>
    <col min="83" max="83" width="9.88671875" style="4" bestFit="1" customWidth="1"/>
    <col min="84" max="84" width="9.109375" style="10" customWidth="1"/>
    <col min="85" max="85" width="10.33203125" style="4" bestFit="1" customWidth="1"/>
    <col min="86" max="86" width="9.88671875" style="4" bestFit="1" customWidth="1"/>
    <col min="87" max="87" width="9.109375" style="10" customWidth="1"/>
    <col min="88" max="88" width="10.33203125" style="4" bestFit="1" customWidth="1"/>
    <col min="89" max="89" width="9.88671875" style="4" bestFit="1" customWidth="1"/>
    <col min="90" max="90" width="9.109375" style="10" customWidth="1"/>
    <col min="91" max="91" width="10.33203125" style="4" bestFit="1" customWidth="1"/>
    <col min="92" max="92" width="9.44140625" style="4" bestFit="1" customWidth="1"/>
    <col min="93" max="93" width="9.109375" style="10" customWidth="1"/>
    <col min="94" max="94" width="10.33203125" style="4" bestFit="1" customWidth="1"/>
    <col min="95" max="95" width="9.44140625" style="4" bestFit="1" customWidth="1"/>
    <col min="96" max="96" width="9.109375" style="10" customWidth="1"/>
    <col min="97" max="97" width="10.33203125" style="4" bestFit="1" customWidth="1"/>
    <col min="98" max="98" width="9.88671875" style="4" bestFit="1" customWidth="1"/>
    <col min="99" max="99" width="9.109375" style="10" customWidth="1"/>
    <col min="100" max="100" width="10.33203125" style="4" bestFit="1" customWidth="1"/>
    <col min="101" max="101" width="9.88671875" style="4" bestFit="1" customWidth="1"/>
    <col min="102" max="103" width="9.109375" style="4" customWidth="1"/>
    <col min="104" max="104" width="13.33203125" style="4" customWidth="1"/>
    <col min="105" max="106" width="9.109375" style="4" customWidth="1"/>
    <col min="107" max="107" width="13.33203125" style="4" customWidth="1"/>
    <col min="108" max="109" width="9.109375" style="4" customWidth="1"/>
    <col min="110" max="110" width="13.33203125" style="4" customWidth="1"/>
    <col min="111" max="112" width="9.109375" style="4" customWidth="1"/>
    <col min="113" max="113" width="13.33203125" style="4" customWidth="1"/>
    <col min="114" max="114" width="9.109375" style="10" customWidth="1"/>
    <col min="115" max="115" width="10.33203125" style="4" bestFit="1" customWidth="1"/>
    <col min="116" max="116" width="9.88671875" style="4" bestFit="1" customWidth="1"/>
    <col min="117" max="117" width="9.88671875" style="4" customWidth="1"/>
    <col min="118" max="118" width="11" style="4" customWidth="1"/>
    <col min="119" max="119" width="9.88671875" style="4" customWidth="1"/>
    <col min="120" max="120" width="12.109375" style="10" customWidth="1"/>
    <col min="121" max="121" width="12.109375" style="4" customWidth="1"/>
    <col min="122" max="122" width="9.88671875" style="4" bestFit="1" customWidth="1"/>
    <col min="123" max="125" width="10.109375" style="4" customWidth="1"/>
    <col min="126" max="126" width="9.109375" style="10" customWidth="1"/>
    <col min="127" max="127" width="10.33203125" style="4" bestFit="1" customWidth="1"/>
    <col min="128" max="128" width="9.88671875" style="4" bestFit="1" customWidth="1"/>
    <col min="129" max="129" width="9.88671875" style="10" bestFit="1" customWidth="1"/>
    <col min="130" max="130" width="10.88671875" style="4" bestFit="1" customWidth="1"/>
    <col min="131" max="131" width="10.5546875" style="4" customWidth="1"/>
    <col min="132" max="132" width="9.88671875" style="4" customWidth="1"/>
    <col min="133" max="133" width="10.6640625" style="4" customWidth="1"/>
    <col min="134" max="134" width="9.88671875" style="4" customWidth="1"/>
    <col min="135" max="135" width="9.109375" style="10" customWidth="1"/>
    <col min="136" max="136" width="10.33203125" style="4" bestFit="1" customWidth="1"/>
    <col min="137" max="137" width="9.44140625" style="4" bestFit="1" customWidth="1"/>
    <col min="138" max="138" width="9.109375" style="10" customWidth="1"/>
    <col min="139" max="139" width="10.33203125" style="4" bestFit="1" customWidth="1"/>
    <col min="140" max="140" width="9.88671875" style="4" bestFit="1" customWidth="1"/>
    <col min="141" max="141" width="12.109375" style="10" customWidth="1"/>
    <col min="142" max="142" width="11.109375" style="4" customWidth="1"/>
    <col min="143" max="143" width="10.6640625" style="4" customWidth="1"/>
    <col min="144" max="144" width="10.88671875" style="10" bestFit="1" customWidth="1"/>
    <col min="145" max="145" width="10.88671875" style="4" bestFit="1" customWidth="1"/>
    <col min="146" max="146" width="12.44140625" style="4" bestFit="1" customWidth="1"/>
    <col min="147" max="147" width="9.109375" style="10" customWidth="1"/>
    <col min="148" max="148" width="10.33203125" style="4" bestFit="1" customWidth="1"/>
    <col min="149" max="149" width="10.44140625" style="4" customWidth="1"/>
    <col min="150" max="150" width="9.109375" style="10" customWidth="1"/>
    <col min="151" max="151" width="10.33203125" style="4" bestFit="1" customWidth="1"/>
    <col min="152" max="152" width="11.5546875" style="4" customWidth="1"/>
    <col min="153" max="153" width="9.109375" style="10" customWidth="1"/>
    <col min="154" max="154" width="10.33203125" style="4" customWidth="1"/>
    <col min="155" max="155" width="9.44140625" style="4" bestFit="1" customWidth="1"/>
    <col min="156" max="156" width="9.109375" style="10" customWidth="1"/>
    <col min="157" max="157" width="10.33203125" style="4" bestFit="1" customWidth="1"/>
    <col min="158" max="158" width="9.44140625" style="4" bestFit="1" customWidth="1"/>
    <col min="159" max="159" width="10.33203125" style="4" customWidth="1"/>
    <col min="160" max="160" width="9" style="4" customWidth="1"/>
    <col min="161" max="161" width="9.44140625" style="4" customWidth="1"/>
    <col min="162" max="162" width="9.109375" style="10" customWidth="1"/>
    <col min="163" max="163" width="10.33203125" style="4" bestFit="1" customWidth="1"/>
    <col min="164" max="164" width="9.44140625" style="4" bestFit="1" customWidth="1"/>
    <col min="165" max="165" width="9.109375" style="10" customWidth="1"/>
    <col min="166" max="166" width="10.33203125" style="4" bestFit="1" customWidth="1"/>
    <col min="167" max="167" width="9.88671875" style="4" bestFit="1" customWidth="1"/>
    <col min="168" max="168" width="9.109375" style="10" customWidth="1"/>
    <col min="169" max="169" width="10.33203125" style="4" bestFit="1" customWidth="1"/>
    <col min="170" max="170" width="9.44140625" style="4" bestFit="1" customWidth="1"/>
    <col min="171" max="171" width="9.109375" style="10" customWidth="1"/>
    <col min="172" max="172" width="10.33203125" style="4" bestFit="1" customWidth="1"/>
    <col min="173" max="173" width="9.44140625" style="4" bestFit="1" customWidth="1"/>
    <col min="174" max="174" width="9.109375" style="10" customWidth="1"/>
    <col min="175" max="175" width="10.33203125" style="4" bestFit="1" customWidth="1"/>
    <col min="176" max="176" width="11.109375" style="4" customWidth="1"/>
    <col min="177" max="177" width="9.109375" style="10" customWidth="1"/>
    <col min="178" max="178" width="10.33203125" style="4" bestFit="1" customWidth="1"/>
    <col min="179" max="179" width="9.88671875" style="4" bestFit="1" customWidth="1"/>
    <col min="180" max="180" width="9.109375" style="10" customWidth="1"/>
    <col min="181" max="181" width="10.33203125" style="4" bestFit="1" customWidth="1"/>
    <col min="182" max="182" width="9.88671875" style="4" bestFit="1" customWidth="1"/>
    <col min="183" max="183" width="9.109375" style="10" customWidth="1"/>
    <col min="184" max="184" width="10.33203125" style="4" bestFit="1" customWidth="1"/>
    <col min="185" max="185" width="9.88671875" style="4" bestFit="1" customWidth="1"/>
    <col min="186" max="186" width="9.109375" style="10" customWidth="1"/>
    <col min="187" max="187" width="10.33203125" style="4" bestFit="1" customWidth="1"/>
    <col min="188" max="188" width="9.88671875" style="4" bestFit="1" customWidth="1"/>
    <col min="189" max="189" width="9.109375" style="10" customWidth="1"/>
    <col min="190" max="190" width="10.33203125" style="4" bestFit="1" customWidth="1"/>
    <col min="191" max="191" width="9.44140625" style="4" bestFit="1" customWidth="1"/>
    <col min="192" max="192" width="9.109375" style="10" customWidth="1"/>
    <col min="193" max="193" width="10.33203125" style="4" bestFit="1" customWidth="1"/>
    <col min="194" max="194" width="9.44140625" style="4" bestFit="1" customWidth="1"/>
    <col min="195" max="195" width="9.109375" style="10" customWidth="1"/>
    <col min="196" max="196" width="10.33203125" style="4" bestFit="1" customWidth="1"/>
    <col min="197" max="197" width="12.33203125" style="4" customWidth="1"/>
    <col min="198" max="198" width="9.109375" style="10" customWidth="1"/>
    <col min="199" max="199" width="10.33203125" style="4" bestFit="1" customWidth="1"/>
    <col min="200" max="200" width="12.44140625" style="4" bestFit="1" customWidth="1"/>
    <col min="201" max="201" width="9.109375" style="10" customWidth="1"/>
    <col min="202" max="202" width="10.33203125" style="4" bestFit="1" customWidth="1"/>
    <col min="203" max="203" width="12.44140625" style="4" bestFit="1" customWidth="1"/>
    <col min="204" max="204" width="9.109375" style="10" customWidth="1"/>
    <col min="205" max="205" width="10.33203125" style="4" bestFit="1" customWidth="1"/>
    <col min="206" max="206" width="9.44140625" style="4" bestFit="1" customWidth="1"/>
    <col min="207" max="207" width="9.109375" style="10" customWidth="1"/>
    <col min="208" max="208" width="10.33203125" style="4" bestFit="1" customWidth="1"/>
    <col min="209" max="209" width="9.44140625" style="4" bestFit="1" customWidth="1"/>
    <col min="210" max="210" width="9.109375" style="10" customWidth="1"/>
    <col min="211" max="211" width="10.33203125" style="4" bestFit="1" customWidth="1"/>
    <col min="212" max="212" width="9.44140625" style="4" bestFit="1" customWidth="1"/>
    <col min="213" max="213" width="11.6640625" style="10" customWidth="1"/>
    <col min="214" max="215" width="11.6640625" style="4" customWidth="1"/>
    <col min="216" max="217" width="9.109375" style="4" customWidth="1"/>
    <col min="218" max="218" width="10.5546875" style="4" customWidth="1"/>
    <col min="219" max="219" width="9.109375" style="10" customWidth="1"/>
    <col min="220" max="220" width="10.33203125" style="4" bestFit="1" customWidth="1"/>
    <col min="221" max="221" width="9.88671875" style="4" bestFit="1" customWidth="1"/>
    <col min="222" max="222" width="9.109375" style="10" customWidth="1"/>
    <col min="223" max="223" width="10.33203125" style="4" bestFit="1" customWidth="1"/>
    <col min="224" max="224" width="9.88671875" style="4" bestFit="1" customWidth="1"/>
    <col min="225" max="225" width="11.44140625" style="10" customWidth="1"/>
    <col min="226" max="227" width="11.44140625" style="4" customWidth="1"/>
    <col min="228" max="228" width="9.109375" style="10" customWidth="1"/>
    <col min="229" max="229" width="9.109375" style="4" customWidth="1"/>
    <col min="230" max="230" width="10.88671875" style="4" customWidth="1"/>
    <col min="231" max="231" width="12.109375" style="10" bestFit="1" customWidth="1"/>
    <col min="232" max="232" width="12.109375" style="4" bestFit="1" customWidth="1"/>
    <col min="233" max="233" width="13.5546875" style="4"/>
  </cols>
  <sheetData>
    <row r="1" spans="1:233" s="15" customFormat="1" ht="9.75" customHeight="1" x14ac:dyDescent="0.3">
      <c r="B1" s="16"/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8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7"/>
      <c r="BF1" s="18"/>
      <c r="BG1" s="18"/>
      <c r="BH1" s="18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7"/>
      <c r="DK1" s="18"/>
      <c r="DL1" s="18"/>
      <c r="DM1" s="18"/>
      <c r="DN1" s="18"/>
      <c r="DO1" s="18"/>
      <c r="DP1" s="17"/>
      <c r="DQ1" s="18"/>
      <c r="DR1" s="18"/>
      <c r="DS1" s="18"/>
      <c r="DT1" s="18"/>
      <c r="DU1" s="18"/>
      <c r="DV1" s="17"/>
      <c r="DW1" s="18"/>
      <c r="DX1" s="18"/>
      <c r="DY1" s="17"/>
      <c r="DZ1" s="18"/>
      <c r="EA1" s="18"/>
      <c r="EB1" s="18"/>
      <c r="EC1" s="18"/>
      <c r="ED1" s="18"/>
      <c r="EE1" s="17"/>
      <c r="EF1" s="18"/>
      <c r="EG1" s="18"/>
      <c r="EH1" s="17"/>
      <c r="EI1" s="18"/>
      <c r="EJ1" s="18"/>
      <c r="EK1" s="17"/>
      <c r="EL1" s="18"/>
      <c r="EM1" s="18"/>
      <c r="EN1" s="17"/>
      <c r="EO1" s="18"/>
      <c r="EP1" s="18"/>
      <c r="EQ1" s="17"/>
      <c r="ER1" s="18"/>
      <c r="ES1" s="18"/>
      <c r="ET1" s="17"/>
      <c r="EU1" s="18"/>
      <c r="EV1" s="18"/>
      <c r="EW1" s="17"/>
      <c r="EX1" s="18"/>
      <c r="EY1" s="18"/>
      <c r="EZ1" s="17"/>
      <c r="FA1" s="18"/>
      <c r="FB1" s="18"/>
      <c r="FC1" s="18"/>
      <c r="FD1" s="18"/>
      <c r="FE1" s="18"/>
      <c r="FF1" s="17"/>
      <c r="FG1" s="18"/>
      <c r="FH1" s="18"/>
      <c r="FI1" s="17"/>
      <c r="FJ1" s="18"/>
      <c r="FK1" s="18"/>
      <c r="FL1" s="17"/>
      <c r="FM1" s="18"/>
      <c r="FN1" s="18"/>
      <c r="FO1" s="17"/>
      <c r="FP1" s="18"/>
      <c r="FQ1" s="18"/>
      <c r="FR1" s="17"/>
      <c r="FS1" s="18"/>
      <c r="FT1" s="18"/>
      <c r="FU1" s="17"/>
      <c r="FV1" s="18"/>
      <c r="FW1" s="18"/>
      <c r="FX1" s="17"/>
      <c r="FY1" s="18"/>
      <c r="FZ1" s="18"/>
      <c r="GA1" s="17"/>
      <c r="GB1" s="18"/>
      <c r="GC1" s="18"/>
      <c r="GD1" s="17"/>
      <c r="GE1" s="18"/>
      <c r="GF1" s="18"/>
      <c r="GG1" s="17"/>
      <c r="GH1" s="18"/>
      <c r="GI1" s="18"/>
      <c r="GJ1" s="17"/>
      <c r="GK1" s="18"/>
      <c r="GL1" s="18"/>
      <c r="GM1" s="17"/>
      <c r="GN1" s="18"/>
      <c r="GO1" s="18"/>
      <c r="GP1" s="17"/>
      <c r="GQ1" s="18"/>
      <c r="GR1" s="18"/>
      <c r="GS1" s="17"/>
      <c r="GT1" s="18"/>
      <c r="GU1" s="18"/>
      <c r="GV1" s="17"/>
      <c r="GW1" s="18"/>
      <c r="GX1" s="18"/>
      <c r="GY1" s="17"/>
      <c r="GZ1" s="18"/>
      <c r="HA1" s="18"/>
      <c r="HB1" s="17"/>
      <c r="HC1" s="18"/>
      <c r="HD1" s="18"/>
      <c r="HE1" s="17"/>
      <c r="HF1" s="18"/>
      <c r="HG1" s="18"/>
      <c r="HH1" s="18"/>
      <c r="HI1" s="18"/>
      <c r="HJ1" s="18"/>
      <c r="HK1" s="17"/>
      <c r="HL1" s="18"/>
      <c r="HM1" s="18"/>
      <c r="HN1" s="17"/>
      <c r="HO1" s="18"/>
      <c r="HP1" s="18"/>
      <c r="HQ1" s="17"/>
      <c r="HR1" s="18"/>
      <c r="HS1" s="18"/>
      <c r="HT1" s="17"/>
      <c r="HU1" s="18"/>
      <c r="HV1" s="18"/>
      <c r="HW1" s="17"/>
      <c r="HX1" s="18"/>
      <c r="HY1" s="18"/>
    </row>
    <row r="2" spans="1:233" s="19" customFormat="1" ht="19.5" customHeight="1" x14ac:dyDescent="0.4">
      <c r="B2" s="20" t="s">
        <v>46</v>
      </c>
      <c r="C2" s="98" t="s">
        <v>64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W2" s="21"/>
      <c r="X2" s="22"/>
      <c r="Y2" s="21"/>
      <c r="Z2" s="21"/>
      <c r="AA2" s="21"/>
      <c r="AB2" s="21"/>
      <c r="AC2" s="21"/>
      <c r="AD2" s="22"/>
      <c r="AE2" s="21"/>
      <c r="AF2" s="21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3"/>
      <c r="BF2" s="24"/>
      <c r="BG2" s="24"/>
      <c r="BH2" s="21"/>
      <c r="BI2" s="21"/>
      <c r="BJ2" s="21"/>
      <c r="BK2" s="22"/>
      <c r="BL2" s="21"/>
      <c r="BM2" s="21"/>
      <c r="BN2" s="22"/>
      <c r="BO2" s="21"/>
      <c r="BP2" s="21"/>
      <c r="BQ2" s="22"/>
      <c r="BR2" s="21"/>
      <c r="BS2" s="21"/>
      <c r="BT2" s="23"/>
      <c r="BU2" s="24"/>
      <c r="BV2" s="24"/>
      <c r="BW2" s="23"/>
      <c r="BX2" s="24"/>
      <c r="BY2" s="24"/>
      <c r="BZ2" s="22"/>
      <c r="CA2" s="21"/>
      <c r="CB2" s="21"/>
      <c r="CC2" s="23"/>
      <c r="CD2" s="24"/>
      <c r="CE2" s="24"/>
      <c r="CF2" s="23"/>
      <c r="CG2" s="24"/>
      <c r="CH2" s="24"/>
      <c r="CI2" s="23"/>
      <c r="CJ2" s="24"/>
      <c r="CK2" s="24"/>
      <c r="CL2" s="23"/>
      <c r="CM2" s="24"/>
      <c r="CN2" s="24"/>
      <c r="CO2" s="23"/>
      <c r="CP2" s="24"/>
      <c r="CQ2" s="24"/>
      <c r="CR2" s="23"/>
      <c r="CS2" s="24"/>
      <c r="CT2" s="24"/>
      <c r="CU2" s="23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3"/>
      <c r="DK2" s="24"/>
      <c r="DL2" s="24"/>
      <c r="DM2" s="24"/>
      <c r="DN2" s="24"/>
      <c r="DO2" s="24"/>
      <c r="DP2" s="23"/>
      <c r="DQ2" s="24"/>
      <c r="DR2" s="24"/>
      <c r="DS2" s="24"/>
      <c r="DT2" s="24"/>
      <c r="DU2" s="24"/>
      <c r="DV2" s="23"/>
      <c r="DW2" s="24"/>
      <c r="DX2" s="24"/>
      <c r="DY2" s="23"/>
      <c r="DZ2" s="24"/>
      <c r="EA2" s="24"/>
      <c r="EB2" s="24"/>
      <c r="EC2" s="24"/>
      <c r="ED2" s="24"/>
      <c r="EE2" s="23"/>
      <c r="EF2" s="24"/>
      <c r="EG2" s="24"/>
      <c r="EH2" s="23"/>
      <c r="EI2" s="24"/>
      <c r="EJ2" s="24"/>
      <c r="EK2" s="23"/>
      <c r="EL2" s="24"/>
      <c r="EM2" s="24"/>
      <c r="EN2" s="23"/>
      <c r="EO2" s="24"/>
      <c r="EP2" s="24"/>
      <c r="EQ2" s="23"/>
      <c r="ER2" s="24"/>
      <c r="ES2" s="24"/>
      <c r="ET2" s="23"/>
      <c r="EU2" s="24"/>
      <c r="EV2" s="24"/>
      <c r="EW2" s="23"/>
      <c r="EX2" s="24"/>
      <c r="EY2" s="24"/>
      <c r="EZ2" s="23"/>
      <c r="FA2" s="24"/>
      <c r="FB2" s="24"/>
      <c r="FC2" s="24"/>
      <c r="FD2" s="24"/>
      <c r="FE2" s="24"/>
      <c r="FF2" s="23"/>
      <c r="FG2" s="24"/>
      <c r="FH2" s="24"/>
      <c r="FI2" s="23"/>
      <c r="FJ2" s="24"/>
      <c r="FK2" s="24"/>
      <c r="FL2" s="23"/>
      <c r="FM2" s="24"/>
      <c r="FN2" s="24"/>
      <c r="FO2" s="23"/>
      <c r="FP2" s="24"/>
      <c r="FQ2" s="24"/>
      <c r="FR2" s="23"/>
      <c r="FS2" s="24"/>
      <c r="FT2" s="24"/>
      <c r="FU2" s="23"/>
      <c r="FV2" s="24"/>
      <c r="FW2" s="24"/>
      <c r="FX2" s="23"/>
      <c r="FY2" s="24"/>
      <c r="FZ2" s="24"/>
      <c r="GA2" s="23"/>
      <c r="GB2" s="24"/>
      <c r="GC2" s="24"/>
      <c r="GD2" s="23"/>
      <c r="GE2" s="24"/>
      <c r="GF2" s="24"/>
      <c r="GG2" s="23"/>
      <c r="GH2" s="24"/>
      <c r="GI2" s="24"/>
      <c r="GJ2" s="23"/>
      <c r="GK2" s="24"/>
      <c r="GL2" s="24"/>
      <c r="GM2" s="23"/>
      <c r="GN2" s="24"/>
      <c r="GO2" s="24"/>
      <c r="GP2" s="23"/>
      <c r="GQ2" s="24"/>
      <c r="GR2" s="24"/>
      <c r="GS2" s="23"/>
      <c r="GT2" s="24"/>
      <c r="GU2" s="24"/>
      <c r="GV2" s="23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23"/>
      <c r="HL2" s="24"/>
      <c r="HM2" s="24"/>
      <c r="HN2" s="23"/>
      <c r="HO2" s="24"/>
      <c r="HP2" s="24"/>
      <c r="HQ2" s="23"/>
      <c r="HR2" s="24"/>
      <c r="HS2" s="24"/>
      <c r="HT2" s="23"/>
      <c r="HU2" s="24"/>
      <c r="HV2" s="24"/>
      <c r="HW2" s="23"/>
      <c r="HX2" s="24"/>
      <c r="HY2" s="24"/>
    </row>
    <row r="3" spans="1:233" s="25" customFormat="1" ht="9" customHeight="1" thickBot="1" x14ac:dyDescent="0.35">
      <c r="B3" s="26"/>
      <c r="C3" s="27"/>
      <c r="D3" s="29"/>
      <c r="E3" s="29"/>
      <c r="F3" s="27"/>
      <c r="G3" s="28"/>
      <c r="H3" s="28"/>
      <c r="I3" s="27"/>
      <c r="J3" s="29"/>
      <c r="K3" s="29"/>
      <c r="L3" s="27"/>
      <c r="M3" s="29"/>
      <c r="N3" s="29"/>
      <c r="O3" s="27"/>
      <c r="P3" s="29"/>
      <c r="Q3" s="29"/>
      <c r="R3" s="27"/>
      <c r="S3" s="29"/>
      <c r="T3" s="29"/>
      <c r="U3" s="27"/>
      <c r="V3" s="29"/>
      <c r="W3" s="29"/>
      <c r="X3" s="27"/>
      <c r="Y3" s="29"/>
      <c r="Z3" s="29"/>
      <c r="AA3" s="29"/>
      <c r="AB3" s="29"/>
      <c r="AC3" s="29"/>
      <c r="AD3" s="27"/>
      <c r="AE3" s="29"/>
      <c r="AF3" s="29"/>
      <c r="AG3" s="27"/>
      <c r="AH3" s="29"/>
      <c r="AI3" s="29"/>
      <c r="AJ3" s="27"/>
      <c r="AK3" s="29"/>
      <c r="AL3" s="29"/>
      <c r="AM3" s="27"/>
      <c r="AN3" s="29"/>
      <c r="AO3" s="29"/>
      <c r="AP3" s="27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7"/>
      <c r="BF3" s="29"/>
      <c r="BG3" s="29"/>
      <c r="BH3" s="29"/>
      <c r="BI3" s="29"/>
      <c r="BJ3" s="29"/>
      <c r="BK3" s="27"/>
      <c r="BL3" s="29"/>
      <c r="BM3" s="29"/>
      <c r="BN3" s="27"/>
      <c r="BO3" s="29"/>
      <c r="BP3" s="29"/>
      <c r="BQ3" s="27"/>
      <c r="BR3" s="29"/>
      <c r="BS3" s="29"/>
      <c r="BT3" s="27"/>
      <c r="BU3" s="29"/>
      <c r="BV3" s="29"/>
      <c r="BW3" s="27"/>
      <c r="BX3" s="29"/>
      <c r="BY3" s="29"/>
      <c r="BZ3" s="27"/>
      <c r="CA3" s="29"/>
      <c r="CB3" s="29"/>
      <c r="CC3" s="27"/>
      <c r="CD3" s="29"/>
      <c r="CE3" s="29"/>
      <c r="CF3" s="27"/>
      <c r="CG3" s="29"/>
      <c r="CH3" s="29"/>
      <c r="CI3" s="27"/>
      <c r="CJ3" s="29"/>
      <c r="CK3" s="29"/>
      <c r="CL3" s="27"/>
      <c r="CM3" s="29"/>
      <c r="CN3" s="29"/>
      <c r="CO3" s="27"/>
      <c r="CP3" s="29"/>
      <c r="CQ3" s="29"/>
      <c r="CR3" s="27"/>
      <c r="CS3" s="29"/>
      <c r="CT3" s="29"/>
      <c r="CU3" s="27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7"/>
      <c r="DK3" s="29"/>
      <c r="DL3" s="29"/>
      <c r="DM3" s="29"/>
      <c r="DN3" s="29"/>
      <c r="DO3" s="29"/>
      <c r="DP3" s="27"/>
      <c r="DQ3" s="29"/>
      <c r="DR3" s="29"/>
      <c r="DS3" s="29"/>
      <c r="DT3" s="29"/>
      <c r="DU3" s="29"/>
      <c r="DV3" s="27"/>
      <c r="DW3" s="29"/>
      <c r="DX3" s="29"/>
      <c r="DY3" s="27"/>
      <c r="DZ3" s="29"/>
      <c r="EA3" s="29"/>
      <c r="EB3" s="29"/>
      <c r="EC3" s="29"/>
      <c r="ED3" s="29"/>
      <c r="EE3" s="27"/>
      <c r="EF3" s="29"/>
      <c r="EG3" s="29"/>
      <c r="EH3" s="27"/>
      <c r="EI3" s="29"/>
      <c r="EJ3" s="29"/>
      <c r="EK3" s="27"/>
      <c r="EL3" s="29"/>
      <c r="EM3" s="29"/>
      <c r="EN3" s="27"/>
      <c r="EO3" s="29"/>
      <c r="EP3" s="29"/>
      <c r="EQ3" s="27"/>
      <c r="ER3" s="29"/>
      <c r="ES3" s="29"/>
      <c r="ET3" s="27"/>
      <c r="EU3" s="29"/>
      <c r="EV3" s="29"/>
      <c r="EW3" s="27"/>
      <c r="EX3" s="29"/>
      <c r="EY3" s="29"/>
      <c r="EZ3" s="27"/>
      <c r="FA3" s="29"/>
      <c r="FB3" s="29"/>
      <c r="FC3" s="29"/>
      <c r="FD3" s="29"/>
      <c r="FE3" s="29"/>
      <c r="FF3" s="27"/>
      <c r="FG3" s="29"/>
      <c r="FH3" s="29"/>
      <c r="FI3" s="27"/>
      <c r="FJ3" s="29"/>
      <c r="FK3" s="29"/>
      <c r="FL3" s="27"/>
      <c r="FM3" s="29"/>
      <c r="FN3" s="29"/>
      <c r="FO3" s="27"/>
      <c r="FP3" s="29"/>
      <c r="FQ3" s="29"/>
      <c r="FR3" s="27"/>
      <c r="FS3" s="29"/>
      <c r="FT3" s="29"/>
      <c r="FU3" s="27"/>
      <c r="FV3" s="29"/>
      <c r="FW3" s="29"/>
      <c r="FX3" s="27"/>
      <c r="FY3" s="29"/>
      <c r="FZ3" s="29"/>
      <c r="GA3" s="27"/>
      <c r="GB3" s="29"/>
      <c r="GC3" s="29"/>
      <c r="GD3" s="27"/>
      <c r="GE3" s="29"/>
      <c r="GF3" s="29"/>
      <c r="GG3" s="27"/>
      <c r="GH3" s="29"/>
      <c r="GI3" s="29"/>
      <c r="GJ3" s="27"/>
      <c r="GK3" s="29"/>
      <c r="GL3" s="29"/>
      <c r="GM3" s="27"/>
      <c r="GN3" s="29"/>
      <c r="GO3" s="29"/>
      <c r="GP3" s="27"/>
      <c r="GQ3" s="29"/>
      <c r="GR3" s="29"/>
      <c r="GS3" s="27"/>
      <c r="GT3" s="29"/>
      <c r="GU3" s="29"/>
      <c r="GV3" s="27"/>
      <c r="GW3" s="29"/>
      <c r="GX3" s="29"/>
      <c r="GY3" s="27"/>
      <c r="GZ3" s="29"/>
      <c r="HA3" s="29"/>
      <c r="HB3" s="27"/>
      <c r="HC3" s="29"/>
      <c r="HD3" s="29"/>
      <c r="HE3" s="27"/>
      <c r="HF3" s="29"/>
      <c r="HG3" s="29"/>
      <c r="HH3" s="29"/>
      <c r="HI3" s="29"/>
      <c r="HJ3" s="29"/>
      <c r="HK3" s="27"/>
      <c r="HL3" s="29"/>
      <c r="HM3" s="29"/>
      <c r="HN3" s="27"/>
      <c r="HO3" s="29"/>
      <c r="HP3" s="29"/>
      <c r="HQ3" s="27"/>
      <c r="HR3" s="29"/>
      <c r="HS3" s="29"/>
      <c r="HT3" s="27"/>
      <c r="HU3" s="29"/>
      <c r="HV3" s="29"/>
      <c r="HW3" s="27"/>
      <c r="HX3" s="29"/>
      <c r="HY3" s="29"/>
    </row>
    <row r="4" spans="1:233" s="87" customFormat="1" ht="45" customHeight="1" x14ac:dyDescent="0.3">
      <c r="A4" s="102" t="s">
        <v>23</v>
      </c>
      <c r="B4" s="103"/>
      <c r="C4" s="99" t="s">
        <v>100</v>
      </c>
      <c r="D4" s="100"/>
      <c r="E4" s="101"/>
      <c r="F4" s="99" t="s">
        <v>29</v>
      </c>
      <c r="G4" s="100"/>
      <c r="H4" s="101"/>
      <c r="I4" s="99" t="s">
        <v>101</v>
      </c>
      <c r="J4" s="100"/>
      <c r="K4" s="101"/>
      <c r="L4" s="99" t="s">
        <v>69</v>
      </c>
      <c r="M4" s="100"/>
      <c r="N4" s="101"/>
      <c r="O4" s="99" t="s">
        <v>105</v>
      </c>
      <c r="P4" s="100"/>
      <c r="Q4" s="101"/>
      <c r="R4" s="99" t="s">
        <v>47</v>
      </c>
      <c r="S4" s="100"/>
      <c r="T4" s="101"/>
      <c r="U4" s="99" t="s">
        <v>48</v>
      </c>
      <c r="V4" s="100"/>
      <c r="W4" s="101"/>
      <c r="X4" s="99" t="s">
        <v>60</v>
      </c>
      <c r="Y4" s="100"/>
      <c r="Z4" s="101"/>
      <c r="AA4" s="104" t="s">
        <v>71</v>
      </c>
      <c r="AB4" s="105"/>
      <c r="AC4" s="106"/>
      <c r="AD4" s="99" t="s">
        <v>61</v>
      </c>
      <c r="AE4" s="100"/>
      <c r="AF4" s="101"/>
      <c r="AG4" s="99" t="s">
        <v>16</v>
      </c>
      <c r="AH4" s="100"/>
      <c r="AI4" s="101"/>
      <c r="AJ4" s="99" t="s">
        <v>80</v>
      </c>
      <c r="AK4" s="100"/>
      <c r="AL4" s="101"/>
      <c r="AM4" s="99" t="s">
        <v>62</v>
      </c>
      <c r="AN4" s="100"/>
      <c r="AO4" s="101"/>
      <c r="AP4" s="99" t="s">
        <v>77</v>
      </c>
      <c r="AQ4" s="100"/>
      <c r="AR4" s="101"/>
      <c r="AS4" s="104" t="s">
        <v>102</v>
      </c>
      <c r="AT4" s="105"/>
      <c r="AU4" s="106"/>
      <c r="AV4" s="104" t="s">
        <v>90</v>
      </c>
      <c r="AW4" s="105"/>
      <c r="AX4" s="106"/>
      <c r="AY4" s="104" t="s">
        <v>66</v>
      </c>
      <c r="AZ4" s="105"/>
      <c r="BA4" s="106"/>
      <c r="BB4" s="104" t="s">
        <v>78</v>
      </c>
      <c r="BC4" s="105"/>
      <c r="BD4" s="106"/>
      <c r="BE4" s="99" t="s">
        <v>111</v>
      </c>
      <c r="BF4" s="100"/>
      <c r="BG4" s="101"/>
      <c r="BH4" s="104" t="s">
        <v>72</v>
      </c>
      <c r="BI4" s="105"/>
      <c r="BJ4" s="106"/>
      <c r="BK4" s="99" t="s">
        <v>93</v>
      </c>
      <c r="BL4" s="100"/>
      <c r="BM4" s="101"/>
      <c r="BN4" s="99" t="s">
        <v>97</v>
      </c>
      <c r="BO4" s="100"/>
      <c r="BP4" s="101"/>
      <c r="BQ4" s="99" t="s">
        <v>87</v>
      </c>
      <c r="BR4" s="100"/>
      <c r="BS4" s="101"/>
      <c r="BT4" s="99" t="s">
        <v>113</v>
      </c>
      <c r="BU4" s="100"/>
      <c r="BV4" s="101"/>
      <c r="BW4" s="99" t="s">
        <v>53</v>
      </c>
      <c r="BX4" s="100"/>
      <c r="BY4" s="101"/>
      <c r="BZ4" s="99" t="s">
        <v>38</v>
      </c>
      <c r="CA4" s="100"/>
      <c r="CB4" s="101"/>
      <c r="CC4" s="99" t="s">
        <v>104</v>
      </c>
      <c r="CD4" s="100"/>
      <c r="CE4" s="101"/>
      <c r="CF4" s="99" t="s">
        <v>38</v>
      </c>
      <c r="CG4" s="100"/>
      <c r="CH4" s="101"/>
      <c r="CI4" s="99" t="s">
        <v>41</v>
      </c>
      <c r="CJ4" s="100"/>
      <c r="CK4" s="101"/>
      <c r="CL4" s="99" t="s">
        <v>63</v>
      </c>
      <c r="CM4" s="100"/>
      <c r="CN4" s="101"/>
      <c r="CO4" s="99" t="s">
        <v>98</v>
      </c>
      <c r="CP4" s="100"/>
      <c r="CQ4" s="101"/>
      <c r="CR4" s="99" t="s">
        <v>45</v>
      </c>
      <c r="CS4" s="100"/>
      <c r="CT4" s="101"/>
      <c r="CU4" s="99" t="s">
        <v>65</v>
      </c>
      <c r="CV4" s="100"/>
      <c r="CW4" s="101"/>
      <c r="CX4" s="99" t="s">
        <v>88</v>
      </c>
      <c r="CY4" s="100"/>
      <c r="CZ4" s="101"/>
      <c r="DA4" s="99" t="s">
        <v>109</v>
      </c>
      <c r="DB4" s="100"/>
      <c r="DC4" s="101"/>
      <c r="DD4" s="99" t="s">
        <v>94</v>
      </c>
      <c r="DE4" s="100"/>
      <c r="DF4" s="101"/>
      <c r="DG4" s="99" t="s">
        <v>84</v>
      </c>
      <c r="DH4" s="100"/>
      <c r="DI4" s="101"/>
      <c r="DJ4" s="99" t="s">
        <v>30</v>
      </c>
      <c r="DK4" s="100"/>
      <c r="DL4" s="101"/>
      <c r="DM4" s="104" t="s">
        <v>75</v>
      </c>
      <c r="DN4" s="105"/>
      <c r="DO4" s="106"/>
      <c r="DP4" s="99" t="s">
        <v>67</v>
      </c>
      <c r="DQ4" s="100"/>
      <c r="DR4" s="101"/>
      <c r="DS4" s="104" t="s">
        <v>91</v>
      </c>
      <c r="DT4" s="107"/>
      <c r="DU4" s="108"/>
      <c r="DV4" s="99" t="s">
        <v>31</v>
      </c>
      <c r="DW4" s="100"/>
      <c r="DX4" s="101"/>
      <c r="DY4" s="99" t="s">
        <v>18</v>
      </c>
      <c r="DZ4" s="100"/>
      <c r="EA4" s="101"/>
      <c r="EB4" s="104" t="s">
        <v>76</v>
      </c>
      <c r="EC4" s="105"/>
      <c r="ED4" s="106"/>
      <c r="EE4" s="99" t="s">
        <v>82</v>
      </c>
      <c r="EF4" s="100"/>
      <c r="EG4" s="101"/>
      <c r="EH4" s="99" t="s">
        <v>32</v>
      </c>
      <c r="EI4" s="100"/>
      <c r="EJ4" s="101"/>
      <c r="EK4" s="99" t="s">
        <v>33</v>
      </c>
      <c r="EL4" s="100"/>
      <c r="EM4" s="101"/>
      <c r="EN4" s="99" t="s">
        <v>49</v>
      </c>
      <c r="EO4" s="100"/>
      <c r="EP4" s="101"/>
      <c r="EQ4" s="99" t="s">
        <v>54</v>
      </c>
      <c r="ER4" s="100"/>
      <c r="ES4" s="101"/>
      <c r="ET4" s="99" t="s">
        <v>74</v>
      </c>
      <c r="EU4" s="100"/>
      <c r="EV4" s="101"/>
      <c r="EW4" s="99" t="s">
        <v>19</v>
      </c>
      <c r="EX4" s="100"/>
      <c r="EY4" s="101"/>
      <c r="EZ4" s="99" t="s">
        <v>95</v>
      </c>
      <c r="FA4" s="100"/>
      <c r="FB4" s="101"/>
      <c r="FC4" s="104" t="s">
        <v>96</v>
      </c>
      <c r="FD4" s="105"/>
      <c r="FE4" s="106"/>
      <c r="FF4" s="99" t="s">
        <v>79</v>
      </c>
      <c r="FG4" s="100"/>
      <c r="FH4" s="101"/>
      <c r="FI4" s="99" t="s">
        <v>56</v>
      </c>
      <c r="FJ4" s="100"/>
      <c r="FK4" s="101"/>
      <c r="FL4" s="99" t="s">
        <v>52</v>
      </c>
      <c r="FM4" s="100"/>
      <c r="FN4" s="101"/>
      <c r="FO4" s="99" t="s">
        <v>92</v>
      </c>
      <c r="FP4" s="100"/>
      <c r="FQ4" s="101"/>
      <c r="FR4" s="99" t="s">
        <v>43</v>
      </c>
      <c r="FS4" s="100"/>
      <c r="FT4" s="101"/>
      <c r="FU4" s="99" t="s">
        <v>34</v>
      </c>
      <c r="FV4" s="100"/>
      <c r="FW4" s="101"/>
      <c r="FX4" s="99" t="s">
        <v>73</v>
      </c>
      <c r="FY4" s="100"/>
      <c r="FZ4" s="101"/>
      <c r="GA4" s="99" t="s">
        <v>44</v>
      </c>
      <c r="GB4" s="100"/>
      <c r="GC4" s="101"/>
      <c r="GD4" s="99" t="s">
        <v>50</v>
      </c>
      <c r="GE4" s="100"/>
      <c r="GF4" s="101"/>
      <c r="GG4" s="99" t="s">
        <v>81</v>
      </c>
      <c r="GH4" s="100"/>
      <c r="GI4" s="101"/>
      <c r="GJ4" s="99" t="s">
        <v>58</v>
      </c>
      <c r="GK4" s="100"/>
      <c r="GL4" s="101"/>
      <c r="GM4" s="99" t="s">
        <v>40</v>
      </c>
      <c r="GN4" s="100"/>
      <c r="GO4" s="101"/>
      <c r="GP4" s="99" t="s">
        <v>83</v>
      </c>
      <c r="GQ4" s="100"/>
      <c r="GR4" s="101"/>
      <c r="GS4" s="99" t="s">
        <v>42</v>
      </c>
      <c r="GT4" s="100"/>
      <c r="GU4" s="101"/>
      <c r="GV4" s="99" t="s">
        <v>35</v>
      </c>
      <c r="GW4" s="100"/>
      <c r="GX4" s="101"/>
      <c r="GY4" s="99" t="s">
        <v>55</v>
      </c>
      <c r="GZ4" s="100"/>
      <c r="HA4" s="101"/>
      <c r="HB4" s="99" t="s">
        <v>59</v>
      </c>
      <c r="HC4" s="100"/>
      <c r="HD4" s="101"/>
      <c r="HE4" s="104" t="s">
        <v>36</v>
      </c>
      <c r="HF4" s="107"/>
      <c r="HG4" s="108"/>
      <c r="HH4" s="99" t="s">
        <v>85</v>
      </c>
      <c r="HI4" s="100"/>
      <c r="HJ4" s="101"/>
      <c r="HK4" s="99" t="s">
        <v>107</v>
      </c>
      <c r="HL4" s="100"/>
      <c r="HM4" s="101"/>
      <c r="HN4" s="99" t="s">
        <v>51</v>
      </c>
      <c r="HO4" s="100"/>
      <c r="HP4" s="101"/>
      <c r="HQ4" s="99" t="s">
        <v>37</v>
      </c>
      <c r="HR4" s="100"/>
      <c r="HS4" s="101"/>
      <c r="HT4" s="99" t="s">
        <v>20</v>
      </c>
      <c r="HU4" s="100"/>
      <c r="HV4" s="101"/>
      <c r="HW4" s="85" t="s">
        <v>22</v>
      </c>
      <c r="HX4" s="84" t="s">
        <v>22</v>
      </c>
      <c r="HY4" s="86"/>
    </row>
    <row r="5" spans="1:233" ht="45" customHeight="1" thickBot="1" x14ac:dyDescent="0.35">
      <c r="A5" s="45" t="s">
        <v>0</v>
      </c>
      <c r="B5" s="46" t="s">
        <v>99</v>
      </c>
      <c r="C5" s="31" t="s">
        <v>25</v>
      </c>
      <c r="D5" s="32" t="s">
        <v>28</v>
      </c>
      <c r="E5" s="33" t="s">
        <v>1</v>
      </c>
      <c r="F5" s="31" t="s">
        <v>25</v>
      </c>
      <c r="G5" s="32" t="s">
        <v>27</v>
      </c>
      <c r="H5" s="33" t="s">
        <v>1</v>
      </c>
      <c r="I5" s="31" t="s">
        <v>25</v>
      </c>
      <c r="J5" s="32" t="s">
        <v>28</v>
      </c>
      <c r="K5" s="33" t="s">
        <v>1</v>
      </c>
      <c r="L5" s="31" t="s">
        <v>25</v>
      </c>
      <c r="M5" s="32" t="s">
        <v>28</v>
      </c>
      <c r="N5" s="33" t="s">
        <v>1</v>
      </c>
      <c r="O5" s="31" t="s">
        <v>25</v>
      </c>
      <c r="P5" s="32" t="s">
        <v>28</v>
      </c>
      <c r="Q5" s="33" t="s">
        <v>1</v>
      </c>
      <c r="R5" s="31" t="s">
        <v>25</v>
      </c>
      <c r="S5" s="32" t="s">
        <v>28</v>
      </c>
      <c r="T5" s="33" t="s">
        <v>1</v>
      </c>
      <c r="U5" s="31" t="s">
        <v>25</v>
      </c>
      <c r="V5" s="32" t="s">
        <v>28</v>
      </c>
      <c r="W5" s="33" t="s">
        <v>1</v>
      </c>
      <c r="X5" s="31" t="s">
        <v>25</v>
      </c>
      <c r="Y5" s="32" t="s">
        <v>28</v>
      </c>
      <c r="Z5" s="33" t="s">
        <v>1</v>
      </c>
      <c r="AA5" s="31" t="s">
        <v>25</v>
      </c>
      <c r="AB5" s="32" t="s">
        <v>28</v>
      </c>
      <c r="AC5" s="33" t="s">
        <v>1</v>
      </c>
      <c r="AD5" s="31" t="s">
        <v>25</v>
      </c>
      <c r="AE5" s="32" t="s">
        <v>28</v>
      </c>
      <c r="AF5" s="33" t="s">
        <v>1</v>
      </c>
      <c r="AG5" s="31" t="s">
        <v>25</v>
      </c>
      <c r="AH5" s="32" t="s">
        <v>28</v>
      </c>
      <c r="AI5" s="33" t="s">
        <v>1</v>
      </c>
      <c r="AJ5" s="31" t="s">
        <v>25</v>
      </c>
      <c r="AK5" s="32" t="s">
        <v>28</v>
      </c>
      <c r="AL5" s="33" t="s">
        <v>1</v>
      </c>
      <c r="AM5" s="31" t="s">
        <v>25</v>
      </c>
      <c r="AN5" s="32" t="s">
        <v>28</v>
      </c>
      <c r="AO5" s="33" t="s">
        <v>1</v>
      </c>
      <c r="AP5" s="31" t="s">
        <v>25</v>
      </c>
      <c r="AQ5" s="32" t="s">
        <v>28</v>
      </c>
      <c r="AR5" s="33" t="s">
        <v>1</v>
      </c>
      <c r="AS5" s="31" t="s">
        <v>25</v>
      </c>
      <c r="AT5" s="32" t="s">
        <v>28</v>
      </c>
      <c r="AU5" s="33" t="s">
        <v>1</v>
      </c>
      <c r="AV5" s="31" t="s">
        <v>25</v>
      </c>
      <c r="AW5" s="32" t="s">
        <v>28</v>
      </c>
      <c r="AX5" s="33" t="s">
        <v>1</v>
      </c>
      <c r="AY5" s="31" t="s">
        <v>25</v>
      </c>
      <c r="AZ5" s="32" t="s">
        <v>28</v>
      </c>
      <c r="BA5" s="33" t="s">
        <v>1</v>
      </c>
      <c r="BB5" s="31" t="s">
        <v>25</v>
      </c>
      <c r="BC5" s="32" t="s">
        <v>28</v>
      </c>
      <c r="BD5" s="33" t="s">
        <v>1</v>
      </c>
      <c r="BE5" s="31" t="s">
        <v>25</v>
      </c>
      <c r="BF5" s="32" t="s">
        <v>28</v>
      </c>
      <c r="BG5" s="33" t="s">
        <v>1</v>
      </c>
      <c r="BH5" s="31" t="s">
        <v>25</v>
      </c>
      <c r="BI5" s="32" t="s">
        <v>28</v>
      </c>
      <c r="BJ5" s="33" t="s">
        <v>1</v>
      </c>
      <c r="BK5" s="31" t="s">
        <v>25</v>
      </c>
      <c r="BL5" s="32" t="s">
        <v>28</v>
      </c>
      <c r="BM5" s="33" t="s">
        <v>1</v>
      </c>
      <c r="BN5" s="31" t="s">
        <v>25</v>
      </c>
      <c r="BO5" s="32" t="s">
        <v>28</v>
      </c>
      <c r="BP5" s="33" t="s">
        <v>1</v>
      </c>
      <c r="BQ5" s="31" t="s">
        <v>25</v>
      </c>
      <c r="BR5" s="32" t="s">
        <v>28</v>
      </c>
      <c r="BS5" s="33" t="s">
        <v>1</v>
      </c>
      <c r="BT5" s="31" t="s">
        <v>25</v>
      </c>
      <c r="BU5" s="32" t="s">
        <v>28</v>
      </c>
      <c r="BV5" s="33" t="s">
        <v>1</v>
      </c>
      <c r="BW5" s="31" t="s">
        <v>25</v>
      </c>
      <c r="BX5" s="32" t="s">
        <v>28</v>
      </c>
      <c r="BY5" s="33" t="s">
        <v>1</v>
      </c>
      <c r="BZ5" s="31" t="s">
        <v>25</v>
      </c>
      <c r="CA5" s="32" t="s">
        <v>28</v>
      </c>
      <c r="CB5" s="33" t="s">
        <v>1</v>
      </c>
      <c r="CC5" s="31" t="s">
        <v>25</v>
      </c>
      <c r="CD5" s="32" t="s">
        <v>28</v>
      </c>
      <c r="CE5" s="33" t="s">
        <v>1</v>
      </c>
      <c r="CF5" s="31" t="s">
        <v>25</v>
      </c>
      <c r="CG5" s="32" t="s">
        <v>28</v>
      </c>
      <c r="CH5" s="33" t="s">
        <v>1</v>
      </c>
      <c r="CI5" s="31" t="s">
        <v>25</v>
      </c>
      <c r="CJ5" s="32" t="s">
        <v>28</v>
      </c>
      <c r="CK5" s="33" t="s">
        <v>1</v>
      </c>
      <c r="CL5" s="31" t="s">
        <v>25</v>
      </c>
      <c r="CM5" s="32" t="s">
        <v>28</v>
      </c>
      <c r="CN5" s="33" t="s">
        <v>1</v>
      </c>
      <c r="CO5" s="31" t="s">
        <v>25</v>
      </c>
      <c r="CP5" s="32" t="s">
        <v>28</v>
      </c>
      <c r="CQ5" s="33" t="s">
        <v>1</v>
      </c>
      <c r="CR5" s="31" t="s">
        <v>25</v>
      </c>
      <c r="CS5" s="32" t="s">
        <v>28</v>
      </c>
      <c r="CT5" s="33" t="s">
        <v>1</v>
      </c>
      <c r="CU5" s="31" t="s">
        <v>25</v>
      </c>
      <c r="CV5" s="32" t="s">
        <v>28</v>
      </c>
      <c r="CW5" s="33" t="s">
        <v>1</v>
      </c>
      <c r="CX5" s="31" t="s">
        <v>25</v>
      </c>
      <c r="CY5" s="32" t="s">
        <v>28</v>
      </c>
      <c r="CZ5" s="33" t="s">
        <v>1</v>
      </c>
      <c r="DA5" s="31" t="s">
        <v>25</v>
      </c>
      <c r="DB5" s="32" t="s">
        <v>28</v>
      </c>
      <c r="DC5" s="33" t="s">
        <v>1</v>
      </c>
      <c r="DD5" s="31" t="s">
        <v>25</v>
      </c>
      <c r="DE5" s="32" t="s">
        <v>28</v>
      </c>
      <c r="DF5" s="33" t="s">
        <v>1</v>
      </c>
      <c r="DG5" s="31" t="s">
        <v>25</v>
      </c>
      <c r="DH5" s="32" t="s">
        <v>28</v>
      </c>
      <c r="DI5" s="33" t="s">
        <v>1</v>
      </c>
      <c r="DJ5" s="31" t="s">
        <v>25</v>
      </c>
      <c r="DK5" s="32" t="s">
        <v>28</v>
      </c>
      <c r="DL5" s="33" t="s">
        <v>1</v>
      </c>
      <c r="DM5" s="31" t="s">
        <v>25</v>
      </c>
      <c r="DN5" s="32" t="s">
        <v>28</v>
      </c>
      <c r="DO5" s="33" t="s">
        <v>1</v>
      </c>
      <c r="DP5" s="31" t="s">
        <v>25</v>
      </c>
      <c r="DQ5" s="32" t="s">
        <v>28</v>
      </c>
      <c r="DR5" s="33" t="s">
        <v>1</v>
      </c>
      <c r="DS5" s="31" t="s">
        <v>25</v>
      </c>
      <c r="DT5" s="32" t="s">
        <v>28</v>
      </c>
      <c r="DU5" s="33" t="s">
        <v>1</v>
      </c>
      <c r="DV5" s="31" t="s">
        <v>25</v>
      </c>
      <c r="DW5" s="32" t="s">
        <v>28</v>
      </c>
      <c r="DX5" s="33" t="s">
        <v>1</v>
      </c>
      <c r="DY5" s="31" t="s">
        <v>25</v>
      </c>
      <c r="DZ5" s="32" t="s">
        <v>28</v>
      </c>
      <c r="EA5" s="33" t="s">
        <v>1</v>
      </c>
      <c r="EB5" s="31" t="s">
        <v>25</v>
      </c>
      <c r="EC5" s="32" t="s">
        <v>28</v>
      </c>
      <c r="ED5" s="33" t="s">
        <v>1</v>
      </c>
      <c r="EE5" s="31" t="s">
        <v>25</v>
      </c>
      <c r="EF5" s="32" t="s">
        <v>28</v>
      </c>
      <c r="EG5" s="33" t="s">
        <v>1</v>
      </c>
      <c r="EH5" s="31" t="s">
        <v>25</v>
      </c>
      <c r="EI5" s="32" t="s">
        <v>28</v>
      </c>
      <c r="EJ5" s="33" t="s">
        <v>1</v>
      </c>
      <c r="EK5" s="31" t="s">
        <v>25</v>
      </c>
      <c r="EL5" s="32" t="s">
        <v>28</v>
      </c>
      <c r="EM5" s="33" t="s">
        <v>1</v>
      </c>
      <c r="EN5" s="31" t="s">
        <v>25</v>
      </c>
      <c r="EO5" s="32" t="s">
        <v>28</v>
      </c>
      <c r="EP5" s="33" t="s">
        <v>1</v>
      </c>
      <c r="EQ5" s="31" t="s">
        <v>25</v>
      </c>
      <c r="ER5" s="32" t="s">
        <v>28</v>
      </c>
      <c r="ES5" s="33" t="s">
        <v>1</v>
      </c>
      <c r="ET5" s="31" t="s">
        <v>25</v>
      </c>
      <c r="EU5" s="32" t="s">
        <v>28</v>
      </c>
      <c r="EV5" s="33" t="s">
        <v>1</v>
      </c>
      <c r="EW5" s="31" t="s">
        <v>25</v>
      </c>
      <c r="EX5" s="32" t="s">
        <v>28</v>
      </c>
      <c r="EY5" s="33" t="s">
        <v>1</v>
      </c>
      <c r="EZ5" s="31" t="s">
        <v>25</v>
      </c>
      <c r="FA5" s="32" t="s">
        <v>28</v>
      </c>
      <c r="FB5" s="33" t="s">
        <v>1</v>
      </c>
      <c r="FC5" s="31" t="s">
        <v>25</v>
      </c>
      <c r="FD5" s="32" t="s">
        <v>28</v>
      </c>
      <c r="FE5" s="33" t="s">
        <v>1</v>
      </c>
      <c r="FF5" s="31" t="s">
        <v>25</v>
      </c>
      <c r="FG5" s="32" t="s">
        <v>28</v>
      </c>
      <c r="FH5" s="33" t="s">
        <v>1</v>
      </c>
      <c r="FI5" s="31" t="s">
        <v>25</v>
      </c>
      <c r="FJ5" s="32" t="s">
        <v>28</v>
      </c>
      <c r="FK5" s="33" t="s">
        <v>1</v>
      </c>
      <c r="FL5" s="31" t="s">
        <v>25</v>
      </c>
      <c r="FM5" s="32" t="s">
        <v>28</v>
      </c>
      <c r="FN5" s="33" t="s">
        <v>1</v>
      </c>
      <c r="FO5" s="31" t="s">
        <v>25</v>
      </c>
      <c r="FP5" s="32" t="s">
        <v>28</v>
      </c>
      <c r="FQ5" s="33" t="s">
        <v>1</v>
      </c>
      <c r="FR5" s="31" t="s">
        <v>25</v>
      </c>
      <c r="FS5" s="32" t="s">
        <v>28</v>
      </c>
      <c r="FT5" s="33" t="s">
        <v>1</v>
      </c>
      <c r="FU5" s="31" t="s">
        <v>25</v>
      </c>
      <c r="FV5" s="32" t="s">
        <v>28</v>
      </c>
      <c r="FW5" s="33" t="s">
        <v>1</v>
      </c>
      <c r="FX5" s="31" t="s">
        <v>25</v>
      </c>
      <c r="FY5" s="32" t="s">
        <v>28</v>
      </c>
      <c r="FZ5" s="33" t="s">
        <v>1</v>
      </c>
      <c r="GA5" s="31" t="s">
        <v>25</v>
      </c>
      <c r="GB5" s="32" t="s">
        <v>28</v>
      </c>
      <c r="GC5" s="33" t="s">
        <v>1</v>
      </c>
      <c r="GD5" s="31" t="s">
        <v>25</v>
      </c>
      <c r="GE5" s="32" t="s">
        <v>28</v>
      </c>
      <c r="GF5" s="33" t="s">
        <v>1</v>
      </c>
      <c r="GG5" s="31" t="s">
        <v>25</v>
      </c>
      <c r="GH5" s="32" t="s">
        <v>28</v>
      </c>
      <c r="GI5" s="33" t="s">
        <v>1</v>
      </c>
      <c r="GJ5" s="31" t="s">
        <v>25</v>
      </c>
      <c r="GK5" s="32" t="s">
        <v>28</v>
      </c>
      <c r="GL5" s="33" t="s">
        <v>1</v>
      </c>
      <c r="GM5" s="31" t="s">
        <v>25</v>
      </c>
      <c r="GN5" s="32" t="s">
        <v>28</v>
      </c>
      <c r="GO5" s="33" t="s">
        <v>1</v>
      </c>
      <c r="GP5" s="31" t="s">
        <v>25</v>
      </c>
      <c r="GQ5" s="32" t="s">
        <v>28</v>
      </c>
      <c r="GR5" s="33" t="s">
        <v>1</v>
      </c>
      <c r="GS5" s="31" t="s">
        <v>25</v>
      </c>
      <c r="GT5" s="32" t="s">
        <v>28</v>
      </c>
      <c r="GU5" s="33" t="s">
        <v>1</v>
      </c>
      <c r="GV5" s="31" t="s">
        <v>25</v>
      </c>
      <c r="GW5" s="32" t="s">
        <v>28</v>
      </c>
      <c r="GX5" s="33" t="s">
        <v>1</v>
      </c>
      <c r="GY5" s="31" t="s">
        <v>25</v>
      </c>
      <c r="GZ5" s="32" t="s">
        <v>28</v>
      </c>
      <c r="HA5" s="33" t="s">
        <v>1</v>
      </c>
      <c r="HB5" s="31" t="s">
        <v>25</v>
      </c>
      <c r="HC5" s="32" t="s">
        <v>28</v>
      </c>
      <c r="HD5" s="33" t="s">
        <v>1</v>
      </c>
      <c r="HE5" s="74" t="s">
        <v>25</v>
      </c>
      <c r="HF5" s="75" t="s">
        <v>28</v>
      </c>
      <c r="HG5" s="76" t="s">
        <v>1</v>
      </c>
      <c r="HH5" s="31" t="s">
        <v>25</v>
      </c>
      <c r="HI5" s="32" t="s">
        <v>28</v>
      </c>
      <c r="HJ5" s="33" t="s">
        <v>1</v>
      </c>
      <c r="HK5" s="31" t="s">
        <v>25</v>
      </c>
      <c r="HL5" s="32" t="s">
        <v>28</v>
      </c>
      <c r="HM5" s="33" t="s">
        <v>1</v>
      </c>
      <c r="HN5" s="31" t="s">
        <v>25</v>
      </c>
      <c r="HO5" s="32" t="s">
        <v>28</v>
      </c>
      <c r="HP5" s="33" t="s">
        <v>1</v>
      </c>
      <c r="HQ5" s="31" t="s">
        <v>25</v>
      </c>
      <c r="HR5" s="32" t="s">
        <v>28</v>
      </c>
      <c r="HS5" s="33" t="s">
        <v>1</v>
      </c>
      <c r="HT5" s="31" t="s">
        <v>25</v>
      </c>
      <c r="HU5" s="32" t="s">
        <v>28</v>
      </c>
      <c r="HV5" s="33" t="s">
        <v>1</v>
      </c>
      <c r="HW5" s="31" t="s">
        <v>21</v>
      </c>
      <c r="HX5" s="33" t="s">
        <v>24</v>
      </c>
    </row>
    <row r="6" spans="1:233" x14ac:dyDescent="0.3">
      <c r="A6" s="47">
        <v>2011</v>
      </c>
      <c r="B6" s="48" t="s">
        <v>2</v>
      </c>
      <c r="C6" s="11">
        <v>0</v>
      </c>
      <c r="D6" s="30">
        <v>0</v>
      </c>
      <c r="E6" s="12">
        <v>0</v>
      </c>
      <c r="F6" s="11">
        <v>4</v>
      </c>
      <c r="G6" s="30">
        <v>49</v>
      </c>
      <c r="H6" s="12">
        <f>G6/F6*1000</f>
        <v>12250</v>
      </c>
      <c r="I6" s="11">
        <v>0</v>
      </c>
      <c r="J6" s="30">
        <v>0</v>
      </c>
      <c r="K6" s="12">
        <v>0</v>
      </c>
      <c r="L6" s="11">
        <v>0</v>
      </c>
      <c r="M6" s="30">
        <v>0</v>
      </c>
      <c r="N6" s="12">
        <v>0</v>
      </c>
      <c r="O6" s="11">
        <v>0</v>
      </c>
      <c r="P6" s="30">
        <v>0</v>
      </c>
      <c r="Q6" s="12">
        <v>0</v>
      </c>
      <c r="R6" s="11">
        <v>0</v>
      </c>
      <c r="S6" s="30">
        <v>0</v>
      </c>
      <c r="T6" s="12">
        <v>0</v>
      </c>
      <c r="U6" s="11">
        <v>0</v>
      </c>
      <c r="V6" s="30">
        <v>0</v>
      </c>
      <c r="W6" s="12">
        <v>0</v>
      </c>
      <c r="X6" s="11">
        <v>0</v>
      </c>
      <c r="Y6" s="30">
        <v>0</v>
      </c>
      <c r="Z6" s="12">
        <v>0</v>
      </c>
      <c r="AA6" s="11">
        <v>0</v>
      </c>
      <c r="AB6" s="30">
        <v>0</v>
      </c>
      <c r="AC6" s="12">
        <v>0</v>
      </c>
      <c r="AD6" s="11">
        <v>0</v>
      </c>
      <c r="AE6" s="30">
        <v>0</v>
      </c>
      <c r="AF6" s="12">
        <v>0</v>
      </c>
      <c r="AG6" s="11">
        <v>0</v>
      </c>
      <c r="AH6" s="30">
        <v>0</v>
      </c>
      <c r="AI6" s="12">
        <v>0</v>
      </c>
      <c r="AJ6" s="11">
        <v>0</v>
      </c>
      <c r="AK6" s="30">
        <v>0</v>
      </c>
      <c r="AL6" s="12">
        <v>0</v>
      </c>
      <c r="AM6" s="11">
        <v>0</v>
      </c>
      <c r="AN6" s="30">
        <v>0</v>
      </c>
      <c r="AO6" s="12">
        <v>0</v>
      </c>
      <c r="AP6" s="11">
        <v>0</v>
      </c>
      <c r="AQ6" s="30">
        <v>0</v>
      </c>
      <c r="AR6" s="12">
        <v>0</v>
      </c>
      <c r="AS6" s="11">
        <v>0</v>
      </c>
      <c r="AT6" s="30">
        <v>0</v>
      </c>
      <c r="AU6" s="12">
        <v>0</v>
      </c>
      <c r="AV6" s="11">
        <v>0</v>
      </c>
      <c r="AW6" s="30">
        <v>0</v>
      </c>
      <c r="AX6" s="12">
        <v>0</v>
      </c>
      <c r="AY6" s="11">
        <v>0</v>
      </c>
      <c r="AZ6" s="30">
        <v>0</v>
      </c>
      <c r="BA6" s="12">
        <v>0</v>
      </c>
      <c r="BB6" s="11">
        <v>0</v>
      </c>
      <c r="BC6" s="30">
        <v>0</v>
      </c>
      <c r="BD6" s="12">
        <v>0</v>
      </c>
      <c r="BE6" s="11">
        <v>0</v>
      </c>
      <c r="BF6" s="30">
        <v>0</v>
      </c>
      <c r="BG6" s="12">
        <v>0</v>
      </c>
      <c r="BH6" s="11">
        <v>0</v>
      </c>
      <c r="BI6" s="30">
        <v>0</v>
      </c>
      <c r="BJ6" s="12">
        <v>0</v>
      </c>
      <c r="BK6" s="11">
        <v>0</v>
      </c>
      <c r="BL6" s="30">
        <v>0</v>
      </c>
      <c r="BM6" s="12">
        <v>0</v>
      </c>
      <c r="BN6" s="11">
        <v>0</v>
      </c>
      <c r="BO6" s="30">
        <v>0</v>
      </c>
      <c r="BP6" s="12">
        <v>0</v>
      </c>
      <c r="BQ6" s="11">
        <v>0</v>
      </c>
      <c r="BR6" s="30">
        <v>0</v>
      </c>
      <c r="BS6" s="12">
        <v>0</v>
      </c>
      <c r="BT6" s="11">
        <v>0</v>
      </c>
      <c r="BU6" s="30">
        <v>0</v>
      </c>
      <c r="BV6" s="12">
        <f t="shared" ref="BV6:BV17" si="0">IF(BT6=0,0,BU6/BT6*1000)</f>
        <v>0</v>
      </c>
      <c r="BW6" s="11">
        <v>0</v>
      </c>
      <c r="BX6" s="30">
        <v>0</v>
      </c>
      <c r="BY6" s="12">
        <v>0</v>
      </c>
      <c r="BZ6" s="11">
        <v>0</v>
      </c>
      <c r="CA6" s="30">
        <v>2</v>
      </c>
      <c r="CB6" s="12">
        <v>0</v>
      </c>
      <c r="CC6" s="9">
        <v>0</v>
      </c>
      <c r="CD6" s="6">
        <v>0</v>
      </c>
      <c r="CE6" s="7">
        <v>0</v>
      </c>
      <c r="CF6" s="9">
        <v>0</v>
      </c>
      <c r="CG6" s="6">
        <v>0</v>
      </c>
      <c r="CH6" s="7">
        <v>0</v>
      </c>
      <c r="CI6" s="11">
        <v>4</v>
      </c>
      <c r="CJ6" s="30">
        <v>49</v>
      </c>
      <c r="CK6" s="12">
        <f>CJ6/CI6*1000</f>
        <v>12250</v>
      </c>
      <c r="CL6" s="11">
        <v>0</v>
      </c>
      <c r="CM6" s="30">
        <v>0</v>
      </c>
      <c r="CN6" s="12">
        <v>0</v>
      </c>
      <c r="CO6" s="11">
        <v>0</v>
      </c>
      <c r="CP6" s="30">
        <v>0</v>
      </c>
      <c r="CQ6" s="12">
        <v>0</v>
      </c>
      <c r="CR6" s="11">
        <v>0</v>
      </c>
      <c r="CS6" s="30">
        <v>0</v>
      </c>
      <c r="CT6" s="12">
        <v>0</v>
      </c>
      <c r="CU6" s="11">
        <v>0</v>
      </c>
      <c r="CV6" s="30">
        <v>0</v>
      </c>
      <c r="CW6" s="12">
        <v>0</v>
      </c>
      <c r="CX6" s="11">
        <v>0</v>
      </c>
      <c r="CY6" s="30">
        <v>0</v>
      </c>
      <c r="CZ6" s="12">
        <v>0</v>
      </c>
      <c r="DA6" s="11">
        <v>0</v>
      </c>
      <c r="DB6" s="30">
        <v>0</v>
      </c>
      <c r="DC6" s="12">
        <v>0</v>
      </c>
      <c r="DD6" s="11">
        <v>0</v>
      </c>
      <c r="DE6" s="30">
        <v>0</v>
      </c>
      <c r="DF6" s="12">
        <v>0</v>
      </c>
      <c r="DG6" s="11">
        <v>0</v>
      </c>
      <c r="DH6" s="30">
        <v>0</v>
      </c>
      <c r="DI6" s="12">
        <v>0</v>
      </c>
      <c r="DJ6" s="11">
        <v>0</v>
      </c>
      <c r="DK6" s="30">
        <v>0</v>
      </c>
      <c r="DL6" s="12">
        <v>0</v>
      </c>
      <c r="DM6" s="11">
        <v>0</v>
      </c>
      <c r="DN6" s="30">
        <v>0</v>
      </c>
      <c r="DO6" s="12">
        <v>0</v>
      </c>
      <c r="DP6" s="11">
        <v>0</v>
      </c>
      <c r="DQ6" s="30">
        <v>0</v>
      </c>
      <c r="DR6" s="12">
        <v>0</v>
      </c>
      <c r="DS6" s="11">
        <v>0</v>
      </c>
      <c r="DT6" s="30">
        <v>0</v>
      </c>
      <c r="DU6" s="12">
        <v>0</v>
      </c>
      <c r="DV6" s="11">
        <v>0</v>
      </c>
      <c r="DW6" s="30">
        <v>0</v>
      </c>
      <c r="DX6" s="12">
        <v>0</v>
      </c>
      <c r="DY6" s="11">
        <v>48</v>
      </c>
      <c r="DZ6" s="30">
        <v>738</v>
      </c>
      <c r="EA6" s="12">
        <f t="shared" ref="EA6:EA17" si="1">DZ6/DY6*1000</f>
        <v>15375</v>
      </c>
      <c r="EB6" s="11">
        <v>0</v>
      </c>
      <c r="EC6" s="30">
        <v>0</v>
      </c>
      <c r="ED6" s="12">
        <v>0</v>
      </c>
      <c r="EE6" s="11">
        <v>0</v>
      </c>
      <c r="EF6" s="30">
        <v>0</v>
      </c>
      <c r="EG6" s="12">
        <v>0</v>
      </c>
      <c r="EH6" s="11">
        <v>3</v>
      </c>
      <c r="EI6" s="30">
        <v>29</v>
      </c>
      <c r="EJ6" s="12">
        <f t="shared" ref="EJ6:EJ16" si="2">EI6/EH6*1000</f>
        <v>9666.6666666666661</v>
      </c>
      <c r="EK6" s="11">
        <v>31</v>
      </c>
      <c r="EL6" s="30">
        <v>357</v>
      </c>
      <c r="EM6" s="12">
        <f t="shared" ref="EM6:EM17" si="3">EL6/EK6*1000</f>
        <v>11516.129032258064</v>
      </c>
      <c r="EN6" s="11">
        <v>0</v>
      </c>
      <c r="EO6" s="30">
        <v>0</v>
      </c>
      <c r="EP6" s="12">
        <v>0</v>
      </c>
      <c r="EQ6" s="11">
        <v>0</v>
      </c>
      <c r="ER6" s="30">
        <v>0</v>
      </c>
      <c r="ES6" s="12">
        <v>0</v>
      </c>
      <c r="ET6" s="11">
        <v>0</v>
      </c>
      <c r="EU6" s="30">
        <v>0</v>
      </c>
      <c r="EV6" s="12">
        <v>0</v>
      </c>
      <c r="EW6" s="11">
        <v>0</v>
      </c>
      <c r="EX6" s="30">
        <v>0</v>
      </c>
      <c r="EY6" s="12">
        <v>0</v>
      </c>
      <c r="EZ6" s="11">
        <v>0</v>
      </c>
      <c r="FA6" s="30">
        <v>3</v>
      </c>
      <c r="FB6" s="12">
        <v>0</v>
      </c>
      <c r="FC6" s="11">
        <v>0</v>
      </c>
      <c r="FD6" s="30">
        <v>0</v>
      </c>
      <c r="FE6" s="12">
        <v>0</v>
      </c>
      <c r="FF6" s="11">
        <v>0</v>
      </c>
      <c r="FG6" s="30">
        <v>0</v>
      </c>
      <c r="FH6" s="12">
        <v>0</v>
      </c>
      <c r="FI6" s="11">
        <v>0</v>
      </c>
      <c r="FJ6" s="30">
        <v>0</v>
      </c>
      <c r="FK6" s="12">
        <f t="shared" ref="FK6:FK17" si="4">IF(FI6=0,0,FJ6/FI6*1000)</f>
        <v>0</v>
      </c>
      <c r="FL6" s="11">
        <v>0</v>
      </c>
      <c r="FM6" s="30">
        <v>3</v>
      </c>
      <c r="FN6" s="12">
        <v>0</v>
      </c>
      <c r="FO6" s="11">
        <v>0</v>
      </c>
      <c r="FP6" s="30">
        <v>0</v>
      </c>
      <c r="FQ6" s="12">
        <v>0</v>
      </c>
      <c r="FR6" s="11">
        <v>0</v>
      </c>
      <c r="FS6" s="30">
        <v>0</v>
      </c>
      <c r="FT6" s="12">
        <v>0</v>
      </c>
      <c r="FU6" s="11">
        <v>0</v>
      </c>
      <c r="FV6" s="30">
        <v>0</v>
      </c>
      <c r="FW6" s="12">
        <v>0</v>
      </c>
      <c r="FX6" s="11">
        <v>0</v>
      </c>
      <c r="FY6" s="30">
        <v>0</v>
      </c>
      <c r="FZ6" s="12">
        <v>0</v>
      </c>
      <c r="GA6" s="11">
        <v>0</v>
      </c>
      <c r="GB6" s="30">
        <v>0</v>
      </c>
      <c r="GC6" s="12">
        <v>0</v>
      </c>
      <c r="GD6" s="11">
        <v>0</v>
      </c>
      <c r="GE6" s="30">
        <v>0</v>
      </c>
      <c r="GF6" s="12">
        <v>0</v>
      </c>
      <c r="GG6" s="11"/>
      <c r="GH6" s="30"/>
      <c r="GI6" s="12"/>
      <c r="GJ6" s="11">
        <v>0</v>
      </c>
      <c r="GK6" s="30">
        <v>0</v>
      </c>
      <c r="GL6" s="12">
        <v>0</v>
      </c>
      <c r="GM6" s="11">
        <v>1</v>
      </c>
      <c r="GN6" s="30">
        <v>8</v>
      </c>
      <c r="GO6" s="12">
        <f t="shared" ref="GO6:GO16" si="5">GN6/GM6*1000</f>
        <v>8000</v>
      </c>
      <c r="GP6" s="11">
        <v>0</v>
      </c>
      <c r="GQ6" s="30">
        <v>0</v>
      </c>
      <c r="GR6" s="12">
        <v>0</v>
      </c>
      <c r="GS6" s="11">
        <v>0</v>
      </c>
      <c r="GT6" s="30">
        <v>7</v>
      </c>
      <c r="GU6" s="12">
        <v>0</v>
      </c>
      <c r="GV6" s="11">
        <v>0</v>
      </c>
      <c r="GW6" s="30">
        <v>0</v>
      </c>
      <c r="GX6" s="12">
        <v>0</v>
      </c>
      <c r="GY6" s="11">
        <v>0</v>
      </c>
      <c r="GZ6" s="30">
        <v>0</v>
      </c>
      <c r="HA6" s="12">
        <v>0</v>
      </c>
      <c r="HB6" s="11">
        <v>0</v>
      </c>
      <c r="HC6" s="30">
        <v>0</v>
      </c>
      <c r="HD6" s="12">
        <v>0</v>
      </c>
      <c r="HE6" s="53">
        <v>0</v>
      </c>
      <c r="HF6" s="37">
        <v>1</v>
      </c>
      <c r="HG6" s="54">
        <v>0</v>
      </c>
      <c r="HH6" s="11">
        <v>0</v>
      </c>
      <c r="HI6" s="30">
        <v>0</v>
      </c>
      <c r="HJ6" s="12">
        <v>0</v>
      </c>
      <c r="HK6" s="11">
        <v>0</v>
      </c>
      <c r="HL6" s="30">
        <v>0</v>
      </c>
      <c r="HM6" s="12">
        <v>0</v>
      </c>
      <c r="HN6" s="11">
        <v>0</v>
      </c>
      <c r="HO6" s="30">
        <v>0</v>
      </c>
      <c r="HP6" s="12">
        <v>0</v>
      </c>
      <c r="HQ6" s="11">
        <v>27</v>
      </c>
      <c r="HR6" s="30">
        <v>331</v>
      </c>
      <c r="HS6" s="12">
        <f t="shared" ref="HS6:HS17" si="6">HR6/HQ6*1000</f>
        <v>12259.259259259259</v>
      </c>
      <c r="HT6" s="11">
        <v>1450</v>
      </c>
      <c r="HU6" s="30">
        <v>15871</v>
      </c>
      <c r="HV6" s="12">
        <f t="shared" ref="HV6:HV17" si="7">HU6/HT6*1000</f>
        <v>10945.51724137931</v>
      </c>
      <c r="HW6" s="11">
        <f t="shared" ref="HW6:HW37" si="8">F6+AP6+BZ6+CI6+DJ6+DV6+DY6+EH6+EK6+EN6+FR6+FU6+GM6+GS6+HE6+HN6+HQ6+HH6+HB6+GV6+GD6+GA6+FL6+ET6+EQ6+CL6+BW6+AM6+AD6+X6+U6+R6+GP6+GJ6+BE6+FX6+FO6+FF6+FC6+EW6+EE6+EB6+DS6+DP6+DM6+DG6+CX6+CU6+CO6+BQ6+BN6+BK6+BH6+BB6+AY6+AV6+AJ6+AG6+AA6+L6+HT6</f>
        <v>1568</v>
      </c>
      <c r="HX6" s="38">
        <f t="shared" ref="HX6:HX37" si="9">G6+AQ6+CA6+CJ6+DK6+DW6+DZ6+EI6+EL6+EO6+FS6+FV6+GN6+GT6+HF6+HO6+HR6+HI6+HC6+GW6+GE6+GB6+FM6+EU6+ER6+CM6+BX6+AN6+AE6+Y6+V6+S6+GQ6+GK6+BF6+FY6+FP6+FG6+FD6+EX6+EF6+EC6+DT6+DQ6+DN6+DH6+CY6+CV6+CP6+BR6+BO6+BL6+BI6+BC6+AZ6+AW6+AK6+AH6+AB6+M6+HU6</f>
        <v>17445</v>
      </c>
    </row>
    <row r="7" spans="1:233" x14ac:dyDescent="0.3">
      <c r="A7" s="49">
        <v>2011</v>
      </c>
      <c r="B7" s="50" t="s">
        <v>3</v>
      </c>
      <c r="C7" s="9">
        <v>0</v>
      </c>
      <c r="D7" s="6">
        <v>0</v>
      </c>
      <c r="E7" s="7">
        <v>0</v>
      </c>
      <c r="F7" s="9">
        <v>6</v>
      </c>
      <c r="G7" s="6">
        <v>74</v>
      </c>
      <c r="H7" s="7">
        <f t="shared" ref="H7:H17" si="10">G7/F7*1000</f>
        <v>12333.333333333334</v>
      </c>
      <c r="I7" s="9">
        <v>0</v>
      </c>
      <c r="J7" s="6">
        <v>0</v>
      </c>
      <c r="K7" s="7">
        <v>0</v>
      </c>
      <c r="L7" s="9">
        <v>0</v>
      </c>
      <c r="M7" s="6">
        <v>0</v>
      </c>
      <c r="N7" s="7">
        <v>0</v>
      </c>
      <c r="O7" s="9">
        <v>0</v>
      </c>
      <c r="P7" s="6">
        <v>0</v>
      </c>
      <c r="Q7" s="7">
        <v>0</v>
      </c>
      <c r="R7" s="9">
        <v>0</v>
      </c>
      <c r="S7" s="6">
        <v>0</v>
      </c>
      <c r="T7" s="7">
        <v>0</v>
      </c>
      <c r="U7" s="9">
        <v>0</v>
      </c>
      <c r="V7" s="6">
        <v>0</v>
      </c>
      <c r="W7" s="7">
        <v>0</v>
      </c>
      <c r="X7" s="9">
        <v>0</v>
      </c>
      <c r="Y7" s="6">
        <v>0</v>
      </c>
      <c r="Z7" s="7">
        <v>0</v>
      </c>
      <c r="AA7" s="9">
        <v>0</v>
      </c>
      <c r="AB7" s="6">
        <v>0</v>
      </c>
      <c r="AC7" s="7">
        <v>0</v>
      </c>
      <c r="AD7" s="9">
        <v>0</v>
      </c>
      <c r="AE7" s="6">
        <v>0</v>
      </c>
      <c r="AF7" s="7">
        <v>0</v>
      </c>
      <c r="AG7" s="9">
        <v>0</v>
      </c>
      <c r="AH7" s="6">
        <v>0</v>
      </c>
      <c r="AI7" s="7">
        <v>0</v>
      </c>
      <c r="AJ7" s="9">
        <v>0</v>
      </c>
      <c r="AK7" s="6">
        <v>0</v>
      </c>
      <c r="AL7" s="7">
        <v>0</v>
      </c>
      <c r="AM7" s="9">
        <v>0</v>
      </c>
      <c r="AN7" s="6">
        <v>0</v>
      </c>
      <c r="AO7" s="7">
        <v>0</v>
      </c>
      <c r="AP7" s="9">
        <v>1</v>
      </c>
      <c r="AQ7" s="6">
        <v>29</v>
      </c>
      <c r="AR7" s="7">
        <f t="shared" ref="AR7:AR17" si="11">AQ7/AP7*1000</f>
        <v>29000</v>
      </c>
      <c r="AS7" s="9">
        <v>0</v>
      </c>
      <c r="AT7" s="6">
        <v>0</v>
      </c>
      <c r="AU7" s="7">
        <v>0</v>
      </c>
      <c r="AV7" s="9">
        <v>0</v>
      </c>
      <c r="AW7" s="6">
        <v>0</v>
      </c>
      <c r="AX7" s="7">
        <v>0</v>
      </c>
      <c r="AY7" s="9">
        <v>0</v>
      </c>
      <c r="AZ7" s="6">
        <v>0</v>
      </c>
      <c r="BA7" s="7">
        <v>0</v>
      </c>
      <c r="BB7" s="9">
        <v>0</v>
      </c>
      <c r="BC7" s="6">
        <v>0</v>
      </c>
      <c r="BD7" s="7">
        <v>0</v>
      </c>
      <c r="BE7" s="9">
        <v>0</v>
      </c>
      <c r="BF7" s="6">
        <v>0</v>
      </c>
      <c r="BG7" s="7">
        <v>0</v>
      </c>
      <c r="BH7" s="9">
        <v>0</v>
      </c>
      <c r="BI7" s="6">
        <v>0</v>
      </c>
      <c r="BJ7" s="7">
        <v>0</v>
      </c>
      <c r="BK7" s="9">
        <v>0</v>
      </c>
      <c r="BL7" s="6">
        <v>0</v>
      </c>
      <c r="BM7" s="7">
        <v>0</v>
      </c>
      <c r="BN7" s="9">
        <v>0</v>
      </c>
      <c r="BO7" s="6">
        <v>0</v>
      </c>
      <c r="BP7" s="7">
        <v>0</v>
      </c>
      <c r="BQ7" s="9">
        <v>0</v>
      </c>
      <c r="BR7" s="6">
        <v>0</v>
      </c>
      <c r="BS7" s="7">
        <v>0</v>
      </c>
      <c r="BT7" s="9">
        <v>0</v>
      </c>
      <c r="BU7" s="6">
        <v>0</v>
      </c>
      <c r="BV7" s="7">
        <f t="shared" si="0"/>
        <v>0</v>
      </c>
      <c r="BW7" s="9">
        <v>0</v>
      </c>
      <c r="BX7" s="6">
        <v>0</v>
      </c>
      <c r="BY7" s="7">
        <v>0</v>
      </c>
      <c r="BZ7" s="9">
        <v>2</v>
      </c>
      <c r="CA7" s="6">
        <v>28</v>
      </c>
      <c r="CB7" s="7">
        <f t="shared" ref="CB7:CB17" si="12">CA7/BZ7*1000</f>
        <v>14000</v>
      </c>
      <c r="CC7" s="9">
        <v>0</v>
      </c>
      <c r="CD7" s="6">
        <v>0</v>
      </c>
      <c r="CE7" s="7">
        <v>0</v>
      </c>
      <c r="CF7" s="9">
        <v>0</v>
      </c>
      <c r="CG7" s="6">
        <v>0</v>
      </c>
      <c r="CH7" s="7">
        <v>0</v>
      </c>
      <c r="CI7" s="9">
        <v>0</v>
      </c>
      <c r="CJ7" s="6">
        <v>0</v>
      </c>
      <c r="CK7" s="7">
        <v>0</v>
      </c>
      <c r="CL7" s="9">
        <v>0</v>
      </c>
      <c r="CM7" s="6">
        <v>0</v>
      </c>
      <c r="CN7" s="7">
        <v>0</v>
      </c>
      <c r="CO7" s="9">
        <v>0</v>
      </c>
      <c r="CP7" s="6">
        <v>0</v>
      </c>
      <c r="CQ7" s="7">
        <v>0</v>
      </c>
      <c r="CR7" s="9">
        <v>0</v>
      </c>
      <c r="CS7" s="6">
        <v>0</v>
      </c>
      <c r="CT7" s="7">
        <v>0</v>
      </c>
      <c r="CU7" s="9">
        <v>0</v>
      </c>
      <c r="CV7" s="6">
        <v>0</v>
      </c>
      <c r="CW7" s="7">
        <v>0</v>
      </c>
      <c r="CX7" s="9">
        <v>0</v>
      </c>
      <c r="CY7" s="6">
        <v>0</v>
      </c>
      <c r="CZ7" s="7">
        <v>0</v>
      </c>
      <c r="DA7" s="9">
        <v>0</v>
      </c>
      <c r="DB7" s="6">
        <v>0</v>
      </c>
      <c r="DC7" s="7">
        <v>0</v>
      </c>
      <c r="DD7" s="9">
        <v>0</v>
      </c>
      <c r="DE7" s="6">
        <v>0</v>
      </c>
      <c r="DF7" s="7">
        <v>0</v>
      </c>
      <c r="DG7" s="9">
        <v>0</v>
      </c>
      <c r="DH7" s="6">
        <v>0</v>
      </c>
      <c r="DI7" s="7">
        <v>0</v>
      </c>
      <c r="DJ7" s="9">
        <v>0</v>
      </c>
      <c r="DK7" s="6">
        <v>0</v>
      </c>
      <c r="DL7" s="7">
        <v>0</v>
      </c>
      <c r="DM7" s="9">
        <v>0</v>
      </c>
      <c r="DN7" s="6">
        <v>0</v>
      </c>
      <c r="DO7" s="7">
        <v>0</v>
      </c>
      <c r="DP7" s="9">
        <v>0</v>
      </c>
      <c r="DQ7" s="6">
        <v>0</v>
      </c>
      <c r="DR7" s="7">
        <v>0</v>
      </c>
      <c r="DS7" s="9">
        <v>0</v>
      </c>
      <c r="DT7" s="6">
        <v>0</v>
      </c>
      <c r="DU7" s="7">
        <v>0</v>
      </c>
      <c r="DV7" s="9">
        <v>0</v>
      </c>
      <c r="DW7" s="6">
        <v>0</v>
      </c>
      <c r="DX7" s="7">
        <v>0</v>
      </c>
      <c r="DY7" s="9">
        <v>30</v>
      </c>
      <c r="DZ7" s="6">
        <v>522</v>
      </c>
      <c r="EA7" s="7">
        <f t="shared" si="1"/>
        <v>17400</v>
      </c>
      <c r="EB7" s="9">
        <v>0</v>
      </c>
      <c r="EC7" s="6">
        <v>0</v>
      </c>
      <c r="ED7" s="7">
        <v>0</v>
      </c>
      <c r="EE7" s="9">
        <v>0</v>
      </c>
      <c r="EF7" s="6">
        <v>0</v>
      </c>
      <c r="EG7" s="7">
        <v>0</v>
      </c>
      <c r="EH7" s="9">
        <v>0</v>
      </c>
      <c r="EI7" s="6">
        <v>0</v>
      </c>
      <c r="EJ7" s="7">
        <v>0</v>
      </c>
      <c r="EK7" s="9">
        <v>34</v>
      </c>
      <c r="EL7" s="6">
        <v>316</v>
      </c>
      <c r="EM7" s="7">
        <f t="shared" si="3"/>
        <v>9294.1176470588234</v>
      </c>
      <c r="EN7" s="9">
        <v>0</v>
      </c>
      <c r="EO7" s="6">
        <v>0</v>
      </c>
      <c r="EP7" s="7">
        <v>0</v>
      </c>
      <c r="EQ7" s="9">
        <v>0</v>
      </c>
      <c r="ER7" s="6">
        <v>0</v>
      </c>
      <c r="ES7" s="7">
        <v>0</v>
      </c>
      <c r="ET7" s="9">
        <v>0</v>
      </c>
      <c r="EU7" s="6">
        <v>0</v>
      </c>
      <c r="EV7" s="7">
        <v>0</v>
      </c>
      <c r="EW7" s="9">
        <v>0</v>
      </c>
      <c r="EX7" s="6">
        <v>0</v>
      </c>
      <c r="EY7" s="7">
        <v>0</v>
      </c>
      <c r="EZ7" s="9">
        <v>0</v>
      </c>
      <c r="FA7" s="6">
        <v>0</v>
      </c>
      <c r="FB7" s="7">
        <v>0</v>
      </c>
      <c r="FC7" s="9">
        <v>0</v>
      </c>
      <c r="FD7" s="6">
        <v>0</v>
      </c>
      <c r="FE7" s="7">
        <v>0</v>
      </c>
      <c r="FF7" s="9">
        <v>0</v>
      </c>
      <c r="FG7" s="6">
        <v>0</v>
      </c>
      <c r="FH7" s="7">
        <v>0</v>
      </c>
      <c r="FI7" s="9">
        <v>0</v>
      </c>
      <c r="FJ7" s="6">
        <v>0</v>
      </c>
      <c r="FK7" s="7">
        <f t="shared" si="4"/>
        <v>0</v>
      </c>
      <c r="FL7" s="9">
        <v>0</v>
      </c>
      <c r="FM7" s="6">
        <v>0</v>
      </c>
      <c r="FN7" s="7">
        <v>0</v>
      </c>
      <c r="FO7" s="9">
        <v>0</v>
      </c>
      <c r="FP7" s="6">
        <v>0</v>
      </c>
      <c r="FQ7" s="7">
        <v>0</v>
      </c>
      <c r="FR7" s="9">
        <v>0</v>
      </c>
      <c r="FS7" s="6">
        <v>0</v>
      </c>
      <c r="FT7" s="7">
        <v>0</v>
      </c>
      <c r="FU7" s="9">
        <v>0</v>
      </c>
      <c r="FV7" s="6">
        <v>0</v>
      </c>
      <c r="FW7" s="7">
        <v>0</v>
      </c>
      <c r="FX7" s="9">
        <v>0</v>
      </c>
      <c r="FY7" s="6">
        <v>0</v>
      </c>
      <c r="FZ7" s="7">
        <v>0</v>
      </c>
      <c r="GA7" s="9">
        <v>0</v>
      </c>
      <c r="GB7" s="6">
        <v>0</v>
      </c>
      <c r="GC7" s="7">
        <v>0</v>
      </c>
      <c r="GD7" s="9">
        <v>0</v>
      </c>
      <c r="GE7" s="6">
        <v>0</v>
      </c>
      <c r="GF7" s="7">
        <v>0</v>
      </c>
      <c r="GG7" s="9"/>
      <c r="GH7" s="6"/>
      <c r="GI7" s="7"/>
      <c r="GJ7" s="9">
        <v>0</v>
      </c>
      <c r="GK7" s="6">
        <v>0</v>
      </c>
      <c r="GL7" s="7">
        <v>0</v>
      </c>
      <c r="GM7" s="9">
        <v>2</v>
      </c>
      <c r="GN7" s="6">
        <v>26</v>
      </c>
      <c r="GO7" s="7">
        <f t="shared" si="5"/>
        <v>13000</v>
      </c>
      <c r="GP7" s="9">
        <v>0</v>
      </c>
      <c r="GQ7" s="6">
        <v>0</v>
      </c>
      <c r="GR7" s="7">
        <v>0</v>
      </c>
      <c r="GS7" s="9">
        <v>1</v>
      </c>
      <c r="GT7" s="6">
        <v>2</v>
      </c>
      <c r="GU7" s="7">
        <f t="shared" ref="GU7:GU16" si="13">GT7/GS7*1000</f>
        <v>2000</v>
      </c>
      <c r="GV7" s="9">
        <v>0</v>
      </c>
      <c r="GW7" s="6">
        <v>0</v>
      </c>
      <c r="GX7" s="7">
        <v>0</v>
      </c>
      <c r="GY7" s="9">
        <v>0</v>
      </c>
      <c r="GZ7" s="6">
        <v>0</v>
      </c>
      <c r="HA7" s="7">
        <v>0</v>
      </c>
      <c r="HB7" s="9">
        <v>0</v>
      </c>
      <c r="HC7" s="6">
        <v>0</v>
      </c>
      <c r="HD7" s="7">
        <v>0</v>
      </c>
      <c r="HE7" s="55">
        <v>0</v>
      </c>
      <c r="HF7" s="13">
        <v>0</v>
      </c>
      <c r="HG7" s="56">
        <v>0</v>
      </c>
      <c r="HH7" s="9">
        <v>0</v>
      </c>
      <c r="HI7" s="6">
        <v>0</v>
      </c>
      <c r="HJ7" s="7">
        <v>0</v>
      </c>
      <c r="HK7" s="9">
        <v>0</v>
      </c>
      <c r="HL7" s="6">
        <v>0</v>
      </c>
      <c r="HM7" s="7">
        <v>0</v>
      </c>
      <c r="HN7" s="9">
        <v>0</v>
      </c>
      <c r="HO7" s="6">
        <v>0</v>
      </c>
      <c r="HP7" s="7">
        <v>0</v>
      </c>
      <c r="HQ7" s="9">
        <v>22</v>
      </c>
      <c r="HR7" s="6">
        <v>309</v>
      </c>
      <c r="HS7" s="7">
        <f t="shared" si="6"/>
        <v>14045.454545454544</v>
      </c>
      <c r="HT7" s="9">
        <v>2515</v>
      </c>
      <c r="HU7" s="6">
        <v>28790</v>
      </c>
      <c r="HV7" s="7">
        <f t="shared" si="7"/>
        <v>11447.316103379722</v>
      </c>
      <c r="HW7" s="9">
        <f t="shared" si="8"/>
        <v>2613</v>
      </c>
      <c r="HX7" s="14">
        <f t="shared" si="9"/>
        <v>30096</v>
      </c>
    </row>
    <row r="8" spans="1:233" x14ac:dyDescent="0.3">
      <c r="A8" s="49">
        <v>2011</v>
      </c>
      <c r="B8" s="50" t="s">
        <v>4</v>
      </c>
      <c r="C8" s="9">
        <v>0</v>
      </c>
      <c r="D8" s="6">
        <v>0</v>
      </c>
      <c r="E8" s="7">
        <v>0</v>
      </c>
      <c r="F8" s="9">
        <v>3</v>
      </c>
      <c r="G8" s="6">
        <v>43</v>
      </c>
      <c r="H8" s="7">
        <f t="shared" si="10"/>
        <v>14333.333333333334</v>
      </c>
      <c r="I8" s="9">
        <v>0</v>
      </c>
      <c r="J8" s="6">
        <v>0</v>
      </c>
      <c r="K8" s="7">
        <v>0</v>
      </c>
      <c r="L8" s="9">
        <v>0</v>
      </c>
      <c r="M8" s="6">
        <v>0</v>
      </c>
      <c r="N8" s="7">
        <v>0</v>
      </c>
      <c r="O8" s="9">
        <v>0</v>
      </c>
      <c r="P8" s="6">
        <v>0</v>
      </c>
      <c r="Q8" s="7">
        <v>0</v>
      </c>
      <c r="R8" s="9">
        <v>0</v>
      </c>
      <c r="S8" s="6">
        <v>0</v>
      </c>
      <c r="T8" s="7">
        <v>0</v>
      </c>
      <c r="U8" s="9">
        <v>0</v>
      </c>
      <c r="V8" s="6">
        <v>0</v>
      </c>
      <c r="W8" s="7">
        <v>0</v>
      </c>
      <c r="X8" s="9">
        <v>0</v>
      </c>
      <c r="Y8" s="6">
        <v>0</v>
      </c>
      <c r="Z8" s="7">
        <v>0</v>
      </c>
      <c r="AA8" s="9">
        <v>0</v>
      </c>
      <c r="AB8" s="6">
        <v>0</v>
      </c>
      <c r="AC8" s="7">
        <v>0</v>
      </c>
      <c r="AD8" s="9">
        <v>0</v>
      </c>
      <c r="AE8" s="6">
        <v>0</v>
      </c>
      <c r="AF8" s="7">
        <v>0</v>
      </c>
      <c r="AG8" s="9">
        <v>0</v>
      </c>
      <c r="AH8" s="6">
        <v>0</v>
      </c>
      <c r="AI8" s="7">
        <v>0</v>
      </c>
      <c r="AJ8" s="9">
        <v>0</v>
      </c>
      <c r="AK8" s="6">
        <v>0</v>
      </c>
      <c r="AL8" s="7">
        <v>0</v>
      </c>
      <c r="AM8" s="9">
        <v>1</v>
      </c>
      <c r="AN8" s="6">
        <v>2</v>
      </c>
      <c r="AO8" s="7">
        <f t="shared" ref="AO8" si="14">AN8/AM8*1000</f>
        <v>2000</v>
      </c>
      <c r="AP8" s="9">
        <v>23</v>
      </c>
      <c r="AQ8" s="6">
        <v>233</v>
      </c>
      <c r="AR8" s="7">
        <f t="shared" si="11"/>
        <v>10130.434782608696</v>
      </c>
      <c r="AS8" s="9">
        <v>0</v>
      </c>
      <c r="AT8" s="6">
        <v>0</v>
      </c>
      <c r="AU8" s="7">
        <v>0</v>
      </c>
      <c r="AV8" s="9">
        <v>0</v>
      </c>
      <c r="AW8" s="6">
        <v>0</v>
      </c>
      <c r="AX8" s="7">
        <v>0</v>
      </c>
      <c r="AY8" s="9">
        <v>0</v>
      </c>
      <c r="AZ8" s="6">
        <v>0</v>
      </c>
      <c r="BA8" s="7">
        <v>0</v>
      </c>
      <c r="BB8" s="9">
        <v>0</v>
      </c>
      <c r="BC8" s="6">
        <v>0</v>
      </c>
      <c r="BD8" s="7">
        <v>0</v>
      </c>
      <c r="BE8" s="9">
        <v>0</v>
      </c>
      <c r="BF8" s="6">
        <v>0</v>
      </c>
      <c r="BG8" s="7">
        <v>0</v>
      </c>
      <c r="BH8" s="9">
        <v>0</v>
      </c>
      <c r="BI8" s="6">
        <v>0</v>
      </c>
      <c r="BJ8" s="7">
        <v>0</v>
      </c>
      <c r="BK8" s="9">
        <v>0</v>
      </c>
      <c r="BL8" s="6">
        <v>0</v>
      </c>
      <c r="BM8" s="7">
        <v>0</v>
      </c>
      <c r="BN8" s="9">
        <v>0</v>
      </c>
      <c r="BO8" s="6">
        <v>0</v>
      </c>
      <c r="BP8" s="7">
        <v>0</v>
      </c>
      <c r="BQ8" s="9">
        <v>0</v>
      </c>
      <c r="BR8" s="6">
        <v>0</v>
      </c>
      <c r="BS8" s="7">
        <v>0</v>
      </c>
      <c r="BT8" s="9">
        <v>0</v>
      </c>
      <c r="BU8" s="6">
        <v>0</v>
      </c>
      <c r="BV8" s="7">
        <f t="shared" si="0"/>
        <v>0</v>
      </c>
      <c r="BW8" s="9">
        <v>0</v>
      </c>
      <c r="BX8" s="6">
        <v>0</v>
      </c>
      <c r="BY8" s="7">
        <v>0</v>
      </c>
      <c r="BZ8" s="9">
        <v>1</v>
      </c>
      <c r="CA8" s="6">
        <v>16</v>
      </c>
      <c r="CB8" s="7">
        <f t="shared" si="12"/>
        <v>16000</v>
      </c>
      <c r="CC8" s="9">
        <v>0</v>
      </c>
      <c r="CD8" s="6">
        <v>0</v>
      </c>
      <c r="CE8" s="7">
        <v>0</v>
      </c>
      <c r="CF8" s="9">
        <v>0</v>
      </c>
      <c r="CG8" s="6">
        <v>0</v>
      </c>
      <c r="CH8" s="7">
        <v>0</v>
      </c>
      <c r="CI8" s="9">
        <v>0</v>
      </c>
      <c r="CJ8" s="6">
        <v>0</v>
      </c>
      <c r="CK8" s="7">
        <v>0</v>
      </c>
      <c r="CL8" s="9">
        <v>0</v>
      </c>
      <c r="CM8" s="6">
        <v>0</v>
      </c>
      <c r="CN8" s="7">
        <v>0</v>
      </c>
      <c r="CO8" s="9">
        <v>0</v>
      </c>
      <c r="CP8" s="6">
        <v>0</v>
      </c>
      <c r="CQ8" s="7">
        <v>0</v>
      </c>
      <c r="CR8" s="9">
        <v>0</v>
      </c>
      <c r="CS8" s="6">
        <v>0</v>
      </c>
      <c r="CT8" s="7">
        <v>0</v>
      </c>
      <c r="CU8" s="9">
        <v>0</v>
      </c>
      <c r="CV8" s="6">
        <v>0</v>
      </c>
      <c r="CW8" s="7">
        <v>0</v>
      </c>
      <c r="CX8" s="9">
        <v>0</v>
      </c>
      <c r="CY8" s="6">
        <v>0</v>
      </c>
      <c r="CZ8" s="7">
        <v>0</v>
      </c>
      <c r="DA8" s="9">
        <v>0</v>
      </c>
      <c r="DB8" s="6">
        <v>0</v>
      </c>
      <c r="DC8" s="7">
        <v>0</v>
      </c>
      <c r="DD8" s="9">
        <v>0</v>
      </c>
      <c r="DE8" s="6">
        <v>0</v>
      </c>
      <c r="DF8" s="7">
        <v>0</v>
      </c>
      <c r="DG8" s="9">
        <v>0</v>
      </c>
      <c r="DH8" s="6">
        <v>0</v>
      </c>
      <c r="DI8" s="7">
        <v>0</v>
      </c>
      <c r="DJ8" s="9">
        <v>0</v>
      </c>
      <c r="DK8" s="6">
        <v>0</v>
      </c>
      <c r="DL8" s="7">
        <v>0</v>
      </c>
      <c r="DM8" s="9">
        <v>0</v>
      </c>
      <c r="DN8" s="6">
        <v>0</v>
      </c>
      <c r="DO8" s="7">
        <v>0</v>
      </c>
      <c r="DP8" s="9">
        <v>0</v>
      </c>
      <c r="DQ8" s="6">
        <v>0</v>
      </c>
      <c r="DR8" s="7">
        <v>0</v>
      </c>
      <c r="DS8" s="9">
        <v>0</v>
      </c>
      <c r="DT8" s="6">
        <v>0</v>
      </c>
      <c r="DU8" s="7">
        <v>0</v>
      </c>
      <c r="DV8" s="9">
        <v>0</v>
      </c>
      <c r="DW8" s="6">
        <v>0</v>
      </c>
      <c r="DX8" s="7">
        <v>0</v>
      </c>
      <c r="DY8" s="9">
        <v>76</v>
      </c>
      <c r="DZ8" s="6">
        <v>1191</v>
      </c>
      <c r="EA8" s="7">
        <f t="shared" si="1"/>
        <v>15671.052631578947</v>
      </c>
      <c r="EB8" s="9">
        <v>0</v>
      </c>
      <c r="EC8" s="6">
        <v>0</v>
      </c>
      <c r="ED8" s="7">
        <v>0</v>
      </c>
      <c r="EE8" s="9">
        <v>0</v>
      </c>
      <c r="EF8" s="6">
        <v>0</v>
      </c>
      <c r="EG8" s="7">
        <v>0</v>
      </c>
      <c r="EH8" s="9">
        <v>0</v>
      </c>
      <c r="EI8" s="6">
        <v>0</v>
      </c>
      <c r="EJ8" s="7">
        <v>0</v>
      </c>
      <c r="EK8" s="9">
        <v>69</v>
      </c>
      <c r="EL8" s="6">
        <v>1169</v>
      </c>
      <c r="EM8" s="7">
        <f t="shared" si="3"/>
        <v>16942.028985507248</v>
      </c>
      <c r="EN8" s="9">
        <v>0</v>
      </c>
      <c r="EO8" s="6">
        <v>0</v>
      </c>
      <c r="EP8" s="7">
        <v>0</v>
      </c>
      <c r="EQ8" s="9">
        <v>0</v>
      </c>
      <c r="ER8" s="6">
        <v>0</v>
      </c>
      <c r="ES8" s="7">
        <v>0</v>
      </c>
      <c r="ET8" s="9">
        <v>0</v>
      </c>
      <c r="EU8" s="6">
        <v>0</v>
      </c>
      <c r="EV8" s="7">
        <v>0</v>
      </c>
      <c r="EW8" s="9">
        <v>0</v>
      </c>
      <c r="EX8" s="6">
        <v>0</v>
      </c>
      <c r="EY8" s="7">
        <v>0</v>
      </c>
      <c r="EZ8" s="9">
        <v>0</v>
      </c>
      <c r="FA8" s="6">
        <v>0</v>
      </c>
      <c r="FB8" s="7">
        <v>0</v>
      </c>
      <c r="FC8" s="9">
        <v>0</v>
      </c>
      <c r="FD8" s="6">
        <v>0</v>
      </c>
      <c r="FE8" s="7">
        <v>0</v>
      </c>
      <c r="FF8" s="9">
        <v>0</v>
      </c>
      <c r="FG8" s="6">
        <v>0</v>
      </c>
      <c r="FH8" s="7">
        <v>0</v>
      </c>
      <c r="FI8" s="9">
        <v>0</v>
      </c>
      <c r="FJ8" s="6">
        <v>0</v>
      </c>
      <c r="FK8" s="7">
        <f t="shared" si="4"/>
        <v>0</v>
      </c>
      <c r="FL8" s="9">
        <v>0</v>
      </c>
      <c r="FM8" s="6">
        <v>0</v>
      </c>
      <c r="FN8" s="7">
        <v>0</v>
      </c>
      <c r="FO8" s="9">
        <v>0</v>
      </c>
      <c r="FP8" s="6">
        <v>0</v>
      </c>
      <c r="FQ8" s="7">
        <v>0</v>
      </c>
      <c r="FR8" s="9">
        <v>0</v>
      </c>
      <c r="FS8" s="6">
        <v>29</v>
      </c>
      <c r="FT8" s="7">
        <v>0</v>
      </c>
      <c r="FU8" s="9">
        <v>0</v>
      </c>
      <c r="FV8" s="6">
        <v>0</v>
      </c>
      <c r="FW8" s="7">
        <v>0</v>
      </c>
      <c r="FX8" s="9">
        <v>0</v>
      </c>
      <c r="FY8" s="6">
        <v>0</v>
      </c>
      <c r="FZ8" s="7">
        <v>0</v>
      </c>
      <c r="GA8" s="9">
        <v>0</v>
      </c>
      <c r="GB8" s="6">
        <v>0</v>
      </c>
      <c r="GC8" s="7">
        <v>0</v>
      </c>
      <c r="GD8" s="9">
        <v>0</v>
      </c>
      <c r="GE8" s="6">
        <v>0</v>
      </c>
      <c r="GF8" s="7">
        <v>0</v>
      </c>
      <c r="GG8" s="9"/>
      <c r="GH8" s="6"/>
      <c r="GI8" s="7"/>
      <c r="GJ8" s="9">
        <v>0</v>
      </c>
      <c r="GK8" s="6">
        <v>0</v>
      </c>
      <c r="GL8" s="7">
        <v>0</v>
      </c>
      <c r="GM8" s="9">
        <v>0</v>
      </c>
      <c r="GN8" s="6">
        <v>1</v>
      </c>
      <c r="GO8" s="7">
        <v>0</v>
      </c>
      <c r="GP8" s="9">
        <v>0</v>
      </c>
      <c r="GQ8" s="6">
        <v>0</v>
      </c>
      <c r="GR8" s="7">
        <v>0</v>
      </c>
      <c r="GS8" s="9">
        <v>3</v>
      </c>
      <c r="GT8" s="6">
        <v>48</v>
      </c>
      <c r="GU8" s="7">
        <f t="shared" si="13"/>
        <v>16000</v>
      </c>
      <c r="GV8" s="9">
        <v>0</v>
      </c>
      <c r="GW8" s="6">
        <v>0</v>
      </c>
      <c r="GX8" s="7">
        <v>0</v>
      </c>
      <c r="GY8" s="9">
        <v>0</v>
      </c>
      <c r="GZ8" s="6">
        <v>0</v>
      </c>
      <c r="HA8" s="7">
        <v>0</v>
      </c>
      <c r="HB8" s="9">
        <v>0</v>
      </c>
      <c r="HC8" s="6">
        <v>0</v>
      </c>
      <c r="HD8" s="7">
        <v>0</v>
      </c>
      <c r="HE8" s="55">
        <v>0</v>
      </c>
      <c r="HF8" s="13">
        <v>1</v>
      </c>
      <c r="HG8" s="56">
        <v>0</v>
      </c>
      <c r="HH8" s="9">
        <v>0</v>
      </c>
      <c r="HI8" s="6">
        <v>0</v>
      </c>
      <c r="HJ8" s="7">
        <v>0</v>
      </c>
      <c r="HK8" s="9">
        <v>0</v>
      </c>
      <c r="HL8" s="6">
        <v>0</v>
      </c>
      <c r="HM8" s="7">
        <v>0</v>
      </c>
      <c r="HN8" s="9">
        <v>0</v>
      </c>
      <c r="HO8" s="6">
        <v>0</v>
      </c>
      <c r="HP8" s="7">
        <v>0</v>
      </c>
      <c r="HQ8" s="9">
        <v>53</v>
      </c>
      <c r="HR8" s="6">
        <v>707</v>
      </c>
      <c r="HS8" s="7">
        <f t="shared" si="6"/>
        <v>13339.622641509435</v>
      </c>
      <c r="HT8" s="9">
        <v>1642</v>
      </c>
      <c r="HU8" s="6">
        <v>18303</v>
      </c>
      <c r="HV8" s="7">
        <f t="shared" si="7"/>
        <v>11146.772228989037</v>
      </c>
      <c r="HW8" s="9">
        <f t="shared" si="8"/>
        <v>1871</v>
      </c>
      <c r="HX8" s="14">
        <f t="shared" si="9"/>
        <v>21743</v>
      </c>
    </row>
    <row r="9" spans="1:233" x14ac:dyDescent="0.3">
      <c r="A9" s="49">
        <v>2011</v>
      </c>
      <c r="B9" s="50" t="s">
        <v>5</v>
      </c>
      <c r="C9" s="9">
        <v>0</v>
      </c>
      <c r="D9" s="6">
        <v>0</v>
      </c>
      <c r="E9" s="7">
        <v>0</v>
      </c>
      <c r="F9" s="9">
        <v>6</v>
      </c>
      <c r="G9" s="6">
        <v>83</v>
      </c>
      <c r="H9" s="7">
        <f t="shared" si="10"/>
        <v>13833.333333333334</v>
      </c>
      <c r="I9" s="9">
        <v>0</v>
      </c>
      <c r="J9" s="6">
        <v>0</v>
      </c>
      <c r="K9" s="7">
        <v>0</v>
      </c>
      <c r="L9" s="9">
        <v>0</v>
      </c>
      <c r="M9" s="6">
        <v>0</v>
      </c>
      <c r="N9" s="7">
        <v>0</v>
      </c>
      <c r="O9" s="9">
        <v>0</v>
      </c>
      <c r="P9" s="6">
        <v>0</v>
      </c>
      <c r="Q9" s="7">
        <v>0</v>
      </c>
      <c r="R9" s="9">
        <v>0</v>
      </c>
      <c r="S9" s="6">
        <v>0</v>
      </c>
      <c r="T9" s="7">
        <v>0</v>
      </c>
      <c r="U9" s="9">
        <v>0</v>
      </c>
      <c r="V9" s="6">
        <v>0</v>
      </c>
      <c r="W9" s="7">
        <v>0</v>
      </c>
      <c r="X9" s="9">
        <v>0</v>
      </c>
      <c r="Y9" s="6">
        <v>0</v>
      </c>
      <c r="Z9" s="7">
        <v>0</v>
      </c>
      <c r="AA9" s="9">
        <v>0</v>
      </c>
      <c r="AB9" s="6">
        <v>0</v>
      </c>
      <c r="AC9" s="7">
        <v>0</v>
      </c>
      <c r="AD9" s="9">
        <v>0</v>
      </c>
      <c r="AE9" s="6">
        <v>0</v>
      </c>
      <c r="AF9" s="7">
        <v>0</v>
      </c>
      <c r="AG9" s="9">
        <v>0</v>
      </c>
      <c r="AH9" s="6">
        <v>0</v>
      </c>
      <c r="AI9" s="7">
        <v>0</v>
      </c>
      <c r="AJ9" s="9">
        <v>0</v>
      </c>
      <c r="AK9" s="6">
        <v>0</v>
      </c>
      <c r="AL9" s="7">
        <v>0</v>
      </c>
      <c r="AM9" s="9">
        <v>0</v>
      </c>
      <c r="AN9" s="6">
        <v>0</v>
      </c>
      <c r="AO9" s="7">
        <v>0</v>
      </c>
      <c r="AP9" s="9">
        <v>0</v>
      </c>
      <c r="AQ9" s="6">
        <v>0</v>
      </c>
      <c r="AR9" s="7">
        <v>0</v>
      </c>
      <c r="AS9" s="9">
        <v>0</v>
      </c>
      <c r="AT9" s="6">
        <v>0</v>
      </c>
      <c r="AU9" s="7">
        <v>0</v>
      </c>
      <c r="AV9" s="9">
        <v>0</v>
      </c>
      <c r="AW9" s="6">
        <v>0</v>
      </c>
      <c r="AX9" s="7">
        <v>0</v>
      </c>
      <c r="AY9" s="9">
        <v>0</v>
      </c>
      <c r="AZ9" s="6">
        <v>0</v>
      </c>
      <c r="BA9" s="7">
        <v>0</v>
      </c>
      <c r="BB9" s="9">
        <v>0</v>
      </c>
      <c r="BC9" s="6">
        <v>0</v>
      </c>
      <c r="BD9" s="7">
        <v>0</v>
      </c>
      <c r="BE9" s="9">
        <v>0</v>
      </c>
      <c r="BF9" s="6">
        <v>0</v>
      </c>
      <c r="BG9" s="7">
        <v>0</v>
      </c>
      <c r="BH9" s="9">
        <v>0</v>
      </c>
      <c r="BI9" s="6">
        <v>0</v>
      </c>
      <c r="BJ9" s="7">
        <v>0</v>
      </c>
      <c r="BK9" s="9">
        <v>0</v>
      </c>
      <c r="BL9" s="6">
        <v>0</v>
      </c>
      <c r="BM9" s="7">
        <v>0</v>
      </c>
      <c r="BN9" s="9">
        <v>0</v>
      </c>
      <c r="BO9" s="6">
        <v>0</v>
      </c>
      <c r="BP9" s="7">
        <v>0</v>
      </c>
      <c r="BQ9" s="9">
        <v>0</v>
      </c>
      <c r="BR9" s="6">
        <v>0</v>
      </c>
      <c r="BS9" s="7">
        <v>0</v>
      </c>
      <c r="BT9" s="9">
        <v>0</v>
      </c>
      <c r="BU9" s="6">
        <v>0</v>
      </c>
      <c r="BV9" s="7">
        <f t="shared" si="0"/>
        <v>0</v>
      </c>
      <c r="BW9" s="9">
        <v>0</v>
      </c>
      <c r="BX9" s="6">
        <v>0</v>
      </c>
      <c r="BY9" s="7">
        <v>0</v>
      </c>
      <c r="BZ9" s="9">
        <v>4</v>
      </c>
      <c r="CA9" s="6">
        <v>47</v>
      </c>
      <c r="CB9" s="7">
        <f t="shared" si="12"/>
        <v>11750</v>
      </c>
      <c r="CC9" s="9">
        <v>0</v>
      </c>
      <c r="CD9" s="6">
        <v>0</v>
      </c>
      <c r="CE9" s="7">
        <v>0</v>
      </c>
      <c r="CF9" s="9">
        <v>0</v>
      </c>
      <c r="CG9" s="6">
        <v>0</v>
      </c>
      <c r="CH9" s="7">
        <v>0</v>
      </c>
      <c r="CI9" s="9">
        <v>0</v>
      </c>
      <c r="CJ9" s="6">
        <v>0</v>
      </c>
      <c r="CK9" s="7">
        <v>0</v>
      </c>
      <c r="CL9" s="9">
        <v>0</v>
      </c>
      <c r="CM9" s="6">
        <v>0</v>
      </c>
      <c r="CN9" s="7">
        <v>0</v>
      </c>
      <c r="CO9" s="9">
        <v>0</v>
      </c>
      <c r="CP9" s="6">
        <v>0</v>
      </c>
      <c r="CQ9" s="7">
        <v>0</v>
      </c>
      <c r="CR9" s="9">
        <v>0</v>
      </c>
      <c r="CS9" s="6">
        <v>0</v>
      </c>
      <c r="CT9" s="7">
        <v>0</v>
      </c>
      <c r="CU9" s="9">
        <v>0</v>
      </c>
      <c r="CV9" s="6">
        <v>0</v>
      </c>
      <c r="CW9" s="7">
        <v>0</v>
      </c>
      <c r="CX9" s="9">
        <v>0</v>
      </c>
      <c r="CY9" s="6">
        <v>0</v>
      </c>
      <c r="CZ9" s="7">
        <v>0</v>
      </c>
      <c r="DA9" s="9">
        <v>0</v>
      </c>
      <c r="DB9" s="6">
        <v>0</v>
      </c>
      <c r="DC9" s="7">
        <v>0</v>
      </c>
      <c r="DD9" s="9">
        <v>0</v>
      </c>
      <c r="DE9" s="6">
        <v>0</v>
      </c>
      <c r="DF9" s="7">
        <v>0</v>
      </c>
      <c r="DG9" s="9">
        <v>0</v>
      </c>
      <c r="DH9" s="6">
        <v>0</v>
      </c>
      <c r="DI9" s="7">
        <v>0</v>
      </c>
      <c r="DJ9" s="9">
        <v>0</v>
      </c>
      <c r="DK9" s="6">
        <v>0</v>
      </c>
      <c r="DL9" s="7">
        <v>0</v>
      </c>
      <c r="DM9" s="9">
        <v>0</v>
      </c>
      <c r="DN9" s="6">
        <v>0</v>
      </c>
      <c r="DO9" s="7">
        <v>0</v>
      </c>
      <c r="DP9" s="9">
        <v>0</v>
      </c>
      <c r="DQ9" s="6">
        <v>0</v>
      </c>
      <c r="DR9" s="7">
        <v>0</v>
      </c>
      <c r="DS9" s="9">
        <v>0</v>
      </c>
      <c r="DT9" s="6">
        <v>0</v>
      </c>
      <c r="DU9" s="7">
        <v>0</v>
      </c>
      <c r="DV9" s="9">
        <v>3</v>
      </c>
      <c r="DW9" s="6">
        <v>35</v>
      </c>
      <c r="DX9" s="7">
        <f t="shared" ref="DX9" si="15">DW9/DV9*1000</f>
        <v>11666.666666666666</v>
      </c>
      <c r="DY9" s="9">
        <v>59</v>
      </c>
      <c r="DZ9" s="6">
        <v>894</v>
      </c>
      <c r="EA9" s="7">
        <f t="shared" si="1"/>
        <v>15152.542372881357</v>
      </c>
      <c r="EB9" s="9">
        <v>0</v>
      </c>
      <c r="EC9" s="6">
        <v>0</v>
      </c>
      <c r="ED9" s="7">
        <v>0</v>
      </c>
      <c r="EE9" s="9">
        <v>0</v>
      </c>
      <c r="EF9" s="6">
        <v>0</v>
      </c>
      <c r="EG9" s="7">
        <v>0</v>
      </c>
      <c r="EH9" s="9">
        <v>0</v>
      </c>
      <c r="EI9" s="6">
        <v>0</v>
      </c>
      <c r="EJ9" s="7">
        <v>0</v>
      </c>
      <c r="EK9" s="9">
        <v>62</v>
      </c>
      <c r="EL9" s="6">
        <v>729</v>
      </c>
      <c r="EM9" s="7">
        <f t="shared" si="3"/>
        <v>11758.064516129032</v>
      </c>
      <c r="EN9" s="9">
        <v>0</v>
      </c>
      <c r="EO9" s="6">
        <v>0</v>
      </c>
      <c r="EP9" s="7">
        <v>0</v>
      </c>
      <c r="EQ9" s="9">
        <v>0</v>
      </c>
      <c r="ER9" s="6">
        <v>0</v>
      </c>
      <c r="ES9" s="7">
        <v>0</v>
      </c>
      <c r="ET9" s="9">
        <v>0</v>
      </c>
      <c r="EU9" s="6">
        <v>0</v>
      </c>
      <c r="EV9" s="7">
        <v>0</v>
      </c>
      <c r="EW9" s="9">
        <v>0</v>
      </c>
      <c r="EX9" s="6">
        <v>0</v>
      </c>
      <c r="EY9" s="7">
        <v>0</v>
      </c>
      <c r="EZ9" s="9">
        <v>0</v>
      </c>
      <c r="FA9" s="6">
        <v>0</v>
      </c>
      <c r="FB9" s="7">
        <v>0</v>
      </c>
      <c r="FC9" s="9">
        <v>0</v>
      </c>
      <c r="FD9" s="6">
        <v>0</v>
      </c>
      <c r="FE9" s="7">
        <v>0</v>
      </c>
      <c r="FF9" s="9">
        <v>0</v>
      </c>
      <c r="FG9" s="6">
        <v>0</v>
      </c>
      <c r="FH9" s="7">
        <v>0</v>
      </c>
      <c r="FI9" s="9">
        <v>0</v>
      </c>
      <c r="FJ9" s="6">
        <v>0</v>
      </c>
      <c r="FK9" s="7">
        <f t="shared" si="4"/>
        <v>0</v>
      </c>
      <c r="FL9" s="9">
        <v>0</v>
      </c>
      <c r="FM9" s="6">
        <v>0</v>
      </c>
      <c r="FN9" s="7">
        <v>0</v>
      </c>
      <c r="FO9" s="9">
        <v>0</v>
      </c>
      <c r="FP9" s="6">
        <v>0</v>
      </c>
      <c r="FQ9" s="7">
        <v>0</v>
      </c>
      <c r="FR9" s="9">
        <v>0</v>
      </c>
      <c r="FS9" s="6">
        <v>0</v>
      </c>
      <c r="FT9" s="7">
        <v>0</v>
      </c>
      <c r="FU9" s="9">
        <v>0</v>
      </c>
      <c r="FV9" s="6">
        <v>0</v>
      </c>
      <c r="FW9" s="7">
        <v>0</v>
      </c>
      <c r="FX9" s="9">
        <v>0</v>
      </c>
      <c r="FY9" s="6">
        <v>0</v>
      </c>
      <c r="FZ9" s="7">
        <v>0</v>
      </c>
      <c r="GA9" s="9">
        <v>21</v>
      </c>
      <c r="GB9" s="6">
        <v>320</v>
      </c>
      <c r="GC9" s="7">
        <f t="shared" ref="GC9" si="16">GB9/GA9*1000</f>
        <v>15238.095238095237</v>
      </c>
      <c r="GD9" s="9">
        <v>0</v>
      </c>
      <c r="GE9" s="6">
        <v>0</v>
      </c>
      <c r="GF9" s="7">
        <v>0</v>
      </c>
      <c r="GG9" s="9"/>
      <c r="GH9" s="6"/>
      <c r="GI9" s="7"/>
      <c r="GJ9" s="9">
        <v>0</v>
      </c>
      <c r="GK9" s="6">
        <v>0</v>
      </c>
      <c r="GL9" s="7">
        <v>0</v>
      </c>
      <c r="GM9" s="9">
        <v>1</v>
      </c>
      <c r="GN9" s="6">
        <v>20</v>
      </c>
      <c r="GO9" s="7">
        <f t="shared" si="5"/>
        <v>20000</v>
      </c>
      <c r="GP9" s="9">
        <v>0</v>
      </c>
      <c r="GQ9" s="6">
        <v>0</v>
      </c>
      <c r="GR9" s="7">
        <v>0</v>
      </c>
      <c r="GS9" s="9">
        <v>1</v>
      </c>
      <c r="GT9" s="6">
        <v>3</v>
      </c>
      <c r="GU9" s="7">
        <f t="shared" si="13"/>
        <v>3000</v>
      </c>
      <c r="GV9" s="9">
        <v>0</v>
      </c>
      <c r="GW9" s="6">
        <v>0</v>
      </c>
      <c r="GX9" s="7">
        <v>0</v>
      </c>
      <c r="GY9" s="9">
        <v>0</v>
      </c>
      <c r="GZ9" s="6">
        <v>0</v>
      </c>
      <c r="HA9" s="7">
        <v>0</v>
      </c>
      <c r="HB9" s="9">
        <v>0</v>
      </c>
      <c r="HC9" s="6">
        <v>0</v>
      </c>
      <c r="HD9" s="7">
        <v>0</v>
      </c>
      <c r="HE9" s="55">
        <v>0</v>
      </c>
      <c r="HF9" s="13">
        <v>0</v>
      </c>
      <c r="HG9" s="56">
        <v>0</v>
      </c>
      <c r="HH9" s="9">
        <v>0</v>
      </c>
      <c r="HI9" s="6">
        <v>0</v>
      </c>
      <c r="HJ9" s="7">
        <v>0</v>
      </c>
      <c r="HK9" s="9">
        <v>0</v>
      </c>
      <c r="HL9" s="6">
        <v>0</v>
      </c>
      <c r="HM9" s="7">
        <v>0</v>
      </c>
      <c r="HN9" s="9">
        <v>0</v>
      </c>
      <c r="HO9" s="6">
        <v>0</v>
      </c>
      <c r="HP9" s="7">
        <v>0</v>
      </c>
      <c r="HQ9" s="9">
        <v>37</v>
      </c>
      <c r="HR9" s="6">
        <v>559</v>
      </c>
      <c r="HS9" s="7">
        <f t="shared" si="6"/>
        <v>15108.108108108108</v>
      </c>
      <c r="HT9" s="9">
        <v>928</v>
      </c>
      <c r="HU9" s="6">
        <v>10845</v>
      </c>
      <c r="HV9" s="7">
        <f t="shared" si="7"/>
        <v>11686.422413793103</v>
      </c>
      <c r="HW9" s="9">
        <f t="shared" si="8"/>
        <v>1122</v>
      </c>
      <c r="HX9" s="14">
        <f t="shared" si="9"/>
        <v>13535</v>
      </c>
    </row>
    <row r="10" spans="1:233" x14ac:dyDescent="0.3">
      <c r="A10" s="49">
        <v>2011</v>
      </c>
      <c r="B10" s="50" t="s">
        <v>6</v>
      </c>
      <c r="C10" s="9">
        <v>0</v>
      </c>
      <c r="D10" s="6">
        <v>0</v>
      </c>
      <c r="E10" s="7">
        <v>0</v>
      </c>
      <c r="F10" s="9">
        <v>7</v>
      </c>
      <c r="G10" s="6">
        <v>83</v>
      </c>
      <c r="H10" s="7">
        <f t="shared" si="10"/>
        <v>11857.142857142857</v>
      </c>
      <c r="I10" s="9">
        <v>0</v>
      </c>
      <c r="J10" s="6">
        <v>0</v>
      </c>
      <c r="K10" s="7">
        <v>0</v>
      </c>
      <c r="L10" s="9">
        <v>0</v>
      </c>
      <c r="M10" s="6">
        <v>0</v>
      </c>
      <c r="N10" s="7">
        <v>0</v>
      </c>
      <c r="O10" s="9">
        <v>0</v>
      </c>
      <c r="P10" s="6">
        <v>0</v>
      </c>
      <c r="Q10" s="7">
        <v>0</v>
      </c>
      <c r="R10" s="9">
        <v>0</v>
      </c>
      <c r="S10" s="6">
        <v>0</v>
      </c>
      <c r="T10" s="7">
        <v>0</v>
      </c>
      <c r="U10" s="9">
        <v>0</v>
      </c>
      <c r="V10" s="6">
        <v>0</v>
      </c>
      <c r="W10" s="7">
        <v>0</v>
      </c>
      <c r="X10" s="9">
        <v>0</v>
      </c>
      <c r="Y10" s="6">
        <v>0</v>
      </c>
      <c r="Z10" s="7">
        <v>0</v>
      </c>
      <c r="AA10" s="9">
        <v>0</v>
      </c>
      <c r="AB10" s="6">
        <v>0</v>
      </c>
      <c r="AC10" s="7">
        <v>0</v>
      </c>
      <c r="AD10" s="9">
        <v>0</v>
      </c>
      <c r="AE10" s="6">
        <v>0</v>
      </c>
      <c r="AF10" s="7">
        <v>0</v>
      </c>
      <c r="AG10" s="9">
        <v>0</v>
      </c>
      <c r="AH10" s="6">
        <v>0</v>
      </c>
      <c r="AI10" s="7">
        <v>0</v>
      </c>
      <c r="AJ10" s="9">
        <v>0</v>
      </c>
      <c r="AK10" s="6">
        <v>0</v>
      </c>
      <c r="AL10" s="7">
        <v>0</v>
      </c>
      <c r="AM10" s="9">
        <v>0</v>
      </c>
      <c r="AN10" s="6">
        <v>0</v>
      </c>
      <c r="AO10" s="7">
        <v>0</v>
      </c>
      <c r="AP10" s="9">
        <v>4</v>
      </c>
      <c r="AQ10" s="6">
        <v>68</v>
      </c>
      <c r="AR10" s="7">
        <f t="shared" si="11"/>
        <v>17000</v>
      </c>
      <c r="AS10" s="9">
        <v>0</v>
      </c>
      <c r="AT10" s="6">
        <v>0</v>
      </c>
      <c r="AU10" s="7">
        <v>0</v>
      </c>
      <c r="AV10" s="9">
        <v>0</v>
      </c>
      <c r="AW10" s="6">
        <v>0</v>
      </c>
      <c r="AX10" s="7">
        <v>0</v>
      </c>
      <c r="AY10" s="9">
        <v>0</v>
      </c>
      <c r="AZ10" s="6">
        <v>0</v>
      </c>
      <c r="BA10" s="7">
        <v>0</v>
      </c>
      <c r="BB10" s="9">
        <v>0</v>
      </c>
      <c r="BC10" s="6">
        <v>0</v>
      </c>
      <c r="BD10" s="7">
        <v>0</v>
      </c>
      <c r="BE10" s="9">
        <v>0</v>
      </c>
      <c r="BF10" s="6">
        <v>0</v>
      </c>
      <c r="BG10" s="7">
        <v>0</v>
      </c>
      <c r="BH10" s="9">
        <v>0</v>
      </c>
      <c r="BI10" s="6">
        <v>0</v>
      </c>
      <c r="BJ10" s="7">
        <v>0</v>
      </c>
      <c r="BK10" s="9">
        <v>0</v>
      </c>
      <c r="BL10" s="6">
        <v>0</v>
      </c>
      <c r="BM10" s="7">
        <v>0</v>
      </c>
      <c r="BN10" s="9">
        <v>0</v>
      </c>
      <c r="BO10" s="6">
        <v>0</v>
      </c>
      <c r="BP10" s="7">
        <v>0</v>
      </c>
      <c r="BQ10" s="9">
        <v>0</v>
      </c>
      <c r="BR10" s="6">
        <v>0</v>
      </c>
      <c r="BS10" s="7">
        <v>0</v>
      </c>
      <c r="BT10" s="9">
        <v>0</v>
      </c>
      <c r="BU10" s="6">
        <v>0</v>
      </c>
      <c r="BV10" s="7">
        <f t="shared" si="0"/>
        <v>0</v>
      </c>
      <c r="BW10" s="9">
        <v>0</v>
      </c>
      <c r="BX10" s="6">
        <v>0</v>
      </c>
      <c r="BY10" s="7">
        <v>0</v>
      </c>
      <c r="BZ10" s="9">
        <v>0</v>
      </c>
      <c r="CA10" s="6">
        <v>0</v>
      </c>
      <c r="CB10" s="7">
        <v>0</v>
      </c>
      <c r="CC10" s="9">
        <v>0</v>
      </c>
      <c r="CD10" s="6">
        <v>0</v>
      </c>
      <c r="CE10" s="7">
        <v>0</v>
      </c>
      <c r="CF10" s="9">
        <v>0</v>
      </c>
      <c r="CG10" s="6">
        <v>0</v>
      </c>
      <c r="CH10" s="7">
        <v>0</v>
      </c>
      <c r="CI10" s="9">
        <v>0</v>
      </c>
      <c r="CJ10" s="6">
        <v>0</v>
      </c>
      <c r="CK10" s="7">
        <v>0</v>
      </c>
      <c r="CL10" s="9">
        <v>0</v>
      </c>
      <c r="CM10" s="6">
        <v>0</v>
      </c>
      <c r="CN10" s="7">
        <v>0</v>
      </c>
      <c r="CO10" s="9">
        <v>0</v>
      </c>
      <c r="CP10" s="6">
        <v>0</v>
      </c>
      <c r="CQ10" s="7">
        <v>0</v>
      </c>
      <c r="CR10" s="9">
        <v>0</v>
      </c>
      <c r="CS10" s="6">
        <v>0</v>
      </c>
      <c r="CT10" s="7">
        <v>0</v>
      </c>
      <c r="CU10" s="9">
        <v>0</v>
      </c>
      <c r="CV10" s="6">
        <v>0</v>
      </c>
      <c r="CW10" s="7">
        <v>0</v>
      </c>
      <c r="CX10" s="9">
        <v>0</v>
      </c>
      <c r="CY10" s="6">
        <v>0</v>
      </c>
      <c r="CZ10" s="7">
        <v>0</v>
      </c>
      <c r="DA10" s="9">
        <v>0</v>
      </c>
      <c r="DB10" s="6">
        <v>0</v>
      </c>
      <c r="DC10" s="7">
        <v>0</v>
      </c>
      <c r="DD10" s="9">
        <v>0</v>
      </c>
      <c r="DE10" s="6">
        <v>0</v>
      </c>
      <c r="DF10" s="7">
        <v>0</v>
      </c>
      <c r="DG10" s="9">
        <v>0</v>
      </c>
      <c r="DH10" s="6">
        <v>0</v>
      </c>
      <c r="DI10" s="7">
        <v>0</v>
      </c>
      <c r="DJ10" s="9">
        <v>0</v>
      </c>
      <c r="DK10" s="6">
        <v>0</v>
      </c>
      <c r="DL10" s="7">
        <v>0</v>
      </c>
      <c r="DM10" s="9">
        <v>0</v>
      </c>
      <c r="DN10" s="6">
        <v>0</v>
      </c>
      <c r="DO10" s="7">
        <v>0</v>
      </c>
      <c r="DP10" s="9">
        <v>0</v>
      </c>
      <c r="DQ10" s="6">
        <v>0</v>
      </c>
      <c r="DR10" s="7">
        <v>0</v>
      </c>
      <c r="DS10" s="9">
        <v>0</v>
      </c>
      <c r="DT10" s="6">
        <v>0</v>
      </c>
      <c r="DU10" s="7">
        <v>0</v>
      </c>
      <c r="DV10" s="9">
        <v>0</v>
      </c>
      <c r="DW10" s="6">
        <v>0</v>
      </c>
      <c r="DX10" s="7">
        <v>0</v>
      </c>
      <c r="DY10" s="9">
        <v>70</v>
      </c>
      <c r="DZ10" s="6">
        <v>1552</v>
      </c>
      <c r="EA10" s="7">
        <f t="shared" si="1"/>
        <v>22171.428571428572</v>
      </c>
      <c r="EB10" s="9">
        <v>0</v>
      </c>
      <c r="EC10" s="6">
        <v>0</v>
      </c>
      <c r="ED10" s="7">
        <v>0</v>
      </c>
      <c r="EE10" s="9">
        <v>0</v>
      </c>
      <c r="EF10" s="6">
        <v>0</v>
      </c>
      <c r="EG10" s="7">
        <v>0</v>
      </c>
      <c r="EH10" s="9">
        <v>2</v>
      </c>
      <c r="EI10" s="6">
        <v>25</v>
      </c>
      <c r="EJ10" s="7">
        <f t="shared" si="2"/>
        <v>12500</v>
      </c>
      <c r="EK10" s="9">
        <v>76</v>
      </c>
      <c r="EL10" s="6">
        <v>934</v>
      </c>
      <c r="EM10" s="7">
        <f t="shared" si="3"/>
        <v>12289.473684210525</v>
      </c>
      <c r="EN10" s="9">
        <v>0</v>
      </c>
      <c r="EO10" s="6">
        <v>0</v>
      </c>
      <c r="EP10" s="7">
        <v>0</v>
      </c>
      <c r="EQ10" s="9">
        <v>0</v>
      </c>
      <c r="ER10" s="6">
        <v>0</v>
      </c>
      <c r="ES10" s="7">
        <v>0</v>
      </c>
      <c r="ET10" s="9">
        <v>0</v>
      </c>
      <c r="EU10" s="6">
        <v>0</v>
      </c>
      <c r="EV10" s="7">
        <v>0</v>
      </c>
      <c r="EW10" s="9">
        <v>0</v>
      </c>
      <c r="EX10" s="6">
        <v>0</v>
      </c>
      <c r="EY10" s="7">
        <v>0</v>
      </c>
      <c r="EZ10" s="9">
        <v>0</v>
      </c>
      <c r="FA10" s="6">
        <v>0</v>
      </c>
      <c r="FB10" s="7">
        <v>0</v>
      </c>
      <c r="FC10" s="9">
        <v>0</v>
      </c>
      <c r="FD10" s="6">
        <v>0</v>
      </c>
      <c r="FE10" s="7">
        <v>0</v>
      </c>
      <c r="FF10" s="9">
        <v>0</v>
      </c>
      <c r="FG10" s="6">
        <v>0</v>
      </c>
      <c r="FH10" s="7">
        <v>0</v>
      </c>
      <c r="FI10" s="9">
        <v>0</v>
      </c>
      <c r="FJ10" s="6">
        <v>0</v>
      </c>
      <c r="FK10" s="7">
        <f t="shared" si="4"/>
        <v>0</v>
      </c>
      <c r="FL10" s="9">
        <v>0</v>
      </c>
      <c r="FM10" s="6">
        <v>0</v>
      </c>
      <c r="FN10" s="7">
        <v>0</v>
      </c>
      <c r="FO10" s="9">
        <v>0</v>
      </c>
      <c r="FP10" s="6">
        <v>0</v>
      </c>
      <c r="FQ10" s="7">
        <v>0</v>
      </c>
      <c r="FR10" s="9">
        <v>0</v>
      </c>
      <c r="FS10" s="6">
        <v>0</v>
      </c>
      <c r="FT10" s="7">
        <v>0</v>
      </c>
      <c r="FU10" s="9">
        <v>0</v>
      </c>
      <c r="FV10" s="6">
        <v>0</v>
      </c>
      <c r="FW10" s="7">
        <v>0</v>
      </c>
      <c r="FX10" s="9">
        <v>0</v>
      </c>
      <c r="FY10" s="6">
        <v>0</v>
      </c>
      <c r="FZ10" s="7">
        <v>0</v>
      </c>
      <c r="GA10" s="9">
        <v>0</v>
      </c>
      <c r="GB10" s="6">
        <v>0</v>
      </c>
      <c r="GC10" s="7">
        <v>0</v>
      </c>
      <c r="GD10" s="9">
        <v>0</v>
      </c>
      <c r="GE10" s="6">
        <v>0</v>
      </c>
      <c r="GF10" s="7">
        <v>0</v>
      </c>
      <c r="GG10" s="9"/>
      <c r="GH10" s="6"/>
      <c r="GI10" s="7"/>
      <c r="GJ10" s="9">
        <v>0</v>
      </c>
      <c r="GK10" s="6">
        <v>0</v>
      </c>
      <c r="GL10" s="7">
        <v>0</v>
      </c>
      <c r="GM10" s="9">
        <v>1</v>
      </c>
      <c r="GN10" s="6">
        <v>20</v>
      </c>
      <c r="GO10" s="7">
        <f t="shared" si="5"/>
        <v>20000</v>
      </c>
      <c r="GP10" s="9">
        <v>0</v>
      </c>
      <c r="GQ10" s="6">
        <v>0</v>
      </c>
      <c r="GR10" s="7">
        <v>0</v>
      </c>
      <c r="GS10" s="9">
        <v>0</v>
      </c>
      <c r="GT10" s="6">
        <v>4</v>
      </c>
      <c r="GU10" s="7">
        <v>0</v>
      </c>
      <c r="GV10" s="9">
        <v>0</v>
      </c>
      <c r="GW10" s="6">
        <v>0</v>
      </c>
      <c r="GX10" s="7">
        <v>0</v>
      </c>
      <c r="GY10" s="9">
        <v>0</v>
      </c>
      <c r="GZ10" s="6">
        <v>0</v>
      </c>
      <c r="HA10" s="7">
        <v>0</v>
      </c>
      <c r="HB10" s="9">
        <v>0</v>
      </c>
      <c r="HC10" s="6">
        <v>0</v>
      </c>
      <c r="HD10" s="7">
        <v>0</v>
      </c>
      <c r="HE10" s="55">
        <v>0</v>
      </c>
      <c r="HF10" s="13">
        <v>0</v>
      </c>
      <c r="HG10" s="56">
        <v>0</v>
      </c>
      <c r="HH10" s="9">
        <v>0</v>
      </c>
      <c r="HI10" s="6">
        <v>0</v>
      </c>
      <c r="HJ10" s="7">
        <v>0</v>
      </c>
      <c r="HK10" s="9">
        <v>0</v>
      </c>
      <c r="HL10" s="6">
        <v>0</v>
      </c>
      <c r="HM10" s="7">
        <v>0</v>
      </c>
      <c r="HN10" s="9">
        <v>0</v>
      </c>
      <c r="HO10" s="6">
        <v>0</v>
      </c>
      <c r="HP10" s="7">
        <v>0</v>
      </c>
      <c r="HQ10" s="9">
        <v>28</v>
      </c>
      <c r="HR10" s="6">
        <v>368</v>
      </c>
      <c r="HS10" s="7">
        <f t="shared" si="6"/>
        <v>13142.857142857143</v>
      </c>
      <c r="HT10" s="9">
        <v>2265</v>
      </c>
      <c r="HU10" s="6">
        <v>24369</v>
      </c>
      <c r="HV10" s="7">
        <f t="shared" si="7"/>
        <v>10758.940397350994</v>
      </c>
      <c r="HW10" s="9">
        <f t="shared" si="8"/>
        <v>2453</v>
      </c>
      <c r="HX10" s="14">
        <f t="shared" si="9"/>
        <v>27423</v>
      </c>
    </row>
    <row r="11" spans="1:233" x14ac:dyDescent="0.3">
      <c r="A11" s="49">
        <v>2011</v>
      </c>
      <c r="B11" s="50" t="s">
        <v>7</v>
      </c>
      <c r="C11" s="9">
        <v>0</v>
      </c>
      <c r="D11" s="6">
        <v>0</v>
      </c>
      <c r="E11" s="7">
        <v>0</v>
      </c>
      <c r="F11" s="9">
        <v>12</v>
      </c>
      <c r="G11" s="6">
        <v>189</v>
      </c>
      <c r="H11" s="7">
        <f t="shared" si="10"/>
        <v>15750</v>
      </c>
      <c r="I11" s="9">
        <v>0</v>
      </c>
      <c r="J11" s="6">
        <v>0</v>
      </c>
      <c r="K11" s="7">
        <v>0</v>
      </c>
      <c r="L11" s="9">
        <v>0</v>
      </c>
      <c r="M11" s="6">
        <v>0</v>
      </c>
      <c r="N11" s="7">
        <v>0</v>
      </c>
      <c r="O11" s="9">
        <v>0</v>
      </c>
      <c r="P11" s="6">
        <v>0</v>
      </c>
      <c r="Q11" s="7">
        <v>0</v>
      </c>
      <c r="R11" s="9">
        <v>0</v>
      </c>
      <c r="S11" s="6">
        <v>0</v>
      </c>
      <c r="T11" s="7">
        <v>0</v>
      </c>
      <c r="U11" s="9">
        <v>0</v>
      </c>
      <c r="V11" s="6">
        <v>0</v>
      </c>
      <c r="W11" s="7">
        <v>0</v>
      </c>
      <c r="X11" s="9">
        <v>0</v>
      </c>
      <c r="Y11" s="6">
        <v>0</v>
      </c>
      <c r="Z11" s="7">
        <v>0</v>
      </c>
      <c r="AA11" s="9">
        <v>0</v>
      </c>
      <c r="AB11" s="6">
        <v>0</v>
      </c>
      <c r="AC11" s="7">
        <v>0</v>
      </c>
      <c r="AD11" s="9">
        <v>0</v>
      </c>
      <c r="AE11" s="6">
        <v>0</v>
      </c>
      <c r="AF11" s="7">
        <v>0</v>
      </c>
      <c r="AG11" s="9">
        <v>0</v>
      </c>
      <c r="AH11" s="6">
        <v>0</v>
      </c>
      <c r="AI11" s="7">
        <v>0</v>
      </c>
      <c r="AJ11" s="9">
        <v>0</v>
      </c>
      <c r="AK11" s="6">
        <v>0</v>
      </c>
      <c r="AL11" s="7">
        <v>0</v>
      </c>
      <c r="AM11" s="9">
        <v>0</v>
      </c>
      <c r="AN11" s="6">
        <v>0</v>
      </c>
      <c r="AO11" s="7">
        <v>0</v>
      </c>
      <c r="AP11" s="9">
        <v>0</v>
      </c>
      <c r="AQ11" s="6">
        <v>0</v>
      </c>
      <c r="AR11" s="7">
        <v>0</v>
      </c>
      <c r="AS11" s="9">
        <v>0</v>
      </c>
      <c r="AT11" s="6">
        <v>0</v>
      </c>
      <c r="AU11" s="7">
        <v>0</v>
      </c>
      <c r="AV11" s="9">
        <v>0</v>
      </c>
      <c r="AW11" s="6">
        <v>0</v>
      </c>
      <c r="AX11" s="7">
        <v>0</v>
      </c>
      <c r="AY11" s="9">
        <v>0</v>
      </c>
      <c r="AZ11" s="6">
        <v>0</v>
      </c>
      <c r="BA11" s="7">
        <v>0</v>
      </c>
      <c r="BB11" s="9">
        <v>0</v>
      </c>
      <c r="BC11" s="6">
        <v>0</v>
      </c>
      <c r="BD11" s="7">
        <v>0</v>
      </c>
      <c r="BE11" s="9">
        <v>0</v>
      </c>
      <c r="BF11" s="6">
        <v>0</v>
      </c>
      <c r="BG11" s="7">
        <v>0</v>
      </c>
      <c r="BH11" s="9">
        <v>0</v>
      </c>
      <c r="BI11" s="6">
        <v>0</v>
      </c>
      <c r="BJ11" s="7">
        <v>0</v>
      </c>
      <c r="BK11" s="9">
        <v>0</v>
      </c>
      <c r="BL11" s="6">
        <v>0</v>
      </c>
      <c r="BM11" s="7">
        <v>0</v>
      </c>
      <c r="BN11" s="9">
        <v>0</v>
      </c>
      <c r="BO11" s="6">
        <v>0</v>
      </c>
      <c r="BP11" s="7">
        <v>0</v>
      </c>
      <c r="BQ11" s="9">
        <v>0</v>
      </c>
      <c r="BR11" s="6">
        <v>0</v>
      </c>
      <c r="BS11" s="7">
        <v>0</v>
      </c>
      <c r="BT11" s="9">
        <v>0</v>
      </c>
      <c r="BU11" s="6">
        <v>0</v>
      </c>
      <c r="BV11" s="7">
        <f t="shared" si="0"/>
        <v>0</v>
      </c>
      <c r="BW11" s="9">
        <v>0</v>
      </c>
      <c r="BX11" s="6">
        <v>0</v>
      </c>
      <c r="BY11" s="7">
        <v>0</v>
      </c>
      <c r="BZ11" s="9">
        <v>0</v>
      </c>
      <c r="CA11" s="6">
        <v>2</v>
      </c>
      <c r="CB11" s="7">
        <v>0</v>
      </c>
      <c r="CC11" s="9">
        <v>0</v>
      </c>
      <c r="CD11" s="6">
        <v>0</v>
      </c>
      <c r="CE11" s="7">
        <v>0</v>
      </c>
      <c r="CF11" s="9">
        <v>0</v>
      </c>
      <c r="CG11" s="6">
        <v>0</v>
      </c>
      <c r="CH11" s="7">
        <v>0</v>
      </c>
      <c r="CI11" s="9">
        <v>0</v>
      </c>
      <c r="CJ11" s="6">
        <v>0</v>
      </c>
      <c r="CK11" s="7">
        <v>0</v>
      </c>
      <c r="CL11" s="9">
        <v>0</v>
      </c>
      <c r="CM11" s="6">
        <v>0</v>
      </c>
      <c r="CN11" s="7">
        <v>0</v>
      </c>
      <c r="CO11" s="9">
        <v>0</v>
      </c>
      <c r="CP11" s="6">
        <v>0</v>
      </c>
      <c r="CQ11" s="7">
        <v>0</v>
      </c>
      <c r="CR11" s="9">
        <v>0</v>
      </c>
      <c r="CS11" s="6">
        <v>0</v>
      </c>
      <c r="CT11" s="7">
        <v>0</v>
      </c>
      <c r="CU11" s="9">
        <v>0</v>
      </c>
      <c r="CV11" s="6">
        <v>0</v>
      </c>
      <c r="CW11" s="7">
        <v>0</v>
      </c>
      <c r="CX11" s="9">
        <v>0</v>
      </c>
      <c r="CY11" s="6">
        <v>0</v>
      </c>
      <c r="CZ11" s="7">
        <v>0</v>
      </c>
      <c r="DA11" s="9">
        <v>0</v>
      </c>
      <c r="DB11" s="6">
        <v>0</v>
      </c>
      <c r="DC11" s="7">
        <v>0</v>
      </c>
      <c r="DD11" s="9">
        <v>0</v>
      </c>
      <c r="DE11" s="6">
        <v>0</v>
      </c>
      <c r="DF11" s="7">
        <v>0</v>
      </c>
      <c r="DG11" s="9">
        <v>0</v>
      </c>
      <c r="DH11" s="6">
        <v>0</v>
      </c>
      <c r="DI11" s="7">
        <v>0</v>
      </c>
      <c r="DJ11" s="9">
        <v>0</v>
      </c>
      <c r="DK11" s="6">
        <v>0</v>
      </c>
      <c r="DL11" s="7">
        <v>0</v>
      </c>
      <c r="DM11" s="9">
        <v>0</v>
      </c>
      <c r="DN11" s="6">
        <v>0</v>
      </c>
      <c r="DO11" s="7">
        <v>0</v>
      </c>
      <c r="DP11" s="9">
        <v>0</v>
      </c>
      <c r="DQ11" s="6">
        <v>0</v>
      </c>
      <c r="DR11" s="7">
        <v>0</v>
      </c>
      <c r="DS11" s="9">
        <v>0</v>
      </c>
      <c r="DT11" s="6">
        <v>0</v>
      </c>
      <c r="DU11" s="7">
        <v>0</v>
      </c>
      <c r="DV11" s="9">
        <v>0</v>
      </c>
      <c r="DW11" s="6">
        <v>0</v>
      </c>
      <c r="DX11" s="7">
        <v>0</v>
      </c>
      <c r="DY11" s="9">
        <v>47</v>
      </c>
      <c r="DZ11" s="6">
        <v>1010</v>
      </c>
      <c r="EA11" s="7">
        <f t="shared" si="1"/>
        <v>21489.361702127659</v>
      </c>
      <c r="EB11" s="9">
        <v>0</v>
      </c>
      <c r="EC11" s="6">
        <v>0</v>
      </c>
      <c r="ED11" s="7">
        <v>0</v>
      </c>
      <c r="EE11" s="9">
        <v>0</v>
      </c>
      <c r="EF11" s="6">
        <v>0</v>
      </c>
      <c r="EG11" s="7">
        <v>0</v>
      </c>
      <c r="EH11" s="9">
        <v>0</v>
      </c>
      <c r="EI11" s="6">
        <v>0</v>
      </c>
      <c r="EJ11" s="7">
        <v>0</v>
      </c>
      <c r="EK11" s="9">
        <v>4</v>
      </c>
      <c r="EL11" s="6">
        <v>53</v>
      </c>
      <c r="EM11" s="7">
        <f t="shared" si="3"/>
        <v>13250</v>
      </c>
      <c r="EN11" s="9">
        <v>0</v>
      </c>
      <c r="EO11" s="6">
        <v>0</v>
      </c>
      <c r="EP11" s="7">
        <v>0</v>
      </c>
      <c r="EQ11" s="9">
        <v>0</v>
      </c>
      <c r="ER11" s="6">
        <v>0</v>
      </c>
      <c r="ES11" s="7">
        <v>0</v>
      </c>
      <c r="ET11" s="9">
        <v>0</v>
      </c>
      <c r="EU11" s="6">
        <v>0</v>
      </c>
      <c r="EV11" s="7">
        <v>0</v>
      </c>
      <c r="EW11" s="9">
        <v>0</v>
      </c>
      <c r="EX11" s="6">
        <v>0</v>
      </c>
      <c r="EY11" s="7">
        <v>0</v>
      </c>
      <c r="EZ11" s="9">
        <v>0</v>
      </c>
      <c r="FA11" s="6">
        <v>0</v>
      </c>
      <c r="FB11" s="7">
        <v>0</v>
      </c>
      <c r="FC11" s="9">
        <v>0</v>
      </c>
      <c r="FD11" s="6">
        <v>0</v>
      </c>
      <c r="FE11" s="7">
        <v>0</v>
      </c>
      <c r="FF11" s="9">
        <v>0</v>
      </c>
      <c r="FG11" s="6">
        <v>0</v>
      </c>
      <c r="FH11" s="7">
        <v>0</v>
      </c>
      <c r="FI11" s="9">
        <v>0</v>
      </c>
      <c r="FJ11" s="6">
        <v>0</v>
      </c>
      <c r="FK11" s="7">
        <f t="shared" si="4"/>
        <v>0</v>
      </c>
      <c r="FL11" s="9">
        <v>0</v>
      </c>
      <c r="FM11" s="6">
        <v>0</v>
      </c>
      <c r="FN11" s="7">
        <v>0</v>
      </c>
      <c r="FO11" s="9">
        <v>0</v>
      </c>
      <c r="FP11" s="6">
        <v>0</v>
      </c>
      <c r="FQ11" s="7">
        <v>0</v>
      </c>
      <c r="FR11" s="9">
        <v>0</v>
      </c>
      <c r="FS11" s="6">
        <v>0</v>
      </c>
      <c r="FT11" s="7">
        <v>0</v>
      </c>
      <c r="FU11" s="9">
        <v>0</v>
      </c>
      <c r="FV11" s="6">
        <v>0</v>
      </c>
      <c r="FW11" s="7">
        <v>0</v>
      </c>
      <c r="FX11" s="9">
        <v>0</v>
      </c>
      <c r="FY11" s="6">
        <v>0</v>
      </c>
      <c r="FZ11" s="7">
        <v>0</v>
      </c>
      <c r="GA11" s="9">
        <v>0</v>
      </c>
      <c r="GB11" s="6">
        <v>0</v>
      </c>
      <c r="GC11" s="7">
        <v>0</v>
      </c>
      <c r="GD11" s="9">
        <v>0</v>
      </c>
      <c r="GE11" s="6">
        <v>0</v>
      </c>
      <c r="GF11" s="7">
        <v>0</v>
      </c>
      <c r="GG11" s="9"/>
      <c r="GH11" s="6"/>
      <c r="GI11" s="7"/>
      <c r="GJ11" s="9">
        <v>0</v>
      </c>
      <c r="GK11" s="6">
        <v>0</v>
      </c>
      <c r="GL11" s="7">
        <v>0</v>
      </c>
      <c r="GM11" s="9">
        <v>1</v>
      </c>
      <c r="GN11" s="6">
        <v>9</v>
      </c>
      <c r="GO11" s="7">
        <f t="shared" si="5"/>
        <v>9000</v>
      </c>
      <c r="GP11" s="9">
        <v>0</v>
      </c>
      <c r="GQ11" s="6">
        <v>0</v>
      </c>
      <c r="GR11" s="7">
        <v>0</v>
      </c>
      <c r="GS11" s="9">
        <v>0</v>
      </c>
      <c r="GT11" s="6">
        <v>3</v>
      </c>
      <c r="GU11" s="7">
        <v>0</v>
      </c>
      <c r="GV11" s="9">
        <v>0</v>
      </c>
      <c r="GW11" s="6">
        <v>0</v>
      </c>
      <c r="GX11" s="7">
        <v>0</v>
      </c>
      <c r="GY11" s="9">
        <v>0</v>
      </c>
      <c r="GZ11" s="6">
        <v>0</v>
      </c>
      <c r="HA11" s="7">
        <v>0</v>
      </c>
      <c r="HB11" s="9">
        <v>0</v>
      </c>
      <c r="HC11" s="6">
        <v>0</v>
      </c>
      <c r="HD11" s="7">
        <v>0</v>
      </c>
      <c r="HE11" s="55">
        <v>0</v>
      </c>
      <c r="HF11" s="13">
        <v>0</v>
      </c>
      <c r="HG11" s="56">
        <v>0</v>
      </c>
      <c r="HH11" s="9">
        <v>0</v>
      </c>
      <c r="HI11" s="6">
        <v>0</v>
      </c>
      <c r="HJ11" s="7">
        <v>0</v>
      </c>
      <c r="HK11" s="9">
        <v>0</v>
      </c>
      <c r="HL11" s="6">
        <v>0</v>
      </c>
      <c r="HM11" s="7">
        <v>0</v>
      </c>
      <c r="HN11" s="9">
        <v>0</v>
      </c>
      <c r="HO11" s="6">
        <v>0</v>
      </c>
      <c r="HP11" s="7">
        <v>0</v>
      </c>
      <c r="HQ11" s="9">
        <v>18</v>
      </c>
      <c r="HR11" s="6">
        <v>438</v>
      </c>
      <c r="HS11" s="7">
        <f t="shared" si="6"/>
        <v>24333.333333333332</v>
      </c>
      <c r="HT11" s="9">
        <v>962</v>
      </c>
      <c r="HU11" s="6">
        <v>11284</v>
      </c>
      <c r="HV11" s="7">
        <f t="shared" si="7"/>
        <v>11729.72972972973</v>
      </c>
      <c r="HW11" s="9">
        <f t="shared" si="8"/>
        <v>1044</v>
      </c>
      <c r="HX11" s="14">
        <f t="shared" si="9"/>
        <v>12988</v>
      </c>
    </row>
    <row r="12" spans="1:233" x14ac:dyDescent="0.3">
      <c r="A12" s="49">
        <v>2011</v>
      </c>
      <c r="B12" s="50" t="s">
        <v>8</v>
      </c>
      <c r="C12" s="9">
        <v>0</v>
      </c>
      <c r="D12" s="6">
        <v>0</v>
      </c>
      <c r="E12" s="7">
        <v>0</v>
      </c>
      <c r="F12" s="9">
        <v>80</v>
      </c>
      <c r="G12" s="6">
        <v>922</v>
      </c>
      <c r="H12" s="7">
        <f t="shared" si="10"/>
        <v>11525</v>
      </c>
      <c r="I12" s="9">
        <v>0</v>
      </c>
      <c r="J12" s="6">
        <v>0</v>
      </c>
      <c r="K12" s="7">
        <v>0</v>
      </c>
      <c r="L12" s="9">
        <v>0</v>
      </c>
      <c r="M12" s="6">
        <v>0</v>
      </c>
      <c r="N12" s="7">
        <v>0</v>
      </c>
      <c r="O12" s="9">
        <v>0</v>
      </c>
      <c r="P12" s="6">
        <v>0</v>
      </c>
      <c r="Q12" s="7">
        <v>0</v>
      </c>
      <c r="R12" s="9">
        <v>0</v>
      </c>
      <c r="S12" s="6">
        <v>0</v>
      </c>
      <c r="T12" s="7">
        <v>0</v>
      </c>
      <c r="U12" s="9">
        <v>0</v>
      </c>
      <c r="V12" s="6">
        <v>0</v>
      </c>
      <c r="W12" s="7">
        <v>0</v>
      </c>
      <c r="X12" s="9">
        <v>0</v>
      </c>
      <c r="Y12" s="6">
        <v>0</v>
      </c>
      <c r="Z12" s="7">
        <v>0</v>
      </c>
      <c r="AA12" s="9">
        <v>0</v>
      </c>
      <c r="AB12" s="6">
        <v>0</v>
      </c>
      <c r="AC12" s="7">
        <v>0</v>
      </c>
      <c r="AD12" s="9">
        <v>0</v>
      </c>
      <c r="AE12" s="6">
        <v>0</v>
      </c>
      <c r="AF12" s="7">
        <v>0</v>
      </c>
      <c r="AG12" s="9">
        <v>0</v>
      </c>
      <c r="AH12" s="6">
        <v>0</v>
      </c>
      <c r="AI12" s="7">
        <v>0</v>
      </c>
      <c r="AJ12" s="9">
        <v>0</v>
      </c>
      <c r="AK12" s="6">
        <v>0</v>
      </c>
      <c r="AL12" s="7">
        <v>0</v>
      </c>
      <c r="AM12" s="9">
        <v>0</v>
      </c>
      <c r="AN12" s="6">
        <v>4</v>
      </c>
      <c r="AO12" s="7">
        <v>0</v>
      </c>
      <c r="AP12" s="9">
        <v>0</v>
      </c>
      <c r="AQ12" s="6">
        <v>0</v>
      </c>
      <c r="AR12" s="7">
        <v>0</v>
      </c>
      <c r="AS12" s="9">
        <v>0</v>
      </c>
      <c r="AT12" s="6">
        <v>0</v>
      </c>
      <c r="AU12" s="7">
        <v>0</v>
      </c>
      <c r="AV12" s="9">
        <v>0</v>
      </c>
      <c r="AW12" s="6">
        <v>0</v>
      </c>
      <c r="AX12" s="7">
        <v>0</v>
      </c>
      <c r="AY12" s="9">
        <v>0</v>
      </c>
      <c r="AZ12" s="6">
        <v>0</v>
      </c>
      <c r="BA12" s="7">
        <v>0</v>
      </c>
      <c r="BB12" s="9">
        <v>0</v>
      </c>
      <c r="BC12" s="6">
        <v>0</v>
      </c>
      <c r="BD12" s="7">
        <v>0</v>
      </c>
      <c r="BE12" s="9">
        <v>0</v>
      </c>
      <c r="BF12" s="6">
        <v>0</v>
      </c>
      <c r="BG12" s="7">
        <v>0</v>
      </c>
      <c r="BH12" s="9">
        <v>0</v>
      </c>
      <c r="BI12" s="6">
        <v>0</v>
      </c>
      <c r="BJ12" s="7">
        <v>0</v>
      </c>
      <c r="BK12" s="9">
        <v>0</v>
      </c>
      <c r="BL12" s="6">
        <v>0</v>
      </c>
      <c r="BM12" s="7">
        <v>0</v>
      </c>
      <c r="BN12" s="9">
        <v>0</v>
      </c>
      <c r="BO12" s="6">
        <v>0</v>
      </c>
      <c r="BP12" s="7">
        <v>0</v>
      </c>
      <c r="BQ12" s="9">
        <v>0</v>
      </c>
      <c r="BR12" s="6">
        <v>0</v>
      </c>
      <c r="BS12" s="7">
        <v>0</v>
      </c>
      <c r="BT12" s="9">
        <v>0</v>
      </c>
      <c r="BU12" s="6">
        <v>0</v>
      </c>
      <c r="BV12" s="7">
        <f t="shared" si="0"/>
        <v>0</v>
      </c>
      <c r="BW12" s="9">
        <v>0</v>
      </c>
      <c r="BX12" s="6">
        <v>0</v>
      </c>
      <c r="BY12" s="7">
        <v>0</v>
      </c>
      <c r="BZ12" s="9">
        <v>1</v>
      </c>
      <c r="CA12" s="6">
        <v>16</v>
      </c>
      <c r="CB12" s="7">
        <f t="shared" si="12"/>
        <v>16000</v>
      </c>
      <c r="CC12" s="9">
        <v>0</v>
      </c>
      <c r="CD12" s="6">
        <v>0</v>
      </c>
      <c r="CE12" s="7">
        <v>0</v>
      </c>
      <c r="CF12" s="9">
        <v>0</v>
      </c>
      <c r="CG12" s="6">
        <v>0</v>
      </c>
      <c r="CH12" s="7">
        <v>0</v>
      </c>
      <c r="CI12" s="9">
        <v>0</v>
      </c>
      <c r="CJ12" s="6">
        <v>0</v>
      </c>
      <c r="CK12" s="7">
        <v>0</v>
      </c>
      <c r="CL12" s="9">
        <v>0</v>
      </c>
      <c r="CM12" s="6">
        <v>0</v>
      </c>
      <c r="CN12" s="7">
        <v>0</v>
      </c>
      <c r="CO12" s="9">
        <v>0</v>
      </c>
      <c r="CP12" s="6">
        <v>0</v>
      </c>
      <c r="CQ12" s="7">
        <v>0</v>
      </c>
      <c r="CR12" s="9">
        <v>0</v>
      </c>
      <c r="CS12" s="6">
        <v>0</v>
      </c>
      <c r="CT12" s="7">
        <v>0</v>
      </c>
      <c r="CU12" s="9">
        <v>0</v>
      </c>
      <c r="CV12" s="6">
        <v>0</v>
      </c>
      <c r="CW12" s="7">
        <v>0</v>
      </c>
      <c r="CX12" s="9">
        <v>0</v>
      </c>
      <c r="CY12" s="6">
        <v>0</v>
      </c>
      <c r="CZ12" s="7">
        <v>0</v>
      </c>
      <c r="DA12" s="9">
        <v>0</v>
      </c>
      <c r="DB12" s="6">
        <v>0</v>
      </c>
      <c r="DC12" s="7">
        <v>0</v>
      </c>
      <c r="DD12" s="9">
        <v>0</v>
      </c>
      <c r="DE12" s="6">
        <v>0</v>
      </c>
      <c r="DF12" s="7">
        <v>0</v>
      </c>
      <c r="DG12" s="9">
        <v>0</v>
      </c>
      <c r="DH12" s="6">
        <v>0</v>
      </c>
      <c r="DI12" s="7">
        <v>0</v>
      </c>
      <c r="DJ12" s="9">
        <v>0</v>
      </c>
      <c r="DK12" s="6">
        <v>0</v>
      </c>
      <c r="DL12" s="7">
        <v>0</v>
      </c>
      <c r="DM12" s="9">
        <v>0</v>
      </c>
      <c r="DN12" s="6">
        <v>0</v>
      </c>
      <c r="DO12" s="7">
        <v>0</v>
      </c>
      <c r="DP12" s="9">
        <v>0</v>
      </c>
      <c r="DQ12" s="6">
        <v>0</v>
      </c>
      <c r="DR12" s="7">
        <v>0</v>
      </c>
      <c r="DS12" s="9">
        <v>0</v>
      </c>
      <c r="DT12" s="6">
        <v>0</v>
      </c>
      <c r="DU12" s="7">
        <v>0</v>
      </c>
      <c r="DV12" s="9">
        <v>0</v>
      </c>
      <c r="DW12" s="6">
        <v>0</v>
      </c>
      <c r="DX12" s="7">
        <v>0</v>
      </c>
      <c r="DY12" s="9">
        <v>66</v>
      </c>
      <c r="DZ12" s="6">
        <v>1174</v>
      </c>
      <c r="EA12" s="7">
        <f t="shared" si="1"/>
        <v>17787.878787878788</v>
      </c>
      <c r="EB12" s="9">
        <v>0</v>
      </c>
      <c r="EC12" s="6">
        <v>0</v>
      </c>
      <c r="ED12" s="7">
        <v>0</v>
      </c>
      <c r="EE12" s="9">
        <v>0</v>
      </c>
      <c r="EF12" s="6">
        <v>0</v>
      </c>
      <c r="EG12" s="7">
        <v>0</v>
      </c>
      <c r="EH12" s="9">
        <v>0</v>
      </c>
      <c r="EI12" s="6">
        <v>0</v>
      </c>
      <c r="EJ12" s="7">
        <v>0</v>
      </c>
      <c r="EK12" s="9">
        <v>21</v>
      </c>
      <c r="EL12" s="6">
        <v>307</v>
      </c>
      <c r="EM12" s="7">
        <f t="shared" si="3"/>
        <v>14619.047619047618</v>
      </c>
      <c r="EN12" s="9">
        <v>0</v>
      </c>
      <c r="EO12" s="6">
        <v>0</v>
      </c>
      <c r="EP12" s="7">
        <v>0</v>
      </c>
      <c r="EQ12" s="9">
        <v>0</v>
      </c>
      <c r="ER12" s="6">
        <v>0</v>
      </c>
      <c r="ES12" s="7">
        <v>0</v>
      </c>
      <c r="ET12" s="9">
        <v>0</v>
      </c>
      <c r="EU12" s="6">
        <v>0</v>
      </c>
      <c r="EV12" s="7">
        <v>0</v>
      </c>
      <c r="EW12" s="9">
        <v>0</v>
      </c>
      <c r="EX12" s="6">
        <v>0</v>
      </c>
      <c r="EY12" s="7">
        <v>0</v>
      </c>
      <c r="EZ12" s="9">
        <v>0</v>
      </c>
      <c r="FA12" s="6">
        <v>0</v>
      </c>
      <c r="FB12" s="7">
        <v>0</v>
      </c>
      <c r="FC12" s="9">
        <v>0</v>
      </c>
      <c r="FD12" s="6">
        <v>0</v>
      </c>
      <c r="FE12" s="7">
        <v>0</v>
      </c>
      <c r="FF12" s="9">
        <v>0</v>
      </c>
      <c r="FG12" s="6">
        <v>0</v>
      </c>
      <c r="FH12" s="7">
        <v>0</v>
      </c>
      <c r="FI12" s="9">
        <v>0</v>
      </c>
      <c r="FJ12" s="6">
        <v>0</v>
      </c>
      <c r="FK12" s="7">
        <f t="shared" si="4"/>
        <v>0</v>
      </c>
      <c r="FL12" s="9">
        <v>0</v>
      </c>
      <c r="FM12" s="6">
        <v>0</v>
      </c>
      <c r="FN12" s="7">
        <v>0</v>
      </c>
      <c r="FO12" s="9">
        <v>0</v>
      </c>
      <c r="FP12" s="6">
        <v>0</v>
      </c>
      <c r="FQ12" s="7">
        <v>0</v>
      </c>
      <c r="FR12" s="9">
        <v>0</v>
      </c>
      <c r="FS12" s="6">
        <v>7</v>
      </c>
      <c r="FT12" s="7">
        <v>0</v>
      </c>
      <c r="FU12" s="9">
        <v>0</v>
      </c>
      <c r="FV12" s="6">
        <v>0</v>
      </c>
      <c r="FW12" s="7">
        <v>0</v>
      </c>
      <c r="FX12" s="9">
        <v>0</v>
      </c>
      <c r="FY12" s="6">
        <v>0</v>
      </c>
      <c r="FZ12" s="7">
        <v>0</v>
      </c>
      <c r="GA12" s="9">
        <v>0</v>
      </c>
      <c r="GB12" s="6">
        <v>0</v>
      </c>
      <c r="GC12" s="7">
        <v>0</v>
      </c>
      <c r="GD12" s="9">
        <v>0</v>
      </c>
      <c r="GE12" s="6">
        <v>0</v>
      </c>
      <c r="GF12" s="7">
        <v>0</v>
      </c>
      <c r="GG12" s="9"/>
      <c r="GH12" s="6"/>
      <c r="GI12" s="7"/>
      <c r="GJ12" s="9">
        <v>0</v>
      </c>
      <c r="GK12" s="6">
        <v>0</v>
      </c>
      <c r="GL12" s="7">
        <v>0</v>
      </c>
      <c r="GM12" s="9">
        <v>4</v>
      </c>
      <c r="GN12" s="6">
        <v>43</v>
      </c>
      <c r="GO12" s="7">
        <f t="shared" si="5"/>
        <v>10750</v>
      </c>
      <c r="GP12" s="9">
        <v>0</v>
      </c>
      <c r="GQ12" s="6">
        <v>0</v>
      </c>
      <c r="GR12" s="7">
        <v>0</v>
      </c>
      <c r="GS12" s="9">
        <v>2</v>
      </c>
      <c r="GT12" s="6">
        <v>28</v>
      </c>
      <c r="GU12" s="7">
        <f t="shared" si="13"/>
        <v>14000</v>
      </c>
      <c r="GV12" s="9">
        <v>0</v>
      </c>
      <c r="GW12" s="6">
        <v>0</v>
      </c>
      <c r="GX12" s="7">
        <v>0</v>
      </c>
      <c r="GY12" s="9">
        <v>0</v>
      </c>
      <c r="GZ12" s="6">
        <v>0</v>
      </c>
      <c r="HA12" s="7">
        <v>0</v>
      </c>
      <c r="HB12" s="9">
        <v>0</v>
      </c>
      <c r="HC12" s="6">
        <v>0</v>
      </c>
      <c r="HD12" s="7">
        <v>0</v>
      </c>
      <c r="HE12" s="55">
        <v>0</v>
      </c>
      <c r="HF12" s="13">
        <v>0</v>
      </c>
      <c r="HG12" s="56">
        <v>0</v>
      </c>
      <c r="HH12" s="9">
        <v>0</v>
      </c>
      <c r="HI12" s="6">
        <v>0</v>
      </c>
      <c r="HJ12" s="7">
        <v>0</v>
      </c>
      <c r="HK12" s="9">
        <v>0</v>
      </c>
      <c r="HL12" s="6">
        <v>0</v>
      </c>
      <c r="HM12" s="7">
        <v>0</v>
      </c>
      <c r="HN12" s="9">
        <v>0</v>
      </c>
      <c r="HO12" s="6">
        <v>0</v>
      </c>
      <c r="HP12" s="7">
        <v>0</v>
      </c>
      <c r="HQ12" s="9">
        <v>14</v>
      </c>
      <c r="HR12" s="6">
        <v>277</v>
      </c>
      <c r="HS12" s="7">
        <f t="shared" si="6"/>
        <v>19785.714285714286</v>
      </c>
      <c r="HT12" s="9">
        <v>4814</v>
      </c>
      <c r="HU12" s="6">
        <v>49666</v>
      </c>
      <c r="HV12" s="7">
        <f t="shared" si="7"/>
        <v>10316.99210635646</v>
      </c>
      <c r="HW12" s="9">
        <f t="shared" si="8"/>
        <v>5002</v>
      </c>
      <c r="HX12" s="14">
        <f t="shared" si="9"/>
        <v>52444</v>
      </c>
    </row>
    <row r="13" spans="1:233" x14ac:dyDescent="0.3">
      <c r="A13" s="49">
        <v>2011</v>
      </c>
      <c r="B13" s="50" t="s">
        <v>9</v>
      </c>
      <c r="C13" s="9">
        <v>0</v>
      </c>
      <c r="D13" s="6">
        <v>0</v>
      </c>
      <c r="E13" s="7">
        <v>0</v>
      </c>
      <c r="F13" s="9">
        <v>6</v>
      </c>
      <c r="G13" s="6">
        <v>81</v>
      </c>
      <c r="H13" s="7">
        <f t="shared" si="10"/>
        <v>13500</v>
      </c>
      <c r="I13" s="9">
        <v>0</v>
      </c>
      <c r="J13" s="6">
        <v>0</v>
      </c>
      <c r="K13" s="7">
        <v>0</v>
      </c>
      <c r="L13" s="9">
        <v>0</v>
      </c>
      <c r="M13" s="6">
        <v>0</v>
      </c>
      <c r="N13" s="7">
        <v>0</v>
      </c>
      <c r="O13" s="9">
        <v>0</v>
      </c>
      <c r="P13" s="6">
        <v>0</v>
      </c>
      <c r="Q13" s="7">
        <v>0</v>
      </c>
      <c r="R13" s="9">
        <v>0</v>
      </c>
      <c r="S13" s="6">
        <v>0</v>
      </c>
      <c r="T13" s="7">
        <v>0</v>
      </c>
      <c r="U13" s="9">
        <v>0</v>
      </c>
      <c r="V13" s="6">
        <v>0</v>
      </c>
      <c r="W13" s="7">
        <v>0</v>
      </c>
      <c r="X13" s="9">
        <v>0</v>
      </c>
      <c r="Y13" s="6">
        <v>0</v>
      </c>
      <c r="Z13" s="7">
        <v>0</v>
      </c>
      <c r="AA13" s="9">
        <v>0</v>
      </c>
      <c r="AB13" s="6">
        <v>0</v>
      </c>
      <c r="AC13" s="7">
        <v>0</v>
      </c>
      <c r="AD13" s="9">
        <v>0</v>
      </c>
      <c r="AE13" s="6">
        <v>0</v>
      </c>
      <c r="AF13" s="7">
        <v>0</v>
      </c>
      <c r="AG13" s="9">
        <v>0</v>
      </c>
      <c r="AH13" s="6">
        <v>0</v>
      </c>
      <c r="AI13" s="7">
        <v>0</v>
      </c>
      <c r="AJ13" s="9">
        <v>0</v>
      </c>
      <c r="AK13" s="6">
        <v>0</v>
      </c>
      <c r="AL13" s="7">
        <v>0</v>
      </c>
      <c r="AM13" s="9">
        <v>0</v>
      </c>
      <c r="AN13" s="6">
        <v>0</v>
      </c>
      <c r="AO13" s="7">
        <v>0</v>
      </c>
      <c r="AP13" s="9">
        <v>71</v>
      </c>
      <c r="AQ13" s="6">
        <v>842</v>
      </c>
      <c r="AR13" s="7">
        <f t="shared" si="11"/>
        <v>11859.154929577464</v>
      </c>
      <c r="AS13" s="9">
        <v>0</v>
      </c>
      <c r="AT13" s="6">
        <v>0</v>
      </c>
      <c r="AU13" s="7">
        <v>0</v>
      </c>
      <c r="AV13" s="9">
        <v>0</v>
      </c>
      <c r="AW13" s="6">
        <v>0</v>
      </c>
      <c r="AX13" s="7">
        <v>0</v>
      </c>
      <c r="AY13" s="9">
        <v>0</v>
      </c>
      <c r="AZ13" s="6">
        <v>0</v>
      </c>
      <c r="BA13" s="7">
        <v>0</v>
      </c>
      <c r="BB13" s="9">
        <v>0</v>
      </c>
      <c r="BC13" s="6">
        <v>0</v>
      </c>
      <c r="BD13" s="7">
        <v>0</v>
      </c>
      <c r="BE13" s="9">
        <v>0</v>
      </c>
      <c r="BF13" s="6">
        <v>0</v>
      </c>
      <c r="BG13" s="7">
        <v>0</v>
      </c>
      <c r="BH13" s="9">
        <v>0</v>
      </c>
      <c r="BI13" s="6">
        <v>0</v>
      </c>
      <c r="BJ13" s="7">
        <v>0</v>
      </c>
      <c r="BK13" s="9">
        <v>0</v>
      </c>
      <c r="BL13" s="6">
        <v>0</v>
      </c>
      <c r="BM13" s="7">
        <v>0</v>
      </c>
      <c r="BN13" s="9">
        <v>0</v>
      </c>
      <c r="BO13" s="6">
        <v>0</v>
      </c>
      <c r="BP13" s="7">
        <v>0</v>
      </c>
      <c r="BQ13" s="9">
        <v>0</v>
      </c>
      <c r="BR13" s="6">
        <v>0</v>
      </c>
      <c r="BS13" s="7">
        <v>0</v>
      </c>
      <c r="BT13" s="9">
        <v>0</v>
      </c>
      <c r="BU13" s="6">
        <v>0</v>
      </c>
      <c r="BV13" s="7">
        <f t="shared" si="0"/>
        <v>0</v>
      </c>
      <c r="BW13" s="9">
        <v>0</v>
      </c>
      <c r="BX13" s="6">
        <v>0</v>
      </c>
      <c r="BY13" s="7">
        <v>0</v>
      </c>
      <c r="BZ13" s="9">
        <v>0</v>
      </c>
      <c r="CA13" s="6">
        <v>0</v>
      </c>
      <c r="CB13" s="7">
        <v>0</v>
      </c>
      <c r="CC13" s="9">
        <v>0</v>
      </c>
      <c r="CD13" s="6">
        <v>0</v>
      </c>
      <c r="CE13" s="7">
        <v>0</v>
      </c>
      <c r="CF13" s="9">
        <v>0</v>
      </c>
      <c r="CG13" s="6">
        <v>0</v>
      </c>
      <c r="CH13" s="7">
        <v>0</v>
      </c>
      <c r="CI13" s="9">
        <v>0</v>
      </c>
      <c r="CJ13" s="6">
        <v>0</v>
      </c>
      <c r="CK13" s="7">
        <v>0</v>
      </c>
      <c r="CL13" s="9">
        <v>0</v>
      </c>
      <c r="CM13" s="6">
        <v>0</v>
      </c>
      <c r="CN13" s="7">
        <v>0</v>
      </c>
      <c r="CO13" s="9">
        <v>0</v>
      </c>
      <c r="CP13" s="6">
        <v>0</v>
      </c>
      <c r="CQ13" s="7">
        <v>0</v>
      </c>
      <c r="CR13" s="9">
        <v>0</v>
      </c>
      <c r="CS13" s="6">
        <v>0</v>
      </c>
      <c r="CT13" s="7">
        <v>0</v>
      </c>
      <c r="CU13" s="9">
        <v>0</v>
      </c>
      <c r="CV13" s="6">
        <v>0</v>
      </c>
      <c r="CW13" s="7">
        <v>0</v>
      </c>
      <c r="CX13" s="9">
        <v>0</v>
      </c>
      <c r="CY13" s="6">
        <v>0</v>
      </c>
      <c r="CZ13" s="7">
        <v>0</v>
      </c>
      <c r="DA13" s="9">
        <v>0</v>
      </c>
      <c r="DB13" s="6">
        <v>0</v>
      </c>
      <c r="DC13" s="7">
        <v>0</v>
      </c>
      <c r="DD13" s="9">
        <v>0</v>
      </c>
      <c r="DE13" s="6">
        <v>0</v>
      </c>
      <c r="DF13" s="7">
        <v>0</v>
      </c>
      <c r="DG13" s="9">
        <v>0</v>
      </c>
      <c r="DH13" s="6">
        <v>0</v>
      </c>
      <c r="DI13" s="7">
        <v>0</v>
      </c>
      <c r="DJ13" s="9">
        <v>0</v>
      </c>
      <c r="DK13" s="6">
        <v>0</v>
      </c>
      <c r="DL13" s="7">
        <v>0</v>
      </c>
      <c r="DM13" s="9">
        <v>0</v>
      </c>
      <c r="DN13" s="6">
        <v>0</v>
      </c>
      <c r="DO13" s="7">
        <v>0</v>
      </c>
      <c r="DP13" s="9">
        <v>0</v>
      </c>
      <c r="DQ13" s="6">
        <v>0</v>
      </c>
      <c r="DR13" s="7">
        <v>0</v>
      </c>
      <c r="DS13" s="9">
        <v>0</v>
      </c>
      <c r="DT13" s="6">
        <v>0</v>
      </c>
      <c r="DU13" s="7">
        <v>0</v>
      </c>
      <c r="DV13" s="9">
        <v>0</v>
      </c>
      <c r="DW13" s="6">
        <v>0</v>
      </c>
      <c r="DX13" s="7">
        <v>0</v>
      </c>
      <c r="DY13" s="9">
        <v>85</v>
      </c>
      <c r="DZ13" s="6">
        <v>1741</v>
      </c>
      <c r="EA13" s="7">
        <f t="shared" si="1"/>
        <v>20482.352941176468</v>
      </c>
      <c r="EB13" s="9">
        <v>0</v>
      </c>
      <c r="EC13" s="6">
        <v>0</v>
      </c>
      <c r="ED13" s="7">
        <v>0</v>
      </c>
      <c r="EE13" s="9">
        <v>0</v>
      </c>
      <c r="EF13" s="6">
        <v>0</v>
      </c>
      <c r="EG13" s="7">
        <v>0</v>
      </c>
      <c r="EH13" s="9">
        <v>0</v>
      </c>
      <c r="EI13" s="6">
        <v>0</v>
      </c>
      <c r="EJ13" s="7">
        <v>0</v>
      </c>
      <c r="EK13" s="9">
        <v>8</v>
      </c>
      <c r="EL13" s="6">
        <v>106</v>
      </c>
      <c r="EM13" s="7">
        <f t="shared" si="3"/>
        <v>13250</v>
      </c>
      <c r="EN13" s="9">
        <v>0</v>
      </c>
      <c r="EO13" s="6">
        <v>0</v>
      </c>
      <c r="EP13" s="7">
        <v>0</v>
      </c>
      <c r="EQ13" s="9">
        <v>0</v>
      </c>
      <c r="ER13" s="6">
        <v>0</v>
      </c>
      <c r="ES13" s="7">
        <v>0</v>
      </c>
      <c r="ET13" s="9">
        <v>0</v>
      </c>
      <c r="EU13" s="6">
        <v>0</v>
      </c>
      <c r="EV13" s="7">
        <v>0</v>
      </c>
      <c r="EW13" s="9">
        <v>0</v>
      </c>
      <c r="EX13" s="6">
        <v>0</v>
      </c>
      <c r="EY13" s="7">
        <v>0</v>
      </c>
      <c r="EZ13" s="9">
        <v>0</v>
      </c>
      <c r="FA13" s="6">
        <v>0</v>
      </c>
      <c r="FB13" s="7">
        <v>0</v>
      </c>
      <c r="FC13" s="9">
        <v>0</v>
      </c>
      <c r="FD13" s="6">
        <v>0</v>
      </c>
      <c r="FE13" s="7">
        <v>0</v>
      </c>
      <c r="FF13" s="9">
        <v>0</v>
      </c>
      <c r="FG13" s="6">
        <v>0</v>
      </c>
      <c r="FH13" s="7">
        <v>0</v>
      </c>
      <c r="FI13" s="9">
        <v>0</v>
      </c>
      <c r="FJ13" s="6">
        <v>0</v>
      </c>
      <c r="FK13" s="7">
        <f t="shared" si="4"/>
        <v>0</v>
      </c>
      <c r="FL13" s="9">
        <v>0</v>
      </c>
      <c r="FM13" s="6">
        <v>0</v>
      </c>
      <c r="FN13" s="7">
        <v>0</v>
      </c>
      <c r="FO13" s="9">
        <v>0</v>
      </c>
      <c r="FP13" s="6">
        <v>0</v>
      </c>
      <c r="FQ13" s="7">
        <v>0</v>
      </c>
      <c r="FR13" s="9">
        <v>1</v>
      </c>
      <c r="FS13" s="6">
        <v>11</v>
      </c>
      <c r="FT13" s="7">
        <f t="shared" ref="FT13:FT16" si="17">FS13/FR13*1000</f>
        <v>11000</v>
      </c>
      <c r="FU13" s="9">
        <v>17</v>
      </c>
      <c r="FV13" s="6">
        <v>236</v>
      </c>
      <c r="FW13" s="7">
        <f t="shared" ref="FW13:FW15" si="18">FV13/FU13*1000</f>
        <v>13882.35294117647</v>
      </c>
      <c r="FX13" s="9">
        <v>0</v>
      </c>
      <c r="FY13" s="6">
        <v>0</v>
      </c>
      <c r="FZ13" s="7">
        <v>0</v>
      </c>
      <c r="GA13" s="9">
        <v>0</v>
      </c>
      <c r="GB13" s="6">
        <v>0</v>
      </c>
      <c r="GC13" s="7">
        <v>0</v>
      </c>
      <c r="GD13" s="9">
        <v>0</v>
      </c>
      <c r="GE13" s="6">
        <v>0</v>
      </c>
      <c r="GF13" s="7">
        <v>0</v>
      </c>
      <c r="GG13" s="9"/>
      <c r="GH13" s="6"/>
      <c r="GI13" s="7"/>
      <c r="GJ13" s="9">
        <v>0</v>
      </c>
      <c r="GK13" s="6">
        <v>0</v>
      </c>
      <c r="GL13" s="7">
        <v>0</v>
      </c>
      <c r="GM13" s="9">
        <v>1</v>
      </c>
      <c r="GN13" s="6">
        <v>13</v>
      </c>
      <c r="GO13" s="7">
        <f t="shared" si="5"/>
        <v>13000</v>
      </c>
      <c r="GP13" s="9">
        <v>0</v>
      </c>
      <c r="GQ13" s="6">
        <v>0</v>
      </c>
      <c r="GR13" s="7">
        <v>0</v>
      </c>
      <c r="GS13" s="9">
        <v>2</v>
      </c>
      <c r="GT13" s="6">
        <v>30</v>
      </c>
      <c r="GU13" s="7">
        <f t="shared" si="13"/>
        <v>15000</v>
      </c>
      <c r="GV13" s="9">
        <v>0</v>
      </c>
      <c r="GW13" s="6">
        <v>0</v>
      </c>
      <c r="GX13" s="7">
        <v>0</v>
      </c>
      <c r="GY13" s="9">
        <v>0</v>
      </c>
      <c r="GZ13" s="6">
        <v>0</v>
      </c>
      <c r="HA13" s="7">
        <v>0</v>
      </c>
      <c r="HB13" s="9">
        <v>0</v>
      </c>
      <c r="HC13" s="6">
        <v>0</v>
      </c>
      <c r="HD13" s="7">
        <v>0</v>
      </c>
      <c r="HE13" s="55">
        <v>0</v>
      </c>
      <c r="HF13" s="13">
        <v>0</v>
      </c>
      <c r="HG13" s="56">
        <v>0</v>
      </c>
      <c r="HH13" s="9">
        <v>0</v>
      </c>
      <c r="HI13" s="6">
        <v>0</v>
      </c>
      <c r="HJ13" s="7">
        <v>0</v>
      </c>
      <c r="HK13" s="9">
        <v>0</v>
      </c>
      <c r="HL13" s="6">
        <v>0</v>
      </c>
      <c r="HM13" s="7">
        <v>0</v>
      </c>
      <c r="HN13" s="9">
        <v>0</v>
      </c>
      <c r="HO13" s="6">
        <v>0</v>
      </c>
      <c r="HP13" s="7">
        <v>0</v>
      </c>
      <c r="HQ13" s="9">
        <v>35</v>
      </c>
      <c r="HR13" s="6">
        <v>512</v>
      </c>
      <c r="HS13" s="7">
        <f t="shared" si="6"/>
        <v>14628.571428571428</v>
      </c>
      <c r="HT13" s="9">
        <v>3571</v>
      </c>
      <c r="HU13" s="6">
        <v>36337</v>
      </c>
      <c r="HV13" s="7">
        <f t="shared" si="7"/>
        <v>10175.581069728369</v>
      </c>
      <c r="HW13" s="9">
        <f t="shared" si="8"/>
        <v>3797</v>
      </c>
      <c r="HX13" s="14">
        <f t="shared" si="9"/>
        <v>39909</v>
      </c>
    </row>
    <row r="14" spans="1:233" x14ac:dyDescent="0.3">
      <c r="A14" s="49">
        <v>2011</v>
      </c>
      <c r="B14" s="50" t="s">
        <v>10</v>
      </c>
      <c r="C14" s="9">
        <v>0</v>
      </c>
      <c r="D14" s="6">
        <v>0</v>
      </c>
      <c r="E14" s="7">
        <v>0</v>
      </c>
      <c r="F14" s="9">
        <v>67</v>
      </c>
      <c r="G14" s="6">
        <v>1117</v>
      </c>
      <c r="H14" s="7">
        <f t="shared" si="10"/>
        <v>16671.641791044778</v>
      </c>
      <c r="I14" s="9">
        <v>0</v>
      </c>
      <c r="J14" s="6">
        <v>0</v>
      </c>
      <c r="K14" s="7">
        <v>0</v>
      </c>
      <c r="L14" s="9">
        <v>0</v>
      </c>
      <c r="M14" s="6">
        <v>0</v>
      </c>
      <c r="N14" s="7">
        <v>0</v>
      </c>
      <c r="O14" s="9">
        <v>0</v>
      </c>
      <c r="P14" s="6">
        <v>0</v>
      </c>
      <c r="Q14" s="7">
        <v>0</v>
      </c>
      <c r="R14" s="9">
        <v>0</v>
      </c>
      <c r="S14" s="6">
        <v>0</v>
      </c>
      <c r="T14" s="7">
        <v>0</v>
      </c>
      <c r="U14" s="9">
        <v>0</v>
      </c>
      <c r="V14" s="6">
        <v>0</v>
      </c>
      <c r="W14" s="7">
        <v>0</v>
      </c>
      <c r="X14" s="9">
        <v>0</v>
      </c>
      <c r="Y14" s="6">
        <v>0</v>
      </c>
      <c r="Z14" s="7">
        <v>0</v>
      </c>
      <c r="AA14" s="9">
        <v>0</v>
      </c>
      <c r="AB14" s="6">
        <v>0</v>
      </c>
      <c r="AC14" s="7">
        <v>0</v>
      </c>
      <c r="AD14" s="9">
        <v>0</v>
      </c>
      <c r="AE14" s="6">
        <v>0</v>
      </c>
      <c r="AF14" s="7">
        <v>0</v>
      </c>
      <c r="AG14" s="9">
        <v>0</v>
      </c>
      <c r="AH14" s="6">
        <v>0</v>
      </c>
      <c r="AI14" s="7">
        <v>0</v>
      </c>
      <c r="AJ14" s="9">
        <v>0</v>
      </c>
      <c r="AK14" s="6">
        <v>0</v>
      </c>
      <c r="AL14" s="7">
        <v>0</v>
      </c>
      <c r="AM14" s="9">
        <v>0</v>
      </c>
      <c r="AN14" s="6">
        <v>0</v>
      </c>
      <c r="AO14" s="7">
        <v>0</v>
      </c>
      <c r="AP14" s="9">
        <v>32</v>
      </c>
      <c r="AQ14" s="6">
        <v>415</v>
      </c>
      <c r="AR14" s="7">
        <f t="shared" si="11"/>
        <v>12968.75</v>
      </c>
      <c r="AS14" s="9">
        <v>0</v>
      </c>
      <c r="AT14" s="6">
        <v>0</v>
      </c>
      <c r="AU14" s="7">
        <v>0</v>
      </c>
      <c r="AV14" s="9">
        <v>0</v>
      </c>
      <c r="AW14" s="6">
        <v>0</v>
      </c>
      <c r="AX14" s="7">
        <v>0</v>
      </c>
      <c r="AY14" s="9">
        <v>0</v>
      </c>
      <c r="AZ14" s="6">
        <v>0</v>
      </c>
      <c r="BA14" s="7">
        <v>0</v>
      </c>
      <c r="BB14" s="9">
        <v>0</v>
      </c>
      <c r="BC14" s="6">
        <v>0</v>
      </c>
      <c r="BD14" s="7">
        <v>0</v>
      </c>
      <c r="BE14" s="9">
        <v>0</v>
      </c>
      <c r="BF14" s="6">
        <v>0</v>
      </c>
      <c r="BG14" s="7">
        <v>0</v>
      </c>
      <c r="BH14" s="9">
        <v>0</v>
      </c>
      <c r="BI14" s="6">
        <v>0</v>
      </c>
      <c r="BJ14" s="7">
        <v>0</v>
      </c>
      <c r="BK14" s="9">
        <v>0</v>
      </c>
      <c r="BL14" s="6">
        <v>0</v>
      </c>
      <c r="BM14" s="7">
        <v>0</v>
      </c>
      <c r="BN14" s="9">
        <v>0</v>
      </c>
      <c r="BO14" s="6">
        <v>0</v>
      </c>
      <c r="BP14" s="7">
        <v>0</v>
      </c>
      <c r="BQ14" s="9">
        <v>0</v>
      </c>
      <c r="BR14" s="6">
        <v>0</v>
      </c>
      <c r="BS14" s="7">
        <v>0</v>
      </c>
      <c r="BT14" s="9">
        <v>0</v>
      </c>
      <c r="BU14" s="6">
        <v>0</v>
      </c>
      <c r="BV14" s="7">
        <f t="shared" si="0"/>
        <v>0</v>
      </c>
      <c r="BW14" s="9">
        <v>0</v>
      </c>
      <c r="BX14" s="6">
        <v>0</v>
      </c>
      <c r="BY14" s="7">
        <v>0</v>
      </c>
      <c r="BZ14" s="9">
        <v>0</v>
      </c>
      <c r="CA14" s="6">
        <v>0</v>
      </c>
      <c r="CB14" s="7">
        <v>0</v>
      </c>
      <c r="CC14" s="9">
        <v>0</v>
      </c>
      <c r="CD14" s="6">
        <v>0</v>
      </c>
      <c r="CE14" s="7">
        <v>0</v>
      </c>
      <c r="CF14" s="9">
        <v>0</v>
      </c>
      <c r="CG14" s="6">
        <v>0</v>
      </c>
      <c r="CH14" s="7">
        <v>0</v>
      </c>
      <c r="CI14" s="9">
        <v>0</v>
      </c>
      <c r="CJ14" s="6">
        <v>0</v>
      </c>
      <c r="CK14" s="7">
        <v>0</v>
      </c>
      <c r="CL14" s="9">
        <v>0</v>
      </c>
      <c r="CM14" s="6">
        <v>0</v>
      </c>
      <c r="CN14" s="7">
        <v>0</v>
      </c>
      <c r="CO14" s="9">
        <v>0</v>
      </c>
      <c r="CP14" s="6">
        <v>0</v>
      </c>
      <c r="CQ14" s="7">
        <v>0</v>
      </c>
      <c r="CR14" s="9">
        <v>0</v>
      </c>
      <c r="CS14" s="6">
        <v>0</v>
      </c>
      <c r="CT14" s="7">
        <v>0</v>
      </c>
      <c r="CU14" s="9">
        <v>0</v>
      </c>
      <c r="CV14" s="6">
        <v>0</v>
      </c>
      <c r="CW14" s="7">
        <v>0</v>
      </c>
      <c r="CX14" s="9">
        <v>0</v>
      </c>
      <c r="CY14" s="6">
        <v>0</v>
      </c>
      <c r="CZ14" s="7">
        <v>0</v>
      </c>
      <c r="DA14" s="9">
        <v>0</v>
      </c>
      <c r="DB14" s="6">
        <v>0</v>
      </c>
      <c r="DC14" s="7">
        <v>0</v>
      </c>
      <c r="DD14" s="9">
        <v>0</v>
      </c>
      <c r="DE14" s="6">
        <v>0</v>
      </c>
      <c r="DF14" s="7">
        <v>0</v>
      </c>
      <c r="DG14" s="9">
        <v>0</v>
      </c>
      <c r="DH14" s="6">
        <v>0</v>
      </c>
      <c r="DI14" s="7">
        <v>0</v>
      </c>
      <c r="DJ14" s="9">
        <v>0</v>
      </c>
      <c r="DK14" s="6">
        <v>0</v>
      </c>
      <c r="DL14" s="7">
        <v>0</v>
      </c>
      <c r="DM14" s="9">
        <v>0</v>
      </c>
      <c r="DN14" s="6">
        <v>0</v>
      </c>
      <c r="DO14" s="7">
        <v>0</v>
      </c>
      <c r="DP14" s="9">
        <v>0</v>
      </c>
      <c r="DQ14" s="6">
        <v>0</v>
      </c>
      <c r="DR14" s="7">
        <v>0</v>
      </c>
      <c r="DS14" s="9">
        <v>0</v>
      </c>
      <c r="DT14" s="6">
        <v>0</v>
      </c>
      <c r="DU14" s="7">
        <v>0</v>
      </c>
      <c r="DV14" s="9">
        <v>0</v>
      </c>
      <c r="DW14" s="6">
        <v>0</v>
      </c>
      <c r="DX14" s="7">
        <v>0</v>
      </c>
      <c r="DY14" s="9">
        <v>61</v>
      </c>
      <c r="DZ14" s="6">
        <v>1267</v>
      </c>
      <c r="EA14" s="7">
        <f t="shared" si="1"/>
        <v>20770.491803278688</v>
      </c>
      <c r="EB14" s="9">
        <v>0</v>
      </c>
      <c r="EC14" s="6">
        <v>0</v>
      </c>
      <c r="ED14" s="7">
        <v>0</v>
      </c>
      <c r="EE14" s="9">
        <v>0</v>
      </c>
      <c r="EF14" s="6">
        <v>0</v>
      </c>
      <c r="EG14" s="7">
        <v>0</v>
      </c>
      <c r="EH14" s="9">
        <v>0</v>
      </c>
      <c r="EI14" s="6">
        <v>5</v>
      </c>
      <c r="EJ14" s="7">
        <v>0</v>
      </c>
      <c r="EK14" s="9">
        <v>40</v>
      </c>
      <c r="EL14" s="6">
        <v>529</v>
      </c>
      <c r="EM14" s="7">
        <f t="shared" si="3"/>
        <v>13225</v>
      </c>
      <c r="EN14" s="9">
        <v>0</v>
      </c>
      <c r="EO14" s="6">
        <v>0</v>
      </c>
      <c r="EP14" s="7">
        <v>0</v>
      </c>
      <c r="EQ14" s="9">
        <v>0</v>
      </c>
      <c r="ER14" s="6">
        <v>0</v>
      </c>
      <c r="ES14" s="7">
        <v>0</v>
      </c>
      <c r="ET14" s="9">
        <v>0</v>
      </c>
      <c r="EU14" s="6">
        <v>0</v>
      </c>
      <c r="EV14" s="7">
        <v>0</v>
      </c>
      <c r="EW14" s="9">
        <v>0</v>
      </c>
      <c r="EX14" s="6">
        <v>0</v>
      </c>
      <c r="EY14" s="7">
        <v>0</v>
      </c>
      <c r="EZ14" s="9">
        <v>0</v>
      </c>
      <c r="FA14" s="6">
        <v>0</v>
      </c>
      <c r="FB14" s="7">
        <v>0</v>
      </c>
      <c r="FC14" s="9">
        <v>0</v>
      </c>
      <c r="FD14" s="6">
        <v>0</v>
      </c>
      <c r="FE14" s="7">
        <v>0</v>
      </c>
      <c r="FF14" s="9">
        <v>0</v>
      </c>
      <c r="FG14" s="6">
        <v>0</v>
      </c>
      <c r="FH14" s="7">
        <v>0</v>
      </c>
      <c r="FI14" s="9">
        <v>0</v>
      </c>
      <c r="FJ14" s="6">
        <v>0</v>
      </c>
      <c r="FK14" s="7">
        <f t="shared" si="4"/>
        <v>0</v>
      </c>
      <c r="FL14" s="9">
        <v>0</v>
      </c>
      <c r="FM14" s="6">
        <v>0</v>
      </c>
      <c r="FN14" s="7">
        <v>0</v>
      </c>
      <c r="FO14" s="9">
        <v>0</v>
      </c>
      <c r="FP14" s="6">
        <v>0</v>
      </c>
      <c r="FQ14" s="7">
        <v>0</v>
      </c>
      <c r="FR14" s="9">
        <v>2</v>
      </c>
      <c r="FS14" s="6">
        <v>44</v>
      </c>
      <c r="FT14" s="7">
        <f t="shared" si="17"/>
        <v>22000</v>
      </c>
      <c r="FU14" s="9">
        <v>15</v>
      </c>
      <c r="FV14" s="6">
        <v>212</v>
      </c>
      <c r="FW14" s="7">
        <f t="shared" si="18"/>
        <v>14133.333333333332</v>
      </c>
      <c r="FX14" s="9">
        <v>0</v>
      </c>
      <c r="FY14" s="6">
        <v>0</v>
      </c>
      <c r="FZ14" s="7">
        <v>0</v>
      </c>
      <c r="GA14" s="9">
        <v>0</v>
      </c>
      <c r="GB14" s="6">
        <v>0</v>
      </c>
      <c r="GC14" s="7">
        <v>0</v>
      </c>
      <c r="GD14" s="9">
        <v>0</v>
      </c>
      <c r="GE14" s="6">
        <v>0</v>
      </c>
      <c r="GF14" s="7">
        <v>0</v>
      </c>
      <c r="GG14" s="9"/>
      <c r="GH14" s="6"/>
      <c r="GI14" s="7"/>
      <c r="GJ14" s="9">
        <v>0</v>
      </c>
      <c r="GK14" s="6">
        <v>0</v>
      </c>
      <c r="GL14" s="7">
        <v>0</v>
      </c>
      <c r="GM14" s="9">
        <v>1</v>
      </c>
      <c r="GN14" s="6">
        <v>11</v>
      </c>
      <c r="GO14" s="7">
        <f t="shared" si="5"/>
        <v>11000</v>
      </c>
      <c r="GP14" s="9">
        <v>0</v>
      </c>
      <c r="GQ14" s="6">
        <v>0</v>
      </c>
      <c r="GR14" s="7">
        <v>0</v>
      </c>
      <c r="GS14" s="9">
        <v>1</v>
      </c>
      <c r="GT14" s="6">
        <v>16</v>
      </c>
      <c r="GU14" s="7">
        <f t="shared" si="13"/>
        <v>16000</v>
      </c>
      <c r="GV14" s="9">
        <v>0</v>
      </c>
      <c r="GW14" s="6">
        <v>0</v>
      </c>
      <c r="GX14" s="7">
        <v>0</v>
      </c>
      <c r="GY14" s="9">
        <v>0</v>
      </c>
      <c r="GZ14" s="6">
        <v>0</v>
      </c>
      <c r="HA14" s="7">
        <v>0</v>
      </c>
      <c r="HB14" s="9">
        <v>0</v>
      </c>
      <c r="HC14" s="6">
        <v>0</v>
      </c>
      <c r="HD14" s="7">
        <v>0</v>
      </c>
      <c r="HE14" s="55">
        <v>0</v>
      </c>
      <c r="HF14" s="13">
        <v>0</v>
      </c>
      <c r="HG14" s="56">
        <v>0</v>
      </c>
      <c r="HH14" s="9">
        <v>0</v>
      </c>
      <c r="HI14" s="6">
        <v>0</v>
      </c>
      <c r="HJ14" s="7">
        <v>0</v>
      </c>
      <c r="HK14" s="9">
        <v>0</v>
      </c>
      <c r="HL14" s="6">
        <v>0</v>
      </c>
      <c r="HM14" s="7">
        <v>0</v>
      </c>
      <c r="HN14" s="9">
        <v>0</v>
      </c>
      <c r="HO14" s="6">
        <v>0</v>
      </c>
      <c r="HP14" s="7">
        <v>0</v>
      </c>
      <c r="HQ14" s="9">
        <v>31</v>
      </c>
      <c r="HR14" s="6">
        <v>460</v>
      </c>
      <c r="HS14" s="7">
        <f t="shared" si="6"/>
        <v>14838.709677419354</v>
      </c>
      <c r="HT14" s="9">
        <v>1239</v>
      </c>
      <c r="HU14" s="6">
        <v>17737</v>
      </c>
      <c r="HV14" s="7">
        <f t="shared" si="7"/>
        <v>14315.577078288943</v>
      </c>
      <c r="HW14" s="9">
        <f t="shared" si="8"/>
        <v>1489</v>
      </c>
      <c r="HX14" s="14">
        <f t="shared" si="9"/>
        <v>21813</v>
      </c>
    </row>
    <row r="15" spans="1:233" x14ac:dyDescent="0.3">
      <c r="A15" s="49">
        <v>2011</v>
      </c>
      <c r="B15" s="50" t="s">
        <v>11</v>
      </c>
      <c r="C15" s="9">
        <v>0</v>
      </c>
      <c r="D15" s="6">
        <v>0</v>
      </c>
      <c r="E15" s="7">
        <v>0</v>
      </c>
      <c r="F15" s="9">
        <v>7</v>
      </c>
      <c r="G15" s="6">
        <v>115</v>
      </c>
      <c r="H15" s="7">
        <f t="shared" si="10"/>
        <v>16428.571428571428</v>
      </c>
      <c r="I15" s="9">
        <v>0</v>
      </c>
      <c r="J15" s="6">
        <v>0</v>
      </c>
      <c r="K15" s="7">
        <v>0</v>
      </c>
      <c r="L15" s="9">
        <v>0</v>
      </c>
      <c r="M15" s="6">
        <v>0</v>
      </c>
      <c r="N15" s="7">
        <v>0</v>
      </c>
      <c r="O15" s="9">
        <v>0</v>
      </c>
      <c r="P15" s="6">
        <v>0</v>
      </c>
      <c r="Q15" s="7">
        <v>0</v>
      </c>
      <c r="R15" s="9">
        <v>0</v>
      </c>
      <c r="S15" s="6">
        <v>0</v>
      </c>
      <c r="T15" s="7">
        <v>0</v>
      </c>
      <c r="U15" s="9">
        <v>0</v>
      </c>
      <c r="V15" s="6">
        <v>0</v>
      </c>
      <c r="W15" s="7">
        <v>0</v>
      </c>
      <c r="X15" s="9">
        <v>0</v>
      </c>
      <c r="Y15" s="6">
        <v>0</v>
      </c>
      <c r="Z15" s="7">
        <v>0</v>
      </c>
      <c r="AA15" s="9">
        <v>0</v>
      </c>
      <c r="AB15" s="6">
        <v>0</v>
      </c>
      <c r="AC15" s="7">
        <v>0</v>
      </c>
      <c r="AD15" s="9">
        <v>0</v>
      </c>
      <c r="AE15" s="6">
        <v>0</v>
      </c>
      <c r="AF15" s="7">
        <v>0</v>
      </c>
      <c r="AG15" s="9">
        <v>0</v>
      </c>
      <c r="AH15" s="6">
        <v>0</v>
      </c>
      <c r="AI15" s="7">
        <v>0</v>
      </c>
      <c r="AJ15" s="9">
        <v>0</v>
      </c>
      <c r="AK15" s="6">
        <v>0</v>
      </c>
      <c r="AL15" s="7">
        <v>0</v>
      </c>
      <c r="AM15" s="9">
        <v>0</v>
      </c>
      <c r="AN15" s="6">
        <v>0</v>
      </c>
      <c r="AO15" s="7">
        <v>0</v>
      </c>
      <c r="AP15" s="9">
        <v>8</v>
      </c>
      <c r="AQ15" s="6">
        <v>116</v>
      </c>
      <c r="AR15" s="7">
        <f t="shared" si="11"/>
        <v>14500</v>
      </c>
      <c r="AS15" s="9">
        <v>0</v>
      </c>
      <c r="AT15" s="6">
        <v>0</v>
      </c>
      <c r="AU15" s="7">
        <v>0</v>
      </c>
      <c r="AV15" s="9">
        <v>0</v>
      </c>
      <c r="AW15" s="6">
        <v>0</v>
      </c>
      <c r="AX15" s="7">
        <v>0</v>
      </c>
      <c r="AY15" s="9">
        <v>0</v>
      </c>
      <c r="AZ15" s="6">
        <v>0</v>
      </c>
      <c r="BA15" s="7">
        <v>0</v>
      </c>
      <c r="BB15" s="9">
        <v>0</v>
      </c>
      <c r="BC15" s="6">
        <v>0</v>
      </c>
      <c r="BD15" s="7">
        <v>0</v>
      </c>
      <c r="BE15" s="9">
        <v>0</v>
      </c>
      <c r="BF15" s="6">
        <v>0</v>
      </c>
      <c r="BG15" s="7">
        <v>0</v>
      </c>
      <c r="BH15" s="9">
        <v>0</v>
      </c>
      <c r="BI15" s="6">
        <v>0</v>
      </c>
      <c r="BJ15" s="7">
        <v>0</v>
      </c>
      <c r="BK15" s="9">
        <v>0</v>
      </c>
      <c r="BL15" s="6">
        <v>0</v>
      </c>
      <c r="BM15" s="7">
        <v>0</v>
      </c>
      <c r="BN15" s="9">
        <v>0</v>
      </c>
      <c r="BO15" s="6">
        <v>0</v>
      </c>
      <c r="BP15" s="7">
        <v>0</v>
      </c>
      <c r="BQ15" s="9">
        <v>0</v>
      </c>
      <c r="BR15" s="6">
        <v>0</v>
      </c>
      <c r="BS15" s="7">
        <v>0</v>
      </c>
      <c r="BT15" s="9">
        <v>0</v>
      </c>
      <c r="BU15" s="6">
        <v>0</v>
      </c>
      <c r="BV15" s="7">
        <f t="shared" si="0"/>
        <v>0</v>
      </c>
      <c r="BW15" s="9">
        <v>0</v>
      </c>
      <c r="BX15" s="6">
        <v>0</v>
      </c>
      <c r="BY15" s="7">
        <v>0</v>
      </c>
      <c r="BZ15" s="9">
        <v>4</v>
      </c>
      <c r="CA15" s="6">
        <v>76</v>
      </c>
      <c r="CB15" s="7">
        <f t="shared" si="12"/>
        <v>19000</v>
      </c>
      <c r="CC15" s="9">
        <v>0</v>
      </c>
      <c r="CD15" s="6">
        <v>0</v>
      </c>
      <c r="CE15" s="7">
        <v>0</v>
      </c>
      <c r="CF15" s="9">
        <v>0</v>
      </c>
      <c r="CG15" s="6">
        <v>0</v>
      </c>
      <c r="CH15" s="7">
        <v>0</v>
      </c>
      <c r="CI15" s="9">
        <v>0</v>
      </c>
      <c r="CJ15" s="6">
        <v>0</v>
      </c>
      <c r="CK15" s="7">
        <v>0</v>
      </c>
      <c r="CL15" s="9">
        <v>0</v>
      </c>
      <c r="CM15" s="6">
        <v>0</v>
      </c>
      <c r="CN15" s="7">
        <v>0</v>
      </c>
      <c r="CO15" s="9">
        <v>0</v>
      </c>
      <c r="CP15" s="6">
        <v>0</v>
      </c>
      <c r="CQ15" s="7">
        <v>0</v>
      </c>
      <c r="CR15" s="9">
        <v>0</v>
      </c>
      <c r="CS15" s="6">
        <v>0</v>
      </c>
      <c r="CT15" s="7">
        <v>0</v>
      </c>
      <c r="CU15" s="9">
        <v>0</v>
      </c>
      <c r="CV15" s="6">
        <v>0</v>
      </c>
      <c r="CW15" s="7">
        <v>0</v>
      </c>
      <c r="CX15" s="9">
        <v>0</v>
      </c>
      <c r="CY15" s="6">
        <v>0</v>
      </c>
      <c r="CZ15" s="7">
        <v>0</v>
      </c>
      <c r="DA15" s="9">
        <v>0</v>
      </c>
      <c r="DB15" s="6">
        <v>0</v>
      </c>
      <c r="DC15" s="7">
        <v>0</v>
      </c>
      <c r="DD15" s="9">
        <v>0</v>
      </c>
      <c r="DE15" s="6">
        <v>0</v>
      </c>
      <c r="DF15" s="7">
        <v>0</v>
      </c>
      <c r="DG15" s="9">
        <v>0</v>
      </c>
      <c r="DH15" s="6">
        <v>0</v>
      </c>
      <c r="DI15" s="7">
        <v>0</v>
      </c>
      <c r="DJ15" s="9">
        <v>0</v>
      </c>
      <c r="DK15" s="6">
        <v>0</v>
      </c>
      <c r="DL15" s="7">
        <v>0</v>
      </c>
      <c r="DM15" s="9">
        <v>0</v>
      </c>
      <c r="DN15" s="6">
        <v>0</v>
      </c>
      <c r="DO15" s="7">
        <v>0</v>
      </c>
      <c r="DP15" s="9">
        <v>0</v>
      </c>
      <c r="DQ15" s="6">
        <v>0</v>
      </c>
      <c r="DR15" s="7">
        <v>0</v>
      </c>
      <c r="DS15" s="9">
        <v>0</v>
      </c>
      <c r="DT15" s="6">
        <v>0</v>
      </c>
      <c r="DU15" s="7">
        <v>0</v>
      </c>
      <c r="DV15" s="9">
        <v>0</v>
      </c>
      <c r="DW15" s="6">
        <v>0</v>
      </c>
      <c r="DX15" s="7">
        <v>0</v>
      </c>
      <c r="DY15" s="9">
        <v>60</v>
      </c>
      <c r="DZ15" s="6">
        <v>997</v>
      </c>
      <c r="EA15" s="7">
        <f t="shared" si="1"/>
        <v>16616.666666666668</v>
      </c>
      <c r="EB15" s="9">
        <v>0</v>
      </c>
      <c r="EC15" s="6">
        <v>0</v>
      </c>
      <c r="ED15" s="7">
        <v>0</v>
      </c>
      <c r="EE15" s="9">
        <v>0</v>
      </c>
      <c r="EF15" s="6">
        <v>0</v>
      </c>
      <c r="EG15" s="7">
        <v>0</v>
      </c>
      <c r="EH15" s="9">
        <v>0</v>
      </c>
      <c r="EI15" s="6">
        <v>14</v>
      </c>
      <c r="EJ15" s="7">
        <v>0</v>
      </c>
      <c r="EK15" s="9">
        <v>39</v>
      </c>
      <c r="EL15" s="6">
        <v>503</v>
      </c>
      <c r="EM15" s="7">
        <f t="shared" si="3"/>
        <v>12897.435897435898</v>
      </c>
      <c r="EN15" s="9">
        <v>0</v>
      </c>
      <c r="EO15" s="6">
        <v>0</v>
      </c>
      <c r="EP15" s="7">
        <v>0</v>
      </c>
      <c r="EQ15" s="9">
        <v>0</v>
      </c>
      <c r="ER15" s="6">
        <v>0</v>
      </c>
      <c r="ES15" s="7">
        <v>0</v>
      </c>
      <c r="ET15" s="9">
        <v>0</v>
      </c>
      <c r="EU15" s="6">
        <v>0</v>
      </c>
      <c r="EV15" s="7">
        <v>0</v>
      </c>
      <c r="EW15" s="9">
        <v>0</v>
      </c>
      <c r="EX15" s="6">
        <v>0</v>
      </c>
      <c r="EY15" s="7">
        <v>0</v>
      </c>
      <c r="EZ15" s="9">
        <v>0</v>
      </c>
      <c r="FA15" s="6">
        <v>0</v>
      </c>
      <c r="FB15" s="7">
        <v>0</v>
      </c>
      <c r="FC15" s="9">
        <v>0</v>
      </c>
      <c r="FD15" s="6">
        <v>0</v>
      </c>
      <c r="FE15" s="7">
        <v>0</v>
      </c>
      <c r="FF15" s="9">
        <v>0</v>
      </c>
      <c r="FG15" s="6">
        <v>0</v>
      </c>
      <c r="FH15" s="7">
        <v>0</v>
      </c>
      <c r="FI15" s="9">
        <v>0</v>
      </c>
      <c r="FJ15" s="6">
        <v>0</v>
      </c>
      <c r="FK15" s="7">
        <f t="shared" si="4"/>
        <v>0</v>
      </c>
      <c r="FL15" s="9">
        <v>0</v>
      </c>
      <c r="FM15" s="6">
        <v>0</v>
      </c>
      <c r="FN15" s="7">
        <v>0</v>
      </c>
      <c r="FO15" s="9">
        <v>0</v>
      </c>
      <c r="FP15" s="6">
        <v>0</v>
      </c>
      <c r="FQ15" s="7">
        <v>0</v>
      </c>
      <c r="FR15" s="9">
        <v>0</v>
      </c>
      <c r="FS15" s="6">
        <v>0</v>
      </c>
      <c r="FT15" s="7">
        <v>0</v>
      </c>
      <c r="FU15" s="9">
        <v>3</v>
      </c>
      <c r="FV15" s="6">
        <v>44</v>
      </c>
      <c r="FW15" s="7">
        <f t="shared" si="18"/>
        <v>14666.666666666666</v>
      </c>
      <c r="FX15" s="9">
        <v>0</v>
      </c>
      <c r="FY15" s="6">
        <v>0</v>
      </c>
      <c r="FZ15" s="7">
        <v>0</v>
      </c>
      <c r="GA15" s="9">
        <v>0</v>
      </c>
      <c r="GB15" s="6">
        <v>0</v>
      </c>
      <c r="GC15" s="7">
        <v>0</v>
      </c>
      <c r="GD15" s="9">
        <v>0</v>
      </c>
      <c r="GE15" s="6">
        <v>0</v>
      </c>
      <c r="GF15" s="7">
        <v>0</v>
      </c>
      <c r="GG15" s="9"/>
      <c r="GH15" s="6"/>
      <c r="GI15" s="7"/>
      <c r="GJ15" s="9">
        <v>0</v>
      </c>
      <c r="GK15" s="6">
        <v>0</v>
      </c>
      <c r="GL15" s="7">
        <v>0</v>
      </c>
      <c r="GM15" s="9">
        <v>2</v>
      </c>
      <c r="GN15" s="6">
        <v>32</v>
      </c>
      <c r="GO15" s="7">
        <f t="shared" si="5"/>
        <v>16000</v>
      </c>
      <c r="GP15" s="9">
        <v>0</v>
      </c>
      <c r="GQ15" s="6">
        <v>0</v>
      </c>
      <c r="GR15" s="7">
        <v>0</v>
      </c>
      <c r="GS15" s="9">
        <v>0</v>
      </c>
      <c r="GT15" s="6">
        <v>2</v>
      </c>
      <c r="GU15" s="7">
        <v>0</v>
      </c>
      <c r="GV15" s="9">
        <v>0</v>
      </c>
      <c r="GW15" s="6">
        <v>0</v>
      </c>
      <c r="GX15" s="7">
        <v>0</v>
      </c>
      <c r="GY15" s="9">
        <v>0</v>
      </c>
      <c r="GZ15" s="6">
        <v>0</v>
      </c>
      <c r="HA15" s="7">
        <v>0</v>
      </c>
      <c r="HB15" s="9">
        <v>0</v>
      </c>
      <c r="HC15" s="6">
        <v>0</v>
      </c>
      <c r="HD15" s="7">
        <v>0</v>
      </c>
      <c r="HE15" s="55">
        <v>0</v>
      </c>
      <c r="HF15" s="13">
        <v>0</v>
      </c>
      <c r="HG15" s="56">
        <v>0</v>
      </c>
      <c r="HH15" s="9">
        <v>0</v>
      </c>
      <c r="HI15" s="6">
        <v>0</v>
      </c>
      <c r="HJ15" s="7">
        <v>0</v>
      </c>
      <c r="HK15" s="9">
        <v>0</v>
      </c>
      <c r="HL15" s="6">
        <v>0</v>
      </c>
      <c r="HM15" s="7">
        <v>0</v>
      </c>
      <c r="HN15" s="9">
        <v>0</v>
      </c>
      <c r="HO15" s="6">
        <v>0</v>
      </c>
      <c r="HP15" s="7">
        <v>0</v>
      </c>
      <c r="HQ15" s="9">
        <v>20</v>
      </c>
      <c r="HR15" s="6">
        <v>405</v>
      </c>
      <c r="HS15" s="7">
        <f t="shared" si="6"/>
        <v>20250</v>
      </c>
      <c r="HT15" s="9">
        <v>2662</v>
      </c>
      <c r="HU15" s="6">
        <v>31383</v>
      </c>
      <c r="HV15" s="7">
        <f t="shared" si="7"/>
        <v>11789.256198347108</v>
      </c>
      <c r="HW15" s="9">
        <f t="shared" si="8"/>
        <v>2805</v>
      </c>
      <c r="HX15" s="14">
        <f t="shared" si="9"/>
        <v>33687</v>
      </c>
    </row>
    <row r="16" spans="1:233" x14ac:dyDescent="0.3">
      <c r="A16" s="49">
        <v>2011</v>
      </c>
      <c r="B16" s="50" t="s">
        <v>12</v>
      </c>
      <c r="C16" s="9">
        <v>0</v>
      </c>
      <c r="D16" s="6">
        <v>0</v>
      </c>
      <c r="E16" s="7">
        <v>0</v>
      </c>
      <c r="F16" s="9">
        <v>4</v>
      </c>
      <c r="G16" s="6">
        <v>46</v>
      </c>
      <c r="H16" s="7">
        <f t="shared" si="10"/>
        <v>11500</v>
      </c>
      <c r="I16" s="9">
        <v>0</v>
      </c>
      <c r="J16" s="6">
        <v>0</v>
      </c>
      <c r="K16" s="7">
        <v>0</v>
      </c>
      <c r="L16" s="9">
        <v>0</v>
      </c>
      <c r="M16" s="6">
        <v>0</v>
      </c>
      <c r="N16" s="7">
        <v>0</v>
      </c>
      <c r="O16" s="9">
        <v>0</v>
      </c>
      <c r="P16" s="6">
        <v>0</v>
      </c>
      <c r="Q16" s="7">
        <v>0</v>
      </c>
      <c r="R16" s="9">
        <v>0</v>
      </c>
      <c r="S16" s="6">
        <v>0</v>
      </c>
      <c r="T16" s="7">
        <v>0</v>
      </c>
      <c r="U16" s="9">
        <v>0</v>
      </c>
      <c r="V16" s="6">
        <v>0</v>
      </c>
      <c r="W16" s="7">
        <v>0</v>
      </c>
      <c r="X16" s="9">
        <v>0</v>
      </c>
      <c r="Y16" s="6">
        <v>0</v>
      </c>
      <c r="Z16" s="7">
        <v>0</v>
      </c>
      <c r="AA16" s="9">
        <v>0</v>
      </c>
      <c r="AB16" s="6">
        <v>0</v>
      </c>
      <c r="AC16" s="7">
        <v>0</v>
      </c>
      <c r="AD16" s="9">
        <v>0</v>
      </c>
      <c r="AE16" s="6">
        <v>0</v>
      </c>
      <c r="AF16" s="7">
        <v>0</v>
      </c>
      <c r="AG16" s="9">
        <v>0</v>
      </c>
      <c r="AH16" s="6">
        <v>0</v>
      </c>
      <c r="AI16" s="7">
        <v>0</v>
      </c>
      <c r="AJ16" s="9">
        <v>0</v>
      </c>
      <c r="AK16" s="6">
        <v>0</v>
      </c>
      <c r="AL16" s="7">
        <v>0</v>
      </c>
      <c r="AM16" s="9">
        <v>0</v>
      </c>
      <c r="AN16" s="6">
        <v>0</v>
      </c>
      <c r="AO16" s="7">
        <v>0</v>
      </c>
      <c r="AP16" s="9">
        <v>16</v>
      </c>
      <c r="AQ16" s="6">
        <v>289</v>
      </c>
      <c r="AR16" s="7">
        <f t="shared" si="11"/>
        <v>18062.5</v>
      </c>
      <c r="AS16" s="9">
        <v>0</v>
      </c>
      <c r="AT16" s="6">
        <v>0</v>
      </c>
      <c r="AU16" s="7">
        <v>0</v>
      </c>
      <c r="AV16" s="9">
        <v>0</v>
      </c>
      <c r="AW16" s="6">
        <v>0</v>
      </c>
      <c r="AX16" s="7">
        <v>0</v>
      </c>
      <c r="AY16" s="9">
        <v>0</v>
      </c>
      <c r="AZ16" s="6">
        <v>0</v>
      </c>
      <c r="BA16" s="7">
        <v>0</v>
      </c>
      <c r="BB16" s="9">
        <v>0</v>
      </c>
      <c r="BC16" s="6">
        <v>0</v>
      </c>
      <c r="BD16" s="7">
        <v>0</v>
      </c>
      <c r="BE16" s="9">
        <v>0</v>
      </c>
      <c r="BF16" s="6">
        <v>0</v>
      </c>
      <c r="BG16" s="7">
        <v>0</v>
      </c>
      <c r="BH16" s="9">
        <v>0</v>
      </c>
      <c r="BI16" s="6">
        <v>0</v>
      </c>
      <c r="BJ16" s="7">
        <v>0</v>
      </c>
      <c r="BK16" s="9">
        <v>0</v>
      </c>
      <c r="BL16" s="6">
        <v>0</v>
      </c>
      <c r="BM16" s="7">
        <v>0</v>
      </c>
      <c r="BN16" s="9">
        <v>0</v>
      </c>
      <c r="BO16" s="6">
        <v>0</v>
      </c>
      <c r="BP16" s="7">
        <v>0</v>
      </c>
      <c r="BQ16" s="9">
        <v>0</v>
      </c>
      <c r="BR16" s="6">
        <v>0</v>
      </c>
      <c r="BS16" s="7">
        <v>0</v>
      </c>
      <c r="BT16" s="9">
        <v>0</v>
      </c>
      <c r="BU16" s="6">
        <v>0</v>
      </c>
      <c r="BV16" s="7">
        <f t="shared" si="0"/>
        <v>0</v>
      </c>
      <c r="BW16" s="9">
        <v>0</v>
      </c>
      <c r="BX16" s="6">
        <v>0</v>
      </c>
      <c r="BY16" s="7">
        <v>0</v>
      </c>
      <c r="BZ16" s="9">
        <v>4</v>
      </c>
      <c r="CA16" s="6">
        <v>59</v>
      </c>
      <c r="CB16" s="7">
        <f t="shared" si="12"/>
        <v>14750</v>
      </c>
      <c r="CC16" s="9">
        <v>0</v>
      </c>
      <c r="CD16" s="6">
        <v>0</v>
      </c>
      <c r="CE16" s="7">
        <v>0</v>
      </c>
      <c r="CF16" s="9">
        <v>0</v>
      </c>
      <c r="CG16" s="6">
        <v>0</v>
      </c>
      <c r="CH16" s="7">
        <v>0</v>
      </c>
      <c r="CI16" s="9">
        <v>0</v>
      </c>
      <c r="CJ16" s="6">
        <v>0</v>
      </c>
      <c r="CK16" s="7">
        <v>0</v>
      </c>
      <c r="CL16" s="9">
        <v>0</v>
      </c>
      <c r="CM16" s="6">
        <v>0</v>
      </c>
      <c r="CN16" s="7">
        <v>0</v>
      </c>
      <c r="CO16" s="9">
        <v>0</v>
      </c>
      <c r="CP16" s="6">
        <v>0</v>
      </c>
      <c r="CQ16" s="7">
        <v>0</v>
      </c>
      <c r="CR16" s="9">
        <v>0</v>
      </c>
      <c r="CS16" s="6">
        <v>0</v>
      </c>
      <c r="CT16" s="7">
        <v>0</v>
      </c>
      <c r="CU16" s="9">
        <v>0</v>
      </c>
      <c r="CV16" s="6">
        <v>0</v>
      </c>
      <c r="CW16" s="7">
        <v>0</v>
      </c>
      <c r="CX16" s="9">
        <v>0</v>
      </c>
      <c r="CY16" s="6">
        <v>0</v>
      </c>
      <c r="CZ16" s="7">
        <v>0</v>
      </c>
      <c r="DA16" s="9">
        <v>0</v>
      </c>
      <c r="DB16" s="6">
        <v>0</v>
      </c>
      <c r="DC16" s="7">
        <v>0</v>
      </c>
      <c r="DD16" s="9">
        <v>0</v>
      </c>
      <c r="DE16" s="6">
        <v>0</v>
      </c>
      <c r="DF16" s="7">
        <v>0</v>
      </c>
      <c r="DG16" s="9">
        <v>0</v>
      </c>
      <c r="DH16" s="6">
        <v>0</v>
      </c>
      <c r="DI16" s="7">
        <v>0</v>
      </c>
      <c r="DJ16" s="9">
        <v>0</v>
      </c>
      <c r="DK16" s="6">
        <v>0</v>
      </c>
      <c r="DL16" s="7">
        <v>0</v>
      </c>
      <c r="DM16" s="9">
        <v>0</v>
      </c>
      <c r="DN16" s="6">
        <v>0</v>
      </c>
      <c r="DO16" s="7">
        <v>0</v>
      </c>
      <c r="DP16" s="9">
        <v>0</v>
      </c>
      <c r="DQ16" s="6">
        <v>0</v>
      </c>
      <c r="DR16" s="7">
        <v>0</v>
      </c>
      <c r="DS16" s="9">
        <v>0</v>
      </c>
      <c r="DT16" s="6">
        <v>0</v>
      </c>
      <c r="DU16" s="7">
        <v>0</v>
      </c>
      <c r="DV16" s="9">
        <v>0</v>
      </c>
      <c r="DW16" s="6">
        <v>0</v>
      </c>
      <c r="DX16" s="7">
        <v>0</v>
      </c>
      <c r="DY16" s="9">
        <v>80</v>
      </c>
      <c r="DZ16" s="6">
        <v>1500</v>
      </c>
      <c r="EA16" s="7">
        <f t="shared" si="1"/>
        <v>18750</v>
      </c>
      <c r="EB16" s="9">
        <v>0</v>
      </c>
      <c r="EC16" s="6">
        <v>0</v>
      </c>
      <c r="ED16" s="7">
        <v>0</v>
      </c>
      <c r="EE16" s="9">
        <v>0</v>
      </c>
      <c r="EF16" s="6">
        <v>0</v>
      </c>
      <c r="EG16" s="7">
        <v>0</v>
      </c>
      <c r="EH16" s="9">
        <v>2</v>
      </c>
      <c r="EI16" s="6">
        <v>24</v>
      </c>
      <c r="EJ16" s="7">
        <f t="shared" si="2"/>
        <v>12000</v>
      </c>
      <c r="EK16" s="9">
        <v>184</v>
      </c>
      <c r="EL16" s="6">
        <v>2372</v>
      </c>
      <c r="EM16" s="7">
        <f t="shared" si="3"/>
        <v>12891.304347826088</v>
      </c>
      <c r="EN16" s="9">
        <v>0</v>
      </c>
      <c r="EO16" s="6">
        <v>0</v>
      </c>
      <c r="EP16" s="7">
        <v>0</v>
      </c>
      <c r="EQ16" s="9">
        <v>0</v>
      </c>
      <c r="ER16" s="6">
        <v>0</v>
      </c>
      <c r="ES16" s="7">
        <v>0</v>
      </c>
      <c r="ET16" s="9">
        <v>0</v>
      </c>
      <c r="EU16" s="6">
        <v>0</v>
      </c>
      <c r="EV16" s="7">
        <v>0</v>
      </c>
      <c r="EW16" s="9">
        <v>0</v>
      </c>
      <c r="EX16" s="6">
        <v>0</v>
      </c>
      <c r="EY16" s="7">
        <v>0</v>
      </c>
      <c r="EZ16" s="9">
        <v>0</v>
      </c>
      <c r="FA16" s="6">
        <v>0</v>
      </c>
      <c r="FB16" s="7">
        <v>0</v>
      </c>
      <c r="FC16" s="9">
        <v>0</v>
      </c>
      <c r="FD16" s="6">
        <v>0</v>
      </c>
      <c r="FE16" s="7">
        <v>0</v>
      </c>
      <c r="FF16" s="9">
        <v>0</v>
      </c>
      <c r="FG16" s="6">
        <v>0</v>
      </c>
      <c r="FH16" s="7">
        <v>0</v>
      </c>
      <c r="FI16" s="9">
        <v>0</v>
      </c>
      <c r="FJ16" s="6">
        <v>0</v>
      </c>
      <c r="FK16" s="7">
        <f t="shared" si="4"/>
        <v>0</v>
      </c>
      <c r="FL16" s="9">
        <v>0</v>
      </c>
      <c r="FM16" s="6">
        <v>0</v>
      </c>
      <c r="FN16" s="7">
        <v>0</v>
      </c>
      <c r="FO16" s="9">
        <v>0</v>
      </c>
      <c r="FP16" s="6">
        <v>0</v>
      </c>
      <c r="FQ16" s="7">
        <v>0</v>
      </c>
      <c r="FR16" s="9">
        <v>3</v>
      </c>
      <c r="FS16" s="6">
        <v>24</v>
      </c>
      <c r="FT16" s="7">
        <f t="shared" si="17"/>
        <v>8000</v>
      </c>
      <c r="FU16" s="9">
        <v>0</v>
      </c>
      <c r="FV16" s="6">
        <v>0</v>
      </c>
      <c r="FW16" s="7">
        <v>0</v>
      </c>
      <c r="FX16" s="9">
        <v>0</v>
      </c>
      <c r="FY16" s="6">
        <v>0</v>
      </c>
      <c r="FZ16" s="7">
        <v>0</v>
      </c>
      <c r="GA16" s="9">
        <v>0</v>
      </c>
      <c r="GB16" s="6">
        <v>0</v>
      </c>
      <c r="GC16" s="7">
        <v>0</v>
      </c>
      <c r="GD16" s="9">
        <v>0</v>
      </c>
      <c r="GE16" s="6">
        <v>0</v>
      </c>
      <c r="GF16" s="7">
        <v>0</v>
      </c>
      <c r="GG16" s="9"/>
      <c r="GH16" s="6"/>
      <c r="GI16" s="7"/>
      <c r="GJ16" s="9">
        <v>0</v>
      </c>
      <c r="GK16" s="6">
        <v>0</v>
      </c>
      <c r="GL16" s="7">
        <v>0</v>
      </c>
      <c r="GM16" s="9">
        <v>2</v>
      </c>
      <c r="GN16" s="6">
        <v>33</v>
      </c>
      <c r="GO16" s="7">
        <f t="shared" si="5"/>
        <v>16500</v>
      </c>
      <c r="GP16" s="9">
        <v>0</v>
      </c>
      <c r="GQ16" s="6">
        <v>0</v>
      </c>
      <c r="GR16" s="7">
        <v>0</v>
      </c>
      <c r="GS16" s="9">
        <v>2</v>
      </c>
      <c r="GT16" s="6">
        <v>27</v>
      </c>
      <c r="GU16" s="7">
        <f t="shared" si="13"/>
        <v>13500</v>
      </c>
      <c r="GV16" s="9">
        <v>0</v>
      </c>
      <c r="GW16" s="6">
        <v>0</v>
      </c>
      <c r="GX16" s="7">
        <v>0</v>
      </c>
      <c r="GY16" s="9">
        <v>0</v>
      </c>
      <c r="GZ16" s="6">
        <v>0</v>
      </c>
      <c r="HA16" s="7">
        <v>0</v>
      </c>
      <c r="HB16" s="9">
        <v>0</v>
      </c>
      <c r="HC16" s="6">
        <v>0</v>
      </c>
      <c r="HD16" s="7">
        <v>0</v>
      </c>
      <c r="HE16" s="55">
        <v>0</v>
      </c>
      <c r="HF16" s="13">
        <v>0</v>
      </c>
      <c r="HG16" s="56">
        <v>0</v>
      </c>
      <c r="HH16" s="9">
        <v>0</v>
      </c>
      <c r="HI16" s="6">
        <v>0</v>
      </c>
      <c r="HJ16" s="7">
        <v>0</v>
      </c>
      <c r="HK16" s="9">
        <v>0</v>
      </c>
      <c r="HL16" s="6">
        <v>0</v>
      </c>
      <c r="HM16" s="7">
        <v>0</v>
      </c>
      <c r="HN16" s="9">
        <v>0</v>
      </c>
      <c r="HO16" s="6">
        <v>0</v>
      </c>
      <c r="HP16" s="7">
        <v>0</v>
      </c>
      <c r="HQ16" s="9">
        <v>50</v>
      </c>
      <c r="HR16" s="6">
        <v>745</v>
      </c>
      <c r="HS16" s="7">
        <f t="shared" si="6"/>
        <v>14900</v>
      </c>
      <c r="HT16" s="9">
        <v>1936</v>
      </c>
      <c r="HU16" s="6">
        <v>24259</v>
      </c>
      <c r="HV16" s="7">
        <f t="shared" si="7"/>
        <v>12530.475206611569</v>
      </c>
      <c r="HW16" s="9">
        <f t="shared" si="8"/>
        <v>2283</v>
      </c>
      <c r="HX16" s="14">
        <f t="shared" si="9"/>
        <v>29378</v>
      </c>
    </row>
    <row r="17" spans="1:232" x14ac:dyDescent="0.3">
      <c r="A17" s="49">
        <v>2011</v>
      </c>
      <c r="B17" s="50" t="s">
        <v>13</v>
      </c>
      <c r="C17" s="9">
        <v>0</v>
      </c>
      <c r="D17" s="6">
        <v>0</v>
      </c>
      <c r="E17" s="7">
        <v>0</v>
      </c>
      <c r="F17" s="9">
        <v>11</v>
      </c>
      <c r="G17" s="6">
        <v>196</v>
      </c>
      <c r="H17" s="7">
        <f t="shared" si="10"/>
        <v>17818.181818181816</v>
      </c>
      <c r="I17" s="9">
        <v>0</v>
      </c>
      <c r="J17" s="6">
        <v>0</v>
      </c>
      <c r="K17" s="7">
        <v>0</v>
      </c>
      <c r="L17" s="9">
        <v>0</v>
      </c>
      <c r="M17" s="6">
        <v>0</v>
      </c>
      <c r="N17" s="7">
        <v>0</v>
      </c>
      <c r="O17" s="9">
        <v>0</v>
      </c>
      <c r="P17" s="6">
        <v>0</v>
      </c>
      <c r="Q17" s="7">
        <v>0</v>
      </c>
      <c r="R17" s="9">
        <v>0</v>
      </c>
      <c r="S17" s="6">
        <v>0</v>
      </c>
      <c r="T17" s="7">
        <v>0</v>
      </c>
      <c r="U17" s="9">
        <v>0</v>
      </c>
      <c r="V17" s="6">
        <v>0</v>
      </c>
      <c r="W17" s="7">
        <v>0</v>
      </c>
      <c r="X17" s="9">
        <v>0</v>
      </c>
      <c r="Y17" s="6">
        <v>0</v>
      </c>
      <c r="Z17" s="7">
        <v>0</v>
      </c>
      <c r="AA17" s="9">
        <v>0</v>
      </c>
      <c r="AB17" s="6">
        <v>0</v>
      </c>
      <c r="AC17" s="7">
        <v>0</v>
      </c>
      <c r="AD17" s="9">
        <v>0</v>
      </c>
      <c r="AE17" s="6">
        <v>0</v>
      </c>
      <c r="AF17" s="7">
        <v>0</v>
      </c>
      <c r="AG17" s="9">
        <v>0</v>
      </c>
      <c r="AH17" s="6">
        <v>0</v>
      </c>
      <c r="AI17" s="7">
        <v>0</v>
      </c>
      <c r="AJ17" s="9">
        <v>0</v>
      </c>
      <c r="AK17" s="6">
        <v>0</v>
      </c>
      <c r="AL17" s="7">
        <v>0</v>
      </c>
      <c r="AM17" s="9">
        <v>0</v>
      </c>
      <c r="AN17" s="6">
        <v>0</v>
      </c>
      <c r="AO17" s="7">
        <v>0</v>
      </c>
      <c r="AP17" s="9">
        <v>1</v>
      </c>
      <c r="AQ17" s="6">
        <v>31</v>
      </c>
      <c r="AR17" s="7">
        <f t="shared" si="11"/>
        <v>31000</v>
      </c>
      <c r="AS17" s="9">
        <v>0</v>
      </c>
      <c r="AT17" s="6">
        <v>0</v>
      </c>
      <c r="AU17" s="7">
        <v>0</v>
      </c>
      <c r="AV17" s="9">
        <v>0</v>
      </c>
      <c r="AW17" s="6">
        <v>0</v>
      </c>
      <c r="AX17" s="7">
        <v>0</v>
      </c>
      <c r="AY17" s="9">
        <v>0</v>
      </c>
      <c r="AZ17" s="6">
        <v>0</v>
      </c>
      <c r="BA17" s="7">
        <v>0</v>
      </c>
      <c r="BB17" s="9">
        <v>0</v>
      </c>
      <c r="BC17" s="6">
        <v>0</v>
      </c>
      <c r="BD17" s="7">
        <v>0</v>
      </c>
      <c r="BE17" s="9">
        <v>0</v>
      </c>
      <c r="BF17" s="6">
        <v>0</v>
      </c>
      <c r="BG17" s="7">
        <v>0</v>
      </c>
      <c r="BH17" s="9">
        <v>0</v>
      </c>
      <c r="BI17" s="6">
        <v>0</v>
      </c>
      <c r="BJ17" s="7">
        <v>0</v>
      </c>
      <c r="BK17" s="9">
        <v>0</v>
      </c>
      <c r="BL17" s="6">
        <v>0</v>
      </c>
      <c r="BM17" s="7">
        <v>0</v>
      </c>
      <c r="BN17" s="9">
        <v>0</v>
      </c>
      <c r="BO17" s="6">
        <v>0</v>
      </c>
      <c r="BP17" s="7">
        <v>0</v>
      </c>
      <c r="BQ17" s="9">
        <v>0</v>
      </c>
      <c r="BR17" s="6">
        <v>0</v>
      </c>
      <c r="BS17" s="7">
        <v>0</v>
      </c>
      <c r="BT17" s="9">
        <v>0</v>
      </c>
      <c r="BU17" s="6">
        <v>0</v>
      </c>
      <c r="BV17" s="7">
        <f t="shared" si="0"/>
        <v>0</v>
      </c>
      <c r="BW17" s="9">
        <v>0</v>
      </c>
      <c r="BX17" s="6">
        <v>0</v>
      </c>
      <c r="BY17" s="7">
        <v>0</v>
      </c>
      <c r="BZ17" s="9">
        <v>21</v>
      </c>
      <c r="CA17" s="6">
        <v>271</v>
      </c>
      <c r="CB17" s="7">
        <f t="shared" si="12"/>
        <v>12904.761904761905</v>
      </c>
      <c r="CC17" s="9">
        <v>0</v>
      </c>
      <c r="CD17" s="6">
        <v>0</v>
      </c>
      <c r="CE17" s="7">
        <v>0</v>
      </c>
      <c r="CF17" s="9">
        <v>0</v>
      </c>
      <c r="CG17" s="6">
        <v>0</v>
      </c>
      <c r="CH17" s="7">
        <v>0</v>
      </c>
      <c r="CI17" s="9">
        <v>0</v>
      </c>
      <c r="CJ17" s="6">
        <v>0</v>
      </c>
      <c r="CK17" s="7">
        <v>0</v>
      </c>
      <c r="CL17" s="9">
        <v>0</v>
      </c>
      <c r="CM17" s="6">
        <v>0</v>
      </c>
      <c r="CN17" s="7">
        <v>0</v>
      </c>
      <c r="CO17" s="9">
        <v>0</v>
      </c>
      <c r="CP17" s="6">
        <v>0</v>
      </c>
      <c r="CQ17" s="7">
        <v>0</v>
      </c>
      <c r="CR17" s="9">
        <v>0</v>
      </c>
      <c r="CS17" s="6">
        <v>0</v>
      </c>
      <c r="CT17" s="7">
        <v>0</v>
      </c>
      <c r="CU17" s="9">
        <v>0</v>
      </c>
      <c r="CV17" s="6">
        <v>0</v>
      </c>
      <c r="CW17" s="7">
        <v>0</v>
      </c>
      <c r="CX17" s="9">
        <v>0</v>
      </c>
      <c r="CY17" s="6">
        <v>0</v>
      </c>
      <c r="CZ17" s="7">
        <v>0</v>
      </c>
      <c r="DA17" s="9">
        <v>0</v>
      </c>
      <c r="DB17" s="6">
        <v>0</v>
      </c>
      <c r="DC17" s="7">
        <v>0</v>
      </c>
      <c r="DD17" s="9">
        <v>0</v>
      </c>
      <c r="DE17" s="6">
        <v>0</v>
      </c>
      <c r="DF17" s="7">
        <v>0</v>
      </c>
      <c r="DG17" s="9">
        <v>0</v>
      </c>
      <c r="DH17" s="6">
        <v>0</v>
      </c>
      <c r="DI17" s="7">
        <v>0</v>
      </c>
      <c r="DJ17" s="9">
        <v>0</v>
      </c>
      <c r="DK17" s="6">
        <v>0</v>
      </c>
      <c r="DL17" s="7">
        <v>0</v>
      </c>
      <c r="DM17" s="9">
        <v>0</v>
      </c>
      <c r="DN17" s="6">
        <v>0</v>
      </c>
      <c r="DO17" s="7">
        <v>0</v>
      </c>
      <c r="DP17" s="9">
        <v>0</v>
      </c>
      <c r="DQ17" s="6">
        <v>0</v>
      </c>
      <c r="DR17" s="7">
        <v>0</v>
      </c>
      <c r="DS17" s="9">
        <v>0</v>
      </c>
      <c r="DT17" s="6">
        <v>0</v>
      </c>
      <c r="DU17" s="7">
        <v>0</v>
      </c>
      <c r="DV17" s="9">
        <v>0</v>
      </c>
      <c r="DW17" s="6">
        <v>0</v>
      </c>
      <c r="DX17" s="7">
        <v>0</v>
      </c>
      <c r="DY17" s="9">
        <v>106</v>
      </c>
      <c r="DZ17" s="6">
        <v>1896</v>
      </c>
      <c r="EA17" s="7">
        <f t="shared" si="1"/>
        <v>17886.792452830188</v>
      </c>
      <c r="EB17" s="9">
        <v>0</v>
      </c>
      <c r="EC17" s="6">
        <v>0</v>
      </c>
      <c r="ED17" s="7">
        <v>0</v>
      </c>
      <c r="EE17" s="9">
        <v>0</v>
      </c>
      <c r="EF17" s="6">
        <v>0</v>
      </c>
      <c r="EG17" s="7">
        <v>0</v>
      </c>
      <c r="EH17" s="9">
        <v>0</v>
      </c>
      <c r="EI17" s="6">
        <v>11</v>
      </c>
      <c r="EJ17" s="7">
        <v>0</v>
      </c>
      <c r="EK17" s="9">
        <v>28</v>
      </c>
      <c r="EL17" s="6">
        <v>378</v>
      </c>
      <c r="EM17" s="7">
        <f t="shared" si="3"/>
        <v>13500</v>
      </c>
      <c r="EN17" s="9">
        <v>0</v>
      </c>
      <c r="EO17" s="6">
        <v>0</v>
      </c>
      <c r="EP17" s="7">
        <v>0</v>
      </c>
      <c r="EQ17" s="9">
        <v>0</v>
      </c>
      <c r="ER17" s="6">
        <v>0</v>
      </c>
      <c r="ES17" s="7">
        <v>0</v>
      </c>
      <c r="ET17" s="9">
        <v>0</v>
      </c>
      <c r="EU17" s="6">
        <v>0</v>
      </c>
      <c r="EV17" s="7">
        <v>0</v>
      </c>
      <c r="EW17" s="9">
        <v>0</v>
      </c>
      <c r="EX17" s="6">
        <v>0</v>
      </c>
      <c r="EY17" s="7">
        <v>0</v>
      </c>
      <c r="EZ17" s="9">
        <v>0</v>
      </c>
      <c r="FA17" s="6">
        <v>0</v>
      </c>
      <c r="FB17" s="7">
        <v>0</v>
      </c>
      <c r="FC17" s="9">
        <v>0</v>
      </c>
      <c r="FD17" s="6">
        <v>0</v>
      </c>
      <c r="FE17" s="7">
        <v>0</v>
      </c>
      <c r="FF17" s="9">
        <v>0</v>
      </c>
      <c r="FG17" s="6">
        <v>0</v>
      </c>
      <c r="FH17" s="7">
        <v>0</v>
      </c>
      <c r="FI17" s="9">
        <v>0</v>
      </c>
      <c r="FJ17" s="6">
        <v>0</v>
      </c>
      <c r="FK17" s="7">
        <f t="shared" si="4"/>
        <v>0</v>
      </c>
      <c r="FL17" s="9">
        <v>0</v>
      </c>
      <c r="FM17" s="6">
        <v>0</v>
      </c>
      <c r="FN17" s="7">
        <v>0</v>
      </c>
      <c r="FO17" s="9">
        <v>0</v>
      </c>
      <c r="FP17" s="6">
        <v>0</v>
      </c>
      <c r="FQ17" s="7">
        <v>0</v>
      </c>
      <c r="FR17" s="9">
        <v>0</v>
      </c>
      <c r="FS17" s="6">
        <v>4</v>
      </c>
      <c r="FT17" s="7">
        <v>0</v>
      </c>
      <c r="FU17" s="9">
        <v>0</v>
      </c>
      <c r="FV17" s="6">
        <v>0</v>
      </c>
      <c r="FW17" s="7">
        <v>0</v>
      </c>
      <c r="FX17" s="9">
        <v>0</v>
      </c>
      <c r="FY17" s="6">
        <v>0</v>
      </c>
      <c r="FZ17" s="7">
        <v>0</v>
      </c>
      <c r="GA17" s="9">
        <v>0</v>
      </c>
      <c r="GB17" s="6">
        <v>0</v>
      </c>
      <c r="GC17" s="7">
        <v>0</v>
      </c>
      <c r="GD17" s="9">
        <v>0</v>
      </c>
      <c r="GE17" s="6">
        <v>0</v>
      </c>
      <c r="GF17" s="7">
        <v>0</v>
      </c>
      <c r="GG17" s="9"/>
      <c r="GH17" s="6"/>
      <c r="GI17" s="7"/>
      <c r="GJ17" s="9">
        <v>0</v>
      </c>
      <c r="GK17" s="6">
        <v>0</v>
      </c>
      <c r="GL17" s="7">
        <v>0</v>
      </c>
      <c r="GM17" s="9">
        <v>0</v>
      </c>
      <c r="GN17" s="6">
        <v>0</v>
      </c>
      <c r="GO17" s="7">
        <v>0</v>
      </c>
      <c r="GP17" s="9">
        <v>0</v>
      </c>
      <c r="GQ17" s="6">
        <v>0</v>
      </c>
      <c r="GR17" s="7">
        <v>0</v>
      </c>
      <c r="GS17" s="9">
        <v>0</v>
      </c>
      <c r="GT17" s="6">
        <v>1</v>
      </c>
      <c r="GU17" s="7">
        <v>0</v>
      </c>
      <c r="GV17" s="9">
        <v>0</v>
      </c>
      <c r="GW17" s="6">
        <v>0</v>
      </c>
      <c r="GX17" s="7">
        <v>0</v>
      </c>
      <c r="GY17" s="9">
        <v>0</v>
      </c>
      <c r="GZ17" s="6">
        <v>0</v>
      </c>
      <c r="HA17" s="7">
        <v>0</v>
      </c>
      <c r="HB17" s="9">
        <v>0</v>
      </c>
      <c r="HC17" s="6">
        <v>0</v>
      </c>
      <c r="HD17" s="7">
        <v>0</v>
      </c>
      <c r="HE17" s="55">
        <v>2</v>
      </c>
      <c r="HF17" s="13">
        <v>24</v>
      </c>
      <c r="HG17" s="56">
        <v>12000</v>
      </c>
      <c r="HH17" s="9">
        <v>0</v>
      </c>
      <c r="HI17" s="6">
        <v>0</v>
      </c>
      <c r="HJ17" s="7">
        <v>0</v>
      </c>
      <c r="HK17" s="9">
        <v>0</v>
      </c>
      <c r="HL17" s="6">
        <v>0</v>
      </c>
      <c r="HM17" s="7">
        <v>0</v>
      </c>
      <c r="HN17" s="9">
        <v>0</v>
      </c>
      <c r="HO17" s="6">
        <v>0</v>
      </c>
      <c r="HP17" s="7">
        <v>0</v>
      </c>
      <c r="HQ17" s="9">
        <v>6</v>
      </c>
      <c r="HR17" s="6">
        <v>93</v>
      </c>
      <c r="HS17" s="7">
        <f t="shared" si="6"/>
        <v>15500</v>
      </c>
      <c r="HT17" s="9">
        <v>1770</v>
      </c>
      <c r="HU17" s="6">
        <v>22391</v>
      </c>
      <c r="HV17" s="7">
        <f t="shared" si="7"/>
        <v>12650.282485875707</v>
      </c>
      <c r="HW17" s="9">
        <f t="shared" si="8"/>
        <v>1945</v>
      </c>
      <c r="HX17" s="14">
        <f t="shared" si="9"/>
        <v>25296</v>
      </c>
    </row>
    <row r="18" spans="1:232" ht="15" thickBot="1" x14ac:dyDescent="0.35">
      <c r="A18" s="58"/>
      <c r="B18" s="59" t="s">
        <v>14</v>
      </c>
      <c r="C18" s="41">
        <f t="shared" ref="C18:D18" si="19">SUM(C6:C17)</f>
        <v>0</v>
      </c>
      <c r="D18" s="39">
        <f t="shared" si="19"/>
        <v>0</v>
      </c>
      <c r="E18" s="40"/>
      <c r="F18" s="41">
        <f>SUM(F6:F17)</f>
        <v>213</v>
      </c>
      <c r="G18" s="39">
        <f>SUM(G6:G17)</f>
        <v>2998</v>
      </c>
      <c r="H18" s="40"/>
      <c r="I18" s="41">
        <f t="shared" ref="I18:J18" si="20">SUM(I6:I17)</f>
        <v>0</v>
      </c>
      <c r="J18" s="39">
        <f t="shared" si="20"/>
        <v>0</v>
      </c>
      <c r="K18" s="40"/>
      <c r="L18" s="41">
        <f t="shared" ref="L18:M18" si="21">SUM(L6:L17)</f>
        <v>0</v>
      </c>
      <c r="M18" s="39">
        <f t="shared" si="21"/>
        <v>0</v>
      </c>
      <c r="N18" s="40"/>
      <c r="O18" s="41">
        <f t="shared" ref="O18:P18" si="22">SUM(O6:O17)</f>
        <v>0</v>
      </c>
      <c r="P18" s="39">
        <f t="shared" si="22"/>
        <v>0</v>
      </c>
      <c r="Q18" s="40"/>
      <c r="R18" s="41">
        <f t="shared" ref="R18:S18" si="23">SUM(R6:R17)</f>
        <v>0</v>
      </c>
      <c r="S18" s="39">
        <f t="shared" si="23"/>
        <v>0</v>
      </c>
      <c r="T18" s="40"/>
      <c r="U18" s="41">
        <f t="shared" ref="U18:V18" si="24">SUM(U6:U17)</f>
        <v>0</v>
      </c>
      <c r="V18" s="39">
        <f t="shared" si="24"/>
        <v>0</v>
      </c>
      <c r="W18" s="40"/>
      <c r="X18" s="41">
        <f t="shared" ref="X18:Y18" si="25">SUM(X6:X17)</f>
        <v>0</v>
      </c>
      <c r="Y18" s="39">
        <f t="shared" si="25"/>
        <v>0</v>
      </c>
      <c r="Z18" s="40"/>
      <c r="AA18" s="41">
        <f t="shared" ref="AA18:AB18" si="26">SUM(AA6:AA17)</f>
        <v>0</v>
      </c>
      <c r="AB18" s="39">
        <f t="shared" si="26"/>
        <v>0</v>
      </c>
      <c r="AC18" s="40"/>
      <c r="AD18" s="41">
        <f t="shared" ref="AD18:AE18" si="27">SUM(AD6:AD17)</f>
        <v>0</v>
      </c>
      <c r="AE18" s="39">
        <f t="shared" si="27"/>
        <v>0</v>
      </c>
      <c r="AF18" s="40"/>
      <c r="AG18" s="41">
        <f t="shared" ref="AG18:AH18" si="28">SUM(AG6:AG17)</f>
        <v>0</v>
      </c>
      <c r="AH18" s="39">
        <f t="shared" si="28"/>
        <v>0</v>
      </c>
      <c r="AI18" s="40"/>
      <c r="AJ18" s="41">
        <f t="shared" ref="AJ18:AK18" si="29">SUM(AJ6:AJ17)</f>
        <v>0</v>
      </c>
      <c r="AK18" s="39">
        <f t="shared" si="29"/>
        <v>0</v>
      </c>
      <c r="AL18" s="40"/>
      <c r="AM18" s="41">
        <f t="shared" ref="AM18:AN18" si="30">SUM(AM6:AM17)</f>
        <v>1</v>
      </c>
      <c r="AN18" s="39">
        <f t="shared" si="30"/>
        <v>6</v>
      </c>
      <c r="AO18" s="40"/>
      <c r="AP18" s="41">
        <f t="shared" ref="AP18:AQ18" si="31">SUM(AP6:AP17)</f>
        <v>156</v>
      </c>
      <c r="AQ18" s="39">
        <f t="shared" si="31"/>
        <v>2023</v>
      </c>
      <c r="AR18" s="40"/>
      <c r="AS18" s="41">
        <f t="shared" ref="AS18:AT18" si="32">SUM(AS6:AS17)</f>
        <v>0</v>
      </c>
      <c r="AT18" s="39">
        <f t="shared" si="32"/>
        <v>0</v>
      </c>
      <c r="AU18" s="40"/>
      <c r="AV18" s="41">
        <f t="shared" ref="AV18:AW18" si="33">SUM(AV6:AV17)</f>
        <v>0</v>
      </c>
      <c r="AW18" s="39">
        <f t="shared" si="33"/>
        <v>0</v>
      </c>
      <c r="AX18" s="40"/>
      <c r="AY18" s="41">
        <f t="shared" ref="AY18:AZ18" si="34">SUM(AY6:AY17)</f>
        <v>0</v>
      </c>
      <c r="AZ18" s="39">
        <f t="shared" si="34"/>
        <v>0</v>
      </c>
      <c r="BA18" s="40"/>
      <c r="BB18" s="41">
        <f t="shared" ref="BB18:BC18" si="35">SUM(BB6:BB17)</f>
        <v>0</v>
      </c>
      <c r="BC18" s="39">
        <f t="shared" si="35"/>
        <v>0</v>
      </c>
      <c r="BD18" s="40"/>
      <c r="BE18" s="41">
        <f t="shared" ref="BE18:BF18" si="36">SUM(BE6:BE17)</f>
        <v>0</v>
      </c>
      <c r="BF18" s="39">
        <f t="shared" si="36"/>
        <v>0</v>
      </c>
      <c r="BG18" s="40"/>
      <c r="BH18" s="41">
        <f t="shared" ref="BH18:BI18" si="37">SUM(BH6:BH17)</f>
        <v>0</v>
      </c>
      <c r="BI18" s="39">
        <f t="shared" si="37"/>
        <v>0</v>
      </c>
      <c r="BJ18" s="40"/>
      <c r="BK18" s="41">
        <f t="shared" ref="BK18:BL18" si="38">SUM(BK6:BK17)</f>
        <v>0</v>
      </c>
      <c r="BL18" s="39">
        <f t="shared" si="38"/>
        <v>0</v>
      </c>
      <c r="BM18" s="40"/>
      <c r="BN18" s="41">
        <f t="shared" ref="BN18:BO18" si="39">SUM(BN6:BN17)</f>
        <v>0</v>
      </c>
      <c r="BO18" s="39">
        <f t="shared" si="39"/>
        <v>0</v>
      </c>
      <c r="BP18" s="40"/>
      <c r="BQ18" s="41">
        <f t="shared" ref="BQ18:BR18" si="40">SUM(BQ6:BQ17)</f>
        <v>0</v>
      </c>
      <c r="BR18" s="39">
        <f t="shared" si="40"/>
        <v>0</v>
      </c>
      <c r="BS18" s="40"/>
      <c r="BT18" s="41">
        <f t="shared" ref="BT18:BU18" si="41">SUM(BT6:BT17)</f>
        <v>0</v>
      </c>
      <c r="BU18" s="39">
        <f t="shared" si="41"/>
        <v>0</v>
      </c>
      <c r="BV18" s="40"/>
      <c r="BW18" s="41">
        <f t="shared" ref="BW18:BX18" si="42">SUM(BW6:BW17)</f>
        <v>0</v>
      </c>
      <c r="BX18" s="39">
        <f t="shared" si="42"/>
        <v>0</v>
      </c>
      <c r="BY18" s="40"/>
      <c r="BZ18" s="41">
        <f t="shared" ref="BZ18:CA18" si="43">SUM(BZ6:BZ17)</f>
        <v>37</v>
      </c>
      <c r="CA18" s="39">
        <f t="shared" si="43"/>
        <v>517</v>
      </c>
      <c r="CB18" s="40"/>
      <c r="CC18" s="41">
        <f t="shared" ref="CC18:CD18" si="44">SUM(CC6:CC17)</f>
        <v>0</v>
      </c>
      <c r="CD18" s="39">
        <f t="shared" si="44"/>
        <v>0</v>
      </c>
      <c r="CE18" s="40"/>
      <c r="CF18" s="41">
        <f t="shared" ref="CF18:CG18" si="45">SUM(CF6:CF17)</f>
        <v>0</v>
      </c>
      <c r="CG18" s="39">
        <f t="shared" si="45"/>
        <v>0</v>
      </c>
      <c r="CH18" s="40"/>
      <c r="CI18" s="41">
        <f t="shared" ref="CI18:CJ18" si="46">SUM(CI6:CI17)</f>
        <v>4</v>
      </c>
      <c r="CJ18" s="39">
        <f t="shared" si="46"/>
        <v>49</v>
      </c>
      <c r="CK18" s="40"/>
      <c r="CL18" s="41">
        <f t="shared" ref="CL18:CM18" si="47">SUM(CL6:CL17)</f>
        <v>0</v>
      </c>
      <c r="CM18" s="39">
        <f t="shared" si="47"/>
        <v>0</v>
      </c>
      <c r="CN18" s="40"/>
      <c r="CO18" s="41">
        <f t="shared" ref="CO18:CP18" si="48">SUM(CO6:CO17)</f>
        <v>0</v>
      </c>
      <c r="CP18" s="39">
        <f t="shared" si="48"/>
        <v>0</v>
      </c>
      <c r="CQ18" s="40"/>
      <c r="CR18" s="41">
        <f t="shared" ref="CR18:CS18" si="49">SUM(CR6:CR17)</f>
        <v>0</v>
      </c>
      <c r="CS18" s="39">
        <f t="shared" si="49"/>
        <v>0</v>
      </c>
      <c r="CT18" s="40"/>
      <c r="CU18" s="41">
        <f t="shared" ref="CU18:CV18" si="50">SUM(CU6:CU17)</f>
        <v>0</v>
      </c>
      <c r="CV18" s="39">
        <f t="shared" si="50"/>
        <v>0</v>
      </c>
      <c r="CW18" s="40"/>
      <c r="CX18" s="41">
        <f t="shared" ref="CX18:CY18" si="51">SUM(CX6:CX17)</f>
        <v>0</v>
      </c>
      <c r="CY18" s="39">
        <f t="shared" si="51"/>
        <v>0</v>
      </c>
      <c r="CZ18" s="40"/>
      <c r="DA18" s="41">
        <f t="shared" ref="DA18:DB18" si="52">SUM(DA6:DA17)</f>
        <v>0</v>
      </c>
      <c r="DB18" s="39">
        <f t="shared" si="52"/>
        <v>0</v>
      </c>
      <c r="DC18" s="40"/>
      <c r="DD18" s="41">
        <f t="shared" ref="DD18:DE18" si="53">SUM(DD6:DD17)</f>
        <v>0</v>
      </c>
      <c r="DE18" s="39">
        <f t="shared" si="53"/>
        <v>0</v>
      </c>
      <c r="DF18" s="40"/>
      <c r="DG18" s="41">
        <f t="shared" ref="DG18:DH18" si="54">SUM(DG6:DG17)</f>
        <v>0</v>
      </c>
      <c r="DH18" s="39">
        <f t="shared" si="54"/>
        <v>0</v>
      </c>
      <c r="DI18" s="40"/>
      <c r="DJ18" s="41">
        <f t="shared" ref="DJ18:DK18" si="55">SUM(DJ6:DJ17)</f>
        <v>0</v>
      </c>
      <c r="DK18" s="39">
        <f t="shared" si="55"/>
        <v>0</v>
      </c>
      <c r="DL18" s="40"/>
      <c r="DM18" s="41">
        <f t="shared" ref="DM18:DN18" si="56">SUM(DM6:DM17)</f>
        <v>0</v>
      </c>
      <c r="DN18" s="39">
        <f t="shared" si="56"/>
        <v>0</v>
      </c>
      <c r="DO18" s="40"/>
      <c r="DP18" s="41">
        <f t="shared" ref="DP18:DQ18" si="57">SUM(DP6:DP17)</f>
        <v>0</v>
      </c>
      <c r="DQ18" s="39">
        <f t="shared" si="57"/>
        <v>0</v>
      </c>
      <c r="DR18" s="40"/>
      <c r="DS18" s="41">
        <f t="shared" ref="DS18:DT18" si="58">SUM(DS6:DS17)</f>
        <v>0</v>
      </c>
      <c r="DT18" s="39">
        <f t="shared" si="58"/>
        <v>0</v>
      </c>
      <c r="DU18" s="40"/>
      <c r="DV18" s="41">
        <f t="shared" ref="DV18:DW18" si="59">SUM(DV6:DV17)</f>
        <v>3</v>
      </c>
      <c r="DW18" s="39">
        <f t="shared" si="59"/>
        <v>35</v>
      </c>
      <c r="DX18" s="40"/>
      <c r="DY18" s="41">
        <f t="shared" ref="DY18:DZ18" si="60">SUM(DY6:DY17)</f>
        <v>788</v>
      </c>
      <c r="DZ18" s="39">
        <f t="shared" si="60"/>
        <v>14482</v>
      </c>
      <c r="EA18" s="40"/>
      <c r="EB18" s="41">
        <f t="shared" ref="EB18:EC18" si="61">SUM(EB6:EB17)</f>
        <v>0</v>
      </c>
      <c r="EC18" s="39">
        <f t="shared" si="61"/>
        <v>0</v>
      </c>
      <c r="ED18" s="40"/>
      <c r="EE18" s="41">
        <f t="shared" ref="EE18:EF18" si="62">SUM(EE6:EE17)</f>
        <v>0</v>
      </c>
      <c r="EF18" s="39">
        <f t="shared" si="62"/>
        <v>0</v>
      </c>
      <c r="EG18" s="40"/>
      <c r="EH18" s="41">
        <f t="shared" ref="EH18:EI18" si="63">SUM(EH6:EH17)</f>
        <v>7</v>
      </c>
      <c r="EI18" s="39">
        <f t="shared" si="63"/>
        <v>108</v>
      </c>
      <c r="EJ18" s="40"/>
      <c r="EK18" s="41">
        <f t="shared" ref="EK18:EL18" si="64">SUM(EK6:EK17)</f>
        <v>596</v>
      </c>
      <c r="EL18" s="39">
        <f t="shared" si="64"/>
        <v>7753</v>
      </c>
      <c r="EM18" s="40"/>
      <c r="EN18" s="41">
        <f t="shared" ref="EN18:EO18" si="65">SUM(EN6:EN17)</f>
        <v>0</v>
      </c>
      <c r="EO18" s="39">
        <f t="shared" si="65"/>
        <v>0</v>
      </c>
      <c r="EP18" s="40"/>
      <c r="EQ18" s="41">
        <f t="shared" ref="EQ18:ER18" si="66">SUM(EQ6:EQ17)</f>
        <v>0</v>
      </c>
      <c r="ER18" s="39">
        <f t="shared" si="66"/>
        <v>0</v>
      </c>
      <c r="ES18" s="40"/>
      <c r="ET18" s="41">
        <f t="shared" ref="ET18:EU18" si="67">SUM(ET6:ET17)</f>
        <v>0</v>
      </c>
      <c r="EU18" s="39">
        <f t="shared" si="67"/>
        <v>0</v>
      </c>
      <c r="EV18" s="40"/>
      <c r="EW18" s="41">
        <f t="shared" ref="EW18:EX18" si="68">SUM(EW6:EW17)</f>
        <v>0</v>
      </c>
      <c r="EX18" s="39">
        <f t="shared" si="68"/>
        <v>0</v>
      </c>
      <c r="EY18" s="40"/>
      <c r="EZ18" s="41">
        <f t="shared" ref="EZ18:FA18" si="69">SUM(EZ6:EZ17)</f>
        <v>0</v>
      </c>
      <c r="FA18" s="39">
        <f t="shared" si="69"/>
        <v>3</v>
      </c>
      <c r="FB18" s="40"/>
      <c r="FC18" s="41">
        <f t="shared" ref="FC18:FD18" si="70">SUM(FC6:FC17)</f>
        <v>0</v>
      </c>
      <c r="FD18" s="39">
        <f t="shared" si="70"/>
        <v>0</v>
      </c>
      <c r="FE18" s="40"/>
      <c r="FF18" s="41">
        <f t="shared" ref="FF18:FG18" si="71">SUM(FF6:FF17)</f>
        <v>0</v>
      </c>
      <c r="FG18" s="39">
        <f t="shared" si="71"/>
        <v>0</v>
      </c>
      <c r="FH18" s="40"/>
      <c r="FI18" s="41">
        <f t="shared" ref="FI18:FJ18" si="72">SUM(FI6:FI17)</f>
        <v>0</v>
      </c>
      <c r="FJ18" s="39">
        <f t="shared" si="72"/>
        <v>0</v>
      </c>
      <c r="FK18" s="40"/>
      <c r="FL18" s="41">
        <f t="shared" ref="FL18:FM18" si="73">SUM(FL6:FL17)</f>
        <v>0</v>
      </c>
      <c r="FM18" s="39">
        <f t="shared" si="73"/>
        <v>3</v>
      </c>
      <c r="FN18" s="40"/>
      <c r="FO18" s="41">
        <f t="shared" ref="FO18:FP18" si="74">SUM(FO6:FO17)</f>
        <v>0</v>
      </c>
      <c r="FP18" s="39">
        <f t="shared" si="74"/>
        <v>0</v>
      </c>
      <c r="FQ18" s="40"/>
      <c r="FR18" s="41">
        <f t="shared" ref="FR18:FS18" si="75">SUM(FR6:FR17)</f>
        <v>6</v>
      </c>
      <c r="FS18" s="39">
        <f t="shared" si="75"/>
        <v>119</v>
      </c>
      <c r="FT18" s="40"/>
      <c r="FU18" s="41">
        <f t="shared" ref="FU18:FV18" si="76">SUM(FU6:FU17)</f>
        <v>35</v>
      </c>
      <c r="FV18" s="39">
        <f t="shared" si="76"/>
        <v>492</v>
      </c>
      <c r="FW18" s="40"/>
      <c r="FX18" s="41">
        <f t="shared" ref="FX18:FY18" si="77">SUM(FX6:FX17)</f>
        <v>0</v>
      </c>
      <c r="FY18" s="39">
        <f t="shared" si="77"/>
        <v>0</v>
      </c>
      <c r="FZ18" s="40"/>
      <c r="GA18" s="41">
        <f t="shared" ref="GA18:GB18" si="78">SUM(GA6:GA17)</f>
        <v>21</v>
      </c>
      <c r="GB18" s="39">
        <f t="shared" si="78"/>
        <v>320</v>
      </c>
      <c r="GC18" s="40"/>
      <c r="GD18" s="41">
        <f t="shared" ref="GD18:GE18" si="79">SUM(GD6:GD17)</f>
        <v>0</v>
      </c>
      <c r="GE18" s="39">
        <f t="shared" si="79"/>
        <v>0</v>
      </c>
      <c r="GF18" s="40"/>
      <c r="GG18" s="41"/>
      <c r="GH18" s="39"/>
      <c r="GI18" s="40"/>
      <c r="GJ18" s="41">
        <f t="shared" ref="GJ18:GK18" si="80">SUM(GJ6:GJ17)</f>
        <v>0</v>
      </c>
      <c r="GK18" s="39">
        <f t="shared" si="80"/>
        <v>0</v>
      </c>
      <c r="GL18" s="40"/>
      <c r="GM18" s="41">
        <f t="shared" ref="GM18:GN18" si="81">SUM(GM6:GM17)</f>
        <v>16</v>
      </c>
      <c r="GN18" s="39">
        <f t="shared" si="81"/>
        <v>216</v>
      </c>
      <c r="GO18" s="40"/>
      <c r="GP18" s="41">
        <f t="shared" ref="GP18:GQ18" si="82">SUM(GP6:GP17)</f>
        <v>0</v>
      </c>
      <c r="GQ18" s="39">
        <f t="shared" si="82"/>
        <v>0</v>
      </c>
      <c r="GR18" s="40"/>
      <c r="GS18" s="41">
        <f t="shared" ref="GS18:GT18" si="83">SUM(GS6:GS17)</f>
        <v>12</v>
      </c>
      <c r="GT18" s="39">
        <f t="shared" si="83"/>
        <v>171</v>
      </c>
      <c r="GU18" s="40"/>
      <c r="GV18" s="41">
        <f t="shared" ref="GV18:GW18" si="84">SUM(GV6:GV17)</f>
        <v>0</v>
      </c>
      <c r="GW18" s="39">
        <f t="shared" si="84"/>
        <v>0</v>
      </c>
      <c r="GX18" s="40"/>
      <c r="GY18" s="41">
        <f t="shared" ref="GY18:GZ18" si="85">SUM(GY6:GY17)</f>
        <v>0</v>
      </c>
      <c r="GZ18" s="39">
        <f t="shared" si="85"/>
        <v>0</v>
      </c>
      <c r="HA18" s="40"/>
      <c r="HB18" s="41">
        <f t="shared" ref="HB18:HC18" si="86">SUM(HB6:HB17)</f>
        <v>0</v>
      </c>
      <c r="HC18" s="39">
        <f t="shared" si="86"/>
        <v>0</v>
      </c>
      <c r="HD18" s="40"/>
      <c r="HE18" s="41">
        <v>2</v>
      </c>
      <c r="HF18" s="39">
        <v>26</v>
      </c>
      <c r="HG18" s="40"/>
      <c r="HH18" s="41">
        <f t="shared" ref="HH18:HI18" si="87">SUM(HH6:HH17)</f>
        <v>0</v>
      </c>
      <c r="HI18" s="39">
        <f t="shared" si="87"/>
        <v>0</v>
      </c>
      <c r="HJ18" s="40"/>
      <c r="HK18" s="41">
        <f t="shared" ref="HK18:HL18" si="88">SUM(HK6:HK17)</f>
        <v>0</v>
      </c>
      <c r="HL18" s="39">
        <f t="shared" si="88"/>
        <v>0</v>
      </c>
      <c r="HM18" s="40"/>
      <c r="HN18" s="41">
        <f t="shared" ref="HN18:HO18" si="89">SUM(HN6:HN17)</f>
        <v>0</v>
      </c>
      <c r="HO18" s="39">
        <f t="shared" si="89"/>
        <v>0</v>
      </c>
      <c r="HP18" s="40"/>
      <c r="HQ18" s="41">
        <f t="shared" ref="HQ18:HR18" si="90">SUM(HQ6:HQ17)</f>
        <v>341</v>
      </c>
      <c r="HR18" s="39">
        <f t="shared" si="90"/>
        <v>5204</v>
      </c>
      <c r="HS18" s="40"/>
      <c r="HT18" s="41">
        <f t="shared" ref="HT18:HU18" si="91">SUM(HT6:HT17)</f>
        <v>25754</v>
      </c>
      <c r="HU18" s="39">
        <f t="shared" si="91"/>
        <v>291235</v>
      </c>
      <c r="HV18" s="40"/>
      <c r="HW18" s="41">
        <f t="shared" si="8"/>
        <v>27992</v>
      </c>
      <c r="HX18" s="42">
        <f t="shared" si="9"/>
        <v>325757</v>
      </c>
    </row>
    <row r="19" spans="1:232" x14ac:dyDescent="0.3">
      <c r="A19" s="47">
        <v>2012</v>
      </c>
      <c r="B19" s="48" t="s">
        <v>2</v>
      </c>
      <c r="C19" s="11">
        <v>0</v>
      </c>
      <c r="D19" s="30">
        <v>0</v>
      </c>
      <c r="E19" s="12">
        <v>0</v>
      </c>
      <c r="F19" s="11">
        <v>0</v>
      </c>
      <c r="G19" s="30">
        <v>0</v>
      </c>
      <c r="H19" s="12">
        <v>0</v>
      </c>
      <c r="I19" s="11">
        <v>0</v>
      </c>
      <c r="J19" s="30">
        <v>0</v>
      </c>
      <c r="K19" s="12">
        <v>0</v>
      </c>
      <c r="L19" s="11">
        <v>0</v>
      </c>
      <c r="M19" s="30">
        <v>0</v>
      </c>
      <c r="N19" s="12">
        <v>0</v>
      </c>
      <c r="O19" s="11">
        <v>0</v>
      </c>
      <c r="P19" s="30">
        <v>0</v>
      </c>
      <c r="Q19" s="12">
        <v>0</v>
      </c>
      <c r="R19" s="11">
        <v>0</v>
      </c>
      <c r="S19" s="30">
        <v>0</v>
      </c>
      <c r="T19" s="12">
        <v>0</v>
      </c>
      <c r="U19" s="11">
        <v>0</v>
      </c>
      <c r="V19" s="30">
        <v>0</v>
      </c>
      <c r="W19" s="12">
        <v>0</v>
      </c>
      <c r="X19" s="11">
        <v>0</v>
      </c>
      <c r="Y19" s="30">
        <v>0</v>
      </c>
      <c r="Z19" s="12">
        <v>0</v>
      </c>
      <c r="AA19" s="11">
        <v>0</v>
      </c>
      <c r="AB19" s="30">
        <v>0</v>
      </c>
      <c r="AC19" s="12">
        <v>0</v>
      </c>
      <c r="AD19" s="11">
        <v>0</v>
      </c>
      <c r="AE19" s="30">
        <v>0</v>
      </c>
      <c r="AF19" s="12">
        <v>0</v>
      </c>
      <c r="AG19" s="11">
        <v>0</v>
      </c>
      <c r="AH19" s="30">
        <v>0</v>
      </c>
      <c r="AI19" s="12">
        <v>0</v>
      </c>
      <c r="AJ19" s="11">
        <v>0</v>
      </c>
      <c r="AK19" s="30">
        <v>0</v>
      </c>
      <c r="AL19" s="12">
        <v>0</v>
      </c>
      <c r="AM19" s="11">
        <v>0</v>
      </c>
      <c r="AN19" s="30">
        <v>0</v>
      </c>
      <c r="AO19" s="12">
        <v>0</v>
      </c>
      <c r="AP19" s="11">
        <v>0</v>
      </c>
      <c r="AQ19" s="30">
        <v>0</v>
      </c>
      <c r="AR19" s="12">
        <v>0</v>
      </c>
      <c r="AS19" s="11">
        <v>0</v>
      </c>
      <c r="AT19" s="30">
        <v>0</v>
      </c>
      <c r="AU19" s="12">
        <v>0</v>
      </c>
      <c r="AV19" s="11">
        <v>0</v>
      </c>
      <c r="AW19" s="30">
        <v>0</v>
      </c>
      <c r="AX19" s="12">
        <v>0</v>
      </c>
      <c r="AY19" s="11">
        <v>0</v>
      </c>
      <c r="AZ19" s="30">
        <v>0</v>
      </c>
      <c r="BA19" s="12">
        <v>0</v>
      </c>
      <c r="BB19" s="11">
        <v>0</v>
      </c>
      <c r="BC19" s="30">
        <v>0</v>
      </c>
      <c r="BD19" s="12">
        <v>0</v>
      </c>
      <c r="BE19" s="11">
        <v>0</v>
      </c>
      <c r="BF19" s="30">
        <v>0</v>
      </c>
      <c r="BG19" s="12">
        <v>0</v>
      </c>
      <c r="BH19" s="11">
        <v>0</v>
      </c>
      <c r="BI19" s="30">
        <v>0</v>
      </c>
      <c r="BJ19" s="12">
        <v>0</v>
      </c>
      <c r="BK19" s="11">
        <v>0</v>
      </c>
      <c r="BL19" s="30">
        <v>0</v>
      </c>
      <c r="BM19" s="12">
        <v>0</v>
      </c>
      <c r="BN19" s="11">
        <v>0</v>
      </c>
      <c r="BO19" s="30">
        <v>0</v>
      </c>
      <c r="BP19" s="12">
        <v>0</v>
      </c>
      <c r="BQ19" s="11">
        <v>0</v>
      </c>
      <c r="BR19" s="30">
        <v>0</v>
      </c>
      <c r="BS19" s="12">
        <v>0</v>
      </c>
      <c r="BT19" s="11">
        <v>0</v>
      </c>
      <c r="BU19" s="30">
        <v>0</v>
      </c>
      <c r="BV19" s="12">
        <f t="shared" ref="BV19:BV30" si="92">IF(BT19=0,0,BU19/BT19*1000)</f>
        <v>0</v>
      </c>
      <c r="BW19" s="11">
        <v>0</v>
      </c>
      <c r="BX19" s="30">
        <v>0</v>
      </c>
      <c r="BY19" s="12">
        <v>0</v>
      </c>
      <c r="BZ19" s="11">
        <v>0</v>
      </c>
      <c r="CA19" s="30">
        <v>0</v>
      </c>
      <c r="CB19" s="12">
        <v>0</v>
      </c>
      <c r="CC19" s="11">
        <v>0</v>
      </c>
      <c r="CD19" s="30">
        <v>0</v>
      </c>
      <c r="CE19" s="12">
        <v>0</v>
      </c>
      <c r="CF19" s="11">
        <v>0</v>
      </c>
      <c r="CG19" s="30">
        <v>0</v>
      </c>
      <c r="CH19" s="12">
        <v>0</v>
      </c>
      <c r="CI19" s="11">
        <v>0</v>
      </c>
      <c r="CJ19" s="30">
        <v>0</v>
      </c>
      <c r="CK19" s="12">
        <v>0</v>
      </c>
      <c r="CL19" s="11">
        <v>0</v>
      </c>
      <c r="CM19" s="30">
        <v>0</v>
      </c>
      <c r="CN19" s="12">
        <v>0</v>
      </c>
      <c r="CO19" s="11">
        <v>0</v>
      </c>
      <c r="CP19" s="30">
        <v>0</v>
      </c>
      <c r="CQ19" s="12">
        <v>0</v>
      </c>
      <c r="CR19" s="11">
        <v>0</v>
      </c>
      <c r="CS19" s="30">
        <v>0</v>
      </c>
      <c r="CT19" s="12">
        <v>0</v>
      </c>
      <c r="CU19" s="11">
        <v>0</v>
      </c>
      <c r="CV19" s="30">
        <v>0</v>
      </c>
      <c r="CW19" s="12">
        <v>0</v>
      </c>
      <c r="CX19" s="11">
        <v>0</v>
      </c>
      <c r="CY19" s="30">
        <v>0</v>
      </c>
      <c r="CZ19" s="12">
        <v>0</v>
      </c>
      <c r="DA19" s="11">
        <v>0</v>
      </c>
      <c r="DB19" s="30">
        <v>0</v>
      </c>
      <c r="DC19" s="12">
        <v>0</v>
      </c>
      <c r="DD19" s="11">
        <v>0</v>
      </c>
      <c r="DE19" s="30">
        <v>0</v>
      </c>
      <c r="DF19" s="12">
        <v>0</v>
      </c>
      <c r="DG19" s="11">
        <v>0</v>
      </c>
      <c r="DH19" s="30">
        <v>0</v>
      </c>
      <c r="DI19" s="12">
        <v>0</v>
      </c>
      <c r="DJ19" s="11">
        <v>0</v>
      </c>
      <c r="DK19" s="30">
        <v>0</v>
      </c>
      <c r="DL19" s="12">
        <v>0</v>
      </c>
      <c r="DM19" s="11">
        <v>0</v>
      </c>
      <c r="DN19" s="30">
        <v>0</v>
      </c>
      <c r="DO19" s="12">
        <v>0</v>
      </c>
      <c r="DP19" s="11">
        <v>0</v>
      </c>
      <c r="DQ19" s="30">
        <v>0</v>
      </c>
      <c r="DR19" s="12">
        <v>0</v>
      </c>
      <c r="DS19" s="11">
        <v>0</v>
      </c>
      <c r="DT19" s="30">
        <v>0</v>
      </c>
      <c r="DU19" s="12">
        <v>0</v>
      </c>
      <c r="DV19" s="11">
        <v>0</v>
      </c>
      <c r="DW19" s="30">
        <v>0</v>
      </c>
      <c r="DX19" s="12">
        <v>0</v>
      </c>
      <c r="DY19" s="11">
        <v>0</v>
      </c>
      <c r="DZ19" s="30">
        <v>0</v>
      </c>
      <c r="EA19" s="12">
        <v>0</v>
      </c>
      <c r="EB19" s="11">
        <v>0</v>
      </c>
      <c r="EC19" s="30">
        <v>0</v>
      </c>
      <c r="ED19" s="12">
        <v>0</v>
      </c>
      <c r="EE19" s="11">
        <v>0</v>
      </c>
      <c r="EF19" s="30">
        <v>0</v>
      </c>
      <c r="EG19" s="12">
        <v>0</v>
      </c>
      <c r="EH19" s="11">
        <v>0</v>
      </c>
      <c r="EI19" s="30">
        <v>0</v>
      </c>
      <c r="EJ19" s="12">
        <v>0</v>
      </c>
      <c r="EK19" s="11">
        <v>0</v>
      </c>
      <c r="EL19" s="30">
        <v>0</v>
      </c>
      <c r="EM19" s="12">
        <v>0</v>
      </c>
      <c r="EN19" s="11">
        <v>0</v>
      </c>
      <c r="EO19" s="30">
        <v>0</v>
      </c>
      <c r="EP19" s="12">
        <v>0</v>
      </c>
      <c r="EQ19" s="11">
        <v>0</v>
      </c>
      <c r="ER19" s="30">
        <v>0</v>
      </c>
      <c r="ES19" s="12">
        <v>0</v>
      </c>
      <c r="ET19" s="11">
        <v>0</v>
      </c>
      <c r="EU19" s="30">
        <v>0</v>
      </c>
      <c r="EV19" s="12">
        <v>0</v>
      </c>
      <c r="EW19" s="11">
        <v>0</v>
      </c>
      <c r="EX19" s="30">
        <v>0</v>
      </c>
      <c r="EY19" s="12">
        <v>0</v>
      </c>
      <c r="EZ19" s="9">
        <v>0</v>
      </c>
      <c r="FA19" s="6">
        <v>0</v>
      </c>
      <c r="FB19" s="7">
        <v>0</v>
      </c>
      <c r="FC19" s="11">
        <v>0</v>
      </c>
      <c r="FD19" s="30">
        <v>0</v>
      </c>
      <c r="FE19" s="12">
        <v>0</v>
      </c>
      <c r="FF19" s="11">
        <v>0</v>
      </c>
      <c r="FG19" s="30">
        <v>0</v>
      </c>
      <c r="FH19" s="12">
        <v>0</v>
      </c>
      <c r="FI19" s="11">
        <v>0</v>
      </c>
      <c r="FJ19" s="30">
        <v>0</v>
      </c>
      <c r="FK19" s="12">
        <f t="shared" ref="FK19:FK30" si="93">IF(FI19=0,0,FJ19/FI19*1000)</f>
        <v>0</v>
      </c>
      <c r="FL19" s="11">
        <v>0</v>
      </c>
      <c r="FM19" s="30">
        <v>0</v>
      </c>
      <c r="FN19" s="12">
        <v>0</v>
      </c>
      <c r="FO19" s="11">
        <v>0</v>
      </c>
      <c r="FP19" s="30">
        <v>0</v>
      </c>
      <c r="FQ19" s="12">
        <v>0</v>
      </c>
      <c r="FR19" s="11">
        <v>0</v>
      </c>
      <c r="FS19" s="30">
        <v>0</v>
      </c>
      <c r="FT19" s="12">
        <v>0</v>
      </c>
      <c r="FU19" s="11">
        <v>0</v>
      </c>
      <c r="FV19" s="30">
        <v>0</v>
      </c>
      <c r="FW19" s="12">
        <v>0</v>
      </c>
      <c r="FX19" s="11">
        <v>0</v>
      </c>
      <c r="FY19" s="30">
        <v>0</v>
      </c>
      <c r="FZ19" s="12">
        <v>0</v>
      </c>
      <c r="GA19" s="11">
        <v>0</v>
      </c>
      <c r="GB19" s="30">
        <v>0</v>
      </c>
      <c r="GC19" s="12">
        <v>0</v>
      </c>
      <c r="GD19" s="11">
        <v>0</v>
      </c>
      <c r="GE19" s="30">
        <v>0</v>
      </c>
      <c r="GF19" s="12">
        <v>0</v>
      </c>
      <c r="GG19" s="11"/>
      <c r="GH19" s="30"/>
      <c r="GI19" s="12"/>
      <c r="GJ19" s="11">
        <v>0</v>
      </c>
      <c r="GK19" s="30">
        <v>0</v>
      </c>
      <c r="GL19" s="12">
        <v>0</v>
      </c>
      <c r="GM19" s="11">
        <v>0</v>
      </c>
      <c r="GN19" s="30">
        <v>0</v>
      </c>
      <c r="GO19" s="12">
        <v>0</v>
      </c>
      <c r="GP19" s="11">
        <v>0</v>
      </c>
      <c r="GQ19" s="30">
        <v>0</v>
      </c>
      <c r="GR19" s="12">
        <v>0</v>
      </c>
      <c r="GS19" s="11">
        <v>0</v>
      </c>
      <c r="GT19" s="30">
        <v>0</v>
      </c>
      <c r="GU19" s="12">
        <v>0</v>
      </c>
      <c r="GV19" s="11">
        <v>0</v>
      </c>
      <c r="GW19" s="30">
        <v>0</v>
      </c>
      <c r="GX19" s="12">
        <v>0</v>
      </c>
      <c r="GY19" s="9">
        <v>0</v>
      </c>
      <c r="GZ19" s="6">
        <v>0</v>
      </c>
      <c r="HA19" s="7">
        <v>0</v>
      </c>
      <c r="HB19" s="11">
        <v>0</v>
      </c>
      <c r="HC19" s="30">
        <v>0</v>
      </c>
      <c r="HD19" s="12">
        <v>0</v>
      </c>
      <c r="HE19" s="53">
        <v>0</v>
      </c>
      <c r="HF19" s="37">
        <v>0</v>
      </c>
      <c r="HG19" s="54">
        <v>0</v>
      </c>
      <c r="HH19" s="11">
        <v>0</v>
      </c>
      <c r="HI19" s="30">
        <v>0</v>
      </c>
      <c r="HJ19" s="12">
        <v>0</v>
      </c>
      <c r="HK19" s="11">
        <v>0</v>
      </c>
      <c r="HL19" s="30">
        <v>0</v>
      </c>
      <c r="HM19" s="12">
        <v>0</v>
      </c>
      <c r="HN19" s="11">
        <v>0</v>
      </c>
      <c r="HO19" s="30">
        <v>0</v>
      </c>
      <c r="HP19" s="12">
        <v>0</v>
      </c>
      <c r="HQ19" s="11">
        <v>0</v>
      </c>
      <c r="HR19" s="30">
        <v>0</v>
      </c>
      <c r="HS19" s="12">
        <v>0</v>
      </c>
      <c r="HT19" s="11">
        <v>0</v>
      </c>
      <c r="HU19" s="30">
        <v>0</v>
      </c>
      <c r="HV19" s="12">
        <v>0</v>
      </c>
      <c r="HW19" s="11">
        <f t="shared" si="8"/>
        <v>0</v>
      </c>
      <c r="HX19" s="38">
        <f t="shared" si="9"/>
        <v>0</v>
      </c>
    </row>
    <row r="20" spans="1:232" x14ac:dyDescent="0.3">
      <c r="A20" s="49">
        <v>2012</v>
      </c>
      <c r="B20" s="50" t="s">
        <v>3</v>
      </c>
      <c r="C20" s="9">
        <v>0</v>
      </c>
      <c r="D20" s="6">
        <v>0</v>
      </c>
      <c r="E20" s="7">
        <v>0</v>
      </c>
      <c r="F20" s="9">
        <v>7</v>
      </c>
      <c r="G20" s="6">
        <v>117</v>
      </c>
      <c r="H20" s="7">
        <f t="shared" ref="H20:H30" si="94">G20/F20*1000</f>
        <v>16714.285714285714</v>
      </c>
      <c r="I20" s="9">
        <v>0</v>
      </c>
      <c r="J20" s="6">
        <v>0</v>
      </c>
      <c r="K20" s="7">
        <v>0</v>
      </c>
      <c r="L20" s="9">
        <v>0</v>
      </c>
      <c r="M20" s="6">
        <v>0</v>
      </c>
      <c r="N20" s="7">
        <v>0</v>
      </c>
      <c r="O20" s="9">
        <v>0</v>
      </c>
      <c r="P20" s="6">
        <v>0</v>
      </c>
      <c r="Q20" s="7">
        <v>0</v>
      </c>
      <c r="R20" s="9">
        <v>0</v>
      </c>
      <c r="S20" s="6">
        <v>0</v>
      </c>
      <c r="T20" s="7">
        <v>0</v>
      </c>
      <c r="U20" s="9">
        <v>0</v>
      </c>
      <c r="V20" s="6">
        <v>0</v>
      </c>
      <c r="W20" s="7">
        <v>0</v>
      </c>
      <c r="X20" s="9">
        <v>0</v>
      </c>
      <c r="Y20" s="6">
        <v>0</v>
      </c>
      <c r="Z20" s="7">
        <v>0</v>
      </c>
      <c r="AA20" s="9">
        <v>0</v>
      </c>
      <c r="AB20" s="6">
        <v>0</v>
      </c>
      <c r="AC20" s="7">
        <v>0</v>
      </c>
      <c r="AD20" s="9">
        <v>0</v>
      </c>
      <c r="AE20" s="6">
        <v>6</v>
      </c>
      <c r="AF20" s="7">
        <v>0</v>
      </c>
      <c r="AG20" s="9">
        <v>0</v>
      </c>
      <c r="AH20" s="6">
        <v>0</v>
      </c>
      <c r="AI20" s="7">
        <v>0</v>
      </c>
      <c r="AJ20" s="9">
        <v>0</v>
      </c>
      <c r="AK20" s="6">
        <v>0</v>
      </c>
      <c r="AL20" s="7">
        <v>0</v>
      </c>
      <c r="AM20" s="9">
        <v>1</v>
      </c>
      <c r="AN20" s="6">
        <v>12</v>
      </c>
      <c r="AO20" s="7">
        <f>AN20/AM20*1000</f>
        <v>12000</v>
      </c>
      <c r="AP20" s="9">
        <v>25</v>
      </c>
      <c r="AQ20" s="6">
        <v>322</v>
      </c>
      <c r="AR20" s="7">
        <f t="shared" ref="AR20:AR30" si="95">AQ20/AP20*1000</f>
        <v>12880</v>
      </c>
      <c r="AS20" s="9">
        <v>0</v>
      </c>
      <c r="AT20" s="6">
        <v>0</v>
      </c>
      <c r="AU20" s="7">
        <v>0</v>
      </c>
      <c r="AV20" s="9">
        <v>0</v>
      </c>
      <c r="AW20" s="6">
        <v>0</v>
      </c>
      <c r="AX20" s="7">
        <v>0</v>
      </c>
      <c r="AY20" s="9">
        <v>0</v>
      </c>
      <c r="AZ20" s="6">
        <v>0</v>
      </c>
      <c r="BA20" s="7">
        <v>0</v>
      </c>
      <c r="BB20" s="9">
        <v>0</v>
      </c>
      <c r="BC20" s="6">
        <v>0</v>
      </c>
      <c r="BD20" s="7">
        <v>0</v>
      </c>
      <c r="BE20" s="9">
        <v>0</v>
      </c>
      <c r="BF20" s="6">
        <v>0</v>
      </c>
      <c r="BG20" s="7">
        <v>0</v>
      </c>
      <c r="BH20" s="9">
        <v>0</v>
      </c>
      <c r="BI20" s="6">
        <v>0</v>
      </c>
      <c r="BJ20" s="7">
        <v>0</v>
      </c>
      <c r="BK20" s="9">
        <v>0</v>
      </c>
      <c r="BL20" s="6">
        <v>0</v>
      </c>
      <c r="BM20" s="7">
        <v>0</v>
      </c>
      <c r="BN20" s="9">
        <v>0</v>
      </c>
      <c r="BO20" s="6">
        <v>0</v>
      </c>
      <c r="BP20" s="7">
        <v>0</v>
      </c>
      <c r="BQ20" s="9">
        <v>0</v>
      </c>
      <c r="BR20" s="6">
        <v>0</v>
      </c>
      <c r="BS20" s="7">
        <v>0</v>
      </c>
      <c r="BT20" s="9">
        <v>0</v>
      </c>
      <c r="BU20" s="6">
        <v>0</v>
      </c>
      <c r="BV20" s="7">
        <f t="shared" si="92"/>
        <v>0</v>
      </c>
      <c r="BW20" s="9">
        <v>0</v>
      </c>
      <c r="BX20" s="6">
        <v>0</v>
      </c>
      <c r="BY20" s="7">
        <v>0</v>
      </c>
      <c r="BZ20" s="9">
        <v>9</v>
      </c>
      <c r="CA20" s="6">
        <v>101</v>
      </c>
      <c r="CB20" s="7">
        <f t="shared" ref="CB20:CB24" si="96">CA20/BZ20*1000</f>
        <v>11222.222222222221</v>
      </c>
      <c r="CC20" s="9">
        <v>0</v>
      </c>
      <c r="CD20" s="6">
        <v>0</v>
      </c>
      <c r="CE20" s="7">
        <v>0</v>
      </c>
      <c r="CF20" s="9">
        <v>0</v>
      </c>
      <c r="CG20" s="6">
        <v>0</v>
      </c>
      <c r="CH20" s="7">
        <v>0</v>
      </c>
      <c r="CI20" s="9">
        <v>0</v>
      </c>
      <c r="CJ20" s="6">
        <v>0</v>
      </c>
      <c r="CK20" s="7">
        <v>0</v>
      </c>
      <c r="CL20" s="9">
        <v>0</v>
      </c>
      <c r="CM20" s="6">
        <v>0</v>
      </c>
      <c r="CN20" s="7">
        <v>0</v>
      </c>
      <c r="CO20" s="9">
        <v>0</v>
      </c>
      <c r="CP20" s="6">
        <v>0</v>
      </c>
      <c r="CQ20" s="7">
        <v>0</v>
      </c>
      <c r="CR20" s="9">
        <v>0</v>
      </c>
      <c r="CS20" s="6">
        <v>0</v>
      </c>
      <c r="CT20" s="7">
        <v>0</v>
      </c>
      <c r="CU20" s="9">
        <v>0</v>
      </c>
      <c r="CV20" s="6">
        <v>0</v>
      </c>
      <c r="CW20" s="7">
        <v>0</v>
      </c>
      <c r="CX20" s="9">
        <v>0</v>
      </c>
      <c r="CY20" s="6">
        <v>0</v>
      </c>
      <c r="CZ20" s="7">
        <v>0</v>
      </c>
      <c r="DA20" s="9">
        <v>0</v>
      </c>
      <c r="DB20" s="6">
        <v>0</v>
      </c>
      <c r="DC20" s="7">
        <v>0</v>
      </c>
      <c r="DD20" s="9">
        <v>0</v>
      </c>
      <c r="DE20" s="6">
        <v>0</v>
      </c>
      <c r="DF20" s="7">
        <v>0</v>
      </c>
      <c r="DG20" s="9">
        <v>0</v>
      </c>
      <c r="DH20" s="6">
        <v>0</v>
      </c>
      <c r="DI20" s="7">
        <v>0</v>
      </c>
      <c r="DJ20" s="9">
        <v>0</v>
      </c>
      <c r="DK20" s="6">
        <v>0</v>
      </c>
      <c r="DL20" s="7">
        <v>0</v>
      </c>
      <c r="DM20" s="9">
        <v>0</v>
      </c>
      <c r="DN20" s="6">
        <v>0</v>
      </c>
      <c r="DO20" s="7">
        <v>0</v>
      </c>
      <c r="DP20" s="9">
        <v>0</v>
      </c>
      <c r="DQ20" s="6">
        <v>0</v>
      </c>
      <c r="DR20" s="7">
        <v>0</v>
      </c>
      <c r="DS20" s="9">
        <v>0</v>
      </c>
      <c r="DT20" s="6">
        <v>0</v>
      </c>
      <c r="DU20" s="7">
        <v>0</v>
      </c>
      <c r="DV20" s="9">
        <v>0</v>
      </c>
      <c r="DW20" s="6">
        <v>0</v>
      </c>
      <c r="DX20" s="7">
        <v>0</v>
      </c>
      <c r="DY20" s="9">
        <v>143</v>
      </c>
      <c r="DZ20" s="6">
        <v>2715</v>
      </c>
      <c r="EA20" s="7">
        <f t="shared" ref="EA20:EA30" si="97">DZ20/DY20*1000</f>
        <v>18986.013986013986</v>
      </c>
      <c r="EB20" s="9">
        <v>0</v>
      </c>
      <c r="EC20" s="6">
        <v>0</v>
      </c>
      <c r="ED20" s="7">
        <v>0</v>
      </c>
      <c r="EE20" s="9">
        <v>0</v>
      </c>
      <c r="EF20" s="6">
        <v>0</v>
      </c>
      <c r="EG20" s="7">
        <v>0</v>
      </c>
      <c r="EH20" s="9">
        <v>2</v>
      </c>
      <c r="EI20" s="6">
        <v>24</v>
      </c>
      <c r="EJ20" s="7">
        <f t="shared" ref="EJ20:EJ29" si="98">EI20/EH20*1000</f>
        <v>12000</v>
      </c>
      <c r="EK20" s="9">
        <v>48</v>
      </c>
      <c r="EL20" s="6">
        <v>587</v>
      </c>
      <c r="EM20" s="7">
        <f t="shared" ref="EM20:EM30" si="99">EL20/EK20*1000</f>
        <v>12229.166666666666</v>
      </c>
      <c r="EN20" s="9">
        <v>0</v>
      </c>
      <c r="EO20" s="6">
        <v>0</v>
      </c>
      <c r="EP20" s="7">
        <v>0</v>
      </c>
      <c r="EQ20" s="9">
        <v>0</v>
      </c>
      <c r="ER20" s="6">
        <v>0</v>
      </c>
      <c r="ES20" s="7">
        <v>0</v>
      </c>
      <c r="ET20" s="9">
        <v>0</v>
      </c>
      <c r="EU20" s="6">
        <v>0</v>
      </c>
      <c r="EV20" s="7">
        <v>0</v>
      </c>
      <c r="EW20" s="9">
        <v>0</v>
      </c>
      <c r="EX20" s="6">
        <v>0</v>
      </c>
      <c r="EY20" s="7">
        <v>0</v>
      </c>
      <c r="EZ20" s="9">
        <v>0</v>
      </c>
      <c r="FA20" s="6">
        <v>0</v>
      </c>
      <c r="FB20" s="7">
        <v>0</v>
      </c>
      <c r="FC20" s="9">
        <v>0</v>
      </c>
      <c r="FD20" s="6">
        <v>0</v>
      </c>
      <c r="FE20" s="7">
        <v>0</v>
      </c>
      <c r="FF20" s="9">
        <v>0</v>
      </c>
      <c r="FG20" s="6">
        <v>0</v>
      </c>
      <c r="FH20" s="7">
        <v>0</v>
      </c>
      <c r="FI20" s="9">
        <v>0</v>
      </c>
      <c r="FJ20" s="6">
        <v>0</v>
      </c>
      <c r="FK20" s="7">
        <f t="shared" si="93"/>
        <v>0</v>
      </c>
      <c r="FL20" s="9">
        <v>0</v>
      </c>
      <c r="FM20" s="6">
        <v>0</v>
      </c>
      <c r="FN20" s="7">
        <v>0</v>
      </c>
      <c r="FO20" s="9">
        <v>0</v>
      </c>
      <c r="FP20" s="6">
        <v>0</v>
      </c>
      <c r="FQ20" s="7">
        <v>0</v>
      </c>
      <c r="FR20" s="9">
        <v>1</v>
      </c>
      <c r="FS20" s="6">
        <v>29</v>
      </c>
      <c r="FT20" s="7">
        <f t="shared" ref="FT20:FT29" si="100">FS20/FR20*1000</f>
        <v>29000</v>
      </c>
      <c r="FU20" s="9">
        <v>0</v>
      </c>
      <c r="FV20" s="6">
        <v>0</v>
      </c>
      <c r="FW20" s="7">
        <v>0</v>
      </c>
      <c r="FX20" s="9">
        <v>0</v>
      </c>
      <c r="FY20" s="6">
        <v>0</v>
      </c>
      <c r="FZ20" s="7">
        <v>0</v>
      </c>
      <c r="GA20" s="9">
        <v>0</v>
      </c>
      <c r="GB20" s="6">
        <v>0</v>
      </c>
      <c r="GC20" s="7">
        <v>0</v>
      </c>
      <c r="GD20" s="9">
        <v>0</v>
      </c>
      <c r="GE20" s="6">
        <v>0</v>
      </c>
      <c r="GF20" s="7">
        <v>0</v>
      </c>
      <c r="GG20" s="9"/>
      <c r="GH20" s="6"/>
      <c r="GI20" s="7"/>
      <c r="GJ20" s="9">
        <v>0</v>
      </c>
      <c r="GK20" s="6">
        <v>0</v>
      </c>
      <c r="GL20" s="7">
        <v>0</v>
      </c>
      <c r="GM20" s="9">
        <v>1</v>
      </c>
      <c r="GN20" s="6">
        <v>11</v>
      </c>
      <c r="GO20" s="7">
        <f t="shared" ref="GO20:GO29" si="101">GN20/GM20*1000</f>
        <v>11000</v>
      </c>
      <c r="GP20" s="9">
        <v>0</v>
      </c>
      <c r="GQ20" s="6">
        <v>0</v>
      </c>
      <c r="GR20" s="7">
        <v>0</v>
      </c>
      <c r="GS20" s="9">
        <v>0</v>
      </c>
      <c r="GT20" s="6">
        <v>4</v>
      </c>
      <c r="GU20" s="7">
        <v>0</v>
      </c>
      <c r="GV20" s="9">
        <v>0</v>
      </c>
      <c r="GW20" s="6">
        <v>0</v>
      </c>
      <c r="GX20" s="7">
        <v>0</v>
      </c>
      <c r="GY20" s="9">
        <v>0</v>
      </c>
      <c r="GZ20" s="6">
        <v>0</v>
      </c>
      <c r="HA20" s="7">
        <v>0</v>
      </c>
      <c r="HB20" s="9">
        <v>0</v>
      </c>
      <c r="HC20" s="6">
        <v>0</v>
      </c>
      <c r="HD20" s="7">
        <v>0</v>
      </c>
      <c r="HE20" s="55">
        <v>1</v>
      </c>
      <c r="HF20" s="13">
        <v>16</v>
      </c>
      <c r="HG20" s="56">
        <v>16000</v>
      </c>
      <c r="HH20" s="9">
        <v>0</v>
      </c>
      <c r="HI20" s="6">
        <v>0</v>
      </c>
      <c r="HJ20" s="7">
        <v>0</v>
      </c>
      <c r="HK20" s="9">
        <v>0</v>
      </c>
      <c r="HL20" s="6">
        <v>0</v>
      </c>
      <c r="HM20" s="7">
        <v>0</v>
      </c>
      <c r="HN20" s="9">
        <v>0</v>
      </c>
      <c r="HO20" s="6">
        <v>0</v>
      </c>
      <c r="HP20" s="7">
        <v>0</v>
      </c>
      <c r="HQ20" s="9">
        <v>56</v>
      </c>
      <c r="HR20" s="6">
        <v>890</v>
      </c>
      <c r="HS20" s="7">
        <f t="shared" ref="HS20:HS30" si="102">HR20/HQ20*1000</f>
        <v>15892.857142857143</v>
      </c>
      <c r="HT20" s="9">
        <v>1702</v>
      </c>
      <c r="HU20" s="6">
        <v>20904</v>
      </c>
      <c r="HV20" s="7">
        <f t="shared" ref="HV20:HV30" si="103">HU20/HT20*1000</f>
        <v>12282.021151586368</v>
      </c>
      <c r="HW20" s="9">
        <f t="shared" si="8"/>
        <v>1996</v>
      </c>
      <c r="HX20" s="14">
        <f t="shared" si="9"/>
        <v>25738</v>
      </c>
    </row>
    <row r="21" spans="1:232" x14ac:dyDescent="0.3">
      <c r="A21" s="49">
        <v>2012</v>
      </c>
      <c r="B21" s="50" t="s">
        <v>4</v>
      </c>
      <c r="C21" s="9">
        <v>0</v>
      </c>
      <c r="D21" s="6">
        <v>0</v>
      </c>
      <c r="E21" s="7">
        <v>0</v>
      </c>
      <c r="F21" s="9">
        <v>3</v>
      </c>
      <c r="G21" s="6">
        <v>32</v>
      </c>
      <c r="H21" s="7">
        <f t="shared" si="94"/>
        <v>10666.666666666666</v>
      </c>
      <c r="I21" s="9">
        <v>0</v>
      </c>
      <c r="J21" s="6">
        <v>0</v>
      </c>
      <c r="K21" s="7">
        <v>0</v>
      </c>
      <c r="L21" s="9">
        <v>0</v>
      </c>
      <c r="M21" s="6">
        <v>0</v>
      </c>
      <c r="N21" s="7">
        <v>0</v>
      </c>
      <c r="O21" s="9">
        <v>0</v>
      </c>
      <c r="P21" s="6">
        <v>0</v>
      </c>
      <c r="Q21" s="7">
        <v>0</v>
      </c>
      <c r="R21" s="9">
        <v>0</v>
      </c>
      <c r="S21" s="6">
        <v>0</v>
      </c>
      <c r="T21" s="7">
        <v>0</v>
      </c>
      <c r="U21" s="9">
        <v>0</v>
      </c>
      <c r="V21" s="6">
        <v>0</v>
      </c>
      <c r="W21" s="7">
        <v>0</v>
      </c>
      <c r="X21" s="9">
        <v>0</v>
      </c>
      <c r="Y21" s="6">
        <v>0</v>
      </c>
      <c r="Z21" s="7">
        <v>0</v>
      </c>
      <c r="AA21" s="9">
        <v>0</v>
      </c>
      <c r="AB21" s="6">
        <v>0</v>
      </c>
      <c r="AC21" s="7">
        <v>0</v>
      </c>
      <c r="AD21" s="9">
        <v>0</v>
      </c>
      <c r="AE21" s="6">
        <v>2</v>
      </c>
      <c r="AF21" s="7">
        <v>0</v>
      </c>
      <c r="AG21" s="9">
        <v>0</v>
      </c>
      <c r="AH21" s="6">
        <v>0</v>
      </c>
      <c r="AI21" s="7">
        <v>0</v>
      </c>
      <c r="AJ21" s="9">
        <v>0</v>
      </c>
      <c r="AK21" s="6">
        <v>0</v>
      </c>
      <c r="AL21" s="7">
        <v>0</v>
      </c>
      <c r="AM21" s="9">
        <v>0</v>
      </c>
      <c r="AN21" s="6">
        <v>0</v>
      </c>
      <c r="AO21" s="7">
        <v>0</v>
      </c>
      <c r="AP21" s="9">
        <v>0</v>
      </c>
      <c r="AQ21" s="6">
        <v>57</v>
      </c>
      <c r="AR21" s="7">
        <v>0</v>
      </c>
      <c r="AS21" s="9">
        <v>0</v>
      </c>
      <c r="AT21" s="6">
        <v>0</v>
      </c>
      <c r="AU21" s="7">
        <v>0</v>
      </c>
      <c r="AV21" s="9">
        <v>0</v>
      </c>
      <c r="AW21" s="6">
        <v>0</v>
      </c>
      <c r="AX21" s="7">
        <v>0</v>
      </c>
      <c r="AY21" s="9">
        <v>0</v>
      </c>
      <c r="AZ21" s="6">
        <v>0</v>
      </c>
      <c r="BA21" s="7">
        <v>0</v>
      </c>
      <c r="BB21" s="9">
        <v>0</v>
      </c>
      <c r="BC21" s="6">
        <v>0</v>
      </c>
      <c r="BD21" s="7">
        <v>0</v>
      </c>
      <c r="BE21" s="9">
        <v>0</v>
      </c>
      <c r="BF21" s="6">
        <v>0</v>
      </c>
      <c r="BG21" s="7">
        <v>0</v>
      </c>
      <c r="BH21" s="9">
        <v>0</v>
      </c>
      <c r="BI21" s="6">
        <v>0</v>
      </c>
      <c r="BJ21" s="7">
        <v>0</v>
      </c>
      <c r="BK21" s="9">
        <v>0</v>
      </c>
      <c r="BL21" s="6">
        <v>0</v>
      </c>
      <c r="BM21" s="7">
        <v>0</v>
      </c>
      <c r="BN21" s="9">
        <v>0</v>
      </c>
      <c r="BO21" s="6">
        <v>0</v>
      </c>
      <c r="BP21" s="7">
        <v>0</v>
      </c>
      <c r="BQ21" s="9">
        <v>0</v>
      </c>
      <c r="BR21" s="6">
        <v>0</v>
      </c>
      <c r="BS21" s="7">
        <v>0</v>
      </c>
      <c r="BT21" s="9">
        <v>0</v>
      </c>
      <c r="BU21" s="6">
        <v>0</v>
      </c>
      <c r="BV21" s="7">
        <f t="shared" si="92"/>
        <v>0</v>
      </c>
      <c r="BW21" s="9">
        <v>0</v>
      </c>
      <c r="BX21" s="6">
        <v>0</v>
      </c>
      <c r="BY21" s="7">
        <v>0</v>
      </c>
      <c r="BZ21" s="9">
        <v>22</v>
      </c>
      <c r="CA21" s="6">
        <v>284</v>
      </c>
      <c r="CB21" s="7">
        <f t="shared" si="96"/>
        <v>12909.090909090908</v>
      </c>
      <c r="CC21" s="9">
        <v>0</v>
      </c>
      <c r="CD21" s="6">
        <v>0</v>
      </c>
      <c r="CE21" s="7">
        <v>0</v>
      </c>
      <c r="CF21" s="9">
        <v>0</v>
      </c>
      <c r="CG21" s="6">
        <v>0</v>
      </c>
      <c r="CH21" s="7">
        <v>0</v>
      </c>
      <c r="CI21" s="9">
        <v>0</v>
      </c>
      <c r="CJ21" s="6">
        <v>0</v>
      </c>
      <c r="CK21" s="7">
        <v>0</v>
      </c>
      <c r="CL21" s="9">
        <v>0</v>
      </c>
      <c r="CM21" s="6">
        <v>0</v>
      </c>
      <c r="CN21" s="7">
        <v>0</v>
      </c>
      <c r="CO21" s="9">
        <v>0</v>
      </c>
      <c r="CP21" s="6">
        <v>0</v>
      </c>
      <c r="CQ21" s="7">
        <v>0</v>
      </c>
      <c r="CR21" s="9">
        <v>0</v>
      </c>
      <c r="CS21" s="6">
        <v>0</v>
      </c>
      <c r="CT21" s="7">
        <v>0</v>
      </c>
      <c r="CU21" s="9">
        <v>0</v>
      </c>
      <c r="CV21" s="6">
        <v>0</v>
      </c>
      <c r="CW21" s="7">
        <v>0</v>
      </c>
      <c r="CX21" s="9">
        <v>0</v>
      </c>
      <c r="CY21" s="6">
        <v>0</v>
      </c>
      <c r="CZ21" s="7">
        <v>0</v>
      </c>
      <c r="DA21" s="9">
        <v>0</v>
      </c>
      <c r="DB21" s="6">
        <v>0</v>
      </c>
      <c r="DC21" s="7">
        <v>0</v>
      </c>
      <c r="DD21" s="9">
        <v>0</v>
      </c>
      <c r="DE21" s="6">
        <v>0</v>
      </c>
      <c r="DF21" s="7">
        <v>0</v>
      </c>
      <c r="DG21" s="9">
        <v>0</v>
      </c>
      <c r="DH21" s="6">
        <v>0</v>
      </c>
      <c r="DI21" s="7">
        <v>0</v>
      </c>
      <c r="DJ21" s="9">
        <v>0</v>
      </c>
      <c r="DK21" s="6">
        <v>0</v>
      </c>
      <c r="DL21" s="7">
        <v>0</v>
      </c>
      <c r="DM21" s="9">
        <v>0</v>
      </c>
      <c r="DN21" s="6">
        <v>0</v>
      </c>
      <c r="DO21" s="7">
        <v>0</v>
      </c>
      <c r="DP21" s="9">
        <v>0</v>
      </c>
      <c r="DQ21" s="6">
        <v>0</v>
      </c>
      <c r="DR21" s="7">
        <v>0</v>
      </c>
      <c r="DS21" s="9">
        <v>0</v>
      </c>
      <c r="DT21" s="6">
        <v>0</v>
      </c>
      <c r="DU21" s="7">
        <v>0</v>
      </c>
      <c r="DV21" s="9">
        <v>1</v>
      </c>
      <c r="DW21" s="6">
        <v>12</v>
      </c>
      <c r="DX21" s="7">
        <f t="shared" ref="DX21" si="104">DW21/DV21*1000</f>
        <v>12000</v>
      </c>
      <c r="DY21" s="9">
        <v>92</v>
      </c>
      <c r="DZ21" s="6">
        <v>1757</v>
      </c>
      <c r="EA21" s="7">
        <f t="shared" si="97"/>
        <v>19097.826086956524</v>
      </c>
      <c r="EB21" s="9">
        <v>0</v>
      </c>
      <c r="EC21" s="6">
        <v>0</v>
      </c>
      <c r="ED21" s="7">
        <v>0</v>
      </c>
      <c r="EE21" s="9">
        <v>0</v>
      </c>
      <c r="EF21" s="6">
        <v>0</v>
      </c>
      <c r="EG21" s="7">
        <v>0</v>
      </c>
      <c r="EH21" s="9">
        <v>0</v>
      </c>
      <c r="EI21" s="6">
        <v>0</v>
      </c>
      <c r="EJ21" s="7">
        <v>0</v>
      </c>
      <c r="EK21" s="9">
        <v>34</v>
      </c>
      <c r="EL21" s="6">
        <v>533</v>
      </c>
      <c r="EM21" s="7">
        <f t="shared" si="99"/>
        <v>15676.470588235294</v>
      </c>
      <c r="EN21" s="9">
        <v>0</v>
      </c>
      <c r="EO21" s="6">
        <v>0</v>
      </c>
      <c r="EP21" s="7">
        <v>0</v>
      </c>
      <c r="EQ21" s="9">
        <v>0</v>
      </c>
      <c r="ER21" s="6">
        <v>0</v>
      </c>
      <c r="ES21" s="7">
        <v>0</v>
      </c>
      <c r="ET21" s="9">
        <v>0</v>
      </c>
      <c r="EU21" s="6">
        <v>0</v>
      </c>
      <c r="EV21" s="7">
        <v>0</v>
      </c>
      <c r="EW21" s="9">
        <v>0</v>
      </c>
      <c r="EX21" s="6">
        <v>0</v>
      </c>
      <c r="EY21" s="7">
        <v>0</v>
      </c>
      <c r="EZ21" s="9">
        <v>0</v>
      </c>
      <c r="FA21" s="6">
        <v>0</v>
      </c>
      <c r="FB21" s="7">
        <v>0</v>
      </c>
      <c r="FC21" s="9">
        <v>0</v>
      </c>
      <c r="FD21" s="6">
        <v>0</v>
      </c>
      <c r="FE21" s="7">
        <v>0</v>
      </c>
      <c r="FF21" s="9">
        <v>0</v>
      </c>
      <c r="FG21" s="6">
        <v>0</v>
      </c>
      <c r="FH21" s="7">
        <v>0</v>
      </c>
      <c r="FI21" s="9">
        <v>0</v>
      </c>
      <c r="FJ21" s="6">
        <v>0</v>
      </c>
      <c r="FK21" s="7">
        <f t="shared" si="93"/>
        <v>0</v>
      </c>
      <c r="FL21" s="9">
        <v>0</v>
      </c>
      <c r="FM21" s="6">
        <v>0</v>
      </c>
      <c r="FN21" s="7">
        <v>0</v>
      </c>
      <c r="FO21" s="9">
        <v>0</v>
      </c>
      <c r="FP21" s="6">
        <v>0</v>
      </c>
      <c r="FQ21" s="7">
        <v>0</v>
      </c>
      <c r="FR21" s="9">
        <v>2</v>
      </c>
      <c r="FS21" s="6">
        <v>19</v>
      </c>
      <c r="FT21" s="7">
        <f t="shared" si="100"/>
        <v>9500</v>
      </c>
      <c r="FU21" s="9">
        <v>0</v>
      </c>
      <c r="FV21" s="6">
        <v>0</v>
      </c>
      <c r="FW21" s="7">
        <v>0</v>
      </c>
      <c r="FX21" s="9">
        <v>0</v>
      </c>
      <c r="FY21" s="6">
        <v>0</v>
      </c>
      <c r="FZ21" s="7">
        <v>0</v>
      </c>
      <c r="GA21" s="9">
        <v>0</v>
      </c>
      <c r="GB21" s="6">
        <v>0</v>
      </c>
      <c r="GC21" s="7">
        <v>0</v>
      </c>
      <c r="GD21" s="9">
        <v>0</v>
      </c>
      <c r="GE21" s="6">
        <v>0</v>
      </c>
      <c r="GF21" s="7">
        <v>0</v>
      </c>
      <c r="GG21" s="9"/>
      <c r="GH21" s="6"/>
      <c r="GI21" s="7"/>
      <c r="GJ21" s="9">
        <v>0</v>
      </c>
      <c r="GK21" s="6">
        <v>0</v>
      </c>
      <c r="GL21" s="7">
        <v>0</v>
      </c>
      <c r="GM21" s="9">
        <v>1</v>
      </c>
      <c r="GN21" s="6">
        <v>14</v>
      </c>
      <c r="GO21" s="7">
        <f t="shared" si="101"/>
        <v>14000</v>
      </c>
      <c r="GP21" s="9">
        <v>0</v>
      </c>
      <c r="GQ21" s="6">
        <v>0</v>
      </c>
      <c r="GR21" s="7">
        <v>0</v>
      </c>
      <c r="GS21" s="9">
        <v>0</v>
      </c>
      <c r="GT21" s="6">
        <v>0</v>
      </c>
      <c r="GU21" s="7">
        <v>0</v>
      </c>
      <c r="GV21" s="9">
        <v>0</v>
      </c>
      <c r="GW21" s="6">
        <v>0</v>
      </c>
      <c r="GX21" s="7">
        <v>0</v>
      </c>
      <c r="GY21" s="9">
        <v>0</v>
      </c>
      <c r="GZ21" s="6">
        <v>0</v>
      </c>
      <c r="HA21" s="7">
        <v>0</v>
      </c>
      <c r="HB21" s="9">
        <v>0</v>
      </c>
      <c r="HC21" s="6">
        <v>0</v>
      </c>
      <c r="HD21" s="7">
        <v>0</v>
      </c>
      <c r="HE21" s="55">
        <v>0</v>
      </c>
      <c r="HF21" s="13">
        <v>0</v>
      </c>
      <c r="HG21" s="56">
        <v>0</v>
      </c>
      <c r="HH21" s="9">
        <v>0</v>
      </c>
      <c r="HI21" s="6">
        <v>0</v>
      </c>
      <c r="HJ21" s="7">
        <v>0</v>
      </c>
      <c r="HK21" s="9">
        <v>0</v>
      </c>
      <c r="HL21" s="6">
        <v>0</v>
      </c>
      <c r="HM21" s="7">
        <v>0</v>
      </c>
      <c r="HN21" s="9">
        <v>0</v>
      </c>
      <c r="HO21" s="6">
        <v>0</v>
      </c>
      <c r="HP21" s="7">
        <v>0</v>
      </c>
      <c r="HQ21" s="9">
        <v>16</v>
      </c>
      <c r="HR21" s="6">
        <v>272</v>
      </c>
      <c r="HS21" s="7">
        <f t="shared" si="102"/>
        <v>17000</v>
      </c>
      <c r="HT21" s="9">
        <v>2355</v>
      </c>
      <c r="HU21" s="6">
        <v>27734</v>
      </c>
      <c r="HV21" s="7">
        <f t="shared" si="103"/>
        <v>11776.645435244161</v>
      </c>
      <c r="HW21" s="9">
        <f t="shared" si="8"/>
        <v>2526</v>
      </c>
      <c r="HX21" s="14">
        <f t="shared" si="9"/>
        <v>30716</v>
      </c>
    </row>
    <row r="22" spans="1:232" x14ac:dyDescent="0.3">
      <c r="A22" s="49">
        <v>2012</v>
      </c>
      <c r="B22" s="50" t="s">
        <v>5</v>
      </c>
      <c r="C22" s="9">
        <v>0</v>
      </c>
      <c r="D22" s="6">
        <v>0</v>
      </c>
      <c r="E22" s="7">
        <v>0</v>
      </c>
      <c r="F22" s="9">
        <v>3</v>
      </c>
      <c r="G22" s="6">
        <v>33</v>
      </c>
      <c r="H22" s="7">
        <f t="shared" si="94"/>
        <v>11000</v>
      </c>
      <c r="I22" s="9">
        <v>0</v>
      </c>
      <c r="J22" s="6">
        <v>0</v>
      </c>
      <c r="K22" s="7">
        <v>0</v>
      </c>
      <c r="L22" s="9">
        <v>0</v>
      </c>
      <c r="M22" s="6">
        <v>0</v>
      </c>
      <c r="N22" s="7">
        <v>0</v>
      </c>
      <c r="O22" s="9">
        <v>0</v>
      </c>
      <c r="P22" s="6">
        <v>0</v>
      </c>
      <c r="Q22" s="7">
        <v>0</v>
      </c>
      <c r="R22" s="9">
        <v>0</v>
      </c>
      <c r="S22" s="6">
        <v>0</v>
      </c>
      <c r="T22" s="7">
        <v>0</v>
      </c>
      <c r="U22" s="9">
        <v>0</v>
      </c>
      <c r="V22" s="6">
        <v>0</v>
      </c>
      <c r="W22" s="7">
        <v>0</v>
      </c>
      <c r="X22" s="9">
        <v>0</v>
      </c>
      <c r="Y22" s="6">
        <v>0</v>
      </c>
      <c r="Z22" s="7">
        <v>0</v>
      </c>
      <c r="AA22" s="9">
        <v>0</v>
      </c>
      <c r="AB22" s="6">
        <v>0</v>
      </c>
      <c r="AC22" s="7">
        <v>0</v>
      </c>
      <c r="AD22" s="9">
        <v>0</v>
      </c>
      <c r="AE22" s="6">
        <v>0</v>
      </c>
      <c r="AF22" s="7">
        <v>0</v>
      </c>
      <c r="AG22" s="9">
        <v>0</v>
      </c>
      <c r="AH22" s="6">
        <v>0</v>
      </c>
      <c r="AI22" s="7">
        <v>0</v>
      </c>
      <c r="AJ22" s="9">
        <v>0</v>
      </c>
      <c r="AK22" s="6">
        <v>0</v>
      </c>
      <c r="AL22" s="7">
        <v>0</v>
      </c>
      <c r="AM22" s="9">
        <v>0</v>
      </c>
      <c r="AN22" s="6">
        <v>14</v>
      </c>
      <c r="AO22" s="7">
        <v>0</v>
      </c>
      <c r="AP22" s="9">
        <v>70</v>
      </c>
      <c r="AQ22" s="6">
        <v>959</v>
      </c>
      <c r="AR22" s="7">
        <f t="shared" si="95"/>
        <v>13700</v>
      </c>
      <c r="AS22" s="9">
        <v>0</v>
      </c>
      <c r="AT22" s="6">
        <v>0</v>
      </c>
      <c r="AU22" s="7">
        <v>0</v>
      </c>
      <c r="AV22" s="9">
        <v>0</v>
      </c>
      <c r="AW22" s="6">
        <v>0</v>
      </c>
      <c r="AX22" s="7">
        <v>0</v>
      </c>
      <c r="AY22" s="9">
        <v>0</v>
      </c>
      <c r="AZ22" s="6">
        <v>0</v>
      </c>
      <c r="BA22" s="7">
        <v>0</v>
      </c>
      <c r="BB22" s="9">
        <v>0</v>
      </c>
      <c r="BC22" s="6">
        <v>0</v>
      </c>
      <c r="BD22" s="7">
        <v>0</v>
      </c>
      <c r="BE22" s="9">
        <v>0</v>
      </c>
      <c r="BF22" s="6">
        <v>0</v>
      </c>
      <c r="BG22" s="7">
        <v>0</v>
      </c>
      <c r="BH22" s="9">
        <v>0</v>
      </c>
      <c r="BI22" s="6">
        <v>0</v>
      </c>
      <c r="BJ22" s="7">
        <v>0</v>
      </c>
      <c r="BK22" s="9">
        <v>0</v>
      </c>
      <c r="BL22" s="6">
        <v>0</v>
      </c>
      <c r="BM22" s="7">
        <v>0</v>
      </c>
      <c r="BN22" s="9">
        <v>0</v>
      </c>
      <c r="BO22" s="6">
        <v>0</v>
      </c>
      <c r="BP22" s="7">
        <v>0</v>
      </c>
      <c r="BQ22" s="9">
        <v>0</v>
      </c>
      <c r="BR22" s="6">
        <v>0</v>
      </c>
      <c r="BS22" s="7">
        <v>0</v>
      </c>
      <c r="BT22" s="9">
        <v>0</v>
      </c>
      <c r="BU22" s="6">
        <v>0</v>
      </c>
      <c r="BV22" s="7">
        <f t="shared" si="92"/>
        <v>0</v>
      </c>
      <c r="BW22" s="9">
        <v>0</v>
      </c>
      <c r="BX22" s="6">
        <v>0</v>
      </c>
      <c r="BY22" s="7">
        <v>0</v>
      </c>
      <c r="BZ22" s="9">
        <v>19</v>
      </c>
      <c r="CA22" s="6">
        <v>218</v>
      </c>
      <c r="CB22" s="7">
        <f t="shared" si="96"/>
        <v>11473.684210526315</v>
      </c>
      <c r="CC22" s="9">
        <v>0</v>
      </c>
      <c r="CD22" s="6">
        <v>0</v>
      </c>
      <c r="CE22" s="7">
        <v>0</v>
      </c>
      <c r="CF22" s="9">
        <v>0</v>
      </c>
      <c r="CG22" s="6">
        <v>0</v>
      </c>
      <c r="CH22" s="7">
        <v>0</v>
      </c>
      <c r="CI22" s="9">
        <v>0</v>
      </c>
      <c r="CJ22" s="6">
        <v>0</v>
      </c>
      <c r="CK22" s="7">
        <v>0</v>
      </c>
      <c r="CL22" s="9">
        <v>0</v>
      </c>
      <c r="CM22" s="6">
        <v>0</v>
      </c>
      <c r="CN22" s="7">
        <v>0</v>
      </c>
      <c r="CO22" s="9">
        <v>0</v>
      </c>
      <c r="CP22" s="6">
        <v>0</v>
      </c>
      <c r="CQ22" s="7">
        <v>0</v>
      </c>
      <c r="CR22" s="9">
        <v>0</v>
      </c>
      <c r="CS22" s="6">
        <v>0</v>
      </c>
      <c r="CT22" s="7">
        <v>0</v>
      </c>
      <c r="CU22" s="9">
        <v>0</v>
      </c>
      <c r="CV22" s="6">
        <v>0</v>
      </c>
      <c r="CW22" s="7">
        <v>0</v>
      </c>
      <c r="CX22" s="9">
        <v>0</v>
      </c>
      <c r="CY22" s="6">
        <v>0</v>
      </c>
      <c r="CZ22" s="7">
        <v>0</v>
      </c>
      <c r="DA22" s="9">
        <v>0</v>
      </c>
      <c r="DB22" s="6">
        <v>0</v>
      </c>
      <c r="DC22" s="7">
        <v>0</v>
      </c>
      <c r="DD22" s="9">
        <v>0</v>
      </c>
      <c r="DE22" s="6">
        <v>0</v>
      </c>
      <c r="DF22" s="7">
        <v>0</v>
      </c>
      <c r="DG22" s="9">
        <v>0</v>
      </c>
      <c r="DH22" s="6">
        <v>0</v>
      </c>
      <c r="DI22" s="7">
        <v>0</v>
      </c>
      <c r="DJ22" s="9">
        <v>60</v>
      </c>
      <c r="DK22" s="6">
        <v>1276</v>
      </c>
      <c r="DL22" s="7">
        <f t="shared" ref="DL22:DL29" si="105">DK22/DJ22*1000</f>
        <v>21266.666666666664</v>
      </c>
      <c r="DM22" s="9">
        <v>0</v>
      </c>
      <c r="DN22" s="6">
        <v>0</v>
      </c>
      <c r="DO22" s="7">
        <v>0</v>
      </c>
      <c r="DP22" s="9">
        <v>0</v>
      </c>
      <c r="DQ22" s="6">
        <v>0</v>
      </c>
      <c r="DR22" s="7">
        <v>0</v>
      </c>
      <c r="DS22" s="9">
        <v>0</v>
      </c>
      <c r="DT22" s="6">
        <v>0</v>
      </c>
      <c r="DU22" s="7">
        <v>0</v>
      </c>
      <c r="DV22" s="9">
        <v>0</v>
      </c>
      <c r="DW22" s="6">
        <v>0</v>
      </c>
      <c r="DX22" s="7">
        <v>0</v>
      </c>
      <c r="DY22" s="9">
        <v>195</v>
      </c>
      <c r="DZ22" s="6">
        <v>3524</v>
      </c>
      <c r="EA22" s="7">
        <f t="shared" si="97"/>
        <v>18071.794871794871</v>
      </c>
      <c r="EB22" s="9">
        <v>0</v>
      </c>
      <c r="EC22" s="6">
        <v>0</v>
      </c>
      <c r="ED22" s="7">
        <v>0</v>
      </c>
      <c r="EE22" s="9">
        <v>0</v>
      </c>
      <c r="EF22" s="6">
        <v>0</v>
      </c>
      <c r="EG22" s="7">
        <v>0</v>
      </c>
      <c r="EH22" s="9">
        <v>2</v>
      </c>
      <c r="EI22" s="6">
        <v>25</v>
      </c>
      <c r="EJ22" s="7">
        <f t="shared" si="98"/>
        <v>12500</v>
      </c>
      <c r="EK22" s="9">
        <v>41</v>
      </c>
      <c r="EL22" s="6">
        <v>558</v>
      </c>
      <c r="EM22" s="7">
        <f t="shared" si="99"/>
        <v>13609.756097560976</v>
      </c>
      <c r="EN22" s="9">
        <v>0</v>
      </c>
      <c r="EO22" s="6">
        <v>0</v>
      </c>
      <c r="EP22" s="7">
        <v>0</v>
      </c>
      <c r="EQ22" s="9">
        <v>0</v>
      </c>
      <c r="ER22" s="6">
        <v>0</v>
      </c>
      <c r="ES22" s="7">
        <v>0</v>
      </c>
      <c r="ET22" s="9">
        <v>0</v>
      </c>
      <c r="EU22" s="6">
        <v>0</v>
      </c>
      <c r="EV22" s="7">
        <v>0</v>
      </c>
      <c r="EW22" s="9">
        <v>0</v>
      </c>
      <c r="EX22" s="6">
        <v>0</v>
      </c>
      <c r="EY22" s="7">
        <v>0</v>
      </c>
      <c r="EZ22" s="9">
        <v>0</v>
      </c>
      <c r="FA22" s="6">
        <v>0</v>
      </c>
      <c r="FB22" s="7">
        <v>0</v>
      </c>
      <c r="FC22" s="9">
        <v>0</v>
      </c>
      <c r="FD22" s="6">
        <v>0</v>
      </c>
      <c r="FE22" s="7">
        <v>0</v>
      </c>
      <c r="FF22" s="9">
        <v>0</v>
      </c>
      <c r="FG22" s="6">
        <v>0</v>
      </c>
      <c r="FH22" s="7">
        <v>0</v>
      </c>
      <c r="FI22" s="9">
        <v>0</v>
      </c>
      <c r="FJ22" s="6">
        <v>0</v>
      </c>
      <c r="FK22" s="7">
        <f t="shared" si="93"/>
        <v>0</v>
      </c>
      <c r="FL22" s="9">
        <v>0</v>
      </c>
      <c r="FM22" s="6">
        <v>0</v>
      </c>
      <c r="FN22" s="7">
        <v>0</v>
      </c>
      <c r="FO22" s="9">
        <v>0</v>
      </c>
      <c r="FP22" s="6">
        <v>0</v>
      </c>
      <c r="FQ22" s="7">
        <v>0</v>
      </c>
      <c r="FR22" s="9">
        <v>0</v>
      </c>
      <c r="FS22" s="6">
        <v>0</v>
      </c>
      <c r="FT22" s="7">
        <v>0</v>
      </c>
      <c r="FU22" s="9">
        <v>0</v>
      </c>
      <c r="FV22" s="6">
        <v>0</v>
      </c>
      <c r="FW22" s="7">
        <v>0</v>
      </c>
      <c r="FX22" s="9">
        <v>0</v>
      </c>
      <c r="FY22" s="6">
        <v>0</v>
      </c>
      <c r="FZ22" s="7">
        <v>0</v>
      </c>
      <c r="GA22" s="9">
        <v>0</v>
      </c>
      <c r="GB22" s="6">
        <v>0</v>
      </c>
      <c r="GC22" s="7">
        <v>0</v>
      </c>
      <c r="GD22" s="9">
        <v>0</v>
      </c>
      <c r="GE22" s="6">
        <v>0</v>
      </c>
      <c r="GF22" s="7">
        <v>0</v>
      </c>
      <c r="GG22" s="9"/>
      <c r="GH22" s="6"/>
      <c r="GI22" s="7"/>
      <c r="GJ22" s="9">
        <v>0</v>
      </c>
      <c r="GK22" s="6">
        <v>0</v>
      </c>
      <c r="GL22" s="7">
        <v>0</v>
      </c>
      <c r="GM22" s="9">
        <v>0</v>
      </c>
      <c r="GN22" s="6">
        <v>4</v>
      </c>
      <c r="GO22" s="7">
        <v>0</v>
      </c>
      <c r="GP22" s="9">
        <v>0</v>
      </c>
      <c r="GQ22" s="6">
        <v>0</v>
      </c>
      <c r="GR22" s="7">
        <v>0</v>
      </c>
      <c r="GS22" s="9">
        <v>0</v>
      </c>
      <c r="GT22" s="6">
        <v>1</v>
      </c>
      <c r="GU22" s="7">
        <v>0</v>
      </c>
      <c r="GV22" s="9">
        <v>0</v>
      </c>
      <c r="GW22" s="6">
        <v>0</v>
      </c>
      <c r="GX22" s="7">
        <v>0</v>
      </c>
      <c r="GY22" s="9">
        <v>0</v>
      </c>
      <c r="GZ22" s="6">
        <v>0</v>
      </c>
      <c r="HA22" s="7">
        <v>0</v>
      </c>
      <c r="HB22" s="9">
        <v>0</v>
      </c>
      <c r="HC22" s="6">
        <v>0</v>
      </c>
      <c r="HD22" s="7">
        <v>0</v>
      </c>
      <c r="HE22" s="55">
        <v>0</v>
      </c>
      <c r="HF22" s="13">
        <v>0</v>
      </c>
      <c r="HG22" s="56">
        <v>0</v>
      </c>
      <c r="HH22" s="9">
        <v>0</v>
      </c>
      <c r="HI22" s="6">
        <v>0</v>
      </c>
      <c r="HJ22" s="7">
        <v>0</v>
      </c>
      <c r="HK22" s="9">
        <v>0</v>
      </c>
      <c r="HL22" s="6">
        <v>0</v>
      </c>
      <c r="HM22" s="7">
        <v>0</v>
      </c>
      <c r="HN22" s="9">
        <v>0</v>
      </c>
      <c r="HO22" s="6">
        <v>0</v>
      </c>
      <c r="HP22" s="7">
        <v>0</v>
      </c>
      <c r="HQ22" s="9">
        <v>60</v>
      </c>
      <c r="HR22" s="6">
        <v>544</v>
      </c>
      <c r="HS22" s="7">
        <f t="shared" si="102"/>
        <v>9066.6666666666661</v>
      </c>
      <c r="HT22" s="9">
        <v>1361</v>
      </c>
      <c r="HU22" s="6">
        <v>17043</v>
      </c>
      <c r="HV22" s="7">
        <f t="shared" si="103"/>
        <v>12522.409992652461</v>
      </c>
      <c r="HW22" s="9">
        <f t="shared" si="8"/>
        <v>1811</v>
      </c>
      <c r="HX22" s="14">
        <f t="shared" si="9"/>
        <v>24199</v>
      </c>
    </row>
    <row r="23" spans="1:232" x14ac:dyDescent="0.3">
      <c r="A23" s="49">
        <v>2012</v>
      </c>
      <c r="B23" s="50" t="s">
        <v>6</v>
      </c>
      <c r="C23" s="9">
        <v>0</v>
      </c>
      <c r="D23" s="6">
        <v>0</v>
      </c>
      <c r="E23" s="7">
        <v>0</v>
      </c>
      <c r="F23" s="9">
        <v>14</v>
      </c>
      <c r="G23" s="6">
        <v>240</v>
      </c>
      <c r="H23" s="7">
        <f t="shared" si="94"/>
        <v>17142.857142857141</v>
      </c>
      <c r="I23" s="9">
        <v>0</v>
      </c>
      <c r="J23" s="6">
        <v>0</v>
      </c>
      <c r="K23" s="7">
        <v>0</v>
      </c>
      <c r="L23" s="9">
        <v>0</v>
      </c>
      <c r="M23" s="6">
        <v>0</v>
      </c>
      <c r="N23" s="7">
        <v>0</v>
      </c>
      <c r="O23" s="9">
        <v>0</v>
      </c>
      <c r="P23" s="6">
        <v>0</v>
      </c>
      <c r="Q23" s="7">
        <v>0</v>
      </c>
      <c r="R23" s="9">
        <v>0</v>
      </c>
      <c r="S23" s="6">
        <v>0</v>
      </c>
      <c r="T23" s="7">
        <v>0</v>
      </c>
      <c r="U23" s="9">
        <v>0</v>
      </c>
      <c r="V23" s="6">
        <v>0</v>
      </c>
      <c r="W23" s="7">
        <v>0</v>
      </c>
      <c r="X23" s="9">
        <v>0</v>
      </c>
      <c r="Y23" s="6">
        <v>0</v>
      </c>
      <c r="Z23" s="7">
        <v>0</v>
      </c>
      <c r="AA23" s="9">
        <v>0</v>
      </c>
      <c r="AB23" s="6">
        <v>0</v>
      </c>
      <c r="AC23" s="7">
        <v>0</v>
      </c>
      <c r="AD23" s="9">
        <v>0</v>
      </c>
      <c r="AE23" s="6">
        <v>0</v>
      </c>
      <c r="AF23" s="7">
        <v>0</v>
      </c>
      <c r="AG23" s="9">
        <v>0</v>
      </c>
      <c r="AH23" s="6">
        <v>0</v>
      </c>
      <c r="AI23" s="7">
        <v>0</v>
      </c>
      <c r="AJ23" s="9">
        <v>0</v>
      </c>
      <c r="AK23" s="6">
        <v>0</v>
      </c>
      <c r="AL23" s="7">
        <v>0</v>
      </c>
      <c r="AM23" s="9">
        <v>0</v>
      </c>
      <c r="AN23" s="6">
        <v>0</v>
      </c>
      <c r="AO23" s="7">
        <v>0</v>
      </c>
      <c r="AP23" s="9">
        <v>11</v>
      </c>
      <c r="AQ23" s="6">
        <v>288</v>
      </c>
      <c r="AR23" s="7">
        <f t="shared" si="95"/>
        <v>26181.818181818184</v>
      </c>
      <c r="AS23" s="9">
        <v>0</v>
      </c>
      <c r="AT23" s="6">
        <v>0</v>
      </c>
      <c r="AU23" s="7">
        <v>0</v>
      </c>
      <c r="AV23" s="9">
        <v>0</v>
      </c>
      <c r="AW23" s="6">
        <v>0</v>
      </c>
      <c r="AX23" s="7">
        <v>0</v>
      </c>
      <c r="AY23" s="9">
        <v>0</v>
      </c>
      <c r="AZ23" s="6">
        <v>0</v>
      </c>
      <c r="BA23" s="7">
        <v>0</v>
      </c>
      <c r="BB23" s="9">
        <v>0</v>
      </c>
      <c r="BC23" s="6">
        <v>0</v>
      </c>
      <c r="BD23" s="7">
        <v>0</v>
      </c>
      <c r="BE23" s="9">
        <v>0</v>
      </c>
      <c r="BF23" s="6">
        <v>0</v>
      </c>
      <c r="BG23" s="7">
        <v>0</v>
      </c>
      <c r="BH23" s="9">
        <v>0</v>
      </c>
      <c r="BI23" s="6">
        <v>0</v>
      </c>
      <c r="BJ23" s="7">
        <v>0</v>
      </c>
      <c r="BK23" s="9">
        <v>0</v>
      </c>
      <c r="BL23" s="6">
        <v>0</v>
      </c>
      <c r="BM23" s="7">
        <v>0</v>
      </c>
      <c r="BN23" s="9">
        <v>0</v>
      </c>
      <c r="BO23" s="6">
        <v>0</v>
      </c>
      <c r="BP23" s="7">
        <v>0</v>
      </c>
      <c r="BQ23" s="9">
        <v>0</v>
      </c>
      <c r="BR23" s="6">
        <v>0</v>
      </c>
      <c r="BS23" s="7">
        <v>0</v>
      </c>
      <c r="BT23" s="9">
        <v>0</v>
      </c>
      <c r="BU23" s="6">
        <v>0</v>
      </c>
      <c r="BV23" s="7">
        <f t="shared" si="92"/>
        <v>0</v>
      </c>
      <c r="BW23" s="9">
        <v>0</v>
      </c>
      <c r="BX23" s="6">
        <v>0</v>
      </c>
      <c r="BY23" s="7">
        <v>0</v>
      </c>
      <c r="BZ23" s="9">
        <v>59</v>
      </c>
      <c r="CA23" s="6">
        <v>797</v>
      </c>
      <c r="CB23" s="7">
        <f t="shared" si="96"/>
        <v>13508.474576271186</v>
      </c>
      <c r="CC23" s="9">
        <v>0</v>
      </c>
      <c r="CD23" s="6">
        <v>0</v>
      </c>
      <c r="CE23" s="7">
        <v>0</v>
      </c>
      <c r="CF23" s="9">
        <v>0</v>
      </c>
      <c r="CG23" s="6">
        <v>0</v>
      </c>
      <c r="CH23" s="7">
        <v>0</v>
      </c>
      <c r="CI23" s="9">
        <v>0</v>
      </c>
      <c r="CJ23" s="6">
        <v>0</v>
      </c>
      <c r="CK23" s="7">
        <v>0</v>
      </c>
      <c r="CL23" s="9">
        <v>0</v>
      </c>
      <c r="CM23" s="6">
        <v>0</v>
      </c>
      <c r="CN23" s="7">
        <v>0</v>
      </c>
      <c r="CO23" s="9">
        <v>0</v>
      </c>
      <c r="CP23" s="6">
        <v>0</v>
      </c>
      <c r="CQ23" s="7">
        <v>0</v>
      </c>
      <c r="CR23" s="9">
        <v>0</v>
      </c>
      <c r="CS23" s="6">
        <v>0</v>
      </c>
      <c r="CT23" s="7">
        <v>0</v>
      </c>
      <c r="CU23" s="9">
        <v>0</v>
      </c>
      <c r="CV23" s="6">
        <v>0</v>
      </c>
      <c r="CW23" s="7">
        <v>0</v>
      </c>
      <c r="CX23" s="9">
        <v>0</v>
      </c>
      <c r="CY23" s="6">
        <v>0</v>
      </c>
      <c r="CZ23" s="7">
        <v>0</v>
      </c>
      <c r="DA23" s="9">
        <v>0</v>
      </c>
      <c r="DB23" s="6">
        <v>0</v>
      </c>
      <c r="DC23" s="7">
        <v>0</v>
      </c>
      <c r="DD23" s="9">
        <v>0</v>
      </c>
      <c r="DE23" s="6">
        <v>0</v>
      </c>
      <c r="DF23" s="7">
        <v>0</v>
      </c>
      <c r="DG23" s="9">
        <v>0</v>
      </c>
      <c r="DH23" s="6">
        <v>0</v>
      </c>
      <c r="DI23" s="7">
        <v>0</v>
      </c>
      <c r="DJ23" s="9">
        <v>0</v>
      </c>
      <c r="DK23" s="6">
        <v>0</v>
      </c>
      <c r="DL23" s="7">
        <v>0</v>
      </c>
      <c r="DM23" s="9">
        <v>0</v>
      </c>
      <c r="DN23" s="6">
        <v>0</v>
      </c>
      <c r="DO23" s="7">
        <v>0</v>
      </c>
      <c r="DP23" s="9">
        <v>0</v>
      </c>
      <c r="DQ23" s="6">
        <v>0</v>
      </c>
      <c r="DR23" s="7">
        <v>0</v>
      </c>
      <c r="DS23" s="9">
        <v>0</v>
      </c>
      <c r="DT23" s="6">
        <v>0</v>
      </c>
      <c r="DU23" s="7">
        <v>0</v>
      </c>
      <c r="DV23" s="9">
        <v>0</v>
      </c>
      <c r="DW23" s="6">
        <v>0</v>
      </c>
      <c r="DX23" s="7">
        <v>0</v>
      </c>
      <c r="DY23" s="9">
        <v>183</v>
      </c>
      <c r="DZ23" s="6">
        <v>2603</v>
      </c>
      <c r="EA23" s="7">
        <f t="shared" si="97"/>
        <v>14224.043715846994</v>
      </c>
      <c r="EB23" s="9">
        <v>0</v>
      </c>
      <c r="EC23" s="6">
        <v>0</v>
      </c>
      <c r="ED23" s="7">
        <v>0</v>
      </c>
      <c r="EE23" s="9">
        <v>0</v>
      </c>
      <c r="EF23" s="6">
        <v>0</v>
      </c>
      <c r="EG23" s="7">
        <v>0</v>
      </c>
      <c r="EH23" s="9">
        <v>0</v>
      </c>
      <c r="EI23" s="6">
        <v>0</v>
      </c>
      <c r="EJ23" s="7">
        <v>0</v>
      </c>
      <c r="EK23" s="9">
        <v>28</v>
      </c>
      <c r="EL23" s="6">
        <v>362</v>
      </c>
      <c r="EM23" s="7">
        <f t="shared" si="99"/>
        <v>12928.571428571429</v>
      </c>
      <c r="EN23" s="9">
        <v>0</v>
      </c>
      <c r="EO23" s="6">
        <v>0</v>
      </c>
      <c r="EP23" s="7">
        <v>0</v>
      </c>
      <c r="EQ23" s="9">
        <v>0</v>
      </c>
      <c r="ER23" s="6">
        <v>0</v>
      </c>
      <c r="ES23" s="7">
        <v>0</v>
      </c>
      <c r="ET23" s="9">
        <v>0</v>
      </c>
      <c r="EU23" s="6">
        <v>0</v>
      </c>
      <c r="EV23" s="7">
        <v>0</v>
      </c>
      <c r="EW23" s="9">
        <v>0</v>
      </c>
      <c r="EX23" s="6">
        <v>0</v>
      </c>
      <c r="EY23" s="7">
        <v>0</v>
      </c>
      <c r="EZ23" s="9">
        <v>0</v>
      </c>
      <c r="FA23" s="6">
        <v>0</v>
      </c>
      <c r="FB23" s="7">
        <v>0</v>
      </c>
      <c r="FC23" s="9">
        <v>0</v>
      </c>
      <c r="FD23" s="6">
        <v>0</v>
      </c>
      <c r="FE23" s="7">
        <v>0</v>
      </c>
      <c r="FF23" s="9">
        <v>0</v>
      </c>
      <c r="FG23" s="6">
        <v>0</v>
      </c>
      <c r="FH23" s="7">
        <v>0</v>
      </c>
      <c r="FI23" s="9">
        <v>0</v>
      </c>
      <c r="FJ23" s="6">
        <v>0</v>
      </c>
      <c r="FK23" s="7">
        <f t="shared" si="93"/>
        <v>0</v>
      </c>
      <c r="FL23" s="9">
        <v>0</v>
      </c>
      <c r="FM23" s="6">
        <v>3</v>
      </c>
      <c r="FN23" s="7">
        <v>0</v>
      </c>
      <c r="FO23" s="9">
        <v>0</v>
      </c>
      <c r="FP23" s="6">
        <v>0</v>
      </c>
      <c r="FQ23" s="7">
        <v>0</v>
      </c>
      <c r="FR23" s="9">
        <v>2</v>
      </c>
      <c r="FS23" s="6">
        <v>33</v>
      </c>
      <c r="FT23" s="7">
        <f t="shared" si="100"/>
        <v>16500</v>
      </c>
      <c r="FU23" s="9">
        <v>0</v>
      </c>
      <c r="FV23" s="6">
        <v>0</v>
      </c>
      <c r="FW23" s="7">
        <v>0</v>
      </c>
      <c r="FX23" s="9">
        <v>0</v>
      </c>
      <c r="FY23" s="6">
        <v>0</v>
      </c>
      <c r="FZ23" s="7">
        <v>0</v>
      </c>
      <c r="GA23" s="9">
        <v>0</v>
      </c>
      <c r="GB23" s="6">
        <v>0</v>
      </c>
      <c r="GC23" s="7">
        <v>0</v>
      </c>
      <c r="GD23" s="9">
        <v>0</v>
      </c>
      <c r="GE23" s="6">
        <v>0</v>
      </c>
      <c r="GF23" s="7">
        <v>0</v>
      </c>
      <c r="GG23" s="9"/>
      <c r="GH23" s="6"/>
      <c r="GI23" s="7"/>
      <c r="GJ23" s="9">
        <v>0</v>
      </c>
      <c r="GK23" s="6">
        <v>0</v>
      </c>
      <c r="GL23" s="7">
        <v>0</v>
      </c>
      <c r="GM23" s="9">
        <v>1</v>
      </c>
      <c r="GN23" s="6">
        <v>17</v>
      </c>
      <c r="GO23" s="7">
        <f t="shared" si="101"/>
        <v>17000</v>
      </c>
      <c r="GP23" s="9">
        <v>0</v>
      </c>
      <c r="GQ23" s="6">
        <v>0</v>
      </c>
      <c r="GR23" s="7">
        <v>0</v>
      </c>
      <c r="GS23" s="9">
        <v>1</v>
      </c>
      <c r="GT23" s="6">
        <v>4</v>
      </c>
      <c r="GU23" s="7">
        <f t="shared" ref="GU23:GU24" si="106">GT23/GS23*1000</f>
        <v>4000</v>
      </c>
      <c r="GV23" s="9">
        <v>1</v>
      </c>
      <c r="GW23" s="6">
        <v>1</v>
      </c>
      <c r="GX23" s="7">
        <f t="shared" ref="GX23" si="107">GW23/GV23*1000</f>
        <v>1000</v>
      </c>
      <c r="GY23" s="9">
        <v>0</v>
      </c>
      <c r="GZ23" s="6">
        <v>0</v>
      </c>
      <c r="HA23" s="7">
        <v>0</v>
      </c>
      <c r="HB23" s="9">
        <v>0</v>
      </c>
      <c r="HC23" s="6">
        <v>0</v>
      </c>
      <c r="HD23" s="7">
        <v>0</v>
      </c>
      <c r="HE23" s="55">
        <v>0</v>
      </c>
      <c r="HF23" s="13">
        <v>0</v>
      </c>
      <c r="HG23" s="56">
        <v>0</v>
      </c>
      <c r="HH23" s="9">
        <v>0</v>
      </c>
      <c r="HI23" s="6">
        <v>0</v>
      </c>
      <c r="HJ23" s="7">
        <v>0</v>
      </c>
      <c r="HK23" s="9">
        <v>0</v>
      </c>
      <c r="HL23" s="6">
        <v>0</v>
      </c>
      <c r="HM23" s="7">
        <v>0</v>
      </c>
      <c r="HN23" s="9">
        <v>0</v>
      </c>
      <c r="HO23" s="6">
        <v>0</v>
      </c>
      <c r="HP23" s="7">
        <v>0</v>
      </c>
      <c r="HQ23" s="9">
        <v>36</v>
      </c>
      <c r="HR23" s="6">
        <v>524</v>
      </c>
      <c r="HS23" s="7">
        <f t="shared" si="102"/>
        <v>14555.555555555555</v>
      </c>
      <c r="HT23" s="9">
        <v>3373</v>
      </c>
      <c r="HU23" s="6">
        <v>43815</v>
      </c>
      <c r="HV23" s="7">
        <f t="shared" si="103"/>
        <v>12989.919952564484</v>
      </c>
      <c r="HW23" s="9">
        <f t="shared" si="8"/>
        <v>3709</v>
      </c>
      <c r="HX23" s="14">
        <f t="shared" si="9"/>
        <v>48687</v>
      </c>
    </row>
    <row r="24" spans="1:232" x14ac:dyDescent="0.3">
      <c r="A24" s="49">
        <v>2012</v>
      </c>
      <c r="B24" s="50" t="s">
        <v>7</v>
      </c>
      <c r="C24" s="9">
        <v>0</v>
      </c>
      <c r="D24" s="6">
        <v>0</v>
      </c>
      <c r="E24" s="7">
        <v>0</v>
      </c>
      <c r="F24" s="9">
        <v>2</v>
      </c>
      <c r="G24" s="6">
        <v>18</v>
      </c>
      <c r="H24" s="7">
        <f t="shared" si="94"/>
        <v>9000</v>
      </c>
      <c r="I24" s="9">
        <v>0</v>
      </c>
      <c r="J24" s="6">
        <v>0</v>
      </c>
      <c r="K24" s="7">
        <v>0</v>
      </c>
      <c r="L24" s="9">
        <v>0</v>
      </c>
      <c r="M24" s="6">
        <v>0</v>
      </c>
      <c r="N24" s="7">
        <v>0</v>
      </c>
      <c r="O24" s="9">
        <v>0</v>
      </c>
      <c r="P24" s="6">
        <v>0</v>
      </c>
      <c r="Q24" s="7">
        <v>0</v>
      </c>
      <c r="R24" s="9">
        <v>30</v>
      </c>
      <c r="S24" s="6">
        <v>375</v>
      </c>
      <c r="T24" s="7">
        <f t="shared" ref="T24:T26" si="108">S24/R24*1000</f>
        <v>12500</v>
      </c>
      <c r="U24" s="9">
        <v>9</v>
      </c>
      <c r="V24" s="6">
        <v>115</v>
      </c>
      <c r="W24" s="7">
        <f t="shared" ref="W24" si="109">V24/U24*1000</f>
        <v>12777.777777777779</v>
      </c>
      <c r="X24" s="9">
        <v>0</v>
      </c>
      <c r="Y24" s="6">
        <v>0</v>
      </c>
      <c r="Z24" s="7">
        <v>0</v>
      </c>
      <c r="AA24" s="9">
        <v>0</v>
      </c>
      <c r="AB24" s="6">
        <v>0</v>
      </c>
      <c r="AC24" s="7">
        <v>0</v>
      </c>
      <c r="AD24" s="9">
        <v>0</v>
      </c>
      <c r="AE24" s="6">
        <v>0</v>
      </c>
      <c r="AF24" s="7">
        <v>0</v>
      </c>
      <c r="AG24" s="9">
        <v>0</v>
      </c>
      <c r="AH24" s="6">
        <v>0</v>
      </c>
      <c r="AI24" s="7">
        <v>0</v>
      </c>
      <c r="AJ24" s="9">
        <v>0</v>
      </c>
      <c r="AK24" s="6">
        <v>0</v>
      </c>
      <c r="AL24" s="7">
        <v>0</v>
      </c>
      <c r="AM24" s="9">
        <v>0</v>
      </c>
      <c r="AN24" s="6">
        <v>0</v>
      </c>
      <c r="AO24" s="7">
        <v>0</v>
      </c>
      <c r="AP24" s="9">
        <v>37</v>
      </c>
      <c r="AQ24" s="6">
        <v>507</v>
      </c>
      <c r="AR24" s="7">
        <f t="shared" si="95"/>
        <v>13702.702702702703</v>
      </c>
      <c r="AS24" s="9">
        <v>0</v>
      </c>
      <c r="AT24" s="6">
        <v>0</v>
      </c>
      <c r="AU24" s="7">
        <v>0</v>
      </c>
      <c r="AV24" s="9">
        <v>0</v>
      </c>
      <c r="AW24" s="6">
        <v>0</v>
      </c>
      <c r="AX24" s="7">
        <v>0</v>
      </c>
      <c r="AY24" s="9">
        <v>0</v>
      </c>
      <c r="AZ24" s="6">
        <v>0</v>
      </c>
      <c r="BA24" s="7">
        <v>0</v>
      </c>
      <c r="BB24" s="9">
        <v>0</v>
      </c>
      <c r="BC24" s="6">
        <v>0</v>
      </c>
      <c r="BD24" s="7">
        <v>0</v>
      </c>
      <c r="BE24" s="9">
        <v>0</v>
      </c>
      <c r="BF24" s="6">
        <v>0</v>
      </c>
      <c r="BG24" s="7">
        <v>0</v>
      </c>
      <c r="BH24" s="9">
        <v>0</v>
      </c>
      <c r="BI24" s="6">
        <v>0</v>
      </c>
      <c r="BJ24" s="7">
        <v>0</v>
      </c>
      <c r="BK24" s="9">
        <v>0</v>
      </c>
      <c r="BL24" s="6">
        <v>0</v>
      </c>
      <c r="BM24" s="7">
        <v>0</v>
      </c>
      <c r="BN24" s="9">
        <v>0</v>
      </c>
      <c r="BO24" s="6">
        <v>0</v>
      </c>
      <c r="BP24" s="7">
        <v>0</v>
      </c>
      <c r="BQ24" s="9">
        <v>0</v>
      </c>
      <c r="BR24" s="6">
        <v>0</v>
      </c>
      <c r="BS24" s="7">
        <v>0</v>
      </c>
      <c r="BT24" s="9">
        <v>0</v>
      </c>
      <c r="BU24" s="6">
        <v>0</v>
      </c>
      <c r="BV24" s="7">
        <f t="shared" si="92"/>
        <v>0</v>
      </c>
      <c r="BW24" s="9">
        <v>0</v>
      </c>
      <c r="BX24" s="6">
        <v>0</v>
      </c>
      <c r="BY24" s="7">
        <v>0</v>
      </c>
      <c r="BZ24" s="9">
        <v>1</v>
      </c>
      <c r="CA24" s="6">
        <v>20</v>
      </c>
      <c r="CB24" s="7">
        <f t="shared" si="96"/>
        <v>20000</v>
      </c>
      <c r="CC24" s="9">
        <v>0</v>
      </c>
      <c r="CD24" s="6">
        <v>0</v>
      </c>
      <c r="CE24" s="7">
        <v>0</v>
      </c>
      <c r="CF24" s="9">
        <v>0</v>
      </c>
      <c r="CG24" s="6">
        <v>0</v>
      </c>
      <c r="CH24" s="7">
        <v>0</v>
      </c>
      <c r="CI24" s="9">
        <v>0</v>
      </c>
      <c r="CJ24" s="6">
        <v>0</v>
      </c>
      <c r="CK24" s="7">
        <v>0</v>
      </c>
      <c r="CL24" s="9">
        <v>0</v>
      </c>
      <c r="CM24" s="6">
        <v>0</v>
      </c>
      <c r="CN24" s="7">
        <v>0</v>
      </c>
      <c r="CO24" s="9">
        <v>0</v>
      </c>
      <c r="CP24" s="6">
        <v>0</v>
      </c>
      <c r="CQ24" s="7">
        <v>0</v>
      </c>
      <c r="CR24" s="9">
        <v>0</v>
      </c>
      <c r="CS24" s="6">
        <v>0</v>
      </c>
      <c r="CT24" s="7">
        <v>0</v>
      </c>
      <c r="CU24" s="9">
        <v>0</v>
      </c>
      <c r="CV24" s="6">
        <v>0</v>
      </c>
      <c r="CW24" s="7">
        <v>0</v>
      </c>
      <c r="CX24" s="9">
        <v>0</v>
      </c>
      <c r="CY24" s="6">
        <v>0</v>
      </c>
      <c r="CZ24" s="7">
        <v>0</v>
      </c>
      <c r="DA24" s="9">
        <v>0</v>
      </c>
      <c r="DB24" s="6">
        <v>0</v>
      </c>
      <c r="DC24" s="7">
        <v>0</v>
      </c>
      <c r="DD24" s="9">
        <v>0</v>
      </c>
      <c r="DE24" s="6">
        <v>0</v>
      </c>
      <c r="DF24" s="7">
        <v>0</v>
      </c>
      <c r="DG24" s="9">
        <v>0</v>
      </c>
      <c r="DH24" s="6">
        <v>0</v>
      </c>
      <c r="DI24" s="7">
        <v>0</v>
      </c>
      <c r="DJ24" s="9">
        <v>0</v>
      </c>
      <c r="DK24" s="6">
        <v>0</v>
      </c>
      <c r="DL24" s="7">
        <v>0</v>
      </c>
      <c r="DM24" s="9">
        <v>0</v>
      </c>
      <c r="DN24" s="6">
        <v>0</v>
      </c>
      <c r="DO24" s="7">
        <v>0</v>
      </c>
      <c r="DP24" s="9">
        <v>0</v>
      </c>
      <c r="DQ24" s="6">
        <v>0</v>
      </c>
      <c r="DR24" s="7">
        <v>0</v>
      </c>
      <c r="DS24" s="9">
        <v>0</v>
      </c>
      <c r="DT24" s="6">
        <v>0</v>
      </c>
      <c r="DU24" s="7">
        <v>0</v>
      </c>
      <c r="DV24" s="9">
        <v>0</v>
      </c>
      <c r="DW24" s="6">
        <v>0</v>
      </c>
      <c r="DX24" s="7">
        <v>0</v>
      </c>
      <c r="DY24" s="9">
        <v>83</v>
      </c>
      <c r="DZ24" s="6">
        <v>2010</v>
      </c>
      <c r="EA24" s="7">
        <f t="shared" si="97"/>
        <v>24216.867469879518</v>
      </c>
      <c r="EB24" s="9">
        <v>0</v>
      </c>
      <c r="EC24" s="6">
        <v>0</v>
      </c>
      <c r="ED24" s="7">
        <v>0</v>
      </c>
      <c r="EE24" s="9">
        <v>0</v>
      </c>
      <c r="EF24" s="6">
        <v>0</v>
      </c>
      <c r="EG24" s="7">
        <v>0</v>
      </c>
      <c r="EH24" s="9">
        <v>0</v>
      </c>
      <c r="EI24" s="6">
        <v>1</v>
      </c>
      <c r="EJ24" s="7">
        <v>0</v>
      </c>
      <c r="EK24" s="9">
        <v>27</v>
      </c>
      <c r="EL24" s="6">
        <v>392</v>
      </c>
      <c r="EM24" s="7">
        <f t="shared" si="99"/>
        <v>14518.518518518518</v>
      </c>
      <c r="EN24" s="9">
        <v>3</v>
      </c>
      <c r="EO24" s="6">
        <v>443</v>
      </c>
      <c r="EP24" s="7">
        <f t="shared" ref="EP24:EP30" si="110">EO24/EN24*1000</f>
        <v>147666.66666666666</v>
      </c>
      <c r="EQ24" s="9">
        <v>0</v>
      </c>
      <c r="ER24" s="6">
        <v>0</v>
      </c>
      <c r="ES24" s="7">
        <v>0</v>
      </c>
      <c r="ET24" s="9">
        <v>0</v>
      </c>
      <c r="EU24" s="6">
        <v>0</v>
      </c>
      <c r="EV24" s="7">
        <v>0</v>
      </c>
      <c r="EW24" s="9">
        <v>0</v>
      </c>
      <c r="EX24" s="6">
        <v>0</v>
      </c>
      <c r="EY24" s="7">
        <v>0</v>
      </c>
      <c r="EZ24" s="9">
        <v>0</v>
      </c>
      <c r="FA24" s="6">
        <v>0</v>
      </c>
      <c r="FB24" s="7">
        <v>0</v>
      </c>
      <c r="FC24" s="9">
        <v>0</v>
      </c>
      <c r="FD24" s="6">
        <v>0</v>
      </c>
      <c r="FE24" s="7">
        <v>0</v>
      </c>
      <c r="FF24" s="9">
        <v>0</v>
      </c>
      <c r="FG24" s="6">
        <v>0</v>
      </c>
      <c r="FH24" s="7">
        <v>0</v>
      </c>
      <c r="FI24" s="9">
        <v>0</v>
      </c>
      <c r="FJ24" s="6">
        <v>0</v>
      </c>
      <c r="FK24" s="7">
        <f t="shared" si="93"/>
        <v>0</v>
      </c>
      <c r="FL24" s="9">
        <v>0</v>
      </c>
      <c r="FM24" s="6">
        <v>0</v>
      </c>
      <c r="FN24" s="7">
        <v>0</v>
      </c>
      <c r="FO24" s="9">
        <v>0</v>
      </c>
      <c r="FP24" s="6">
        <v>0</v>
      </c>
      <c r="FQ24" s="7">
        <v>0</v>
      </c>
      <c r="FR24" s="9">
        <v>0</v>
      </c>
      <c r="FS24" s="6">
        <v>11</v>
      </c>
      <c r="FT24" s="7">
        <v>0</v>
      </c>
      <c r="FU24" s="9">
        <v>0</v>
      </c>
      <c r="FV24" s="6">
        <v>0</v>
      </c>
      <c r="FW24" s="7">
        <v>0</v>
      </c>
      <c r="FX24" s="9">
        <v>0</v>
      </c>
      <c r="FY24" s="6">
        <v>0</v>
      </c>
      <c r="FZ24" s="7">
        <v>0</v>
      </c>
      <c r="GA24" s="9">
        <v>0</v>
      </c>
      <c r="GB24" s="6">
        <v>0</v>
      </c>
      <c r="GC24" s="7">
        <v>0</v>
      </c>
      <c r="GD24" s="9">
        <v>7</v>
      </c>
      <c r="GE24" s="6">
        <v>100</v>
      </c>
      <c r="GF24" s="7">
        <f t="shared" ref="GF24" si="111">GE24/GD24*1000</f>
        <v>14285.714285714286</v>
      </c>
      <c r="GG24" s="9"/>
      <c r="GH24" s="6"/>
      <c r="GI24" s="7"/>
      <c r="GJ24" s="9">
        <v>0</v>
      </c>
      <c r="GK24" s="6">
        <v>0</v>
      </c>
      <c r="GL24" s="7">
        <v>0</v>
      </c>
      <c r="GM24" s="9">
        <v>0</v>
      </c>
      <c r="GN24" s="6">
        <v>5</v>
      </c>
      <c r="GO24" s="7">
        <v>0</v>
      </c>
      <c r="GP24" s="9">
        <v>0</v>
      </c>
      <c r="GQ24" s="6">
        <v>0</v>
      </c>
      <c r="GR24" s="7">
        <v>0</v>
      </c>
      <c r="GS24" s="9">
        <v>2</v>
      </c>
      <c r="GT24" s="6">
        <v>32</v>
      </c>
      <c r="GU24" s="7">
        <f t="shared" si="106"/>
        <v>16000</v>
      </c>
      <c r="GV24" s="9">
        <v>0</v>
      </c>
      <c r="GW24" s="6">
        <v>0</v>
      </c>
      <c r="GX24" s="7">
        <v>0</v>
      </c>
      <c r="GY24" s="9">
        <v>0</v>
      </c>
      <c r="GZ24" s="6">
        <v>0</v>
      </c>
      <c r="HA24" s="7">
        <v>0</v>
      </c>
      <c r="HB24" s="9">
        <v>0</v>
      </c>
      <c r="HC24" s="6">
        <v>0</v>
      </c>
      <c r="HD24" s="7">
        <v>0</v>
      </c>
      <c r="HE24" s="55">
        <v>0</v>
      </c>
      <c r="HF24" s="13">
        <v>0</v>
      </c>
      <c r="HG24" s="56">
        <v>0</v>
      </c>
      <c r="HH24" s="9">
        <v>0</v>
      </c>
      <c r="HI24" s="6">
        <v>0</v>
      </c>
      <c r="HJ24" s="7">
        <v>0</v>
      </c>
      <c r="HK24" s="9">
        <v>0</v>
      </c>
      <c r="HL24" s="6">
        <v>0</v>
      </c>
      <c r="HM24" s="7">
        <v>0</v>
      </c>
      <c r="HN24" s="9">
        <v>0</v>
      </c>
      <c r="HO24" s="6">
        <v>0</v>
      </c>
      <c r="HP24" s="7">
        <v>0</v>
      </c>
      <c r="HQ24" s="9">
        <v>46</v>
      </c>
      <c r="HR24" s="6">
        <v>652</v>
      </c>
      <c r="HS24" s="7">
        <f t="shared" si="102"/>
        <v>14173.913043478262</v>
      </c>
      <c r="HT24" s="9">
        <v>2090</v>
      </c>
      <c r="HU24" s="6">
        <v>27664</v>
      </c>
      <c r="HV24" s="7">
        <f t="shared" si="103"/>
        <v>13236.363636363636</v>
      </c>
      <c r="HW24" s="9">
        <f t="shared" si="8"/>
        <v>2337</v>
      </c>
      <c r="HX24" s="14">
        <f t="shared" si="9"/>
        <v>32345</v>
      </c>
    </row>
    <row r="25" spans="1:232" x14ac:dyDescent="0.3">
      <c r="A25" s="49">
        <v>2012</v>
      </c>
      <c r="B25" s="50" t="s">
        <v>8</v>
      </c>
      <c r="C25" s="9">
        <v>0</v>
      </c>
      <c r="D25" s="6">
        <v>0</v>
      </c>
      <c r="E25" s="7">
        <v>0</v>
      </c>
      <c r="F25" s="9">
        <v>5</v>
      </c>
      <c r="G25" s="6">
        <v>84</v>
      </c>
      <c r="H25" s="7">
        <f t="shared" si="94"/>
        <v>16800</v>
      </c>
      <c r="I25" s="9">
        <v>0</v>
      </c>
      <c r="J25" s="6">
        <v>0</v>
      </c>
      <c r="K25" s="7">
        <v>0</v>
      </c>
      <c r="L25" s="9">
        <v>0</v>
      </c>
      <c r="M25" s="6">
        <v>0</v>
      </c>
      <c r="N25" s="7">
        <v>0</v>
      </c>
      <c r="O25" s="9">
        <v>0</v>
      </c>
      <c r="P25" s="6">
        <v>0</v>
      </c>
      <c r="Q25" s="7">
        <v>0</v>
      </c>
      <c r="R25" s="9">
        <v>0</v>
      </c>
      <c r="S25" s="6">
        <v>0</v>
      </c>
      <c r="T25" s="7">
        <v>0</v>
      </c>
      <c r="U25" s="9">
        <v>0</v>
      </c>
      <c r="V25" s="6">
        <v>0</v>
      </c>
      <c r="W25" s="7">
        <v>0</v>
      </c>
      <c r="X25" s="9">
        <v>0</v>
      </c>
      <c r="Y25" s="6">
        <v>0</v>
      </c>
      <c r="Z25" s="7">
        <v>0</v>
      </c>
      <c r="AA25" s="9">
        <v>0</v>
      </c>
      <c r="AB25" s="6">
        <v>0</v>
      </c>
      <c r="AC25" s="7">
        <v>0</v>
      </c>
      <c r="AD25" s="9">
        <v>0</v>
      </c>
      <c r="AE25" s="6">
        <v>0</v>
      </c>
      <c r="AF25" s="7">
        <v>0</v>
      </c>
      <c r="AG25" s="9">
        <v>0</v>
      </c>
      <c r="AH25" s="6">
        <v>0</v>
      </c>
      <c r="AI25" s="7">
        <v>0</v>
      </c>
      <c r="AJ25" s="9">
        <v>0</v>
      </c>
      <c r="AK25" s="6">
        <v>0</v>
      </c>
      <c r="AL25" s="7">
        <v>0</v>
      </c>
      <c r="AM25" s="9">
        <v>0</v>
      </c>
      <c r="AN25" s="6">
        <v>0</v>
      </c>
      <c r="AO25" s="7">
        <v>0</v>
      </c>
      <c r="AP25" s="9">
        <v>23</v>
      </c>
      <c r="AQ25" s="6">
        <v>326</v>
      </c>
      <c r="AR25" s="7">
        <f t="shared" si="95"/>
        <v>14173.913043478262</v>
      </c>
      <c r="AS25" s="9">
        <v>0</v>
      </c>
      <c r="AT25" s="6">
        <v>0</v>
      </c>
      <c r="AU25" s="7">
        <v>0</v>
      </c>
      <c r="AV25" s="9">
        <v>0</v>
      </c>
      <c r="AW25" s="6">
        <v>0</v>
      </c>
      <c r="AX25" s="7">
        <v>0</v>
      </c>
      <c r="AY25" s="9">
        <v>0</v>
      </c>
      <c r="AZ25" s="6">
        <v>0</v>
      </c>
      <c r="BA25" s="7">
        <v>0</v>
      </c>
      <c r="BB25" s="9">
        <v>0</v>
      </c>
      <c r="BC25" s="6">
        <v>0</v>
      </c>
      <c r="BD25" s="7">
        <v>0</v>
      </c>
      <c r="BE25" s="9">
        <v>0</v>
      </c>
      <c r="BF25" s="6">
        <v>0</v>
      </c>
      <c r="BG25" s="7">
        <v>0</v>
      </c>
      <c r="BH25" s="9">
        <v>0</v>
      </c>
      <c r="BI25" s="6">
        <v>0</v>
      </c>
      <c r="BJ25" s="7">
        <v>0</v>
      </c>
      <c r="BK25" s="9">
        <v>0</v>
      </c>
      <c r="BL25" s="6">
        <v>0</v>
      </c>
      <c r="BM25" s="7">
        <v>0</v>
      </c>
      <c r="BN25" s="9">
        <v>0</v>
      </c>
      <c r="BO25" s="6">
        <v>0</v>
      </c>
      <c r="BP25" s="7">
        <v>0</v>
      </c>
      <c r="BQ25" s="9">
        <v>0</v>
      </c>
      <c r="BR25" s="6">
        <v>0</v>
      </c>
      <c r="BS25" s="7">
        <v>0</v>
      </c>
      <c r="BT25" s="9">
        <v>0</v>
      </c>
      <c r="BU25" s="6">
        <v>0</v>
      </c>
      <c r="BV25" s="7">
        <f t="shared" si="92"/>
        <v>0</v>
      </c>
      <c r="BW25" s="9">
        <v>0</v>
      </c>
      <c r="BX25" s="6">
        <v>0</v>
      </c>
      <c r="BY25" s="7">
        <v>0</v>
      </c>
      <c r="BZ25" s="9">
        <v>22</v>
      </c>
      <c r="CA25" s="6">
        <v>267</v>
      </c>
      <c r="CB25" s="7">
        <f t="shared" ref="CB25:CB30" si="112">CA25/BZ25*1000</f>
        <v>12136.363636363636</v>
      </c>
      <c r="CC25" s="9">
        <v>0</v>
      </c>
      <c r="CD25" s="6">
        <v>0</v>
      </c>
      <c r="CE25" s="7">
        <v>0</v>
      </c>
      <c r="CF25" s="9">
        <v>0</v>
      </c>
      <c r="CG25" s="6">
        <v>0</v>
      </c>
      <c r="CH25" s="7">
        <v>0</v>
      </c>
      <c r="CI25" s="9">
        <v>0</v>
      </c>
      <c r="CJ25" s="6">
        <v>0</v>
      </c>
      <c r="CK25" s="7">
        <v>0</v>
      </c>
      <c r="CL25" s="9">
        <v>0</v>
      </c>
      <c r="CM25" s="6">
        <v>3</v>
      </c>
      <c r="CN25" s="7">
        <v>0</v>
      </c>
      <c r="CO25" s="9">
        <v>0</v>
      </c>
      <c r="CP25" s="6">
        <v>3</v>
      </c>
      <c r="CQ25" s="7">
        <v>0</v>
      </c>
      <c r="CR25" s="9">
        <v>0</v>
      </c>
      <c r="CS25" s="6">
        <v>0</v>
      </c>
      <c r="CT25" s="7">
        <v>0</v>
      </c>
      <c r="CU25" s="9">
        <v>0</v>
      </c>
      <c r="CV25" s="6">
        <v>0</v>
      </c>
      <c r="CW25" s="7">
        <v>0</v>
      </c>
      <c r="CX25" s="9">
        <v>0</v>
      </c>
      <c r="CY25" s="6">
        <v>0</v>
      </c>
      <c r="CZ25" s="7">
        <v>0</v>
      </c>
      <c r="DA25" s="9">
        <v>0</v>
      </c>
      <c r="DB25" s="6">
        <v>0</v>
      </c>
      <c r="DC25" s="7">
        <v>0</v>
      </c>
      <c r="DD25" s="9">
        <v>0</v>
      </c>
      <c r="DE25" s="6">
        <v>0</v>
      </c>
      <c r="DF25" s="7">
        <v>0</v>
      </c>
      <c r="DG25" s="9">
        <v>0</v>
      </c>
      <c r="DH25" s="6">
        <v>0</v>
      </c>
      <c r="DI25" s="7">
        <v>0</v>
      </c>
      <c r="DJ25" s="9">
        <v>53</v>
      </c>
      <c r="DK25" s="6">
        <v>664</v>
      </c>
      <c r="DL25" s="7">
        <f t="shared" si="105"/>
        <v>12528.301886792453</v>
      </c>
      <c r="DM25" s="9">
        <v>0</v>
      </c>
      <c r="DN25" s="6">
        <v>0</v>
      </c>
      <c r="DO25" s="7">
        <v>0</v>
      </c>
      <c r="DP25" s="9">
        <v>0</v>
      </c>
      <c r="DQ25" s="6">
        <v>0</v>
      </c>
      <c r="DR25" s="7">
        <v>0</v>
      </c>
      <c r="DS25" s="9">
        <v>0</v>
      </c>
      <c r="DT25" s="6">
        <v>0</v>
      </c>
      <c r="DU25" s="7">
        <v>0</v>
      </c>
      <c r="DV25" s="9">
        <v>0</v>
      </c>
      <c r="DW25" s="6">
        <v>0</v>
      </c>
      <c r="DX25" s="7">
        <v>0</v>
      </c>
      <c r="DY25" s="9">
        <v>73</v>
      </c>
      <c r="DZ25" s="6">
        <v>1271</v>
      </c>
      <c r="EA25" s="7">
        <f t="shared" si="97"/>
        <v>17410.95890410959</v>
      </c>
      <c r="EB25" s="9">
        <v>0</v>
      </c>
      <c r="EC25" s="6">
        <v>0</v>
      </c>
      <c r="ED25" s="7">
        <v>0</v>
      </c>
      <c r="EE25" s="9">
        <v>0</v>
      </c>
      <c r="EF25" s="6">
        <v>0</v>
      </c>
      <c r="EG25" s="7">
        <v>0</v>
      </c>
      <c r="EH25" s="9">
        <v>2</v>
      </c>
      <c r="EI25" s="6">
        <v>29</v>
      </c>
      <c r="EJ25" s="7">
        <f t="shared" si="98"/>
        <v>14500</v>
      </c>
      <c r="EK25" s="9">
        <v>72</v>
      </c>
      <c r="EL25" s="6">
        <v>1023</v>
      </c>
      <c r="EM25" s="7">
        <f t="shared" si="99"/>
        <v>14208.333333333334</v>
      </c>
      <c r="EN25" s="9">
        <v>0</v>
      </c>
      <c r="EO25" s="6">
        <v>0</v>
      </c>
      <c r="EP25" s="7">
        <v>0</v>
      </c>
      <c r="EQ25" s="9">
        <v>0</v>
      </c>
      <c r="ER25" s="6">
        <v>0</v>
      </c>
      <c r="ES25" s="7">
        <v>0</v>
      </c>
      <c r="ET25" s="9">
        <v>0</v>
      </c>
      <c r="EU25" s="6">
        <v>0</v>
      </c>
      <c r="EV25" s="7">
        <v>0</v>
      </c>
      <c r="EW25" s="9">
        <v>0</v>
      </c>
      <c r="EX25" s="6">
        <v>0</v>
      </c>
      <c r="EY25" s="7">
        <v>0</v>
      </c>
      <c r="EZ25" s="9">
        <v>0</v>
      </c>
      <c r="FA25" s="6">
        <v>0</v>
      </c>
      <c r="FB25" s="7">
        <v>0</v>
      </c>
      <c r="FC25" s="9">
        <v>0</v>
      </c>
      <c r="FD25" s="6">
        <v>0</v>
      </c>
      <c r="FE25" s="7">
        <v>0</v>
      </c>
      <c r="FF25" s="9">
        <v>0</v>
      </c>
      <c r="FG25" s="6">
        <v>0</v>
      </c>
      <c r="FH25" s="7">
        <v>0</v>
      </c>
      <c r="FI25" s="9">
        <v>0</v>
      </c>
      <c r="FJ25" s="6">
        <v>0</v>
      </c>
      <c r="FK25" s="7">
        <f t="shared" si="93"/>
        <v>0</v>
      </c>
      <c r="FL25" s="9">
        <v>0</v>
      </c>
      <c r="FM25" s="6">
        <v>3</v>
      </c>
      <c r="FN25" s="7">
        <v>0</v>
      </c>
      <c r="FO25" s="9">
        <v>0</v>
      </c>
      <c r="FP25" s="6">
        <v>0</v>
      </c>
      <c r="FQ25" s="7">
        <v>0</v>
      </c>
      <c r="FR25" s="9">
        <v>1</v>
      </c>
      <c r="FS25" s="6">
        <v>9</v>
      </c>
      <c r="FT25" s="7">
        <f t="shared" si="100"/>
        <v>9000</v>
      </c>
      <c r="FU25" s="9">
        <v>0</v>
      </c>
      <c r="FV25" s="6">
        <v>0</v>
      </c>
      <c r="FW25" s="7">
        <v>0</v>
      </c>
      <c r="FX25" s="9">
        <v>0</v>
      </c>
      <c r="FY25" s="6">
        <v>0</v>
      </c>
      <c r="FZ25" s="7">
        <v>0</v>
      </c>
      <c r="GA25" s="9">
        <v>34</v>
      </c>
      <c r="GB25" s="6">
        <v>508</v>
      </c>
      <c r="GC25" s="7">
        <f t="shared" ref="GC25" si="113">GB25/GA25*1000</f>
        <v>14941.176470588236</v>
      </c>
      <c r="GD25" s="9">
        <v>0</v>
      </c>
      <c r="GE25" s="6">
        <v>0</v>
      </c>
      <c r="GF25" s="7">
        <v>0</v>
      </c>
      <c r="GG25" s="9"/>
      <c r="GH25" s="6"/>
      <c r="GI25" s="7"/>
      <c r="GJ25" s="9">
        <v>0</v>
      </c>
      <c r="GK25" s="6">
        <v>0</v>
      </c>
      <c r="GL25" s="7">
        <v>0</v>
      </c>
      <c r="GM25" s="9">
        <v>0</v>
      </c>
      <c r="GN25" s="6">
        <v>1</v>
      </c>
      <c r="GO25" s="7">
        <v>0</v>
      </c>
      <c r="GP25" s="9">
        <v>0</v>
      </c>
      <c r="GQ25" s="6">
        <v>0</v>
      </c>
      <c r="GR25" s="7">
        <v>0</v>
      </c>
      <c r="GS25" s="9">
        <v>0</v>
      </c>
      <c r="GT25" s="6">
        <v>0</v>
      </c>
      <c r="GU25" s="7">
        <v>0</v>
      </c>
      <c r="GV25" s="9">
        <v>0</v>
      </c>
      <c r="GW25" s="6">
        <v>0</v>
      </c>
      <c r="GX25" s="7">
        <v>0</v>
      </c>
      <c r="GY25" s="9">
        <v>0</v>
      </c>
      <c r="GZ25" s="6">
        <v>0</v>
      </c>
      <c r="HA25" s="7">
        <v>0</v>
      </c>
      <c r="HB25" s="9">
        <v>0</v>
      </c>
      <c r="HC25" s="6">
        <v>0</v>
      </c>
      <c r="HD25" s="7">
        <v>0</v>
      </c>
      <c r="HE25" s="55">
        <v>0</v>
      </c>
      <c r="HF25" s="13">
        <v>0</v>
      </c>
      <c r="HG25" s="56">
        <v>0</v>
      </c>
      <c r="HH25" s="9">
        <v>0</v>
      </c>
      <c r="HI25" s="6">
        <v>0</v>
      </c>
      <c r="HJ25" s="7">
        <v>0</v>
      </c>
      <c r="HK25" s="9">
        <v>0</v>
      </c>
      <c r="HL25" s="6">
        <v>0</v>
      </c>
      <c r="HM25" s="7">
        <v>0</v>
      </c>
      <c r="HN25" s="9">
        <v>0</v>
      </c>
      <c r="HO25" s="6">
        <v>0</v>
      </c>
      <c r="HP25" s="7">
        <v>0</v>
      </c>
      <c r="HQ25" s="9">
        <v>90</v>
      </c>
      <c r="HR25" s="6">
        <v>1310</v>
      </c>
      <c r="HS25" s="7">
        <f t="shared" si="102"/>
        <v>14555.555555555555</v>
      </c>
      <c r="HT25" s="9">
        <v>1424</v>
      </c>
      <c r="HU25" s="6">
        <v>19651</v>
      </c>
      <c r="HV25" s="7">
        <f t="shared" si="103"/>
        <v>13799.859550561798</v>
      </c>
      <c r="HW25" s="9">
        <f t="shared" si="8"/>
        <v>1799</v>
      </c>
      <c r="HX25" s="14">
        <f t="shared" si="9"/>
        <v>25152</v>
      </c>
    </row>
    <row r="26" spans="1:232" x14ac:dyDescent="0.3">
      <c r="A26" s="49">
        <v>2012</v>
      </c>
      <c r="B26" s="50" t="s">
        <v>9</v>
      </c>
      <c r="C26" s="9">
        <v>0</v>
      </c>
      <c r="D26" s="6">
        <v>0</v>
      </c>
      <c r="E26" s="7">
        <v>0</v>
      </c>
      <c r="F26" s="9">
        <v>10</v>
      </c>
      <c r="G26" s="6">
        <v>125</v>
      </c>
      <c r="H26" s="7">
        <f t="shared" si="94"/>
        <v>12500</v>
      </c>
      <c r="I26" s="9">
        <v>0</v>
      </c>
      <c r="J26" s="6">
        <v>0</v>
      </c>
      <c r="K26" s="7">
        <v>0</v>
      </c>
      <c r="L26" s="9">
        <v>0</v>
      </c>
      <c r="M26" s="6">
        <v>0</v>
      </c>
      <c r="N26" s="7">
        <v>0</v>
      </c>
      <c r="O26" s="9">
        <v>0</v>
      </c>
      <c r="P26" s="6">
        <v>0</v>
      </c>
      <c r="Q26" s="7">
        <v>0</v>
      </c>
      <c r="R26" s="9">
        <v>30</v>
      </c>
      <c r="S26" s="6">
        <v>389</v>
      </c>
      <c r="T26" s="7">
        <f t="shared" si="108"/>
        <v>12966.666666666666</v>
      </c>
      <c r="U26" s="9">
        <v>0</v>
      </c>
      <c r="V26" s="6">
        <v>0</v>
      </c>
      <c r="W26" s="7">
        <v>0</v>
      </c>
      <c r="X26" s="9">
        <v>0</v>
      </c>
      <c r="Y26" s="6">
        <v>0</v>
      </c>
      <c r="Z26" s="7">
        <v>0</v>
      </c>
      <c r="AA26" s="9">
        <v>0</v>
      </c>
      <c r="AB26" s="6">
        <v>0</v>
      </c>
      <c r="AC26" s="7">
        <v>0</v>
      </c>
      <c r="AD26" s="9">
        <v>0</v>
      </c>
      <c r="AE26" s="6">
        <v>0</v>
      </c>
      <c r="AF26" s="7">
        <v>0</v>
      </c>
      <c r="AG26" s="9">
        <v>0</v>
      </c>
      <c r="AH26" s="6">
        <v>0</v>
      </c>
      <c r="AI26" s="7">
        <v>0</v>
      </c>
      <c r="AJ26" s="9">
        <v>0</v>
      </c>
      <c r="AK26" s="6">
        <v>0</v>
      </c>
      <c r="AL26" s="7">
        <v>0</v>
      </c>
      <c r="AM26" s="9">
        <v>1</v>
      </c>
      <c r="AN26" s="6">
        <v>5</v>
      </c>
      <c r="AO26" s="7">
        <f>AN26/AM26*1000</f>
        <v>5000</v>
      </c>
      <c r="AP26" s="9">
        <v>37</v>
      </c>
      <c r="AQ26" s="6">
        <v>538</v>
      </c>
      <c r="AR26" s="7">
        <f t="shared" si="95"/>
        <v>14540.54054054054</v>
      </c>
      <c r="AS26" s="9">
        <v>0</v>
      </c>
      <c r="AT26" s="6">
        <v>0</v>
      </c>
      <c r="AU26" s="7">
        <v>0</v>
      </c>
      <c r="AV26" s="9">
        <v>0</v>
      </c>
      <c r="AW26" s="6">
        <v>0</v>
      </c>
      <c r="AX26" s="7">
        <v>0</v>
      </c>
      <c r="AY26" s="9">
        <v>0</v>
      </c>
      <c r="AZ26" s="6">
        <v>0</v>
      </c>
      <c r="BA26" s="7">
        <v>0</v>
      </c>
      <c r="BB26" s="9">
        <v>0</v>
      </c>
      <c r="BC26" s="6">
        <v>0</v>
      </c>
      <c r="BD26" s="7">
        <v>0</v>
      </c>
      <c r="BE26" s="9">
        <v>0</v>
      </c>
      <c r="BF26" s="6">
        <v>0</v>
      </c>
      <c r="BG26" s="7">
        <v>0</v>
      </c>
      <c r="BH26" s="9">
        <v>0</v>
      </c>
      <c r="BI26" s="6">
        <v>0</v>
      </c>
      <c r="BJ26" s="7">
        <v>0</v>
      </c>
      <c r="BK26" s="9">
        <v>0</v>
      </c>
      <c r="BL26" s="6">
        <v>0</v>
      </c>
      <c r="BM26" s="7">
        <v>0</v>
      </c>
      <c r="BN26" s="9">
        <v>0</v>
      </c>
      <c r="BO26" s="6">
        <v>0</v>
      </c>
      <c r="BP26" s="7">
        <v>0</v>
      </c>
      <c r="BQ26" s="9">
        <v>0</v>
      </c>
      <c r="BR26" s="6">
        <v>0</v>
      </c>
      <c r="BS26" s="7">
        <v>0</v>
      </c>
      <c r="BT26" s="9">
        <v>0</v>
      </c>
      <c r="BU26" s="6">
        <v>0</v>
      </c>
      <c r="BV26" s="7">
        <f t="shared" si="92"/>
        <v>0</v>
      </c>
      <c r="BW26" s="9">
        <v>0</v>
      </c>
      <c r="BX26" s="6">
        <v>0</v>
      </c>
      <c r="BY26" s="7">
        <v>0</v>
      </c>
      <c r="BZ26" s="9">
        <v>20</v>
      </c>
      <c r="CA26" s="6">
        <v>240</v>
      </c>
      <c r="CB26" s="7">
        <f t="shared" si="112"/>
        <v>12000</v>
      </c>
      <c r="CC26" s="9">
        <v>0</v>
      </c>
      <c r="CD26" s="6">
        <v>0</v>
      </c>
      <c r="CE26" s="7">
        <v>0</v>
      </c>
      <c r="CF26" s="9">
        <v>0</v>
      </c>
      <c r="CG26" s="6">
        <v>0</v>
      </c>
      <c r="CH26" s="7">
        <v>0</v>
      </c>
      <c r="CI26" s="9">
        <v>0</v>
      </c>
      <c r="CJ26" s="6">
        <v>0</v>
      </c>
      <c r="CK26" s="7">
        <v>0</v>
      </c>
      <c r="CL26" s="9">
        <v>0</v>
      </c>
      <c r="CM26" s="6">
        <v>0</v>
      </c>
      <c r="CN26" s="7">
        <v>0</v>
      </c>
      <c r="CO26" s="9">
        <v>0</v>
      </c>
      <c r="CP26" s="6">
        <v>0</v>
      </c>
      <c r="CQ26" s="7">
        <v>0</v>
      </c>
      <c r="CR26" s="9">
        <v>0</v>
      </c>
      <c r="CS26" s="6">
        <v>0</v>
      </c>
      <c r="CT26" s="7">
        <v>0</v>
      </c>
      <c r="CU26" s="9">
        <v>0</v>
      </c>
      <c r="CV26" s="6">
        <v>0</v>
      </c>
      <c r="CW26" s="7">
        <v>0</v>
      </c>
      <c r="CX26" s="9">
        <v>0</v>
      </c>
      <c r="CY26" s="6">
        <v>0</v>
      </c>
      <c r="CZ26" s="7">
        <v>0</v>
      </c>
      <c r="DA26" s="9">
        <v>0</v>
      </c>
      <c r="DB26" s="6">
        <v>0</v>
      </c>
      <c r="DC26" s="7">
        <v>0</v>
      </c>
      <c r="DD26" s="9">
        <v>0</v>
      </c>
      <c r="DE26" s="6">
        <v>0</v>
      </c>
      <c r="DF26" s="7">
        <v>0</v>
      </c>
      <c r="DG26" s="9">
        <v>0</v>
      </c>
      <c r="DH26" s="6">
        <v>0</v>
      </c>
      <c r="DI26" s="7">
        <v>0</v>
      </c>
      <c r="DJ26" s="9">
        <v>0</v>
      </c>
      <c r="DK26" s="6">
        <v>0</v>
      </c>
      <c r="DL26" s="7">
        <v>0</v>
      </c>
      <c r="DM26" s="9">
        <v>0</v>
      </c>
      <c r="DN26" s="6">
        <v>0</v>
      </c>
      <c r="DO26" s="7">
        <v>0</v>
      </c>
      <c r="DP26" s="9">
        <v>0</v>
      </c>
      <c r="DQ26" s="6">
        <v>0</v>
      </c>
      <c r="DR26" s="7">
        <v>0</v>
      </c>
      <c r="DS26" s="9">
        <v>0</v>
      </c>
      <c r="DT26" s="6">
        <v>0</v>
      </c>
      <c r="DU26" s="7">
        <v>0</v>
      </c>
      <c r="DV26" s="9">
        <v>0</v>
      </c>
      <c r="DW26" s="6">
        <v>0</v>
      </c>
      <c r="DX26" s="7">
        <v>0</v>
      </c>
      <c r="DY26" s="9">
        <v>135</v>
      </c>
      <c r="DZ26" s="6">
        <v>1859</v>
      </c>
      <c r="EA26" s="7">
        <f t="shared" si="97"/>
        <v>13770.37037037037</v>
      </c>
      <c r="EB26" s="9">
        <v>0</v>
      </c>
      <c r="EC26" s="6">
        <v>0</v>
      </c>
      <c r="ED26" s="7">
        <v>0</v>
      </c>
      <c r="EE26" s="9">
        <v>0</v>
      </c>
      <c r="EF26" s="6">
        <v>0</v>
      </c>
      <c r="EG26" s="7">
        <v>0</v>
      </c>
      <c r="EH26" s="9">
        <v>0</v>
      </c>
      <c r="EI26" s="6">
        <v>4</v>
      </c>
      <c r="EJ26" s="7">
        <v>0</v>
      </c>
      <c r="EK26" s="9">
        <v>44</v>
      </c>
      <c r="EL26" s="6">
        <v>591</v>
      </c>
      <c r="EM26" s="7">
        <f t="shared" si="99"/>
        <v>13431.818181818182</v>
      </c>
      <c r="EN26" s="9">
        <v>35</v>
      </c>
      <c r="EO26" s="6">
        <v>510</v>
      </c>
      <c r="EP26" s="7">
        <f t="shared" si="110"/>
        <v>14571.428571428571</v>
      </c>
      <c r="EQ26" s="9">
        <v>0</v>
      </c>
      <c r="ER26" s="6">
        <v>0</v>
      </c>
      <c r="ES26" s="7">
        <v>0</v>
      </c>
      <c r="ET26" s="9">
        <v>0</v>
      </c>
      <c r="EU26" s="6">
        <v>0</v>
      </c>
      <c r="EV26" s="7">
        <v>0</v>
      </c>
      <c r="EW26" s="9">
        <v>0</v>
      </c>
      <c r="EX26" s="6">
        <v>0</v>
      </c>
      <c r="EY26" s="7">
        <v>0</v>
      </c>
      <c r="EZ26" s="9">
        <v>0</v>
      </c>
      <c r="FA26" s="6">
        <v>0</v>
      </c>
      <c r="FB26" s="7">
        <v>0</v>
      </c>
      <c r="FC26" s="9">
        <v>0</v>
      </c>
      <c r="FD26" s="6">
        <v>0</v>
      </c>
      <c r="FE26" s="7">
        <v>0</v>
      </c>
      <c r="FF26" s="9">
        <v>0</v>
      </c>
      <c r="FG26" s="6">
        <v>0</v>
      </c>
      <c r="FH26" s="7">
        <v>0</v>
      </c>
      <c r="FI26" s="9">
        <v>0</v>
      </c>
      <c r="FJ26" s="6">
        <v>0</v>
      </c>
      <c r="FK26" s="7">
        <f t="shared" si="93"/>
        <v>0</v>
      </c>
      <c r="FL26" s="9">
        <v>0</v>
      </c>
      <c r="FM26" s="6">
        <v>0</v>
      </c>
      <c r="FN26" s="7">
        <v>0</v>
      </c>
      <c r="FO26" s="9">
        <v>0</v>
      </c>
      <c r="FP26" s="6">
        <v>0</v>
      </c>
      <c r="FQ26" s="7">
        <v>0</v>
      </c>
      <c r="FR26" s="9">
        <v>0</v>
      </c>
      <c r="FS26" s="6">
        <v>0</v>
      </c>
      <c r="FT26" s="7">
        <v>0</v>
      </c>
      <c r="FU26" s="9">
        <v>0</v>
      </c>
      <c r="FV26" s="6">
        <v>0</v>
      </c>
      <c r="FW26" s="7">
        <v>0</v>
      </c>
      <c r="FX26" s="9">
        <v>0</v>
      </c>
      <c r="FY26" s="6">
        <v>0</v>
      </c>
      <c r="FZ26" s="7">
        <v>0</v>
      </c>
      <c r="GA26" s="9">
        <v>0</v>
      </c>
      <c r="GB26" s="6">
        <v>0</v>
      </c>
      <c r="GC26" s="7">
        <v>0</v>
      </c>
      <c r="GD26" s="9">
        <v>0</v>
      </c>
      <c r="GE26" s="6">
        <v>0</v>
      </c>
      <c r="GF26" s="7">
        <v>0</v>
      </c>
      <c r="GG26" s="9"/>
      <c r="GH26" s="6"/>
      <c r="GI26" s="7"/>
      <c r="GJ26" s="9">
        <v>0</v>
      </c>
      <c r="GK26" s="6">
        <v>0</v>
      </c>
      <c r="GL26" s="7">
        <v>0</v>
      </c>
      <c r="GM26" s="9">
        <v>0</v>
      </c>
      <c r="GN26" s="6">
        <v>0</v>
      </c>
      <c r="GO26" s="7">
        <v>0</v>
      </c>
      <c r="GP26" s="9">
        <v>0</v>
      </c>
      <c r="GQ26" s="6">
        <v>0</v>
      </c>
      <c r="GR26" s="7">
        <v>0</v>
      </c>
      <c r="GS26" s="9">
        <v>0</v>
      </c>
      <c r="GT26" s="6">
        <v>0</v>
      </c>
      <c r="GU26" s="7">
        <v>0</v>
      </c>
      <c r="GV26" s="9">
        <v>0</v>
      </c>
      <c r="GW26" s="6">
        <v>0</v>
      </c>
      <c r="GX26" s="7">
        <v>0</v>
      </c>
      <c r="GY26" s="9">
        <v>0</v>
      </c>
      <c r="GZ26" s="6">
        <v>0</v>
      </c>
      <c r="HA26" s="7">
        <v>0</v>
      </c>
      <c r="HB26" s="9">
        <v>0</v>
      </c>
      <c r="HC26" s="6">
        <v>2</v>
      </c>
      <c r="HD26" s="7">
        <v>0</v>
      </c>
      <c r="HE26" s="55">
        <v>0</v>
      </c>
      <c r="HF26" s="13">
        <v>0</v>
      </c>
      <c r="HG26" s="56">
        <v>0</v>
      </c>
      <c r="HH26" s="9">
        <v>0</v>
      </c>
      <c r="HI26" s="6">
        <v>0</v>
      </c>
      <c r="HJ26" s="7">
        <v>0</v>
      </c>
      <c r="HK26" s="9">
        <v>0</v>
      </c>
      <c r="HL26" s="6">
        <v>0</v>
      </c>
      <c r="HM26" s="7">
        <v>0</v>
      </c>
      <c r="HN26" s="9">
        <v>17</v>
      </c>
      <c r="HO26" s="6">
        <v>212</v>
      </c>
      <c r="HP26" s="7">
        <f t="shared" ref="HP26" si="114">HO26/HN26*1000</f>
        <v>12470.588235294117</v>
      </c>
      <c r="HQ26" s="9">
        <v>53</v>
      </c>
      <c r="HR26" s="6">
        <v>901</v>
      </c>
      <c r="HS26" s="7">
        <f t="shared" si="102"/>
        <v>17000</v>
      </c>
      <c r="HT26" s="9">
        <v>1571</v>
      </c>
      <c r="HU26" s="6">
        <v>19888</v>
      </c>
      <c r="HV26" s="7">
        <f t="shared" si="103"/>
        <v>12659.452577975811</v>
      </c>
      <c r="HW26" s="9">
        <f t="shared" si="8"/>
        <v>1953</v>
      </c>
      <c r="HX26" s="14">
        <f t="shared" si="9"/>
        <v>25264</v>
      </c>
    </row>
    <row r="27" spans="1:232" x14ac:dyDescent="0.3">
      <c r="A27" s="49">
        <v>2012</v>
      </c>
      <c r="B27" s="50" t="s">
        <v>10</v>
      </c>
      <c r="C27" s="9">
        <v>0</v>
      </c>
      <c r="D27" s="6">
        <v>0</v>
      </c>
      <c r="E27" s="7">
        <v>0</v>
      </c>
      <c r="F27" s="9">
        <v>6</v>
      </c>
      <c r="G27" s="6">
        <v>76</v>
      </c>
      <c r="H27" s="7">
        <f t="shared" si="94"/>
        <v>12666.666666666666</v>
      </c>
      <c r="I27" s="9">
        <v>0</v>
      </c>
      <c r="J27" s="6">
        <v>0</v>
      </c>
      <c r="K27" s="7">
        <v>0</v>
      </c>
      <c r="L27" s="9">
        <v>0</v>
      </c>
      <c r="M27" s="6">
        <v>0</v>
      </c>
      <c r="N27" s="7">
        <v>0</v>
      </c>
      <c r="O27" s="9">
        <v>0</v>
      </c>
      <c r="P27" s="6">
        <v>0</v>
      </c>
      <c r="Q27" s="7">
        <v>0</v>
      </c>
      <c r="R27" s="9">
        <v>0</v>
      </c>
      <c r="S27" s="6">
        <v>0</v>
      </c>
      <c r="T27" s="7">
        <v>0</v>
      </c>
      <c r="U27" s="9">
        <v>0</v>
      </c>
      <c r="V27" s="6">
        <v>0</v>
      </c>
      <c r="W27" s="7">
        <v>0</v>
      </c>
      <c r="X27" s="9">
        <v>0</v>
      </c>
      <c r="Y27" s="6">
        <v>0</v>
      </c>
      <c r="Z27" s="7">
        <v>0</v>
      </c>
      <c r="AA27" s="9">
        <v>0</v>
      </c>
      <c r="AB27" s="6">
        <v>0</v>
      </c>
      <c r="AC27" s="7">
        <v>0</v>
      </c>
      <c r="AD27" s="9">
        <v>0</v>
      </c>
      <c r="AE27" s="6">
        <v>0</v>
      </c>
      <c r="AF27" s="7">
        <v>0</v>
      </c>
      <c r="AG27" s="9">
        <v>0</v>
      </c>
      <c r="AH27" s="6">
        <v>0</v>
      </c>
      <c r="AI27" s="7">
        <v>0</v>
      </c>
      <c r="AJ27" s="9">
        <v>0</v>
      </c>
      <c r="AK27" s="6">
        <v>0</v>
      </c>
      <c r="AL27" s="7">
        <v>0</v>
      </c>
      <c r="AM27" s="9">
        <v>0</v>
      </c>
      <c r="AN27" s="6">
        <v>2</v>
      </c>
      <c r="AO27" s="7">
        <v>0</v>
      </c>
      <c r="AP27" s="9">
        <v>107</v>
      </c>
      <c r="AQ27" s="6">
        <v>1445</v>
      </c>
      <c r="AR27" s="7">
        <f t="shared" si="95"/>
        <v>13504.672897196262</v>
      </c>
      <c r="AS27" s="9">
        <v>0</v>
      </c>
      <c r="AT27" s="6">
        <v>0</v>
      </c>
      <c r="AU27" s="7">
        <v>0</v>
      </c>
      <c r="AV27" s="9">
        <v>0</v>
      </c>
      <c r="AW27" s="6">
        <v>0</v>
      </c>
      <c r="AX27" s="7">
        <v>0</v>
      </c>
      <c r="AY27" s="9">
        <v>0</v>
      </c>
      <c r="AZ27" s="6">
        <v>0</v>
      </c>
      <c r="BA27" s="7">
        <v>0</v>
      </c>
      <c r="BB27" s="9">
        <v>0</v>
      </c>
      <c r="BC27" s="6">
        <v>0</v>
      </c>
      <c r="BD27" s="7">
        <v>0</v>
      </c>
      <c r="BE27" s="9">
        <v>0</v>
      </c>
      <c r="BF27" s="6">
        <v>0</v>
      </c>
      <c r="BG27" s="7">
        <v>0</v>
      </c>
      <c r="BH27" s="9">
        <v>0</v>
      </c>
      <c r="BI27" s="6">
        <v>0</v>
      </c>
      <c r="BJ27" s="7">
        <v>0</v>
      </c>
      <c r="BK27" s="9">
        <v>0</v>
      </c>
      <c r="BL27" s="6">
        <v>0</v>
      </c>
      <c r="BM27" s="7">
        <v>0</v>
      </c>
      <c r="BN27" s="9">
        <v>0</v>
      </c>
      <c r="BO27" s="6">
        <v>0</v>
      </c>
      <c r="BP27" s="7">
        <v>0</v>
      </c>
      <c r="BQ27" s="9">
        <v>0</v>
      </c>
      <c r="BR27" s="6">
        <v>0</v>
      </c>
      <c r="BS27" s="7">
        <v>0</v>
      </c>
      <c r="BT27" s="9">
        <v>0</v>
      </c>
      <c r="BU27" s="6">
        <v>0</v>
      </c>
      <c r="BV27" s="7">
        <f t="shared" si="92"/>
        <v>0</v>
      </c>
      <c r="BW27" s="9">
        <v>0</v>
      </c>
      <c r="BX27" s="6">
        <v>0</v>
      </c>
      <c r="BY27" s="7">
        <v>0</v>
      </c>
      <c r="BZ27" s="9">
        <v>3</v>
      </c>
      <c r="CA27" s="6">
        <v>38</v>
      </c>
      <c r="CB27" s="7">
        <f t="shared" si="112"/>
        <v>12666.666666666666</v>
      </c>
      <c r="CC27" s="9">
        <v>0</v>
      </c>
      <c r="CD27" s="6">
        <v>0</v>
      </c>
      <c r="CE27" s="7">
        <v>0</v>
      </c>
      <c r="CF27" s="9">
        <v>0</v>
      </c>
      <c r="CG27" s="6">
        <v>0</v>
      </c>
      <c r="CH27" s="7">
        <v>0</v>
      </c>
      <c r="CI27" s="9">
        <v>0</v>
      </c>
      <c r="CJ27" s="6">
        <v>0</v>
      </c>
      <c r="CK27" s="7">
        <v>0</v>
      </c>
      <c r="CL27" s="9">
        <v>0</v>
      </c>
      <c r="CM27" s="6">
        <v>0</v>
      </c>
      <c r="CN27" s="7">
        <v>0</v>
      </c>
      <c r="CO27" s="9">
        <v>0</v>
      </c>
      <c r="CP27" s="6">
        <v>0</v>
      </c>
      <c r="CQ27" s="7">
        <v>0</v>
      </c>
      <c r="CR27" s="9">
        <v>0</v>
      </c>
      <c r="CS27" s="6">
        <v>0</v>
      </c>
      <c r="CT27" s="7">
        <v>0</v>
      </c>
      <c r="CU27" s="9">
        <v>0</v>
      </c>
      <c r="CV27" s="6">
        <v>0</v>
      </c>
      <c r="CW27" s="7">
        <v>0</v>
      </c>
      <c r="CX27" s="9">
        <v>0</v>
      </c>
      <c r="CY27" s="6">
        <v>0</v>
      </c>
      <c r="CZ27" s="7">
        <v>0</v>
      </c>
      <c r="DA27" s="9">
        <v>0</v>
      </c>
      <c r="DB27" s="6">
        <v>0</v>
      </c>
      <c r="DC27" s="7">
        <v>0</v>
      </c>
      <c r="DD27" s="9">
        <v>0</v>
      </c>
      <c r="DE27" s="6">
        <v>0</v>
      </c>
      <c r="DF27" s="7">
        <v>0</v>
      </c>
      <c r="DG27" s="9">
        <v>0</v>
      </c>
      <c r="DH27" s="6">
        <v>0</v>
      </c>
      <c r="DI27" s="7">
        <v>0</v>
      </c>
      <c r="DJ27" s="9">
        <v>3</v>
      </c>
      <c r="DK27" s="6">
        <v>47</v>
      </c>
      <c r="DL27" s="7">
        <f t="shared" si="105"/>
        <v>15666.666666666666</v>
      </c>
      <c r="DM27" s="9">
        <v>0</v>
      </c>
      <c r="DN27" s="6">
        <v>0</v>
      </c>
      <c r="DO27" s="7">
        <v>0</v>
      </c>
      <c r="DP27" s="9">
        <v>0</v>
      </c>
      <c r="DQ27" s="6">
        <v>0</v>
      </c>
      <c r="DR27" s="7">
        <v>0</v>
      </c>
      <c r="DS27" s="9">
        <v>0</v>
      </c>
      <c r="DT27" s="6">
        <v>0</v>
      </c>
      <c r="DU27" s="7">
        <v>0</v>
      </c>
      <c r="DV27" s="9">
        <v>0</v>
      </c>
      <c r="DW27" s="6">
        <v>0</v>
      </c>
      <c r="DX27" s="7">
        <v>0</v>
      </c>
      <c r="DY27" s="9">
        <v>118</v>
      </c>
      <c r="DZ27" s="6">
        <v>1902</v>
      </c>
      <c r="EA27" s="7">
        <f t="shared" si="97"/>
        <v>16118.644067796609</v>
      </c>
      <c r="EB27" s="9">
        <v>0</v>
      </c>
      <c r="EC27" s="6">
        <v>0</v>
      </c>
      <c r="ED27" s="7">
        <v>0</v>
      </c>
      <c r="EE27" s="9">
        <v>0</v>
      </c>
      <c r="EF27" s="6">
        <v>0</v>
      </c>
      <c r="EG27" s="7">
        <v>0</v>
      </c>
      <c r="EH27" s="9">
        <v>2</v>
      </c>
      <c r="EI27" s="6">
        <v>24</v>
      </c>
      <c r="EJ27" s="7">
        <f t="shared" si="98"/>
        <v>12000</v>
      </c>
      <c r="EK27" s="9">
        <v>34</v>
      </c>
      <c r="EL27" s="6">
        <v>463</v>
      </c>
      <c r="EM27" s="7">
        <f t="shared" si="99"/>
        <v>13617.64705882353</v>
      </c>
      <c r="EN27" s="9">
        <v>36</v>
      </c>
      <c r="EO27" s="6">
        <v>770</v>
      </c>
      <c r="EP27" s="7">
        <f t="shared" si="110"/>
        <v>21388.888888888891</v>
      </c>
      <c r="EQ27" s="9">
        <v>0</v>
      </c>
      <c r="ER27" s="6">
        <v>0</v>
      </c>
      <c r="ES27" s="7">
        <v>0</v>
      </c>
      <c r="ET27" s="9">
        <v>0</v>
      </c>
      <c r="EU27" s="6">
        <v>0</v>
      </c>
      <c r="EV27" s="7">
        <v>0</v>
      </c>
      <c r="EW27" s="9">
        <v>0</v>
      </c>
      <c r="EX27" s="6">
        <v>0</v>
      </c>
      <c r="EY27" s="7">
        <v>0</v>
      </c>
      <c r="EZ27" s="9">
        <v>0</v>
      </c>
      <c r="FA27" s="6">
        <v>0</v>
      </c>
      <c r="FB27" s="7">
        <v>0</v>
      </c>
      <c r="FC27" s="9">
        <v>0</v>
      </c>
      <c r="FD27" s="6">
        <v>0</v>
      </c>
      <c r="FE27" s="7">
        <v>0</v>
      </c>
      <c r="FF27" s="9">
        <v>0</v>
      </c>
      <c r="FG27" s="6">
        <v>0</v>
      </c>
      <c r="FH27" s="7">
        <v>0</v>
      </c>
      <c r="FI27" s="9">
        <v>0</v>
      </c>
      <c r="FJ27" s="6">
        <v>0</v>
      </c>
      <c r="FK27" s="7">
        <f t="shared" si="93"/>
        <v>0</v>
      </c>
      <c r="FL27" s="9">
        <v>0</v>
      </c>
      <c r="FM27" s="6">
        <v>0</v>
      </c>
      <c r="FN27" s="7">
        <v>0</v>
      </c>
      <c r="FO27" s="9">
        <v>0</v>
      </c>
      <c r="FP27" s="6">
        <v>0</v>
      </c>
      <c r="FQ27" s="7">
        <v>0</v>
      </c>
      <c r="FR27" s="9">
        <v>0</v>
      </c>
      <c r="FS27" s="6">
        <v>4</v>
      </c>
      <c r="FT27" s="7">
        <v>0</v>
      </c>
      <c r="FU27" s="9">
        <v>0</v>
      </c>
      <c r="FV27" s="6">
        <v>0</v>
      </c>
      <c r="FW27" s="7">
        <v>0</v>
      </c>
      <c r="FX27" s="9">
        <v>0</v>
      </c>
      <c r="FY27" s="6">
        <v>0</v>
      </c>
      <c r="FZ27" s="7">
        <v>0</v>
      </c>
      <c r="GA27" s="9">
        <v>17</v>
      </c>
      <c r="GB27" s="6">
        <v>257</v>
      </c>
      <c r="GC27" s="7">
        <f t="shared" ref="GC27" si="115">GB27/GA27*1000</f>
        <v>15117.64705882353</v>
      </c>
      <c r="GD27" s="9">
        <v>0</v>
      </c>
      <c r="GE27" s="6">
        <v>0</v>
      </c>
      <c r="GF27" s="7">
        <v>0</v>
      </c>
      <c r="GG27" s="9"/>
      <c r="GH27" s="6"/>
      <c r="GI27" s="7"/>
      <c r="GJ27" s="9">
        <v>0</v>
      </c>
      <c r="GK27" s="6">
        <v>0</v>
      </c>
      <c r="GL27" s="7">
        <v>0</v>
      </c>
      <c r="GM27" s="9">
        <v>0</v>
      </c>
      <c r="GN27" s="6">
        <v>0</v>
      </c>
      <c r="GO27" s="7">
        <v>0</v>
      </c>
      <c r="GP27" s="9">
        <v>0</v>
      </c>
      <c r="GQ27" s="6">
        <v>0</v>
      </c>
      <c r="GR27" s="7">
        <v>0</v>
      </c>
      <c r="GS27" s="9">
        <v>0</v>
      </c>
      <c r="GT27" s="6">
        <v>0</v>
      </c>
      <c r="GU27" s="7">
        <v>0</v>
      </c>
      <c r="GV27" s="9">
        <v>0</v>
      </c>
      <c r="GW27" s="6">
        <v>0</v>
      </c>
      <c r="GX27" s="7">
        <v>0</v>
      </c>
      <c r="GY27" s="9">
        <v>0</v>
      </c>
      <c r="GZ27" s="6">
        <v>0</v>
      </c>
      <c r="HA27" s="7">
        <v>0</v>
      </c>
      <c r="HB27" s="9">
        <v>0</v>
      </c>
      <c r="HC27" s="6">
        <v>0</v>
      </c>
      <c r="HD27" s="7">
        <v>0</v>
      </c>
      <c r="HE27" s="55">
        <v>0</v>
      </c>
      <c r="HF27" s="13">
        <v>0</v>
      </c>
      <c r="HG27" s="56">
        <v>0</v>
      </c>
      <c r="HH27" s="9">
        <v>0</v>
      </c>
      <c r="HI27" s="6">
        <v>0</v>
      </c>
      <c r="HJ27" s="7">
        <v>0</v>
      </c>
      <c r="HK27" s="9">
        <v>0</v>
      </c>
      <c r="HL27" s="6">
        <v>0</v>
      </c>
      <c r="HM27" s="7">
        <v>0</v>
      </c>
      <c r="HN27" s="9">
        <v>0</v>
      </c>
      <c r="HO27" s="6">
        <v>0</v>
      </c>
      <c r="HP27" s="7">
        <v>0</v>
      </c>
      <c r="HQ27" s="9">
        <v>26</v>
      </c>
      <c r="HR27" s="6">
        <v>444</v>
      </c>
      <c r="HS27" s="7">
        <f t="shared" si="102"/>
        <v>17076.923076923078</v>
      </c>
      <c r="HT27" s="9">
        <v>1625</v>
      </c>
      <c r="HU27" s="6">
        <v>21681</v>
      </c>
      <c r="HV27" s="7">
        <f t="shared" si="103"/>
        <v>13342.153846153846</v>
      </c>
      <c r="HW27" s="9">
        <f t="shared" si="8"/>
        <v>1977</v>
      </c>
      <c r="HX27" s="14">
        <f t="shared" si="9"/>
        <v>27153</v>
      </c>
    </row>
    <row r="28" spans="1:232" x14ac:dyDescent="0.3">
      <c r="A28" s="49">
        <v>2012</v>
      </c>
      <c r="B28" s="50" t="s">
        <v>11</v>
      </c>
      <c r="C28" s="9">
        <v>0</v>
      </c>
      <c r="D28" s="6">
        <v>0</v>
      </c>
      <c r="E28" s="7">
        <v>0</v>
      </c>
      <c r="F28" s="9">
        <v>1</v>
      </c>
      <c r="G28" s="6">
        <v>9</v>
      </c>
      <c r="H28" s="7">
        <f t="shared" si="94"/>
        <v>9000</v>
      </c>
      <c r="I28" s="9">
        <v>0</v>
      </c>
      <c r="J28" s="6">
        <v>0</v>
      </c>
      <c r="K28" s="7">
        <v>0</v>
      </c>
      <c r="L28" s="9">
        <v>0</v>
      </c>
      <c r="M28" s="6">
        <v>0</v>
      </c>
      <c r="N28" s="7">
        <v>0</v>
      </c>
      <c r="O28" s="9">
        <v>0</v>
      </c>
      <c r="P28" s="6">
        <v>0</v>
      </c>
      <c r="Q28" s="7">
        <v>0</v>
      </c>
      <c r="R28" s="9">
        <v>0</v>
      </c>
      <c r="S28" s="6">
        <v>0</v>
      </c>
      <c r="T28" s="7">
        <v>0</v>
      </c>
      <c r="U28" s="9">
        <v>0</v>
      </c>
      <c r="V28" s="6">
        <v>0</v>
      </c>
      <c r="W28" s="7">
        <v>0</v>
      </c>
      <c r="X28" s="9">
        <v>0</v>
      </c>
      <c r="Y28" s="6">
        <v>0</v>
      </c>
      <c r="Z28" s="7">
        <v>0</v>
      </c>
      <c r="AA28" s="9">
        <v>0</v>
      </c>
      <c r="AB28" s="6">
        <v>0</v>
      </c>
      <c r="AC28" s="7">
        <v>0</v>
      </c>
      <c r="AD28" s="9">
        <v>0</v>
      </c>
      <c r="AE28" s="6">
        <v>0</v>
      </c>
      <c r="AF28" s="7">
        <v>0</v>
      </c>
      <c r="AG28" s="9">
        <v>0</v>
      </c>
      <c r="AH28" s="6">
        <v>0</v>
      </c>
      <c r="AI28" s="7">
        <v>0</v>
      </c>
      <c r="AJ28" s="9">
        <v>0</v>
      </c>
      <c r="AK28" s="6">
        <v>0</v>
      </c>
      <c r="AL28" s="7">
        <v>0</v>
      </c>
      <c r="AM28" s="9">
        <v>0</v>
      </c>
      <c r="AN28" s="6">
        <v>0</v>
      </c>
      <c r="AO28" s="7">
        <v>0</v>
      </c>
      <c r="AP28" s="9">
        <v>39</v>
      </c>
      <c r="AQ28" s="6">
        <v>551</v>
      </c>
      <c r="AR28" s="7">
        <f t="shared" si="95"/>
        <v>14128.205128205127</v>
      </c>
      <c r="AS28" s="9">
        <v>0</v>
      </c>
      <c r="AT28" s="6">
        <v>0</v>
      </c>
      <c r="AU28" s="7">
        <v>0</v>
      </c>
      <c r="AV28" s="9">
        <v>0</v>
      </c>
      <c r="AW28" s="6">
        <v>0</v>
      </c>
      <c r="AX28" s="7">
        <v>0</v>
      </c>
      <c r="AY28" s="9">
        <v>0</v>
      </c>
      <c r="AZ28" s="6">
        <v>0</v>
      </c>
      <c r="BA28" s="7">
        <v>0</v>
      </c>
      <c r="BB28" s="9">
        <v>0</v>
      </c>
      <c r="BC28" s="6">
        <v>0</v>
      </c>
      <c r="BD28" s="7">
        <v>0</v>
      </c>
      <c r="BE28" s="9">
        <v>0</v>
      </c>
      <c r="BF28" s="6">
        <v>0</v>
      </c>
      <c r="BG28" s="7">
        <v>0</v>
      </c>
      <c r="BH28" s="9">
        <v>0</v>
      </c>
      <c r="BI28" s="6">
        <v>0</v>
      </c>
      <c r="BJ28" s="7">
        <v>0</v>
      </c>
      <c r="BK28" s="9">
        <v>0</v>
      </c>
      <c r="BL28" s="6">
        <v>0</v>
      </c>
      <c r="BM28" s="7">
        <v>0</v>
      </c>
      <c r="BN28" s="9">
        <v>0</v>
      </c>
      <c r="BO28" s="6">
        <v>0</v>
      </c>
      <c r="BP28" s="7">
        <v>0</v>
      </c>
      <c r="BQ28" s="9">
        <v>0</v>
      </c>
      <c r="BR28" s="6">
        <v>0</v>
      </c>
      <c r="BS28" s="7">
        <v>0</v>
      </c>
      <c r="BT28" s="9">
        <v>0</v>
      </c>
      <c r="BU28" s="6">
        <v>0</v>
      </c>
      <c r="BV28" s="7">
        <f t="shared" si="92"/>
        <v>0</v>
      </c>
      <c r="BW28" s="9">
        <v>0</v>
      </c>
      <c r="BX28" s="6">
        <v>0</v>
      </c>
      <c r="BY28" s="7">
        <v>0</v>
      </c>
      <c r="BZ28" s="9">
        <v>47</v>
      </c>
      <c r="CA28" s="6">
        <v>617</v>
      </c>
      <c r="CB28" s="7">
        <f t="shared" si="112"/>
        <v>13127.659574468085</v>
      </c>
      <c r="CC28" s="9">
        <v>0</v>
      </c>
      <c r="CD28" s="6">
        <v>0</v>
      </c>
      <c r="CE28" s="7">
        <v>0</v>
      </c>
      <c r="CF28" s="9">
        <v>0</v>
      </c>
      <c r="CG28" s="6">
        <v>0</v>
      </c>
      <c r="CH28" s="7">
        <v>0</v>
      </c>
      <c r="CI28" s="9">
        <v>0</v>
      </c>
      <c r="CJ28" s="6">
        <v>0</v>
      </c>
      <c r="CK28" s="7">
        <v>0</v>
      </c>
      <c r="CL28" s="9">
        <v>0</v>
      </c>
      <c r="CM28" s="6">
        <v>0</v>
      </c>
      <c r="CN28" s="7">
        <v>0</v>
      </c>
      <c r="CO28" s="9">
        <v>0</v>
      </c>
      <c r="CP28" s="6">
        <v>0</v>
      </c>
      <c r="CQ28" s="7">
        <v>0</v>
      </c>
      <c r="CR28" s="9">
        <v>0</v>
      </c>
      <c r="CS28" s="6">
        <v>0</v>
      </c>
      <c r="CT28" s="7">
        <v>0</v>
      </c>
      <c r="CU28" s="9">
        <v>0</v>
      </c>
      <c r="CV28" s="6">
        <v>0</v>
      </c>
      <c r="CW28" s="7">
        <v>0</v>
      </c>
      <c r="CX28" s="9">
        <v>0</v>
      </c>
      <c r="CY28" s="6">
        <v>0</v>
      </c>
      <c r="CZ28" s="7">
        <v>0</v>
      </c>
      <c r="DA28" s="9">
        <v>0</v>
      </c>
      <c r="DB28" s="6">
        <v>0</v>
      </c>
      <c r="DC28" s="7">
        <v>0</v>
      </c>
      <c r="DD28" s="9">
        <v>0</v>
      </c>
      <c r="DE28" s="6">
        <v>0</v>
      </c>
      <c r="DF28" s="7">
        <v>0</v>
      </c>
      <c r="DG28" s="9">
        <v>0</v>
      </c>
      <c r="DH28" s="6">
        <v>0</v>
      </c>
      <c r="DI28" s="7">
        <v>0</v>
      </c>
      <c r="DJ28" s="9">
        <v>1</v>
      </c>
      <c r="DK28" s="6">
        <v>5</v>
      </c>
      <c r="DL28" s="7">
        <f t="shared" si="105"/>
        <v>5000</v>
      </c>
      <c r="DM28" s="9">
        <v>0</v>
      </c>
      <c r="DN28" s="6">
        <v>0</v>
      </c>
      <c r="DO28" s="7">
        <v>0</v>
      </c>
      <c r="DP28" s="9">
        <v>0</v>
      </c>
      <c r="DQ28" s="6">
        <v>0</v>
      </c>
      <c r="DR28" s="7">
        <v>0</v>
      </c>
      <c r="DS28" s="9">
        <v>0</v>
      </c>
      <c r="DT28" s="6">
        <v>0</v>
      </c>
      <c r="DU28" s="7">
        <v>0</v>
      </c>
      <c r="DV28" s="9">
        <v>0</v>
      </c>
      <c r="DW28" s="6">
        <v>0</v>
      </c>
      <c r="DX28" s="7">
        <v>0</v>
      </c>
      <c r="DY28" s="9">
        <v>58</v>
      </c>
      <c r="DZ28" s="6">
        <v>886</v>
      </c>
      <c r="EA28" s="7">
        <f t="shared" si="97"/>
        <v>15275.862068965518</v>
      </c>
      <c r="EB28" s="9">
        <v>0</v>
      </c>
      <c r="EC28" s="6">
        <v>0</v>
      </c>
      <c r="ED28" s="7">
        <v>0</v>
      </c>
      <c r="EE28" s="9">
        <v>0</v>
      </c>
      <c r="EF28" s="6">
        <v>0</v>
      </c>
      <c r="EG28" s="7">
        <v>0</v>
      </c>
      <c r="EH28" s="9">
        <v>1</v>
      </c>
      <c r="EI28" s="6">
        <v>3</v>
      </c>
      <c r="EJ28" s="7">
        <f t="shared" si="98"/>
        <v>3000</v>
      </c>
      <c r="EK28" s="9">
        <v>49</v>
      </c>
      <c r="EL28" s="6">
        <v>677</v>
      </c>
      <c r="EM28" s="7">
        <f t="shared" si="99"/>
        <v>13816.326530612245</v>
      </c>
      <c r="EN28" s="9">
        <v>80</v>
      </c>
      <c r="EO28" s="6">
        <v>1523</v>
      </c>
      <c r="EP28" s="7">
        <f t="shared" si="110"/>
        <v>19037.5</v>
      </c>
      <c r="EQ28" s="9">
        <v>0</v>
      </c>
      <c r="ER28" s="6">
        <v>0</v>
      </c>
      <c r="ES28" s="7">
        <v>0</v>
      </c>
      <c r="ET28" s="9">
        <v>0</v>
      </c>
      <c r="EU28" s="6">
        <v>0</v>
      </c>
      <c r="EV28" s="7">
        <v>0</v>
      </c>
      <c r="EW28" s="9">
        <v>0</v>
      </c>
      <c r="EX28" s="6">
        <v>0</v>
      </c>
      <c r="EY28" s="7">
        <v>0</v>
      </c>
      <c r="EZ28" s="9">
        <v>0</v>
      </c>
      <c r="FA28" s="6">
        <v>0</v>
      </c>
      <c r="FB28" s="7">
        <v>0</v>
      </c>
      <c r="FC28" s="9">
        <v>0</v>
      </c>
      <c r="FD28" s="6">
        <v>0</v>
      </c>
      <c r="FE28" s="7">
        <v>0</v>
      </c>
      <c r="FF28" s="9">
        <v>0</v>
      </c>
      <c r="FG28" s="6">
        <v>0</v>
      </c>
      <c r="FH28" s="7">
        <v>0</v>
      </c>
      <c r="FI28" s="9">
        <v>0</v>
      </c>
      <c r="FJ28" s="6">
        <v>0</v>
      </c>
      <c r="FK28" s="7">
        <f t="shared" si="93"/>
        <v>0</v>
      </c>
      <c r="FL28" s="9">
        <v>1</v>
      </c>
      <c r="FM28" s="6">
        <v>2</v>
      </c>
      <c r="FN28" s="7">
        <f t="shared" ref="FN28" si="116">FM28/FL28*1000</f>
        <v>2000</v>
      </c>
      <c r="FO28" s="9">
        <v>0</v>
      </c>
      <c r="FP28" s="6">
        <v>0</v>
      </c>
      <c r="FQ28" s="7">
        <v>0</v>
      </c>
      <c r="FR28" s="9">
        <v>0</v>
      </c>
      <c r="FS28" s="6">
        <v>0</v>
      </c>
      <c r="FT28" s="7">
        <v>0</v>
      </c>
      <c r="FU28" s="9">
        <v>0</v>
      </c>
      <c r="FV28" s="6">
        <v>0</v>
      </c>
      <c r="FW28" s="7">
        <v>0</v>
      </c>
      <c r="FX28" s="9">
        <v>0</v>
      </c>
      <c r="FY28" s="6">
        <v>0</v>
      </c>
      <c r="FZ28" s="7">
        <v>0</v>
      </c>
      <c r="GA28" s="9">
        <v>0</v>
      </c>
      <c r="GB28" s="6">
        <v>0</v>
      </c>
      <c r="GC28" s="7">
        <v>0</v>
      </c>
      <c r="GD28" s="9">
        <v>0</v>
      </c>
      <c r="GE28" s="6">
        <v>0</v>
      </c>
      <c r="GF28" s="7">
        <v>0</v>
      </c>
      <c r="GG28" s="9"/>
      <c r="GH28" s="6"/>
      <c r="GI28" s="7"/>
      <c r="GJ28" s="9">
        <v>0</v>
      </c>
      <c r="GK28" s="6">
        <v>0</v>
      </c>
      <c r="GL28" s="7">
        <v>0</v>
      </c>
      <c r="GM28" s="9">
        <v>0</v>
      </c>
      <c r="GN28" s="6">
        <v>0</v>
      </c>
      <c r="GO28" s="7">
        <v>0</v>
      </c>
      <c r="GP28" s="9">
        <v>0</v>
      </c>
      <c r="GQ28" s="6">
        <v>0</v>
      </c>
      <c r="GR28" s="7">
        <v>0</v>
      </c>
      <c r="GS28" s="9">
        <v>0</v>
      </c>
      <c r="GT28" s="6">
        <v>7</v>
      </c>
      <c r="GU28" s="7">
        <v>0</v>
      </c>
      <c r="GV28" s="9">
        <v>0</v>
      </c>
      <c r="GW28" s="6">
        <v>0</v>
      </c>
      <c r="GX28" s="7">
        <v>0</v>
      </c>
      <c r="GY28" s="9">
        <v>0</v>
      </c>
      <c r="GZ28" s="6">
        <v>0</v>
      </c>
      <c r="HA28" s="7">
        <v>0</v>
      </c>
      <c r="HB28" s="9">
        <v>0</v>
      </c>
      <c r="HC28" s="6">
        <v>2</v>
      </c>
      <c r="HD28" s="7">
        <v>0</v>
      </c>
      <c r="HE28" s="55">
        <v>0</v>
      </c>
      <c r="HF28" s="13">
        <v>0</v>
      </c>
      <c r="HG28" s="56">
        <v>0</v>
      </c>
      <c r="HH28" s="9">
        <v>0</v>
      </c>
      <c r="HI28" s="6">
        <v>0</v>
      </c>
      <c r="HJ28" s="7">
        <v>0</v>
      </c>
      <c r="HK28" s="9">
        <v>0</v>
      </c>
      <c r="HL28" s="6">
        <v>0</v>
      </c>
      <c r="HM28" s="7">
        <v>0</v>
      </c>
      <c r="HN28" s="9">
        <v>0</v>
      </c>
      <c r="HO28" s="6">
        <v>0</v>
      </c>
      <c r="HP28" s="7">
        <v>0</v>
      </c>
      <c r="HQ28" s="9">
        <v>54</v>
      </c>
      <c r="HR28" s="6">
        <v>803</v>
      </c>
      <c r="HS28" s="7">
        <f t="shared" si="102"/>
        <v>14870.37037037037</v>
      </c>
      <c r="HT28" s="9">
        <v>1318</v>
      </c>
      <c r="HU28" s="6">
        <v>18905</v>
      </c>
      <c r="HV28" s="7">
        <f t="shared" si="103"/>
        <v>14343.70257966616</v>
      </c>
      <c r="HW28" s="9">
        <f t="shared" si="8"/>
        <v>1649</v>
      </c>
      <c r="HX28" s="14">
        <f t="shared" si="9"/>
        <v>23990</v>
      </c>
    </row>
    <row r="29" spans="1:232" x14ac:dyDescent="0.3">
      <c r="A29" s="49">
        <v>2012</v>
      </c>
      <c r="B29" s="50" t="s">
        <v>12</v>
      </c>
      <c r="C29" s="9">
        <v>0</v>
      </c>
      <c r="D29" s="6">
        <v>0</v>
      </c>
      <c r="E29" s="7">
        <v>0</v>
      </c>
      <c r="F29" s="9">
        <v>2</v>
      </c>
      <c r="G29" s="6">
        <v>32</v>
      </c>
      <c r="H29" s="7">
        <f t="shared" si="94"/>
        <v>16000</v>
      </c>
      <c r="I29" s="9">
        <v>0</v>
      </c>
      <c r="J29" s="6">
        <v>0</v>
      </c>
      <c r="K29" s="7">
        <v>0</v>
      </c>
      <c r="L29" s="9">
        <v>0</v>
      </c>
      <c r="M29" s="6">
        <v>0</v>
      </c>
      <c r="N29" s="7">
        <v>0</v>
      </c>
      <c r="O29" s="9">
        <v>0</v>
      </c>
      <c r="P29" s="6">
        <v>0</v>
      </c>
      <c r="Q29" s="7">
        <v>0</v>
      </c>
      <c r="R29" s="9">
        <v>0</v>
      </c>
      <c r="S29" s="6">
        <v>0</v>
      </c>
      <c r="T29" s="7">
        <v>0</v>
      </c>
      <c r="U29" s="9">
        <v>0</v>
      </c>
      <c r="V29" s="6">
        <v>0</v>
      </c>
      <c r="W29" s="7">
        <v>0</v>
      </c>
      <c r="X29" s="9">
        <v>0</v>
      </c>
      <c r="Y29" s="6">
        <v>0</v>
      </c>
      <c r="Z29" s="7">
        <v>0</v>
      </c>
      <c r="AA29" s="9">
        <v>0</v>
      </c>
      <c r="AB29" s="6">
        <v>0</v>
      </c>
      <c r="AC29" s="7">
        <v>0</v>
      </c>
      <c r="AD29" s="9">
        <v>0</v>
      </c>
      <c r="AE29" s="6">
        <v>0</v>
      </c>
      <c r="AF29" s="7">
        <v>0</v>
      </c>
      <c r="AG29" s="9">
        <v>0</v>
      </c>
      <c r="AH29" s="6">
        <v>0</v>
      </c>
      <c r="AI29" s="7">
        <v>0</v>
      </c>
      <c r="AJ29" s="9">
        <v>0</v>
      </c>
      <c r="AK29" s="6">
        <v>0</v>
      </c>
      <c r="AL29" s="7">
        <v>0</v>
      </c>
      <c r="AM29" s="9">
        <v>0</v>
      </c>
      <c r="AN29" s="6">
        <v>0</v>
      </c>
      <c r="AO29" s="7">
        <v>0</v>
      </c>
      <c r="AP29" s="9">
        <v>4</v>
      </c>
      <c r="AQ29" s="6">
        <v>61</v>
      </c>
      <c r="AR29" s="7">
        <f t="shared" si="95"/>
        <v>15250</v>
      </c>
      <c r="AS29" s="9">
        <v>0</v>
      </c>
      <c r="AT29" s="6">
        <v>0</v>
      </c>
      <c r="AU29" s="7">
        <v>0</v>
      </c>
      <c r="AV29" s="9">
        <v>0</v>
      </c>
      <c r="AW29" s="6">
        <v>0</v>
      </c>
      <c r="AX29" s="7">
        <v>0</v>
      </c>
      <c r="AY29" s="9">
        <v>0</v>
      </c>
      <c r="AZ29" s="6">
        <v>0</v>
      </c>
      <c r="BA29" s="7">
        <v>0</v>
      </c>
      <c r="BB29" s="9">
        <v>0</v>
      </c>
      <c r="BC29" s="6">
        <v>0</v>
      </c>
      <c r="BD29" s="7">
        <v>0</v>
      </c>
      <c r="BE29" s="9">
        <v>0</v>
      </c>
      <c r="BF29" s="6">
        <v>0</v>
      </c>
      <c r="BG29" s="7">
        <v>0</v>
      </c>
      <c r="BH29" s="9">
        <v>0</v>
      </c>
      <c r="BI29" s="6">
        <v>0</v>
      </c>
      <c r="BJ29" s="7">
        <v>0</v>
      </c>
      <c r="BK29" s="9">
        <v>0</v>
      </c>
      <c r="BL29" s="6">
        <v>0</v>
      </c>
      <c r="BM29" s="7">
        <v>0</v>
      </c>
      <c r="BN29" s="9">
        <v>0</v>
      </c>
      <c r="BO29" s="6">
        <v>0</v>
      </c>
      <c r="BP29" s="7">
        <v>0</v>
      </c>
      <c r="BQ29" s="9">
        <v>0</v>
      </c>
      <c r="BR29" s="6">
        <v>0</v>
      </c>
      <c r="BS29" s="7">
        <v>0</v>
      </c>
      <c r="BT29" s="9">
        <v>0</v>
      </c>
      <c r="BU29" s="6">
        <v>0</v>
      </c>
      <c r="BV29" s="7">
        <f t="shared" si="92"/>
        <v>0</v>
      </c>
      <c r="BW29" s="9">
        <v>0</v>
      </c>
      <c r="BX29" s="6">
        <v>0</v>
      </c>
      <c r="BY29" s="7">
        <v>0</v>
      </c>
      <c r="BZ29" s="9">
        <v>24</v>
      </c>
      <c r="CA29" s="6">
        <v>237</v>
      </c>
      <c r="CB29" s="7">
        <f t="shared" si="112"/>
        <v>9875</v>
      </c>
      <c r="CC29" s="9">
        <v>0</v>
      </c>
      <c r="CD29" s="6">
        <v>0</v>
      </c>
      <c r="CE29" s="7">
        <v>0</v>
      </c>
      <c r="CF29" s="9">
        <v>0</v>
      </c>
      <c r="CG29" s="6">
        <v>0</v>
      </c>
      <c r="CH29" s="7">
        <v>0</v>
      </c>
      <c r="CI29" s="9">
        <v>0</v>
      </c>
      <c r="CJ29" s="6">
        <v>0</v>
      </c>
      <c r="CK29" s="7">
        <v>0</v>
      </c>
      <c r="CL29" s="9">
        <v>0</v>
      </c>
      <c r="CM29" s="6">
        <v>0</v>
      </c>
      <c r="CN29" s="7">
        <v>0</v>
      </c>
      <c r="CO29" s="9">
        <v>0</v>
      </c>
      <c r="CP29" s="6">
        <v>0</v>
      </c>
      <c r="CQ29" s="7">
        <v>0</v>
      </c>
      <c r="CR29" s="9">
        <v>0</v>
      </c>
      <c r="CS29" s="6">
        <v>0</v>
      </c>
      <c r="CT29" s="7">
        <v>0</v>
      </c>
      <c r="CU29" s="9">
        <v>0</v>
      </c>
      <c r="CV29" s="6">
        <v>0</v>
      </c>
      <c r="CW29" s="7">
        <v>0</v>
      </c>
      <c r="CX29" s="9">
        <v>0</v>
      </c>
      <c r="CY29" s="6">
        <v>0</v>
      </c>
      <c r="CZ29" s="7">
        <v>0</v>
      </c>
      <c r="DA29" s="9">
        <v>0</v>
      </c>
      <c r="DB29" s="6">
        <v>0</v>
      </c>
      <c r="DC29" s="7">
        <v>0</v>
      </c>
      <c r="DD29" s="9">
        <v>0</v>
      </c>
      <c r="DE29" s="6">
        <v>0</v>
      </c>
      <c r="DF29" s="7">
        <v>0</v>
      </c>
      <c r="DG29" s="9">
        <v>0</v>
      </c>
      <c r="DH29" s="6">
        <v>0</v>
      </c>
      <c r="DI29" s="7">
        <v>0</v>
      </c>
      <c r="DJ29" s="9">
        <v>3</v>
      </c>
      <c r="DK29" s="6">
        <v>48</v>
      </c>
      <c r="DL29" s="7">
        <f t="shared" si="105"/>
        <v>16000</v>
      </c>
      <c r="DM29" s="9">
        <v>0</v>
      </c>
      <c r="DN29" s="6">
        <v>0</v>
      </c>
      <c r="DO29" s="7">
        <v>0</v>
      </c>
      <c r="DP29" s="9">
        <v>0</v>
      </c>
      <c r="DQ29" s="6">
        <v>0</v>
      </c>
      <c r="DR29" s="7">
        <v>0</v>
      </c>
      <c r="DS29" s="9">
        <v>0</v>
      </c>
      <c r="DT29" s="6">
        <v>0</v>
      </c>
      <c r="DU29" s="7">
        <v>0</v>
      </c>
      <c r="DV29" s="9">
        <v>0</v>
      </c>
      <c r="DW29" s="6">
        <v>0</v>
      </c>
      <c r="DX29" s="7">
        <v>0</v>
      </c>
      <c r="DY29" s="9">
        <v>43</v>
      </c>
      <c r="DZ29" s="6">
        <v>1292</v>
      </c>
      <c r="EA29" s="7">
        <f t="shared" si="97"/>
        <v>30046.511627906977</v>
      </c>
      <c r="EB29" s="9">
        <v>0</v>
      </c>
      <c r="EC29" s="6">
        <v>0</v>
      </c>
      <c r="ED29" s="7">
        <v>0</v>
      </c>
      <c r="EE29" s="9">
        <v>0</v>
      </c>
      <c r="EF29" s="6">
        <v>0</v>
      </c>
      <c r="EG29" s="7">
        <v>0</v>
      </c>
      <c r="EH29" s="9">
        <v>1</v>
      </c>
      <c r="EI29" s="6">
        <v>19</v>
      </c>
      <c r="EJ29" s="7">
        <f t="shared" si="98"/>
        <v>19000</v>
      </c>
      <c r="EK29" s="9">
        <v>77</v>
      </c>
      <c r="EL29" s="6">
        <v>1003</v>
      </c>
      <c r="EM29" s="7">
        <f t="shared" si="99"/>
        <v>13025.974025974027</v>
      </c>
      <c r="EN29" s="9">
        <v>48</v>
      </c>
      <c r="EO29" s="6">
        <v>1264</v>
      </c>
      <c r="EP29" s="7">
        <f t="shared" si="110"/>
        <v>26333.333333333332</v>
      </c>
      <c r="EQ29" s="9">
        <v>0</v>
      </c>
      <c r="ER29" s="6">
        <v>0</v>
      </c>
      <c r="ES29" s="7">
        <v>0</v>
      </c>
      <c r="ET29" s="9">
        <v>0</v>
      </c>
      <c r="EU29" s="6">
        <v>0</v>
      </c>
      <c r="EV29" s="7">
        <v>0</v>
      </c>
      <c r="EW29" s="9">
        <v>0</v>
      </c>
      <c r="EX29" s="6">
        <v>0</v>
      </c>
      <c r="EY29" s="7">
        <v>0</v>
      </c>
      <c r="EZ29" s="9">
        <v>0</v>
      </c>
      <c r="FA29" s="6">
        <v>0</v>
      </c>
      <c r="FB29" s="7">
        <v>0</v>
      </c>
      <c r="FC29" s="9">
        <v>0</v>
      </c>
      <c r="FD29" s="6">
        <v>0</v>
      </c>
      <c r="FE29" s="7">
        <v>0</v>
      </c>
      <c r="FF29" s="9">
        <v>0</v>
      </c>
      <c r="FG29" s="6">
        <v>0</v>
      </c>
      <c r="FH29" s="7">
        <v>0</v>
      </c>
      <c r="FI29" s="9">
        <v>0</v>
      </c>
      <c r="FJ29" s="6">
        <v>0</v>
      </c>
      <c r="FK29" s="7">
        <f t="shared" si="93"/>
        <v>0</v>
      </c>
      <c r="FL29" s="9">
        <v>0</v>
      </c>
      <c r="FM29" s="6">
        <v>0</v>
      </c>
      <c r="FN29" s="7">
        <v>0</v>
      </c>
      <c r="FO29" s="9">
        <v>0</v>
      </c>
      <c r="FP29" s="6">
        <v>0</v>
      </c>
      <c r="FQ29" s="7">
        <v>0</v>
      </c>
      <c r="FR29" s="9">
        <v>1</v>
      </c>
      <c r="FS29" s="6">
        <v>26</v>
      </c>
      <c r="FT29" s="7">
        <f t="shared" si="100"/>
        <v>26000</v>
      </c>
      <c r="FU29" s="9">
        <v>0</v>
      </c>
      <c r="FV29" s="6">
        <v>0</v>
      </c>
      <c r="FW29" s="7">
        <v>0</v>
      </c>
      <c r="FX29" s="9">
        <v>0</v>
      </c>
      <c r="FY29" s="6">
        <v>0</v>
      </c>
      <c r="FZ29" s="7">
        <v>0</v>
      </c>
      <c r="GA29" s="9">
        <v>0</v>
      </c>
      <c r="GB29" s="6">
        <v>0</v>
      </c>
      <c r="GC29" s="7">
        <v>0</v>
      </c>
      <c r="GD29" s="9">
        <v>0</v>
      </c>
      <c r="GE29" s="6">
        <v>0</v>
      </c>
      <c r="GF29" s="7">
        <v>0</v>
      </c>
      <c r="GG29" s="9"/>
      <c r="GH29" s="6"/>
      <c r="GI29" s="7"/>
      <c r="GJ29" s="9">
        <v>0</v>
      </c>
      <c r="GK29" s="6">
        <v>0</v>
      </c>
      <c r="GL29" s="7">
        <v>0</v>
      </c>
      <c r="GM29" s="9">
        <v>1</v>
      </c>
      <c r="GN29" s="6">
        <v>1</v>
      </c>
      <c r="GO29" s="7">
        <f t="shared" si="101"/>
        <v>1000</v>
      </c>
      <c r="GP29" s="9">
        <v>0</v>
      </c>
      <c r="GQ29" s="6">
        <v>0</v>
      </c>
      <c r="GR29" s="7">
        <v>0</v>
      </c>
      <c r="GS29" s="9">
        <v>0</v>
      </c>
      <c r="GT29" s="6">
        <v>1</v>
      </c>
      <c r="GU29" s="7">
        <v>0</v>
      </c>
      <c r="GV29" s="9">
        <v>0</v>
      </c>
      <c r="GW29" s="6">
        <v>0</v>
      </c>
      <c r="GX29" s="7">
        <v>0</v>
      </c>
      <c r="GY29" s="9">
        <v>0</v>
      </c>
      <c r="GZ29" s="6">
        <v>0</v>
      </c>
      <c r="HA29" s="7">
        <v>0</v>
      </c>
      <c r="HB29" s="9">
        <v>0</v>
      </c>
      <c r="HC29" s="6">
        <v>2</v>
      </c>
      <c r="HD29" s="7">
        <v>0</v>
      </c>
      <c r="HE29" s="55">
        <v>0</v>
      </c>
      <c r="HF29" s="13">
        <v>0</v>
      </c>
      <c r="HG29" s="56">
        <v>0</v>
      </c>
      <c r="HH29" s="9">
        <v>0</v>
      </c>
      <c r="HI29" s="6">
        <v>0</v>
      </c>
      <c r="HJ29" s="7">
        <v>0</v>
      </c>
      <c r="HK29" s="9">
        <v>0</v>
      </c>
      <c r="HL29" s="6">
        <v>0</v>
      </c>
      <c r="HM29" s="7">
        <v>0</v>
      </c>
      <c r="HN29" s="9">
        <v>0</v>
      </c>
      <c r="HO29" s="6">
        <v>0</v>
      </c>
      <c r="HP29" s="7">
        <v>0</v>
      </c>
      <c r="HQ29" s="9">
        <v>55</v>
      </c>
      <c r="HR29" s="6">
        <v>755</v>
      </c>
      <c r="HS29" s="7">
        <f t="shared" si="102"/>
        <v>13727.272727272726</v>
      </c>
      <c r="HT29" s="9">
        <v>2723</v>
      </c>
      <c r="HU29" s="6">
        <v>39939</v>
      </c>
      <c r="HV29" s="7">
        <f t="shared" si="103"/>
        <v>14667.278736687476</v>
      </c>
      <c r="HW29" s="9">
        <f t="shared" si="8"/>
        <v>2982</v>
      </c>
      <c r="HX29" s="14">
        <f t="shared" si="9"/>
        <v>44680</v>
      </c>
    </row>
    <row r="30" spans="1:232" x14ac:dyDescent="0.3">
      <c r="A30" s="49">
        <v>2012</v>
      </c>
      <c r="B30" s="50" t="s">
        <v>13</v>
      </c>
      <c r="C30" s="9">
        <v>0</v>
      </c>
      <c r="D30" s="6">
        <v>0</v>
      </c>
      <c r="E30" s="7">
        <v>0</v>
      </c>
      <c r="F30" s="9">
        <v>4</v>
      </c>
      <c r="G30" s="6">
        <v>81</v>
      </c>
      <c r="H30" s="7">
        <f t="shared" si="94"/>
        <v>20250</v>
      </c>
      <c r="I30" s="9">
        <v>0</v>
      </c>
      <c r="J30" s="6">
        <v>0</v>
      </c>
      <c r="K30" s="7">
        <v>0</v>
      </c>
      <c r="L30" s="9">
        <v>0</v>
      </c>
      <c r="M30" s="6">
        <v>0</v>
      </c>
      <c r="N30" s="7">
        <v>0</v>
      </c>
      <c r="O30" s="9">
        <v>0</v>
      </c>
      <c r="P30" s="6">
        <v>0</v>
      </c>
      <c r="Q30" s="7">
        <v>0</v>
      </c>
      <c r="R30" s="9">
        <v>0</v>
      </c>
      <c r="S30" s="6">
        <v>0</v>
      </c>
      <c r="T30" s="7">
        <v>0</v>
      </c>
      <c r="U30" s="9">
        <v>0</v>
      </c>
      <c r="V30" s="6">
        <v>0</v>
      </c>
      <c r="W30" s="7">
        <v>0</v>
      </c>
      <c r="X30" s="9">
        <v>0</v>
      </c>
      <c r="Y30" s="6">
        <v>0</v>
      </c>
      <c r="Z30" s="7">
        <v>0</v>
      </c>
      <c r="AA30" s="9">
        <v>0</v>
      </c>
      <c r="AB30" s="6">
        <v>0</v>
      </c>
      <c r="AC30" s="7">
        <v>0</v>
      </c>
      <c r="AD30" s="9">
        <v>0</v>
      </c>
      <c r="AE30" s="6">
        <v>0</v>
      </c>
      <c r="AF30" s="7">
        <v>0</v>
      </c>
      <c r="AG30" s="9">
        <v>0</v>
      </c>
      <c r="AH30" s="6">
        <v>0</v>
      </c>
      <c r="AI30" s="7">
        <v>0</v>
      </c>
      <c r="AJ30" s="9">
        <v>0</v>
      </c>
      <c r="AK30" s="6">
        <v>0</v>
      </c>
      <c r="AL30" s="7">
        <v>0</v>
      </c>
      <c r="AM30" s="9">
        <v>0</v>
      </c>
      <c r="AN30" s="6">
        <v>0</v>
      </c>
      <c r="AO30" s="7">
        <v>0</v>
      </c>
      <c r="AP30" s="9">
        <v>73</v>
      </c>
      <c r="AQ30" s="6">
        <v>1109</v>
      </c>
      <c r="AR30" s="7">
        <f t="shared" si="95"/>
        <v>15191.780821917808</v>
      </c>
      <c r="AS30" s="9">
        <v>0</v>
      </c>
      <c r="AT30" s="6">
        <v>0</v>
      </c>
      <c r="AU30" s="7">
        <v>0</v>
      </c>
      <c r="AV30" s="9">
        <v>0</v>
      </c>
      <c r="AW30" s="6">
        <v>0</v>
      </c>
      <c r="AX30" s="7">
        <v>0</v>
      </c>
      <c r="AY30" s="9">
        <v>0</v>
      </c>
      <c r="AZ30" s="6">
        <v>0</v>
      </c>
      <c r="BA30" s="7">
        <v>0</v>
      </c>
      <c r="BB30" s="9">
        <v>0</v>
      </c>
      <c r="BC30" s="6">
        <v>0</v>
      </c>
      <c r="BD30" s="7">
        <v>0</v>
      </c>
      <c r="BE30" s="9">
        <v>0</v>
      </c>
      <c r="BF30" s="6">
        <v>0</v>
      </c>
      <c r="BG30" s="7">
        <v>0</v>
      </c>
      <c r="BH30" s="9">
        <v>0</v>
      </c>
      <c r="BI30" s="6">
        <v>0</v>
      </c>
      <c r="BJ30" s="7">
        <v>0</v>
      </c>
      <c r="BK30" s="9">
        <v>0</v>
      </c>
      <c r="BL30" s="6">
        <v>0</v>
      </c>
      <c r="BM30" s="7">
        <v>0</v>
      </c>
      <c r="BN30" s="9">
        <v>0</v>
      </c>
      <c r="BO30" s="6">
        <v>0</v>
      </c>
      <c r="BP30" s="7">
        <v>0</v>
      </c>
      <c r="BQ30" s="9">
        <v>0</v>
      </c>
      <c r="BR30" s="6">
        <v>0</v>
      </c>
      <c r="BS30" s="7">
        <v>0</v>
      </c>
      <c r="BT30" s="9">
        <v>0</v>
      </c>
      <c r="BU30" s="6">
        <v>0</v>
      </c>
      <c r="BV30" s="7">
        <f t="shared" si="92"/>
        <v>0</v>
      </c>
      <c r="BW30" s="9">
        <v>0</v>
      </c>
      <c r="BX30" s="6">
        <v>0</v>
      </c>
      <c r="BY30" s="7">
        <v>0</v>
      </c>
      <c r="BZ30" s="9">
        <v>38</v>
      </c>
      <c r="CA30" s="6">
        <v>535</v>
      </c>
      <c r="CB30" s="7">
        <f t="shared" si="112"/>
        <v>14078.947368421053</v>
      </c>
      <c r="CC30" s="9">
        <v>0</v>
      </c>
      <c r="CD30" s="6">
        <v>0</v>
      </c>
      <c r="CE30" s="7">
        <v>0</v>
      </c>
      <c r="CF30" s="9">
        <v>0</v>
      </c>
      <c r="CG30" s="6">
        <v>0</v>
      </c>
      <c r="CH30" s="7">
        <v>0</v>
      </c>
      <c r="CI30" s="9">
        <v>0</v>
      </c>
      <c r="CJ30" s="6">
        <v>0</v>
      </c>
      <c r="CK30" s="7">
        <v>0</v>
      </c>
      <c r="CL30" s="9">
        <v>0</v>
      </c>
      <c r="CM30" s="6">
        <v>0</v>
      </c>
      <c r="CN30" s="7">
        <v>0</v>
      </c>
      <c r="CO30" s="9">
        <v>0</v>
      </c>
      <c r="CP30" s="6">
        <v>0</v>
      </c>
      <c r="CQ30" s="7">
        <v>0</v>
      </c>
      <c r="CR30" s="9">
        <v>0</v>
      </c>
      <c r="CS30" s="6">
        <v>0</v>
      </c>
      <c r="CT30" s="7">
        <v>0</v>
      </c>
      <c r="CU30" s="9">
        <v>0</v>
      </c>
      <c r="CV30" s="6">
        <v>0</v>
      </c>
      <c r="CW30" s="7">
        <v>0</v>
      </c>
      <c r="CX30" s="9">
        <v>0</v>
      </c>
      <c r="CY30" s="6">
        <v>0</v>
      </c>
      <c r="CZ30" s="7">
        <v>0</v>
      </c>
      <c r="DA30" s="9">
        <v>0</v>
      </c>
      <c r="DB30" s="6">
        <v>0</v>
      </c>
      <c r="DC30" s="7">
        <v>0</v>
      </c>
      <c r="DD30" s="9">
        <v>0</v>
      </c>
      <c r="DE30" s="6">
        <v>0</v>
      </c>
      <c r="DF30" s="7">
        <v>0</v>
      </c>
      <c r="DG30" s="9">
        <v>0</v>
      </c>
      <c r="DH30" s="6">
        <v>0</v>
      </c>
      <c r="DI30" s="7">
        <v>0</v>
      </c>
      <c r="DJ30" s="9">
        <v>0</v>
      </c>
      <c r="DK30" s="6">
        <v>0</v>
      </c>
      <c r="DL30" s="7">
        <v>0</v>
      </c>
      <c r="DM30" s="9">
        <v>0</v>
      </c>
      <c r="DN30" s="6">
        <v>0</v>
      </c>
      <c r="DO30" s="7">
        <v>0</v>
      </c>
      <c r="DP30" s="9">
        <v>0</v>
      </c>
      <c r="DQ30" s="6">
        <v>0</v>
      </c>
      <c r="DR30" s="7">
        <v>0</v>
      </c>
      <c r="DS30" s="9">
        <v>0</v>
      </c>
      <c r="DT30" s="6">
        <v>0</v>
      </c>
      <c r="DU30" s="7">
        <v>0</v>
      </c>
      <c r="DV30" s="9">
        <v>0</v>
      </c>
      <c r="DW30" s="6">
        <v>0</v>
      </c>
      <c r="DX30" s="7">
        <v>0</v>
      </c>
      <c r="DY30" s="9">
        <v>94</v>
      </c>
      <c r="DZ30" s="6">
        <v>2307</v>
      </c>
      <c r="EA30" s="7">
        <f t="shared" si="97"/>
        <v>24542.553191489362</v>
      </c>
      <c r="EB30" s="9">
        <v>0</v>
      </c>
      <c r="EC30" s="6">
        <v>0</v>
      </c>
      <c r="ED30" s="7">
        <v>0</v>
      </c>
      <c r="EE30" s="9">
        <v>0</v>
      </c>
      <c r="EF30" s="6">
        <v>0</v>
      </c>
      <c r="EG30" s="7">
        <v>0</v>
      </c>
      <c r="EH30" s="9">
        <v>0</v>
      </c>
      <c r="EI30" s="6">
        <v>0</v>
      </c>
      <c r="EJ30" s="7">
        <v>0</v>
      </c>
      <c r="EK30" s="9">
        <v>42</v>
      </c>
      <c r="EL30" s="6">
        <v>556</v>
      </c>
      <c r="EM30" s="7">
        <f t="shared" si="99"/>
        <v>13238.095238095237</v>
      </c>
      <c r="EN30" s="9">
        <v>48</v>
      </c>
      <c r="EO30" s="6">
        <v>786</v>
      </c>
      <c r="EP30" s="7">
        <f t="shared" si="110"/>
        <v>16375</v>
      </c>
      <c r="EQ30" s="9">
        <v>0</v>
      </c>
      <c r="ER30" s="6">
        <v>0</v>
      </c>
      <c r="ES30" s="7">
        <v>0</v>
      </c>
      <c r="ET30" s="9">
        <v>0</v>
      </c>
      <c r="EU30" s="6">
        <v>0</v>
      </c>
      <c r="EV30" s="7">
        <v>0</v>
      </c>
      <c r="EW30" s="9">
        <v>0</v>
      </c>
      <c r="EX30" s="6">
        <v>0</v>
      </c>
      <c r="EY30" s="7">
        <v>0</v>
      </c>
      <c r="EZ30" s="9">
        <v>0</v>
      </c>
      <c r="FA30" s="6">
        <v>0</v>
      </c>
      <c r="FB30" s="7">
        <v>0</v>
      </c>
      <c r="FC30" s="9">
        <v>0</v>
      </c>
      <c r="FD30" s="6">
        <v>0</v>
      </c>
      <c r="FE30" s="7">
        <v>0</v>
      </c>
      <c r="FF30" s="9">
        <v>0</v>
      </c>
      <c r="FG30" s="6">
        <v>0</v>
      </c>
      <c r="FH30" s="7">
        <v>0</v>
      </c>
      <c r="FI30" s="9">
        <v>0</v>
      </c>
      <c r="FJ30" s="6">
        <v>0</v>
      </c>
      <c r="FK30" s="7">
        <f t="shared" si="93"/>
        <v>0</v>
      </c>
      <c r="FL30" s="9">
        <v>0</v>
      </c>
      <c r="FM30" s="6">
        <v>0</v>
      </c>
      <c r="FN30" s="7">
        <v>0</v>
      </c>
      <c r="FO30" s="9">
        <v>0</v>
      </c>
      <c r="FP30" s="6">
        <v>0</v>
      </c>
      <c r="FQ30" s="7">
        <v>0</v>
      </c>
      <c r="FR30" s="9">
        <v>0</v>
      </c>
      <c r="FS30" s="6">
        <v>0</v>
      </c>
      <c r="FT30" s="7">
        <v>0</v>
      </c>
      <c r="FU30" s="9">
        <v>0</v>
      </c>
      <c r="FV30" s="6">
        <v>0</v>
      </c>
      <c r="FW30" s="7">
        <v>0</v>
      </c>
      <c r="FX30" s="9">
        <v>0</v>
      </c>
      <c r="FY30" s="6">
        <v>0</v>
      </c>
      <c r="FZ30" s="7">
        <v>0</v>
      </c>
      <c r="GA30" s="9">
        <v>0</v>
      </c>
      <c r="GB30" s="6">
        <v>0</v>
      </c>
      <c r="GC30" s="7">
        <v>0</v>
      </c>
      <c r="GD30" s="9">
        <v>0</v>
      </c>
      <c r="GE30" s="6">
        <v>0</v>
      </c>
      <c r="GF30" s="7">
        <v>0</v>
      </c>
      <c r="GG30" s="9"/>
      <c r="GH30" s="6"/>
      <c r="GI30" s="7"/>
      <c r="GJ30" s="9">
        <v>0</v>
      </c>
      <c r="GK30" s="6">
        <v>0</v>
      </c>
      <c r="GL30" s="7">
        <v>0</v>
      </c>
      <c r="GM30" s="9">
        <v>0</v>
      </c>
      <c r="GN30" s="6">
        <v>0</v>
      </c>
      <c r="GO30" s="7">
        <v>0</v>
      </c>
      <c r="GP30" s="9">
        <v>0</v>
      </c>
      <c r="GQ30" s="6">
        <v>0</v>
      </c>
      <c r="GR30" s="7">
        <v>0</v>
      </c>
      <c r="GS30" s="9">
        <v>0</v>
      </c>
      <c r="GT30" s="6">
        <v>0</v>
      </c>
      <c r="GU30" s="7">
        <v>0</v>
      </c>
      <c r="GV30" s="9">
        <v>0</v>
      </c>
      <c r="GW30" s="6">
        <v>0</v>
      </c>
      <c r="GX30" s="7">
        <v>0</v>
      </c>
      <c r="GY30" s="9">
        <v>0</v>
      </c>
      <c r="GZ30" s="6">
        <v>0</v>
      </c>
      <c r="HA30" s="7">
        <v>0</v>
      </c>
      <c r="HB30" s="9">
        <v>0</v>
      </c>
      <c r="HC30" s="6">
        <v>0</v>
      </c>
      <c r="HD30" s="7">
        <v>0</v>
      </c>
      <c r="HE30" s="55">
        <v>0</v>
      </c>
      <c r="HF30" s="13">
        <v>0</v>
      </c>
      <c r="HG30" s="56">
        <v>0</v>
      </c>
      <c r="HH30" s="9">
        <v>0</v>
      </c>
      <c r="HI30" s="6">
        <v>0</v>
      </c>
      <c r="HJ30" s="7">
        <v>0</v>
      </c>
      <c r="HK30" s="9">
        <v>0</v>
      </c>
      <c r="HL30" s="6">
        <v>0</v>
      </c>
      <c r="HM30" s="7">
        <v>0</v>
      </c>
      <c r="HN30" s="9">
        <v>0</v>
      </c>
      <c r="HO30" s="6">
        <v>0</v>
      </c>
      <c r="HP30" s="7">
        <v>0</v>
      </c>
      <c r="HQ30" s="9">
        <v>35</v>
      </c>
      <c r="HR30" s="6">
        <v>540</v>
      </c>
      <c r="HS30" s="7">
        <f t="shared" si="102"/>
        <v>15428.571428571429</v>
      </c>
      <c r="HT30" s="9">
        <v>3604</v>
      </c>
      <c r="HU30" s="6">
        <v>50071</v>
      </c>
      <c r="HV30" s="7">
        <f t="shared" si="103"/>
        <v>13893.17425083241</v>
      </c>
      <c r="HW30" s="9">
        <f t="shared" si="8"/>
        <v>3938</v>
      </c>
      <c r="HX30" s="14">
        <f t="shared" si="9"/>
        <v>55985</v>
      </c>
    </row>
    <row r="31" spans="1:232" ht="15" thickBot="1" x14ac:dyDescent="0.35">
      <c r="A31" s="58"/>
      <c r="B31" s="59" t="s">
        <v>14</v>
      </c>
      <c r="C31" s="41">
        <f t="shared" ref="C31:D31" si="117">SUM(C19:C30)</f>
        <v>0</v>
      </c>
      <c r="D31" s="39">
        <f t="shared" si="117"/>
        <v>0</v>
      </c>
      <c r="E31" s="40"/>
      <c r="F31" s="41">
        <f>SUM(F19:F30)</f>
        <v>57</v>
      </c>
      <c r="G31" s="39">
        <f>SUM(G19:G30)</f>
        <v>847</v>
      </c>
      <c r="H31" s="40"/>
      <c r="I31" s="41">
        <f t="shared" ref="I31:J31" si="118">SUM(I19:I30)</f>
        <v>0</v>
      </c>
      <c r="J31" s="39">
        <f t="shared" si="118"/>
        <v>0</v>
      </c>
      <c r="K31" s="40"/>
      <c r="L31" s="41">
        <f t="shared" ref="L31:M31" si="119">SUM(L19:L30)</f>
        <v>0</v>
      </c>
      <c r="M31" s="39">
        <f t="shared" si="119"/>
        <v>0</v>
      </c>
      <c r="N31" s="40"/>
      <c r="O31" s="41">
        <f t="shared" ref="O31:P31" si="120">SUM(O19:O30)</f>
        <v>0</v>
      </c>
      <c r="P31" s="39">
        <f t="shared" si="120"/>
        <v>0</v>
      </c>
      <c r="Q31" s="40"/>
      <c r="R31" s="41">
        <f t="shared" ref="R31" si="121">SUM(R19:R30)</f>
        <v>60</v>
      </c>
      <c r="S31" s="39">
        <f t="shared" ref="S31" si="122">SUM(S19:S30)</f>
        <v>764</v>
      </c>
      <c r="T31" s="40"/>
      <c r="U31" s="41">
        <f t="shared" ref="U31" si="123">SUM(U19:U30)</f>
        <v>9</v>
      </c>
      <c r="V31" s="39">
        <f t="shared" ref="V31" si="124">SUM(V19:V30)</f>
        <v>115</v>
      </c>
      <c r="W31" s="40"/>
      <c r="X31" s="41">
        <f t="shared" ref="X31" si="125">SUM(X19:X30)</f>
        <v>0</v>
      </c>
      <c r="Y31" s="39">
        <f t="shared" ref="Y31" si="126">SUM(Y19:Y30)</f>
        <v>0</v>
      </c>
      <c r="Z31" s="40"/>
      <c r="AA31" s="41">
        <f t="shared" ref="AA31:AB31" si="127">SUM(AA19:AA30)</f>
        <v>0</v>
      </c>
      <c r="AB31" s="39">
        <f t="shared" si="127"/>
        <v>0</v>
      </c>
      <c r="AC31" s="40"/>
      <c r="AD31" s="41">
        <f t="shared" ref="AD31" si="128">SUM(AD19:AD30)</f>
        <v>0</v>
      </c>
      <c r="AE31" s="39">
        <f t="shared" ref="AE31" si="129">SUM(AE19:AE30)</f>
        <v>8</v>
      </c>
      <c r="AF31" s="40"/>
      <c r="AG31" s="41">
        <f t="shared" ref="AG31:AH31" si="130">SUM(AG19:AG30)</f>
        <v>0</v>
      </c>
      <c r="AH31" s="39">
        <f t="shared" si="130"/>
        <v>0</v>
      </c>
      <c r="AI31" s="40"/>
      <c r="AJ31" s="41">
        <f t="shared" ref="AJ31:AK31" si="131">SUM(AJ19:AJ30)</f>
        <v>0</v>
      </c>
      <c r="AK31" s="39">
        <f t="shared" si="131"/>
        <v>0</v>
      </c>
      <c r="AL31" s="40"/>
      <c r="AM31" s="41">
        <f t="shared" ref="AM31" si="132">SUM(AM19:AM30)</f>
        <v>2</v>
      </c>
      <c r="AN31" s="39">
        <f t="shared" ref="AN31" si="133">SUM(AN19:AN30)</f>
        <v>33</v>
      </c>
      <c r="AO31" s="40"/>
      <c r="AP31" s="41">
        <f t="shared" ref="AP31" si="134">SUM(AP19:AP30)</f>
        <v>426</v>
      </c>
      <c r="AQ31" s="39">
        <f t="shared" ref="AQ31" si="135">SUM(AQ19:AQ30)</f>
        <v>6163</v>
      </c>
      <c r="AR31" s="40"/>
      <c r="AS31" s="41">
        <f t="shared" ref="AS31:AT31" si="136">SUM(AS19:AS30)</f>
        <v>0</v>
      </c>
      <c r="AT31" s="39">
        <f t="shared" si="136"/>
        <v>0</v>
      </c>
      <c r="AU31" s="40"/>
      <c r="AV31" s="41">
        <f t="shared" ref="AV31:AW31" si="137">SUM(AV19:AV30)</f>
        <v>0</v>
      </c>
      <c r="AW31" s="39">
        <f t="shared" si="137"/>
        <v>0</v>
      </c>
      <c r="AX31" s="40"/>
      <c r="AY31" s="41">
        <f t="shared" ref="AY31:AZ31" si="138">SUM(AY19:AY30)</f>
        <v>0</v>
      </c>
      <c r="AZ31" s="39">
        <f t="shared" si="138"/>
        <v>0</v>
      </c>
      <c r="BA31" s="40"/>
      <c r="BB31" s="41">
        <f t="shared" ref="BB31:BC31" si="139">SUM(BB19:BB30)</f>
        <v>0</v>
      </c>
      <c r="BC31" s="39">
        <f t="shared" si="139"/>
        <v>0</v>
      </c>
      <c r="BD31" s="40"/>
      <c r="BE31" s="41">
        <f t="shared" ref="BE31:BF31" si="140">SUM(BE19:BE30)</f>
        <v>0</v>
      </c>
      <c r="BF31" s="39">
        <f t="shared" si="140"/>
        <v>0</v>
      </c>
      <c r="BG31" s="40"/>
      <c r="BH31" s="41">
        <f t="shared" ref="BH31:BI31" si="141">SUM(BH19:BH30)</f>
        <v>0</v>
      </c>
      <c r="BI31" s="39">
        <f t="shared" si="141"/>
        <v>0</v>
      </c>
      <c r="BJ31" s="40"/>
      <c r="BK31" s="41">
        <f t="shared" ref="BK31:BL31" si="142">SUM(BK19:BK30)</f>
        <v>0</v>
      </c>
      <c r="BL31" s="39">
        <f t="shared" si="142"/>
        <v>0</v>
      </c>
      <c r="BM31" s="40"/>
      <c r="BN31" s="41">
        <f t="shared" ref="BN31:BO31" si="143">SUM(BN19:BN30)</f>
        <v>0</v>
      </c>
      <c r="BO31" s="39">
        <f t="shared" si="143"/>
        <v>0</v>
      </c>
      <c r="BP31" s="40"/>
      <c r="BQ31" s="41">
        <f t="shared" ref="BQ31:BR31" si="144">SUM(BQ19:BQ30)</f>
        <v>0</v>
      </c>
      <c r="BR31" s="39">
        <f t="shared" si="144"/>
        <v>0</v>
      </c>
      <c r="BS31" s="40"/>
      <c r="BT31" s="41">
        <f t="shared" ref="BT31:BU31" si="145">SUM(BT19:BT30)</f>
        <v>0</v>
      </c>
      <c r="BU31" s="39">
        <f t="shared" si="145"/>
        <v>0</v>
      </c>
      <c r="BV31" s="40"/>
      <c r="BW31" s="41">
        <f t="shared" ref="BW31" si="146">SUM(BW19:BW30)</f>
        <v>0</v>
      </c>
      <c r="BX31" s="39">
        <f t="shared" ref="BX31" si="147">SUM(BX19:BX30)</f>
        <v>0</v>
      </c>
      <c r="BY31" s="40"/>
      <c r="BZ31" s="41">
        <f t="shared" ref="BZ31" si="148">SUM(BZ19:BZ30)</f>
        <v>264</v>
      </c>
      <c r="CA31" s="39">
        <f t="shared" ref="CA31" si="149">SUM(CA19:CA30)</f>
        <v>3354</v>
      </c>
      <c r="CB31" s="40"/>
      <c r="CC31" s="41">
        <f t="shared" ref="CC31:CD31" si="150">SUM(CC19:CC30)</f>
        <v>0</v>
      </c>
      <c r="CD31" s="39">
        <f t="shared" si="150"/>
        <v>0</v>
      </c>
      <c r="CE31" s="40"/>
      <c r="CF31" s="41">
        <f t="shared" ref="CF31:CG31" si="151">SUM(CF19:CF30)</f>
        <v>0</v>
      </c>
      <c r="CG31" s="39">
        <f t="shared" si="151"/>
        <v>0</v>
      </c>
      <c r="CH31" s="40"/>
      <c r="CI31" s="41">
        <f t="shared" ref="CI31" si="152">SUM(CI19:CI30)</f>
        <v>0</v>
      </c>
      <c r="CJ31" s="39">
        <f t="shared" ref="CJ31" si="153">SUM(CJ19:CJ30)</f>
        <v>0</v>
      </c>
      <c r="CK31" s="40"/>
      <c r="CL31" s="41">
        <f t="shared" ref="CL31" si="154">SUM(CL19:CL30)</f>
        <v>0</v>
      </c>
      <c r="CM31" s="39">
        <f t="shared" ref="CM31" si="155">SUM(CM19:CM30)</f>
        <v>3</v>
      </c>
      <c r="CN31" s="40"/>
      <c r="CO31" s="41">
        <f t="shared" ref="CO31:CP31" si="156">SUM(CO19:CO30)</f>
        <v>0</v>
      </c>
      <c r="CP31" s="39">
        <f t="shared" si="156"/>
        <v>3</v>
      </c>
      <c r="CQ31" s="40"/>
      <c r="CR31" s="41">
        <f t="shared" ref="CR31:CS31" si="157">SUM(CR19:CR30)</f>
        <v>0</v>
      </c>
      <c r="CS31" s="39">
        <f t="shared" si="157"/>
        <v>0</v>
      </c>
      <c r="CT31" s="40"/>
      <c r="CU31" s="41">
        <f t="shared" ref="CU31:CV31" si="158">SUM(CU19:CU30)</f>
        <v>0</v>
      </c>
      <c r="CV31" s="39">
        <f t="shared" si="158"/>
        <v>0</v>
      </c>
      <c r="CW31" s="40"/>
      <c r="CX31" s="41">
        <f t="shared" ref="CX31:CY31" si="159">SUM(CX19:CX30)</f>
        <v>0</v>
      </c>
      <c r="CY31" s="39">
        <f t="shared" si="159"/>
        <v>0</v>
      </c>
      <c r="CZ31" s="40"/>
      <c r="DA31" s="41">
        <f t="shared" ref="DA31:DB31" si="160">SUM(DA19:DA30)</f>
        <v>0</v>
      </c>
      <c r="DB31" s="39">
        <f t="shared" si="160"/>
        <v>0</v>
      </c>
      <c r="DC31" s="40"/>
      <c r="DD31" s="41">
        <f t="shared" ref="DD31:DE31" si="161">SUM(DD19:DD30)</f>
        <v>0</v>
      </c>
      <c r="DE31" s="39">
        <f t="shared" si="161"/>
        <v>0</v>
      </c>
      <c r="DF31" s="40"/>
      <c r="DG31" s="41">
        <f t="shared" ref="DG31:DH31" si="162">SUM(DG19:DG30)</f>
        <v>0</v>
      </c>
      <c r="DH31" s="39">
        <f t="shared" si="162"/>
        <v>0</v>
      </c>
      <c r="DI31" s="40"/>
      <c r="DJ31" s="41">
        <f t="shared" ref="DJ31" si="163">SUM(DJ19:DJ30)</f>
        <v>120</v>
      </c>
      <c r="DK31" s="39">
        <f t="shared" ref="DK31" si="164">SUM(DK19:DK30)</f>
        <v>2040</v>
      </c>
      <c r="DL31" s="40"/>
      <c r="DM31" s="41">
        <f t="shared" ref="DM31:DN31" si="165">SUM(DM19:DM30)</f>
        <v>0</v>
      </c>
      <c r="DN31" s="39">
        <f t="shared" si="165"/>
        <v>0</v>
      </c>
      <c r="DO31" s="40"/>
      <c r="DP31" s="41">
        <f t="shared" ref="DP31:DQ31" si="166">SUM(DP19:DP30)</f>
        <v>0</v>
      </c>
      <c r="DQ31" s="39">
        <f t="shared" si="166"/>
        <v>0</v>
      </c>
      <c r="DR31" s="40"/>
      <c r="DS31" s="41">
        <f t="shared" ref="DS31:DT31" si="167">SUM(DS19:DS30)</f>
        <v>0</v>
      </c>
      <c r="DT31" s="39">
        <f t="shared" si="167"/>
        <v>0</v>
      </c>
      <c r="DU31" s="40"/>
      <c r="DV31" s="41">
        <f t="shared" ref="DV31" si="168">SUM(DV19:DV30)</f>
        <v>1</v>
      </c>
      <c r="DW31" s="39">
        <f t="shared" ref="DW31" si="169">SUM(DW19:DW30)</f>
        <v>12</v>
      </c>
      <c r="DX31" s="40"/>
      <c r="DY31" s="41">
        <f t="shared" ref="DY31" si="170">SUM(DY19:DY30)</f>
        <v>1217</v>
      </c>
      <c r="DZ31" s="39">
        <f t="shared" ref="DZ31" si="171">SUM(DZ19:DZ30)</f>
        <v>22126</v>
      </c>
      <c r="EA31" s="40"/>
      <c r="EB31" s="41">
        <f t="shared" ref="EB31:EC31" si="172">SUM(EB19:EB30)</f>
        <v>0</v>
      </c>
      <c r="EC31" s="39">
        <f t="shared" si="172"/>
        <v>0</v>
      </c>
      <c r="ED31" s="40"/>
      <c r="EE31" s="41">
        <f t="shared" ref="EE31:EF31" si="173">SUM(EE19:EE30)</f>
        <v>0</v>
      </c>
      <c r="EF31" s="39">
        <f t="shared" si="173"/>
        <v>0</v>
      </c>
      <c r="EG31" s="40"/>
      <c r="EH31" s="41">
        <f t="shared" ref="EH31" si="174">SUM(EH19:EH30)</f>
        <v>10</v>
      </c>
      <c r="EI31" s="39">
        <f t="shared" ref="EI31" si="175">SUM(EI19:EI30)</f>
        <v>129</v>
      </c>
      <c r="EJ31" s="40"/>
      <c r="EK31" s="41">
        <f t="shared" ref="EK31" si="176">SUM(EK19:EK30)</f>
        <v>496</v>
      </c>
      <c r="EL31" s="39">
        <f t="shared" ref="EL31" si="177">SUM(EL19:EL30)</f>
        <v>6745</v>
      </c>
      <c r="EM31" s="40"/>
      <c r="EN31" s="41">
        <f t="shared" ref="EN31" si="178">SUM(EN19:EN30)</f>
        <v>250</v>
      </c>
      <c r="EO31" s="39">
        <f t="shared" ref="EO31" si="179">SUM(EO19:EO30)</f>
        <v>5296</v>
      </c>
      <c r="EP31" s="40"/>
      <c r="EQ31" s="41">
        <f t="shared" ref="EQ31" si="180">SUM(EQ19:EQ30)</f>
        <v>0</v>
      </c>
      <c r="ER31" s="39">
        <f t="shared" ref="ER31" si="181">SUM(ER19:ER30)</f>
        <v>0</v>
      </c>
      <c r="ES31" s="40"/>
      <c r="ET31" s="41">
        <f t="shared" ref="ET31" si="182">SUM(ET19:ET30)</f>
        <v>0</v>
      </c>
      <c r="EU31" s="39">
        <f t="shared" ref="EU31" si="183">SUM(EU19:EU30)</f>
        <v>0</v>
      </c>
      <c r="EV31" s="40"/>
      <c r="EW31" s="41">
        <f t="shared" ref="EW31:EX31" si="184">SUM(EW19:EW30)</f>
        <v>0</v>
      </c>
      <c r="EX31" s="39">
        <f t="shared" si="184"/>
        <v>0</v>
      </c>
      <c r="EY31" s="40"/>
      <c r="EZ31" s="41">
        <f t="shared" ref="EZ31:FA31" si="185">SUM(EZ19:EZ30)</f>
        <v>0</v>
      </c>
      <c r="FA31" s="39">
        <f t="shared" si="185"/>
        <v>0</v>
      </c>
      <c r="FB31" s="40"/>
      <c r="FC31" s="41">
        <f t="shared" ref="FC31:FD31" si="186">SUM(FC19:FC30)</f>
        <v>0</v>
      </c>
      <c r="FD31" s="39">
        <f t="shared" si="186"/>
        <v>0</v>
      </c>
      <c r="FE31" s="40"/>
      <c r="FF31" s="41">
        <f t="shared" ref="FF31:FG31" si="187">SUM(FF19:FF30)</f>
        <v>0</v>
      </c>
      <c r="FG31" s="39">
        <f t="shared" si="187"/>
        <v>0</v>
      </c>
      <c r="FH31" s="40"/>
      <c r="FI31" s="41">
        <f t="shared" ref="FI31:FJ31" si="188">SUM(FI19:FI30)</f>
        <v>0</v>
      </c>
      <c r="FJ31" s="39">
        <f t="shared" si="188"/>
        <v>0</v>
      </c>
      <c r="FK31" s="40"/>
      <c r="FL31" s="41">
        <f t="shared" ref="FL31" si="189">SUM(FL19:FL30)</f>
        <v>1</v>
      </c>
      <c r="FM31" s="39">
        <f t="shared" ref="FM31" si="190">SUM(FM19:FM30)</f>
        <v>8</v>
      </c>
      <c r="FN31" s="40"/>
      <c r="FO31" s="41">
        <f t="shared" ref="FO31:FP31" si="191">SUM(FO19:FO30)</f>
        <v>0</v>
      </c>
      <c r="FP31" s="39">
        <f t="shared" si="191"/>
        <v>0</v>
      </c>
      <c r="FQ31" s="40"/>
      <c r="FR31" s="41">
        <f t="shared" ref="FR31" si="192">SUM(FR19:FR30)</f>
        <v>7</v>
      </c>
      <c r="FS31" s="39">
        <f t="shared" ref="FS31" si="193">SUM(FS19:FS30)</f>
        <v>131</v>
      </c>
      <c r="FT31" s="40"/>
      <c r="FU31" s="41">
        <f t="shared" ref="FU31" si="194">SUM(FU19:FU30)</f>
        <v>0</v>
      </c>
      <c r="FV31" s="39">
        <f t="shared" ref="FV31" si="195">SUM(FV19:FV30)</f>
        <v>0</v>
      </c>
      <c r="FW31" s="40"/>
      <c r="FX31" s="41">
        <f t="shared" ref="FX31:FY31" si="196">SUM(FX19:FX30)</f>
        <v>0</v>
      </c>
      <c r="FY31" s="39">
        <f t="shared" si="196"/>
        <v>0</v>
      </c>
      <c r="FZ31" s="40"/>
      <c r="GA31" s="41">
        <f t="shared" ref="GA31" si="197">SUM(GA19:GA30)</f>
        <v>51</v>
      </c>
      <c r="GB31" s="39">
        <f t="shared" ref="GB31" si="198">SUM(GB19:GB30)</f>
        <v>765</v>
      </c>
      <c r="GC31" s="40"/>
      <c r="GD31" s="41">
        <f t="shared" ref="GD31" si="199">SUM(GD19:GD30)</f>
        <v>7</v>
      </c>
      <c r="GE31" s="39">
        <f t="shared" ref="GE31" si="200">SUM(GE19:GE30)</f>
        <v>100</v>
      </c>
      <c r="GF31" s="40"/>
      <c r="GG31" s="41"/>
      <c r="GH31" s="39"/>
      <c r="GI31" s="40"/>
      <c r="GJ31" s="41">
        <f t="shared" ref="GJ31:GK31" si="201">SUM(GJ19:GJ30)</f>
        <v>0</v>
      </c>
      <c r="GK31" s="39">
        <f t="shared" si="201"/>
        <v>0</v>
      </c>
      <c r="GL31" s="40"/>
      <c r="GM31" s="41">
        <f t="shared" ref="GM31" si="202">SUM(GM19:GM30)</f>
        <v>4</v>
      </c>
      <c r="GN31" s="39">
        <f t="shared" ref="GN31" si="203">SUM(GN19:GN30)</f>
        <v>53</v>
      </c>
      <c r="GO31" s="40"/>
      <c r="GP31" s="41">
        <f t="shared" ref="GP31:GQ31" si="204">SUM(GP19:GP30)</f>
        <v>0</v>
      </c>
      <c r="GQ31" s="39">
        <f t="shared" si="204"/>
        <v>0</v>
      </c>
      <c r="GR31" s="40"/>
      <c r="GS31" s="41">
        <f t="shared" ref="GS31" si="205">SUM(GS19:GS30)</f>
        <v>3</v>
      </c>
      <c r="GT31" s="39">
        <f t="shared" ref="GT31" si="206">SUM(GT19:GT30)</f>
        <v>49</v>
      </c>
      <c r="GU31" s="40"/>
      <c r="GV31" s="41">
        <f t="shared" ref="GV31" si="207">SUM(GV19:GV30)</f>
        <v>1</v>
      </c>
      <c r="GW31" s="39">
        <f t="shared" ref="GW31" si="208">SUM(GW19:GW30)</f>
        <v>1</v>
      </c>
      <c r="GX31" s="40"/>
      <c r="GY31" s="41">
        <f t="shared" ref="GY31:GZ31" si="209">SUM(GY19:GY30)</f>
        <v>0</v>
      </c>
      <c r="GZ31" s="39">
        <f t="shared" si="209"/>
        <v>0</v>
      </c>
      <c r="HA31" s="40"/>
      <c r="HB31" s="41">
        <f t="shared" ref="HB31" si="210">SUM(HB19:HB30)</f>
        <v>0</v>
      </c>
      <c r="HC31" s="39">
        <f t="shared" ref="HC31" si="211">SUM(HC19:HC30)</f>
        <v>6</v>
      </c>
      <c r="HD31" s="40"/>
      <c r="HE31" s="41">
        <v>1</v>
      </c>
      <c r="HF31" s="39">
        <v>16</v>
      </c>
      <c r="HG31" s="40"/>
      <c r="HH31" s="41">
        <f t="shared" ref="HH31:HI31" si="212">SUM(HH19:HH30)</f>
        <v>0</v>
      </c>
      <c r="HI31" s="39">
        <f t="shared" si="212"/>
        <v>0</v>
      </c>
      <c r="HJ31" s="40"/>
      <c r="HK31" s="41">
        <f t="shared" ref="HK31:HL31" si="213">SUM(HK19:HK30)</f>
        <v>0</v>
      </c>
      <c r="HL31" s="39">
        <f t="shared" si="213"/>
        <v>0</v>
      </c>
      <c r="HM31" s="40"/>
      <c r="HN31" s="41">
        <f t="shared" ref="HN31:HO31" si="214">SUM(HN19:HN30)</f>
        <v>17</v>
      </c>
      <c r="HO31" s="39">
        <f t="shared" si="214"/>
        <v>212</v>
      </c>
      <c r="HP31" s="40"/>
      <c r="HQ31" s="41">
        <f t="shared" ref="HQ31:HR31" si="215">SUM(HQ19:HQ30)</f>
        <v>527</v>
      </c>
      <c r="HR31" s="39">
        <f t="shared" si="215"/>
        <v>7635</v>
      </c>
      <c r="HS31" s="40"/>
      <c r="HT31" s="41">
        <f t="shared" ref="HT31:HU31" si="216">SUM(HT19:HT30)</f>
        <v>23146</v>
      </c>
      <c r="HU31" s="39">
        <f t="shared" si="216"/>
        <v>307295</v>
      </c>
      <c r="HV31" s="40"/>
      <c r="HW31" s="41">
        <f t="shared" si="8"/>
        <v>26677</v>
      </c>
      <c r="HX31" s="42">
        <f t="shared" si="9"/>
        <v>363909</v>
      </c>
    </row>
    <row r="32" spans="1:232" x14ac:dyDescent="0.3">
      <c r="A32" s="49">
        <v>2013</v>
      </c>
      <c r="B32" s="50" t="s">
        <v>2</v>
      </c>
      <c r="C32" s="9">
        <v>0</v>
      </c>
      <c r="D32" s="6">
        <v>0</v>
      </c>
      <c r="E32" s="7">
        <v>0</v>
      </c>
      <c r="F32" s="9">
        <v>1</v>
      </c>
      <c r="G32" s="6">
        <v>10</v>
      </c>
      <c r="H32" s="7">
        <f>G32/F32*1000</f>
        <v>10000</v>
      </c>
      <c r="I32" s="9">
        <v>0</v>
      </c>
      <c r="J32" s="6">
        <v>0</v>
      </c>
      <c r="K32" s="7">
        <v>0</v>
      </c>
      <c r="L32" s="9">
        <v>0</v>
      </c>
      <c r="M32" s="6">
        <v>0</v>
      </c>
      <c r="N32" s="7">
        <v>0</v>
      </c>
      <c r="O32" s="9">
        <v>0</v>
      </c>
      <c r="P32" s="6">
        <v>0</v>
      </c>
      <c r="Q32" s="7">
        <v>0</v>
      </c>
      <c r="R32" s="9">
        <v>0</v>
      </c>
      <c r="S32" s="6">
        <v>0</v>
      </c>
      <c r="T32" s="7">
        <v>0</v>
      </c>
      <c r="U32" s="9">
        <v>0</v>
      </c>
      <c r="V32" s="6">
        <v>0</v>
      </c>
      <c r="W32" s="7">
        <v>0</v>
      </c>
      <c r="X32" s="9">
        <v>0</v>
      </c>
      <c r="Y32" s="6">
        <v>0</v>
      </c>
      <c r="Z32" s="7">
        <v>0</v>
      </c>
      <c r="AA32" s="9">
        <v>0</v>
      </c>
      <c r="AB32" s="6">
        <v>0</v>
      </c>
      <c r="AC32" s="7">
        <v>0</v>
      </c>
      <c r="AD32" s="9">
        <v>0</v>
      </c>
      <c r="AE32" s="6">
        <v>0</v>
      </c>
      <c r="AF32" s="7">
        <v>0</v>
      </c>
      <c r="AG32" s="9">
        <v>0</v>
      </c>
      <c r="AH32" s="6">
        <v>0</v>
      </c>
      <c r="AI32" s="7">
        <v>0</v>
      </c>
      <c r="AJ32" s="9">
        <v>0</v>
      </c>
      <c r="AK32" s="6">
        <v>0</v>
      </c>
      <c r="AL32" s="7">
        <v>0</v>
      </c>
      <c r="AM32" s="9">
        <v>0</v>
      </c>
      <c r="AN32" s="6">
        <v>0</v>
      </c>
      <c r="AO32" s="7">
        <v>0</v>
      </c>
      <c r="AP32" s="9">
        <v>26</v>
      </c>
      <c r="AQ32" s="6">
        <v>380</v>
      </c>
      <c r="AR32" s="7">
        <f>AQ32/AP32*1000</f>
        <v>14615.384615384615</v>
      </c>
      <c r="AS32" s="9">
        <v>0</v>
      </c>
      <c r="AT32" s="6">
        <v>0</v>
      </c>
      <c r="AU32" s="7">
        <v>0</v>
      </c>
      <c r="AV32" s="9">
        <v>0</v>
      </c>
      <c r="AW32" s="6">
        <v>0</v>
      </c>
      <c r="AX32" s="7">
        <v>0</v>
      </c>
      <c r="AY32" s="9">
        <v>0</v>
      </c>
      <c r="AZ32" s="6">
        <v>0</v>
      </c>
      <c r="BA32" s="7">
        <v>0</v>
      </c>
      <c r="BB32" s="9">
        <v>0</v>
      </c>
      <c r="BC32" s="6">
        <v>0</v>
      </c>
      <c r="BD32" s="7">
        <v>0</v>
      </c>
      <c r="BE32" s="9">
        <v>0</v>
      </c>
      <c r="BF32" s="6">
        <v>0</v>
      </c>
      <c r="BG32" s="7">
        <v>0</v>
      </c>
      <c r="BH32" s="9">
        <v>0</v>
      </c>
      <c r="BI32" s="6">
        <v>0</v>
      </c>
      <c r="BJ32" s="7">
        <v>0</v>
      </c>
      <c r="BK32" s="9">
        <v>0</v>
      </c>
      <c r="BL32" s="6">
        <v>0</v>
      </c>
      <c r="BM32" s="7">
        <v>0</v>
      </c>
      <c r="BN32" s="9">
        <v>0</v>
      </c>
      <c r="BO32" s="6">
        <v>0</v>
      </c>
      <c r="BP32" s="7">
        <v>0</v>
      </c>
      <c r="BQ32" s="9">
        <v>0</v>
      </c>
      <c r="BR32" s="6">
        <v>0</v>
      </c>
      <c r="BS32" s="7">
        <v>0</v>
      </c>
      <c r="BT32" s="9">
        <v>0</v>
      </c>
      <c r="BU32" s="6">
        <v>0</v>
      </c>
      <c r="BV32" s="7">
        <f t="shared" ref="BV32:BV43" si="217">IF(BT32=0,0,BU32/BT32*1000)</f>
        <v>0</v>
      </c>
      <c r="BW32" s="9">
        <v>0</v>
      </c>
      <c r="BX32" s="6">
        <v>0</v>
      </c>
      <c r="BY32" s="7">
        <v>0</v>
      </c>
      <c r="BZ32" s="9">
        <v>39</v>
      </c>
      <c r="CA32" s="6">
        <v>584</v>
      </c>
      <c r="CB32" s="7">
        <f t="shared" ref="CB32:CB39" si="218">CA32/BZ32*1000</f>
        <v>14974.358974358975</v>
      </c>
      <c r="CC32" s="9">
        <v>0</v>
      </c>
      <c r="CD32" s="6">
        <v>0</v>
      </c>
      <c r="CE32" s="7">
        <v>0</v>
      </c>
      <c r="CF32" s="9">
        <v>0</v>
      </c>
      <c r="CG32" s="6">
        <v>0</v>
      </c>
      <c r="CH32" s="7">
        <v>0</v>
      </c>
      <c r="CI32" s="9">
        <v>0</v>
      </c>
      <c r="CJ32" s="6">
        <v>0</v>
      </c>
      <c r="CK32" s="7">
        <v>0</v>
      </c>
      <c r="CL32" s="9">
        <v>0</v>
      </c>
      <c r="CM32" s="6">
        <v>0</v>
      </c>
      <c r="CN32" s="7">
        <v>0</v>
      </c>
      <c r="CO32" s="9">
        <v>0</v>
      </c>
      <c r="CP32" s="6">
        <v>0</v>
      </c>
      <c r="CQ32" s="7">
        <v>0</v>
      </c>
      <c r="CR32" s="9">
        <v>0</v>
      </c>
      <c r="CS32" s="6">
        <v>0</v>
      </c>
      <c r="CT32" s="7">
        <v>0</v>
      </c>
      <c r="CU32" s="9">
        <v>0</v>
      </c>
      <c r="CV32" s="6">
        <v>0</v>
      </c>
      <c r="CW32" s="7">
        <v>0</v>
      </c>
      <c r="CX32" s="9">
        <v>0</v>
      </c>
      <c r="CY32" s="6">
        <v>0</v>
      </c>
      <c r="CZ32" s="7">
        <v>0</v>
      </c>
      <c r="DA32" s="9">
        <v>0</v>
      </c>
      <c r="DB32" s="6">
        <v>0</v>
      </c>
      <c r="DC32" s="7">
        <v>0</v>
      </c>
      <c r="DD32" s="9">
        <v>0</v>
      </c>
      <c r="DE32" s="6">
        <v>0</v>
      </c>
      <c r="DF32" s="7">
        <v>0</v>
      </c>
      <c r="DG32" s="9">
        <v>0</v>
      </c>
      <c r="DH32" s="6">
        <v>0</v>
      </c>
      <c r="DI32" s="7">
        <v>0</v>
      </c>
      <c r="DJ32" s="9">
        <v>3</v>
      </c>
      <c r="DK32" s="6">
        <v>58</v>
      </c>
      <c r="DL32" s="7">
        <f>DK32/DJ32*1000</f>
        <v>19333.333333333332</v>
      </c>
      <c r="DM32" s="9">
        <v>0</v>
      </c>
      <c r="DN32" s="6">
        <v>0</v>
      </c>
      <c r="DO32" s="7">
        <v>0</v>
      </c>
      <c r="DP32" s="9">
        <v>0</v>
      </c>
      <c r="DQ32" s="6">
        <v>0</v>
      </c>
      <c r="DR32" s="7">
        <v>0</v>
      </c>
      <c r="DS32" s="9">
        <v>0</v>
      </c>
      <c r="DT32" s="6">
        <v>0</v>
      </c>
      <c r="DU32" s="7">
        <v>0</v>
      </c>
      <c r="DV32" s="9">
        <v>0</v>
      </c>
      <c r="DW32" s="6">
        <v>0</v>
      </c>
      <c r="DX32" s="7">
        <v>0</v>
      </c>
      <c r="DY32" s="9">
        <v>83</v>
      </c>
      <c r="DZ32" s="6">
        <v>1260</v>
      </c>
      <c r="EA32" s="7">
        <f t="shared" ref="EA32:EA39" si="219">DZ32/DY32*1000</f>
        <v>15180.722891566265</v>
      </c>
      <c r="EB32" s="9">
        <v>0</v>
      </c>
      <c r="EC32" s="6">
        <v>0</v>
      </c>
      <c r="ED32" s="7">
        <v>0</v>
      </c>
      <c r="EE32" s="9">
        <v>0</v>
      </c>
      <c r="EF32" s="6">
        <v>0</v>
      </c>
      <c r="EG32" s="7">
        <v>0</v>
      </c>
      <c r="EH32" s="9">
        <v>1</v>
      </c>
      <c r="EI32" s="6">
        <v>13</v>
      </c>
      <c r="EJ32" s="7">
        <f t="shared" ref="EJ32:EJ39" si="220">EI32/EH32*1000</f>
        <v>13000</v>
      </c>
      <c r="EK32" s="9">
        <v>33</v>
      </c>
      <c r="EL32" s="6">
        <v>460</v>
      </c>
      <c r="EM32" s="7">
        <f t="shared" ref="EM32:EM39" si="221">EL32/EK32*1000</f>
        <v>13939.39393939394</v>
      </c>
      <c r="EN32" s="9">
        <v>78</v>
      </c>
      <c r="EO32" s="6">
        <v>1371</v>
      </c>
      <c r="EP32" s="7">
        <f t="shared" ref="EP32:EP38" si="222">EO32/EN32*1000</f>
        <v>17576.923076923078</v>
      </c>
      <c r="EQ32" s="9">
        <v>0</v>
      </c>
      <c r="ER32" s="6">
        <v>0</v>
      </c>
      <c r="ES32" s="7">
        <v>0</v>
      </c>
      <c r="ET32" s="9">
        <v>0</v>
      </c>
      <c r="EU32" s="6">
        <v>0</v>
      </c>
      <c r="EV32" s="7">
        <v>0</v>
      </c>
      <c r="EW32" s="9">
        <v>0</v>
      </c>
      <c r="EX32" s="6">
        <v>0</v>
      </c>
      <c r="EY32" s="7">
        <v>0</v>
      </c>
      <c r="EZ32" s="9">
        <v>0</v>
      </c>
      <c r="FA32" s="6">
        <v>0</v>
      </c>
      <c r="FB32" s="7">
        <v>0</v>
      </c>
      <c r="FC32" s="9">
        <v>0</v>
      </c>
      <c r="FD32" s="6">
        <v>0</v>
      </c>
      <c r="FE32" s="7">
        <v>0</v>
      </c>
      <c r="FF32" s="9">
        <v>0</v>
      </c>
      <c r="FG32" s="6">
        <v>0</v>
      </c>
      <c r="FH32" s="7">
        <v>0</v>
      </c>
      <c r="FI32" s="9">
        <v>0</v>
      </c>
      <c r="FJ32" s="6">
        <v>0</v>
      </c>
      <c r="FK32" s="7">
        <f t="shared" ref="FK32:FK43" si="223">IF(FI32=0,0,FJ32/FI32*1000)</f>
        <v>0</v>
      </c>
      <c r="FL32" s="9">
        <v>0</v>
      </c>
      <c r="FM32" s="6">
        <v>0</v>
      </c>
      <c r="FN32" s="7">
        <v>0</v>
      </c>
      <c r="FO32" s="9">
        <v>0</v>
      </c>
      <c r="FP32" s="6">
        <v>0</v>
      </c>
      <c r="FQ32" s="7">
        <v>0</v>
      </c>
      <c r="FR32" s="9">
        <v>0</v>
      </c>
      <c r="FS32" s="6">
        <v>1</v>
      </c>
      <c r="FT32" s="7">
        <v>0</v>
      </c>
      <c r="FU32" s="9">
        <v>0</v>
      </c>
      <c r="FV32" s="6">
        <v>0</v>
      </c>
      <c r="FW32" s="7">
        <v>0</v>
      </c>
      <c r="FX32" s="9">
        <v>0</v>
      </c>
      <c r="FY32" s="6">
        <v>0</v>
      </c>
      <c r="FZ32" s="7">
        <v>0</v>
      </c>
      <c r="GA32" s="9">
        <v>0</v>
      </c>
      <c r="GB32" s="6">
        <v>0</v>
      </c>
      <c r="GC32" s="7">
        <v>0</v>
      </c>
      <c r="GD32" s="9">
        <v>0</v>
      </c>
      <c r="GE32" s="6">
        <v>0</v>
      </c>
      <c r="GF32" s="7">
        <v>0</v>
      </c>
      <c r="GG32" s="9"/>
      <c r="GH32" s="6"/>
      <c r="GI32" s="7"/>
      <c r="GJ32" s="9">
        <v>0</v>
      </c>
      <c r="GK32" s="6">
        <v>0</v>
      </c>
      <c r="GL32" s="7">
        <v>0</v>
      </c>
      <c r="GM32" s="9">
        <v>0</v>
      </c>
      <c r="GN32" s="6">
        <v>0</v>
      </c>
      <c r="GO32" s="7">
        <v>0</v>
      </c>
      <c r="GP32" s="9">
        <v>0</v>
      </c>
      <c r="GQ32" s="6">
        <v>0</v>
      </c>
      <c r="GR32" s="7">
        <v>0</v>
      </c>
      <c r="GS32" s="9">
        <v>2</v>
      </c>
      <c r="GT32" s="6">
        <v>31</v>
      </c>
      <c r="GU32" s="7">
        <f t="shared" ref="GU32" si="224">GT32/GS32*1000</f>
        <v>15500</v>
      </c>
      <c r="GV32" s="9">
        <v>0</v>
      </c>
      <c r="GW32" s="6">
        <v>0</v>
      </c>
      <c r="GX32" s="7">
        <v>0</v>
      </c>
      <c r="GY32" s="9">
        <v>0</v>
      </c>
      <c r="GZ32" s="6">
        <v>0</v>
      </c>
      <c r="HA32" s="7">
        <v>0</v>
      </c>
      <c r="HB32" s="9">
        <v>0</v>
      </c>
      <c r="HC32" s="6">
        <v>0</v>
      </c>
      <c r="HD32" s="7">
        <v>0</v>
      </c>
      <c r="HE32" s="55">
        <v>0</v>
      </c>
      <c r="HF32" s="13">
        <v>0</v>
      </c>
      <c r="HG32" s="56">
        <v>0</v>
      </c>
      <c r="HH32" s="9">
        <v>0</v>
      </c>
      <c r="HI32" s="6">
        <v>0</v>
      </c>
      <c r="HJ32" s="7">
        <v>0</v>
      </c>
      <c r="HK32" s="9">
        <v>0</v>
      </c>
      <c r="HL32" s="6">
        <v>0</v>
      </c>
      <c r="HM32" s="7">
        <v>0</v>
      </c>
      <c r="HN32" s="9">
        <v>0</v>
      </c>
      <c r="HO32" s="6">
        <v>0</v>
      </c>
      <c r="HP32" s="7">
        <v>0</v>
      </c>
      <c r="HQ32" s="9">
        <v>46</v>
      </c>
      <c r="HR32" s="6">
        <v>588</v>
      </c>
      <c r="HS32" s="7">
        <f t="shared" ref="HS32:HS43" si="225">HR32/HQ32*1000</f>
        <v>12782.608695652174</v>
      </c>
      <c r="HT32" s="9">
        <v>41</v>
      </c>
      <c r="HU32" s="6">
        <v>661</v>
      </c>
      <c r="HV32" s="7">
        <f t="shared" ref="HV32:HV43" si="226">HU32/HT32*1000</f>
        <v>16121.951219512195</v>
      </c>
      <c r="HW32" s="9">
        <f t="shared" si="8"/>
        <v>353</v>
      </c>
      <c r="HX32" s="14">
        <f t="shared" si="9"/>
        <v>5417</v>
      </c>
    </row>
    <row r="33" spans="1:232" x14ac:dyDescent="0.3">
      <c r="A33" s="49">
        <v>2013</v>
      </c>
      <c r="B33" s="50" t="s">
        <v>3</v>
      </c>
      <c r="C33" s="9">
        <v>0</v>
      </c>
      <c r="D33" s="6">
        <v>0</v>
      </c>
      <c r="E33" s="7">
        <v>0</v>
      </c>
      <c r="F33" s="9">
        <v>10</v>
      </c>
      <c r="G33" s="6">
        <v>209</v>
      </c>
      <c r="H33" s="7">
        <f t="shared" ref="H33:H36" si="227">G33/F33*1000</f>
        <v>20900</v>
      </c>
      <c r="I33" s="9">
        <v>0</v>
      </c>
      <c r="J33" s="6">
        <v>0</v>
      </c>
      <c r="K33" s="7">
        <v>0</v>
      </c>
      <c r="L33" s="9">
        <v>0</v>
      </c>
      <c r="M33" s="6">
        <v>0</v>
      </c>
      <c r="N33" s="7">
        <v>0</v>
      </c>
      <c r="O33" s="9">
        <v>0</v>
      </c>
      <c r="P33" s="6">
        <v>0</v>
      </c>
      <c r="Q33" s="7">
        <v>0</v>
      </c>
      <c r="R33" s="9">
        <v>17</v>
      </c>
      <c r="S33" s="6">
        <v>330</v>
      </c>
      <c r="T33" s="7">
        <f t="shared" ref="T33" si="228">S33/R33*1000</f>
        <v>19411.764705882353</v>
      </c>
      <c r="U33" s="9">
        <v>0</v>
      </c>
      <c r="V33" s="6">
        <v>0</v>
      </c>
      <c r="W33" s="7">
        <v>0</v>
      </c>
      <c r="X33" s="9">
        <v>0</v>
      </c>
      <c r="Y33" s="6">
        <v>0</v>
      </c>
      <c r="Z33" s="7">
        <v>0</v>
      </c>
      <c r="AA33" s="9">
        <v>0</v>
      </c>
      <c r="AB33" s="6">
        <v>0</v>
      </c>
      <c r="AC33" s="7">
        <v>0</v>
      </c>
      <c r="AD33" s="9">
        <v>0</v>
      </c>
      <c r="AE33" s="6">
        <v>0</v>
      </c>
      <c r="AF33" s="7">
        <v>0</v>
      </c>
      <c r="AG33" s="9">
        <v>0</v>
      </c>
      <c r="AH33" s="6">
        <v>0</v>
      </c>
      <c r="AI33" s="7">
        <v>0</v>
      </c>
      <c r="AJ33" s="9">
        <v>0</v>
      </c>
      <c r="AK33" s="6">
        <v>0</v>
      </c>
      <c r="AL33" s="7">
        <v>0</v>
      </c>
      <c r="AM33" s="9">
        <v>0</v>
      </c>
      <c r="AN33" s="6">
        <v>0</v>
      </c>
      <c r="AO33" s="7">
        <v>0</v>
      </c>
      <c r="AP33" s="9">
        <v>30</v>
      </c>
      <c r="AQ33" s="6">
        <v>457</v>
      </c>
      <c r="AR33" s="7">
        <f t="shared" ref="AR33:AR39" si="229">AQ33/AP33*1000</f>
        <v>15233.333333333332</v>
      </c>
      <c r="AS33" s="9">
        <v>0</v>
      </c>
      <c r="AT33" s="6">
        <v>0</v>
      </c>
      <c r="AU33" s="7">
        <v>0</v>
      </c>
      <c r="AV33" s="9">
        <v>0</v>
      </c>
      <c r="AW33" s="6">
        <v>0</v>
      </c>
      <c r="AX33" s="7">
        <v>0</v>
      </c>
      <c r="AY33" s="9">
        <v>0</v>
      </c>
      <c r="AZ33" s="6">
        <v>0</v>
      </c>
      <c r="BA33" s="7">
        <v>0</v>
      </c>
      <c r="BB33" s="9">
        <v>0</v>
      </c>
      <c r="BC33" s="6">
        <v>0</v>
      </c>
      <c r="BD33" s="7">
        <v>0</v>
      </c>
      <c r="BE33" s="9">
        <v>0</v>
      </c>
      <c r="BF33" s="6">
        <v>0</v>
      </c>
      <c r="BG33" s="7">
        <v>0</v>
      </c>
      <c r="BH33" s="9">
        <v>0</v>
      </c>
      <c r="BI33" s="6">
        <v>0</v>
      </c>
      <c r="BJ33" s="7">
        <v>0</v>
      </c>
      <c r="BK33" s="9">
        <v>0</v>
      </c>
      <c r="BL33" s="6">
        <v>0</v>
      </c>
      <c r="BM33" s="7">
        <v>0</v>
      </c>
      <c r="BN33" s="9">
        <v>0</v>
      </c>
      <c r="BO33" s="6">
        <v>0</v>
      </c>
      <c r="BP33" s="7">
        <v>0</v>
      </c>
      <c r="BQ33" s="9">
        <v>0</v>
      </c>
      <c r="BR33" s="6">
        <v>0</v>
      </c>
      <c r="BS33" s="7">
        <v>0</v>
      </c>
      <c r="BT33" s="9">
        <v>0</v>
      </c>
      <c r="BU33" s="6">
        <v>0</v>
      </c>
      <c r="BV33" s="7">
        <f t="shared" si="217"/>
        <v>0</v>
      </c>
      <c r="BW33" s="9">
        <v>0</v>
      </c>
      <c r="BX33" s="6">
        <v>0</v>
      </c>
      <c r="BY33" s="7">
        <v>0</v>
      </c>
      <c r="BZ33" s="9">
        <v>56</v>
      </c>
      <c r="CA33" s="6">
        <v>768</v>
      </c>
      <c r="CB33" s="7">
        <f t="shared" si="218"/>
        <v>13714.285714285714</v>
      </c>
      <c r="CC33" s="9">
        <v>0</v>
      </c>
      <c r="CD33" s="6">
        <v>0</v>
      </c>
      <c r="CE33" s="7">
        <v>0</v>
      </c>
      <c r="CF33" s="9">
        <v>0</v>
      </c>
      <c r="CG33" s="6">
        <v>0</v>
      </c>
      <c r="CH33" s="7">
        <v>0</v>
      </c>
      <c r="CI33" s="9">
        <v>0</v>
      </c>
      <c r="CJ33" s="6">
        <v>0</v>
      </c>
      <c r="CK33" s="7">
        <v>0</v>
      </c>
      <c r="CL33" s="9">
        <v>0</v>
      </c>
      <c r="CM33" s="6">
        <v>0</v>
      </c>
      <c r="CN33" s="7">
        <v>0</v>
      </c>
      <c r="CO33" s="9">
        <v>0</v>
      </c>
      <c r="CP33" s="6">
        <v>0</v>
      </c>
      <c r="CQ33" s="7">
        <v>0</v>
      </c>
      <c r="CR33" s="9">
        <v>0</v>
      </c>
      <c r="CS33" s="6">
        <v>0</v>
      </c>
      <c r="CT33" s="7">
        <v>0</v>
      </c>
      <c r="CU33" s="9">
        <v>0</v>
      </c>
      <c r="CV33" s="6">
        <v>0</v>
      </c>
      <c r="CW33" s="7">
        <v>0</v>
      </c>
      <c r="CX33" s="9">
        <v>0</v>
      </c>
      <c r="CY33" s="6">
        <v>0</v>
      </c>
      <c r="CZ33" s="7">
        <v>0</v>
      </c>
      <c r="DA33" s="9">
        <v>0</v>
      </c>
      <c r="DB33" s="6">
        <v>0</v>
      </c>
      <c r="DC33" s="7">
        <v>0</v>
      </c>
      <c r="DD33" s="9">
        <v>0</v>
      </c>
      <c r="DE33" s="6">
        <v>0</v>
      </c>
      <c r="DF33" s="7">
        <v>0</v>
      </c>
      <c r="DG33" s="9">
        <v>0</v>
      </c>
      <c r="DH33" s="6">
        <v>0</v>
      </c>
      <c r="DI33" s="7">
        <v>0</v>
      </c>
      <c r="DJ33" s="9">
        <v>1</v>
      </c>
      <c r="DK33" s="6">
        <v>9</v>
      </c>
      <c r="DL33" s="7">
        <f t="shared" ref="DL33" si="230">DK33/DJ33*1000</f>
        <v>9000</v>
      </c>
      <c r="DM33" s="9">
        <v>0</v>
      </c>
      <c r="DN33" s="6">
        <v>0</v>
      </c>
      <c r="DO33" s="7">
        <v>0</v>
      </c>
      <c r="DP33" s="9">
        <v>0</v>
      </c>
      <c r="DQ33" s="6">
        <v>0</v>
      </c>
      <c r="DR33" s="7">
        <v>0</v>
      </c>
      <c r="DS33" s="9">
        <v>0</v>
      </c>
      <c r="DT33" s="6">
        <v>0</v>
      </c>
      <c r="DU33" s="7">
        <v>0</v>
      </c>
      <c r="DV33" s="9">
        <v>0</v>
      </c>
      <c r="DW33" s="6">
        <v>0</v>
      </c>
      <c r="DX33" s="7">
        <v>0</v>
      </c>
      <c r="DY33" s="9">
        <v>41</v>
      </c>
      <c r="DZ33" s="6">
        <v>653</v>
      </c>
      <c r="EA33" s="7">
        <f t="shared" si="219"/>
        <v>15926.829268292684</v>
      </c>
      <c r="EB33" s="9">
        <v>0</v>
      </c>
      <c r="EC33" s="6">
        <v>0</v>
      </c>
      <c r="ED33" s="7">
        <v>0</v>
      </c>
      <c r="EE33" s="9">
        <v>0</v>
      </c>
      <c r="EF33" s="6">
        <v>0</v>
      </c>
      <c r="EG33" s="7">
        <v>0</v>
      </c>
      <c r="EH33" s="9">
        <v>1</v>
      </c>
      <c r="EI33" s="6">
        <v>14</v>
      </c>
      <c r="EJ33" s="7">
        <f t="shared" si="220"/>
        <v>14000</v>
      </c>
      <c r="EK33" s="9">
        <v>49</v>
      </c>
      <c r="EL33" s="6">
        <v>682</v>
      </c>
      <c r="EM33" s="7">
        <f t="shared" si="221"/>
        <v>13918.367346938776</v>
      </c>
      <c r="EN33" s="9">
        <v>84</v>
      </c>
      <c r="EO33" s="6">
        <v>1797</v>
      </c>
      <c r="EP33" s="7">
        <f t="shared" si="222"/>
        <v>21392.857142857141</v>
      </c>
      <c r="EQ33" s="9">
        <v>0</v>
      </c>
      <c r="ER33" s="6">
        <v>0</v>
      </c>
      <c r="ES33" s="7">
        <v>0</v>
      </c>
      <c r="ET33" s="9">
        <v>0</v>
      </c>
      <c r="EU33" s="6">
        <v>0</v>
      </c>
      <c r="EV33" s="7">
        <v>0</v>
      </c>
      <c r="EW33" s="9">
        <v>0</v>
      </c>
      <c r="EX33" s="6">
        <v>0</v>
      </c>
      <c r="EY33" s="7">
        <v>0</v>
      </c>
      <c r="EZ33" s="9">
        <v>0</v>
      </c>
      <c r="FA33" s="6">
        <v>0</v>
      </c>
      <c r="FB33" s="7">
        <v>0</v>
      </c>
      <c r="FC33" s="9">
        <v>0</v>
      </c>
      <c r="FD33" s="6">
        <v>0</v>
      </c>
      <c r="FE33" s="7">
        <v>0</v>
      </c>
      <c r="FF33" s="9">
        <v>0</v>
      </c>
      <c r="FG33" s="6">
        <v>0</v>
      </c>
      <c r="FH33" s="7">
        <v>0</v>
      </c>
      <c r="FI33" s="9">
        <v>0</v>
      </c>
      <c r="FJ33" s="6">
        <v>0</v>
      </c>
      <c r="FK33" s="7">
        <f t="shared" si="223"/>
        <v>0</v>
      </c>
      <c r="FL33" s="9">
        <v>0</v>
      </c>
      <c r="FM33" s="6">
        <v>0</v>
      </c>
      <c r="FN33" s="7">
        <v>0</v>
      </c>
      <c r="FO33" s="9">
        <v>0</v>
      </c>
      <c r="FP33" s="6">
        <v>0</v>
      </c>
      <c r="FQ33" s="7">
        <v>0</v>
      </c>
      <c r="FR33" s="9">
        <v>0</v>
      </c>
      <c r="FS33" s="6">
        <v>6</v>
      </c>
      <c r="FT33" s="7">
        <v>0</v>
      </c>
      <c r="FU33" s="9">
        <v>0</v>
      </c>
      <c r="FV33" s="6">
        <v>6</v>
      </c>
      <c r="FW33" s="7">
        <v>0</v>
      </c>
      <c r="FX33" s="9">
        <v>0</v>
      </c>
      <c r="FY33" s="6">
        <v>0</v>
      </c>
      <c r="FZ33" s="7">
        <v>0</v>
      </c>
      <c r="GA33" s="9">
        <v>16</v>
      </c>
      <c r="GB33" s="6">
        <v>276</v>
      </c>
      <c r="GC33" s="7">
        <f t="shared" ref="GC33" si="231">GB33/GA33*1000</f>
        <v>17250</v>
      </c>
      <c r="GD33" s="9">
        <v>0</v>
      </c>
      <c r="GE33" s="6">
        <v>0</v>
      </c>
      <c r="GF33" s="7">
        <v>0</v>
      </c>
      <c r="GG33" s="9"/>
      <c r="GH33" s="6"/>
      <c r="GI33" s="7"/>
      <c r="GJ33" s="9">
        <v>0</v>
      </c>
      <c r="GK33" s="6">
        <v>0</v>
      </c>
      <c r="GL33" s="7">
        <v>0</v>
      </c>
      <c r="GM33" s="9">
        <v>2</v>
      </c>
      <c r="GN33" s="6">
        <v>36</v>
      </c>
      <c r="GO33" s="7">
        <f t="shared" ref="GO33:GO36" si="232">GN33/GM33*1000</f>
        <v>18000</v>
      </c>
      <c r="GP33" s="9">
        <v>0</v>
      </c>
      <c r="GQ33" s="6">
        <v>0</v>
      </c>
      <c r="GR33" s="7">
        <v>0</v>
      </c>
      <c r="GS33" s="9">
        <v>0</v>
      </c>
      <c r="GT33" s="6">
        <v>0</v>
      </c>
      <c r="GU33" s="7">
        <v>0</v>
      </c>
      <c r="GV33" s="9">
        <v>0</v>
      </c>
      <c r="GW33" s="6">
        <v>0</v>
      </c>
      <c r="GX33" s="7">
        <v>0</v>
      </c>
      <c r="GY33" s="9">
        <v>0</v>
      </c>
      <c r="GZ33" s="6">
        <v>0</v>
      </c>
      <c r="HA33" s="7">
        <v>0</v>
      </c>
      <c r="HB33" s="9">
        <v>0</v>
      </c>
      <c r="HC33" s="6">
        <v>0</v>
      </c>
      <c r="HD33" s="7">
        <v>0</v>
      </c>
      <c r="HE33" s="55">
        <v>0</v>
      </c>
      <c r="HF33" s="13">
        <v>0</v>
      </c>
      <c r="HG33" s="56">
        <v>0</v>
      </c>
      <c r="HH33" s="9">
        <v>0</v>
      </c>
      <c r="HI33" s="6">
        <v>0</v>
      </c>
      <c r="HJ33" s="7">
        <v>0</v>
      </c>
      <c r="HK33" s="9">
        <v>0</v>
      </c>
      <c r="HL33" s="6">
        <v>0</v>
      </c>
      <c r="HM33" s="7">
        <v>0</v>
      </c>
      <c r="HN33" s="9">
        <v>0</v>
      </c>
      <c r="HO33" s="6">
        <v>0</v>
      </c>
      <c r="HP33" s="7">
        <v>0</v>
      </c>
      <c r="HQ33" s="9">
        <v>26</v>
      </c>
      <c r="HR33" s="6">
        <v>456</v>
      </c>
      <c r="HS33" s="7">
        <f t="shared" si="225"/>
        <v>17538.461538461539</v>
      </c>
      <c r="HT33" s="9">
        <v>386</v>
      </c>
      <c r="HU33" s="6">
        <v>5501</v>
      </c>
      <c r="HV33" s="7">
        <f t="shared" si="226"/>
        <v>14251.295336787563</v>
      </c>
      <c r="HW33" s="9">
        <f t="shared" si="8"/>
        <v>719</v>
      </c>
      <c r="HX33" s="14">
        <f t="shared" si="9"/>
        <v>11200</v>
      </c>
    </row>
    <row r="34" spans="1:232" x14ac:dyDescent="0.3">
      <c r="A34" s="49">
        <v>2013</v>
      </c>
      <c r="B34" s="50" t="s">
        <v>4</v>
      </c>
      <c r="C34" s="9">
        <v>0</v>
      </c>
      <c r="D34" s="6">
        <v>0</v>
      </c>
      <c r="E34" s="7">
        <v>0</v>
      </c>
      <c r="F34" s="9">
        <v>0</v>
      </c>
      <c r="G34" s="6">
        <v>4</v>
      </c>
      <c r="H34" s="7">
        <v>0</v>
      </c>
      <c r="I34" s="9">
        <v>0</v>
      </c>
      <c r="J34" s="6">
        <v>0</v>
      </c>
      <c r="K34" s="7">
        <v>0</v>
      </c>
      <c r="L34" s="9">
        <v>0</v>
      </c>
      <c r="M34" s="6">
        <v>0</v>
      </c>
      <c r="N34" s="7">
        <v>0</v>
      </c>
      <c r="O34" s="9">
        <v>0</v>
      </c>
      <c r="P34" s="6">
        <v>0</v>
      </c>
      <c r="Q34" s="7">
        <v>0</v>
      </c>
      <c r="R34" s="9">
        <v>0</v>
      </c>
      <c r="S34" s="6">
        <v>0</v>
      </c>
      <c r="T34" s="7">
        <v>0</v>
      </c>
      <c r="U34" s="9">
        <v>0</v>
      </c>
      <c r="V34" s="6">
        <v>0</v>
      </c>
      <c r="W34" s="7">
        <v>0</v>
      </c>
      <c r="X34" s="9">
        <v>0</v>
      </c>
      <c r="Y34" s="6">
        <v>0</v>
      </c>
      <c r="Z34" s="7">
        <v>0</v>
      </c>
      <c r="AA34" s="9">
        <v>0</v>
      </c>
      <c r="AB34" s="6">
        <v>0</v>
      </c>
      <c r="AC34" s="7">
        <v>0</v>
      </c>
      <c r="AD34" s="9">
        <v>0</v>
      </c>
      <c r="AE34" s="6">
        <v>0</v>
      </c>
      <c r="AF34" s="7">
        <v>0</v>
      </c>
      <c r="AG34" s="9">
        <v>0</v>
      </c>
      <c r="AH34" s="6">
        <v>0</v>
      </c>
      <c r="AI34" s="7">
        <v>0</v>
      </c>
      <c r="AJ34" s="9">
        <v>0</v>
      </c>
      <c r="AK34" s="6">
        <v>0</v>
      </c>
      <c r="AL34" s="7">
        <v>0</v>
      </c>
      <c r="AM34" s="9">
        <v>0</v>
      </c>
      <c r="AN34" s="6">
        <v>0</v>
      </c>
      <c r="AO34" s="7">
        <v>0</v>
      </c>
      <c r="AP34" s="9">
        <v>50</v>
      </c>
      <c r="AQ34" s="6">
        <v>750</v>
      </c>
      <c r="AR34" s="7">
        <f t="shared" si="229"/>
        <v>15000</v>
      </c>
      <c r="AS34" s="9">
        <v>0</v>
      </c>
      <c r="AT34" s="6">
        <v>0</v>
      </c>
      <c r="AU34" s="7">
        <v>0</v>
      </c>
      <c r="AV34" s="9">
        <v>0</v>
      </c>
      <c r="AW34" s="6">
        <v>0</v>
      </c>
      <c r="AX34" s="7">
        <v>0</v>
      </c>
      <c r="AY34" s="9">
        <v>0</v>
      </c>
      <c r="AZ34" s="6">
        <v>0</v>
      </c>
      <c r="BA34" s="7">
        <v>0</v>
      </c>
      <c r="BB34" s="9">
        <v>0</v>
      </c>
      <c r="BC34" s="6">
        <v>0</v>
      </c>
      <c r="BD34" s="7">
        <v>0</v>
      </c>
      <c r="BE34" s="9">
        <v>0</v>
      </c>
      <c r="BF34" s="6">
        <v>0</v>
      </c>
      <c r="BG34" s="7">
        <v>0</v>
      </c>
      <c r="BH34" s="9">
        <v>0</v>
      </c>
      <c r="BI34" s="6">
        <v>0</v>
      </c>
      <c r="BJ34" s="7">
        <v>0</v>
      </c>
      <c r="BK34" s="9">
        <v>0</v>
      </c>
      <c r="BL34" s="6">
        <v>0</v>
      </c>
      <c r="BM34" s="7">
        <v>0</v>
      </c>
      <c r="BN34" s="9">
        <v>0</v>
      </c>
      <c r="BO34" s="6">
        <v>0</v>
      </c>
      <c r="BP34" s="7">
        <v>0</v>
      </c>
      <c r="BQ34" s="9">
        <v>0</v>
      </c>
      <c r="BR34" s="6">
        <v>0</v>
      </c>
      <c r="BS34" s="7">
        <v>0</v>
      </c>
      <c r="BT34" s="9">
        <v>0</v>
      </c>
      <c r="BU34" s="6">
        <v>0</v>
      </c>
      <c r="BV34" s="7">
        <f t="shared" si="217"/>
        <v>0</v>
      </c>
      <c r="BW34" s="9">
        <v>179</v>
      </c>
      <c r="BX34" s="6">
        <v>1636</v>
      </c>
      <c r="BY34" s="7">
        <f t="shared" ref="BY34:BY35" si="233">BX34/BW34*1000</f>
        <v>9139.6648044692738</v>
      </c>
      <c r="BZ34" s="9">
        <v>3</v>
      </c>
      <c r="CA34" s="6">
        <v>39</v>
      </c>
      <c r="CB34" s="7">
        <f t="shared" si="218"/>
        <v>13000</v>
      </c>
      <c r="CC34" s="9">
        <v>0</v>
      </c>
      <c r="CD34" s="6">
        <v>0</v>
      </c>
      <c r="CE34" s="7">
        <v>0</v>
      </c>
      <c r="CF34" s="9">
        <v>0</v>
      </c>
      <c r="CG34" s="6">
        <v>0</v>
      </c>
      <c r="CH34" s="7">
        <v>0</v>
      </c>
      <c r="CI34" s="9">
        <v>0</v>
      </c>
      <c r="CJ34" s="6">
        <v>0</v>
      </c>
      <c r="CK34" s="7">
        <v>0</v>
      </c>
      <c r="CL34" s="9">
        <v>0</v>
      </c>
      <c r="CM34" s="6">
        <v>0</v>
      </c>
      <c r="CN34" s="7">
        <v>0</v>
      </c>
      <c r="CO34" s="9">
        <v>0</v>
      </c>
      <c r="CP34" s="6">
        <v>0</v>
      </c>
      <c r="CQ34" s="7">
        <v>0</v>
      </c>
      <c r="CR34" s="9">
        <v>0</v>
      </c>
      <c r="CS34" s="6">
        <v>0</v>
      </c>
      <c r="CT34" s="7">
        <v>0</v>
      </c>
      <c r="CU34" s="9">
        <v>0</v>
      </c>
      <c r="CV34" s="6">
        <v>0</v>
      </c>
      <c r="CW34" s="7">
        <v>0</v>
      </c>
      <c r="CX34" s="9">
        <v>0</v>
      </c>
      <c r="CY34" s="6">
        <v>0</v>
      </c>
      <c r="CZ34" s="7">
        <v>0</v>
      </c>
      <c r="DA34" s="9">
        <v>0</v>
      </c>
      <c r="DB34" s="6">
        <v>0</v>
      </c>
      <c r="DC34" s="7">
        <v>0</v>
      </c>
      <c r="DD34" s="9">
        <v>0</v>
      </c>
      <c r="DE34" s="6">
        <v>0</v>
      </c>
      <c r="DF34" s="7">
        <v>0</v>
      </c>
      <c r="DG34" s="9">
        <v>0</v>
      </c>
      <c r="DH34" s="6">
        <v>0</v>
      </c>
      <c r="DI34" s="7">
        <v>0</v>
      </c>
      <c r="DJ34" s="9">
        <v>0</v>
      </c>
      <c r="DK34" s="6">
        <v>0</v>
      </c>
      <c r="DL34" s="7">
        <v>0</v>
      </c>
      <c r="DM34" s="9">
        <v>0</v>
      </c>
      <c r="DN34" s="6">
        <v>0</v>
      </c>
      <c r="DO34" s="7">
        <v>0</v>
      </c>
      <c r="DP34" s="9">
        <v>0</v>
      </c>
      <c r="DQ34" s="6">
        <v>0</v>
      </c>
      <c r="DR34" s="7">
        <v>0</v>
      </c>
      <c r="DS34" s="9">
        <v>0</v>
      </c>
      <c r="DT34" s="6">
        <v>0</v>
      </c>
      <c r="DU34" s="7">
        <v>0</v>
      </c>
      <c r="DV34" s="9">
        <v>0</v>
      </c>
      <c r="DW34" s="6">
        <v>0</v>
      </c>
      <c r="DX34" s="7">
        <v>0</v>
      </c>
      <c r="DY34" s="9">
        <v>36</v>
      </c>
      <c r="DZ34" s="6">
        <v>1244</v>
      </c>
      <c r="EA34" s="7">
        <f t="shared" si="219"/>
        <v>34555.555555555555</v>
      </c>
      <c r="EB34" s="9">
        <v>0</v>
      </c>
      <c r="EC34" s="6">
        <v>0</v>
      </c>
      <c r="ED34" s="7">
        <v>0</v>
      </c>
      <c r="EE34" s="9">
        <v>0</v>
      </c>
      <c r="EF34" s="6">
        <v>0</v>
      </c>
      <c r="EG34" s="7">
        <v>0</v>
      </c>
      <c r="EH34" s="9">
        <v>1</v>
      </c>
      <c r="EI34" s="6">
        <v>6</v>
      </c>
      <c r="EJ34" s="7">
        <f t="shared" si="220"/>
        <v>6000</v>
      </c>
      <c r="EK34" s="9">
        <v>30</v>
      </c>
      <c r="EL34" s="6">
        <v>416</v>
      </c>
      <c r="EM34" s="7">
        <f t="shared" si="221"/>
        <v>13866.666666666668</v>
      </c>
      <c r="EN34" s="9">
        <v>125</v>
      </c>
      <c r="EO34" s="6">
        <v>1760</v>
      </c>
      <c r="EP34" s="7">
        <f t="shared" si="222"/>
        <v>14080</v>
      </c>
      <c r="EQ34" s="9">
        <v>0</v>
      </c>
      <c r="ER34" s="6">
        <v>0</v>
      </c>
      <c r="ES34" s="7">
        <v>0</v>
      </c>
      <c r="ET34" s="9">
        <v>0</v>
      </c>
      <c r="EU34" s="6">
        <v>0</v>
      </c>
      <c r="EV34" s="7">
        <v>0</v>
      </c>
      <c r="EW34" s="9">
        <v>0</v>
      </c>
      <c r="EX34" s="6">
        <v>0</v>
      </c>
      <c r="EY34" s="7">
        <v>0</v>
      </c>
      <c r="EZ34" s="9">
        <v>0</v>
      </c>
      <c r="FA34" s="6">
        <v>0</v>
      </c>
      <c r="FB34" s="7">
        <v>0</v>
      </c>
      <c r="FC34" s="9">
        <v>0</v>
      </c>
      <c r="FD34" s="6">
        <v>0</v>
      </c>
      <c r="FE34" s="7">
        <v>0</v>
      </c>
      <c r="FF34" s="9">
        <v>0</v>
      </c>
      <c r="FG34" s="6">
        <v>0</v>
      </c>
      <c r="FH34" s="7">
        <v>0</v>
      </c>
      <c r="FI34" s="9">
        <v>0</v>
      </c>
      <c r="FJ34" s="6">
        <v>0</v>
      </c>
      <c r="FK34" s="7">
        <f t="shared" si="223"/>
        <v>0</v>
      </c>
      <c r="FL34" s="9">
        <v>0</v>
      </c>
      <c r="FM34" s="6">
        <v>0</v>
      </c>
      <c r="FN34" s="7">
        <v>0</v>
      </c>
      <c r="FO34" s="9">
        <v>0</v>
      </c>
      <c r="FP34" s="6">
        <v>0</v>
      </c>
      <c r="FQ34" s="7">
        <v>0</v>
      </c>
      <c r="FR34" s="9">
        <v>0</v>
      </c>
      <c r="FS34" s="6">
        <v>0</v>
      </c>
      <c r="FT34" s="7">
        <v>0</v>
      </c>
      <c r="FU34" s="9">
        <v>0</v>
      </c>
      <c r="FV34" s="6">
        <v>0</v>
      </c>
      <c r="FW34" s="7">
        <v>0</v>
      </c>
      <c r="FX34" s="9">
        <v>0</v>
      </c>
      <c r="FY34" s="6">
        <v>0</v>
      </c>
      <c r="FZ34" s="7">
        <v>0</v>
      </c>
      <c r="GA34" s="9">
        <v>0</v>
      </c>
      <c r="GB34" s="6">
        <v>0</v>
      </c>
      <c r="GC34" s="7">
        <v>0</v>
      </c>
      <c r="GD34" s="9">
        <v>0</v>
      </c>
      <c r="GE34" s="6">
        <v>0</v>
      </c>
      <c r="GF34" s="7">
        <v>0</v>
      </c>
      <c r="GG34" s="9"/>
      <c r="GH34" s="6"/>
      <c r="GI34" s="7"/>
      <c r="GJ34" s="9">
        <v>0</v>
      </c>
      <c r="GK34" s="6">
        <v>0</v>
      </c>
      <c r="GL34" s="7">
        <v>0</v>
      </c>
      <c r="GM34" s="9">
        <v>1</v>
      </c>
      <c r="GN34" s="6">
        <v>5</v>
      </c>
      <c r="GO34" s="7">
        <f t="shared" si="232"/>
        <v>5000</v>
      </c>
      <c r="GP34" s="9">
        <v>0</v>
      </c>
      <c r="GQ34" s="6">
        <v>0</v>
      </c>
      <c r="GR34" s="7">
        <v>0</v>
      </c>
      <c r="GS34" s="9">
        <v>0</v>
      </c>
      <c r="GT34" s="6">
        <v>0</v>
      </c>
      <c r="GU34" s="7">
        <v>0</v>
      </c>
      <c r="GV34" s="9">
        <v>0</v>
      </c>
      <c r="GW34" s="6">
        <v>0</v>
      </c>
      <c r="GX34" s="7">
        <v>0</v>
      </c>
      <c r="GY34" s="9">
        <v>0</v>
      </c>
      <c r="GZ34" s="6">
        <v>0</v>
      </c>
      <c r="HA34" s="7">
        <v>0</v>
      </c>
      <c r="HB34" s="9">
        <v>0</v>
      </c>
      <c r="HC34" s="6">
        <v>0</v>
      </c>
      <c r="HD34" s="7">
        <v>0</v>
      </c>
      <c r="HE34" s="55">
        <v>0</v>
      </c>
      <c r="HF34" s="13">
        <v>0</v>
      </c>
      <c r="HG34" s="56">
        <v>0</v>
      </c>
      <c r="HH34" s="9">
        <v>0</v>
      </c>
      <c r="HI34" s="6">
        <v>0</v>
      </c>
      <c r="HJ34" s="7">
        <v>0</v>
      </c>
      <c r="HK34" s="9">
        <v>0</v>
      </c>
      <c r="HL34" s="6">
        <v>0</v>
      </c>
      <c r="HM34" s="7">
        <v>0</v>
      </c>
      <c r="HN34" s="9">
        <v>0</v>
      </c>
      <c r="HO34" s="6">
        <v>0</v>
      </c>
      <c r="HP34" s="7">
        <v>0</v>
      </c>
      <c r="HQ34" s="9">
        <v>21</v>
      </c>
      <c r="HR34" s="6">
        <v>383</v>
      </c>
      <c r="HS34" s="7">
        <f t="shared" si="225"/>
        <v>18238.095238095237</v>
      </c>
      <c r="HT34" s="9">
        <v>1410</v>
      </c>
      <c r="HU34" s="6">
        <v>17746</v>
      </c>
      <c r="HV34" s="7">
        <f t="shared" si="226"/>
        <v>12585.815602836879</v>
      </c>
      <c r="HW34" s="9">
        <f t="shared" si="8"/>
        <v>1856</v>
      </c>
      <c r="HX34" s="14">
        <f t="shared" si="9"/>
        <v>23989</v>
      </c>
    </row>
    <row r="35" spans="1:232" x14ac:dyDescent="0.3">
      <c r="A35" s="49">
        <v>2013</v>
      </c>
      <c r="B35" s="50" t="s">
        <v>5</v>
      </c>
      <c r="C35" s="9">
        <v>0</v>
      </c>
      <c r="D35" s="6">
        <v>0</v>
      </c>
      <c r="E35" s="7">
        <v>0</v>
      </c>
      <c r="F35" s="9">
        <v>12</v>
      </c>
      <c r="G35" s="6">
        <v>192</v>
      </c>
      <c r="H35" s="7">
        <f t="shared" si="227"/>
        <v>16000</v>
      </c>
      <c r="I35" s="9">
        <v>0</v>
      </c>
      <c r="J35" s="6">
        <v>0</v>
      </c>
      <c r="K35" s="7">
        <v>0</v>
      </c>
      <c r="L35" s="9">
        <v>0</v>
      </c>
      <c r="M35" s="6">
        <v>0</v>
      </c>
      <c r="N35" s="7">
        <v>0</v>
      </c>
      <c r="O35" s="9">
        <v>0</v>
      </c>
      <c r="P35" s="6">
        <v>0</v>
      </c>
      <c r="Q35" s="7">
        <v>0</v>
      </c>
      <c r="R35" s="9">
        <v>0</v>
      </c>
      <c r="S35" s="6">
        <v>0</v>
      </c>
      <c r="T35" s="7">
        <v>0</v>
      </c>
      <c r="U35" s="9">
        <v>0</v>
      </c>
      <c r="V35" s="6">
        <v>0</v>
      </c>
      <c r="W35" s="7">
        <v>0</v>
      </c>
      <c r="X35" s="9">
        <v>0</v>
      </c>
      <c r="Y35" s="6">
        <v>2</v>
      </c>
      <c r="Z35" s="7">
        <v>0</v>
      </c>
      <c r="AA35" s="9">
        <v>0</v>
      </c>
      <c r="AB35" s="6">
        <v>0</v>
      </c>
      <c r="AC35" s="7">
        <v>0</v>
      </c>
      <c r="AD35" s="9">
        <v>0</v>
      </c>
      <c r="AE35" s="6">
        <v>0</v>
      </c>
      <c r="AF35" s="7">
        <v>0</v>
      </c>
      <c r="AG35" s="9">
        <v>0</v>
      </c>
      <c r="AH35" s="6">
        <v>0</v>
      </c>
      <c r="AI35" s="7">
        <v>0</v>
      </c>
      <c r="AJ35" s="9">
        <v>0</v>
      </c>
      <c r="AK35" s="6">
        <v>0</v>
      </c>
      <c r="AL35" s="7">
        <v>0</v>
      </c>
      <c r="AM35" s="9">
        <v>0</v>
      </c>
      <c r="AN35" s="6">
        <v>0</v>
      </c>
      <c r="AO35" s="7">
        <v>0</v>
      </c>
      <c r="AP35" s="9">
        <v>60</v>
      </c>
      <c r="AQ35" s="6">
        <v>873</v>
      </c>
      <c r="AR35" s="7">
        <f t="shared" si="229"/>
        <v>14550</v>
      </c>
      <c r="AS35" s="9">
        <v>0</v>
      </c>
      <c r="AT35" s="6">
        <v>0</v>
      </c>
      <c r="AU35" s="7">
        <v>0</v>
      </c>
      <c r="AV35" s="9">
        <v>0</v>
      </c>
      <c r="AW35" s="6">
        <v>0</v>
      </c>
      <c r="AX35" s="7">
        <v>0</v>
      </c>
      <c r="AY35" s="9">
        <v>0</v>
      </c>
      <c r="AZ35" s="6">
        <v>0</v>
      </c>
      <c r="BA35" s="7">
        <v>0</v>
      </c>
      <c r="BB35" s="9">
        <v>0</v>
      </c>
      <c r="BC35" s="6">
        <v>0</v>
      </c>
      <c r="BD35" s="7">
        <v>0</v>
      </c>
      <c r="BE35" s="9">
        <v>0</v>
      </c>
      <c r="BF35" s="6">
        <v>0</v>
      </c>
      <c r="BG35" s="7">
        <v>0</v>
      </c>
      <c r="BH35" s="9">
        <v>0</v>
      </c>
      <c r="BI35" s="6">
        <v>0</v>
      </c>
      <c r="BJ35" s="7">
        <v>0</v>
      </c>
      <c r="BK35" s="9">
        <v>0</v>
      </c>
      <c r="BL35" s="6">
        <v>0</v>
      </c>
      <c r="BM35" s="7">
        <v>0</v>
      </c>
      <c r="BN35" s="9">
        <v>0</v>
      </c>
      <c r="BO35" s="6">
        <v>0</v>
      </c>
      <c r="BP35" s="7">
        <v>0</v>
      </c>
      <c r="BQ35" s="9">
        <v>0</v>
      </c>
      <c r="BR35" s="6">
        <v>0</v>
      </c>
      <c r="BS35" s="7">
        <v>0</v>
      </c>
      <c r="BT35" s="9">
        <v>0</v>
      </c>
      <c r="BU35" s="6">
        <v>0</v>
      </c>
      <c r="BV35" s="7">
        <f t="shared" si="217"/>
        <v>0</v>
      </c>
      <c r="BW35" s="9">
        <v>145</v>
      </c>
      <c r="BX35" s="6">
        <v>1013</v>
      </c>
      <c r="BY35" s="7">
        <f t="shared" si="233"/>
        <v>6986.2068965517246</v>
      </c>
      <c r="BZ35" s="9">
        <v>2</v>
      </c>
      <c r="CA35" s="6">
        <v>33</v>
      </c>
      <c r="CB35" s="7">
        <f t="shared" si="218"/>
        <v>16500</v>
      </c>
      <c r="CC35" s="9">
        <v>0</v>
      </c>
      <c r="CD35" s="6">
        <v>0</v>
      </c>
      <c r="CE35" s="7">
        <v>0</v>
      </c>
      <c r="CF35" s="9">
        <v>0</v>
      </c>
      <c r="CG35" s="6">
        <v>0</v>
      </c>
      <c r="CH35" s="7">
        <v>0</v>
      </c>
      <c r="CI35" s="9">
        <v>0</v>
      </c>
      <c r="CJ35" s="6">
        <v>0</v>
      </c>
      <c r="CK35" s="7">
        <v>0</v>
      </c>
      <c r="CL35" s="9">
        <v>0</v>
      </c>
      <c r="CM35" s="6">
        <v>0</v>
      </c>
      <c r="CN35" s="7">
        <v>0</v>
      </c>
      <c r="CO35" s="9">
        <v>0</v>
      </c>
      <c r="CP35" s="6">
        <v>0</v>
      </c>
      <c r="CQ35" s="7">
        <v>0</v>
      </c>
      <c r="CR35" s="9">
        <v>0</v>
      </c>
      <c r="CS35" s="6">
        <v>0</v>
      </c>
      <c r="CT35" s="7">
        <v>0</v>
      </c>
      <c r="CU35" s="9">
        <v>0</v>
      </c>
      <c r="CV35" s="6">
        <v>0</v>
      </c>
      <c r="CW35" s="7">
        <v>0</v>
      </c>
      <c r="CX35" s="9">
        <v>0</v>
      </c>
      <c r="CY35" s="6">
        <v>0</v>
      </c>
      <c r="CZ35" s="7">
        <v>0</v>
      </c>
      <c r="DA35" s="9">
        <v>0</v>
      </c>
      <c r="DB35" s="6">
        <v>0</v>
      </c>
      <c r="DC35" s="7">
        <v>0</v>
      </c>
      <c r="DD35" s="9">
        <v>0</v>
      </c>
      <c r="DE35" s="6">
        <v>0</v>
      </c>
      <c r="DF35" s="7">
        <v>0</v>
      </c>
      <c r="DG35" s="9">
        <v>0</v>
      </c>
      <c r="DH35" s="6">
        <v>0</v>
      </c>
      <c r="DI35" s="7">
        <v>0</v>
      </c>
      <c r="DJ35" s="9">
        <v>0</v>
      </c>
      <c r="DK35" s="6">
        <v>0</v>
      </c>
      <c r="DL35" s="7">
        <v>0</v>
      </c>
      <c r="DM35" s="9">
        <v>0</v>
      </c>
      <c r="DN35" s="6">
        <v>0</v>
      </c>
      <c r="DO35" s="7">
        <v>0</v>
      </c>
      <c r="DP35" s="9">
        <v>0</v>
      </c>
      <c r="DQ35" s="6">
        <v>0</v>
      </c>
      <c r="DR35" s="7">
        <v>0</v>
      </c>
      <c r="DS35" s="9">
        <v>0</v>
      </c>
      <c r="DT35" s="6">
        <v>0</v>
      </c>
      <c r="DU35" s="7">
        <v>0</v>
      </c>
      <c r="DV35" s="9">
        <v>0</v>
      </c>
      <c r="DW35" s="6">
        <v>0</v>
      </c>
      <c r="DX35" s="7">
        <v>0</v>
      </c>
      <c r="DY35" s="9">
        <v>64</v>
      </c>
      <c r="DZ35" s="6">
        <v>1632</v>
      </c>
      <c r="EA35" s="7">
        <f t="shared" si="219"/>
        <v>25500</v>
      </c>
      <c r="EB35" s="9">
        <v>0</v>
      </c>
      <c r="EC35" s="6">
        <v>0</v>
      </c>
      <c r="ED35" s="7">
        <v>0</v>
      </c>
      <c r="EE35" s="9">
        <v>0</v>
      </c>
      <c r="EF35" s="6">
        <v>0</v>
      </c>
      <c r="EG35" s="7">
        <v>0</v>
      </c>
      <c r="EH35" s="9">
        <v>0</v>
      </c>
      <c r="EI35" s="6">
        <v>0</v>
      </c>
      <c r="EJ35" s="7">
        <v>0</v>
      </c>
      <c r="EK35" s="9">
        <v>25</v>
      </c>
      <c r="EL35" s="6">
        <v>390</v>
      </c>
      <c r="EM35" s="7">
        <f t="shared" si="221"/>
        <v>15600</v>
      </c>
      <c r="EN35" s="9">
        <v>203</v>
      </c>
      <c r="EO35" s="6">
        <v>3149</v>
      </c>
      <c r="EP35" s="7">
        <f t="shared" si="222"/>
        <v>15512.31527093596</v>
      </c>
      <c r="EQ35" s="9">
        <v>0</v>
      </c>
      <c r="ER35" s="6">
        <v>0</v>
      </c>
      <c r="ES35" s="7">
        <v>0</v>
      </c>
      <c r="ET35" s="9">
        <v>0</v>
      </c>
      <c r="EU35" s="6">
        <v>0</v>
      </c>
      <c r="EV35" s="7">
        <v>0</v>
      </c>
      <c r="EW35" s="9">
        <v>0</v>
      </c>
      <c r="EX35" s="6">
        <v>0</v>
      </c>
      <c r="EY35" s="7">
        <v>0</v>
      </c>
      <c r="EZ35" s="9">
        <v>0</v>
      </c>
      <c r="FA35" s="6">
        <v>0</v>
      </c>
      <c r="FB35" s="7">
        <v>0</v>
      </c>
      <c r="FC35" s="9">
        <v>0</v>
      </c>
      <c r="FD35" s="6">
        <v>0</v>
      </c>
      <c r="FE35" s="7">
        <v>0</v>
      </c>
      <c r="FF35" s="9">
        <v>0</v>
      </c>
      <c r="FG35" s="6">
        <v>0</v>
      </c>
      <c r="FH35" s="7">
        <v>0</v>
      </c>
      <c r="FI35" s="9">
        <v>0</v>
      </c>
      <c r="FJ35" s="6">
        <v>0</v>
      </c>
      <c r="FK35" s="7">
        <f t="shared" si="223"/>
        <v>0</v>
      </c>
      <c r="FL35" s="9">
        <v>0</v>
      </c>
      <c r="FM35" s="6">
        <v>0</v>
      </c>
      <c r="FN35" s="7">
        <v>0</v>
      </c>
      <c r="FO35" s="9">
        <v>0</v>
      </c>
      <c r="FP35" s="6">
        <v>0</v>
      </c>
      <c r="FQ35" s="7">
        <v>0</v>
      </c>
      <c r="FR35" s="9">
        <v>1</v>
      </c>
      <c r="FS35" s="6">
        <v>13</v>
      </c>
      <c r="FT35" s="7">
        <f t="shared" ref="FT35" si="234">FS35/FR35*1000</f>
        <v>13000</v>
      </c>
      <c r="FU35" s="9">
        <v>0</v>
      </c>
      <c r="FV35" s="6">
        <v>0</v>
      </c>
      <c r="FW35" s="7">
        <v>0</v>
      </c>
      <c r="FX35" s="9">
        <v>0</v>
      </c>
      <c r="FY35" s="6">
        <v>0</v>
      </c>
      <c r="FZ35" s="7">
        <v>0</v>
      </c>
      <c r="GA35" s="9">
        <v>0</v>
      </c>
      <c r="GB35" s="6">
        <v>0</v>
      </c>
      <c r="GC35" s="7">
        <v>0</v>
      </c>
      <c r="GD35" s="9">
        <v>0</v>
      </c>
      <c r="GE35" s="6">
        <v>0</v>
      </c>
      <c r="GF35" s="7">
        <v>0</v>
      </c>
      <c r="GG35" s="9"/>
      <c r="GH35" s="6"/>
      <c r="GI35" s="7"/>
      <c r="GJ35" s="9">
        <v>0</v>
      </c>
      <c r="GK35" s="6">
        <v>0</v>
      </c>
      <c r="GL35" s="7">
        <v>0</v>
      </c>
      <c r="GM35" s="9">
        <v>0</v>
      </c>
      <c r="GN35" s="6">
        <v>1</v>
      </c>
      <c r="GO35" s="7">
        <v>0</v>
      </c>
      <c r="GP35" s="9">
        <v>0</v>
      </c>
      <c r="GQ35" s="6">
        <v>0</v>
      </c>
      <c r="GR35" s="7">
        <v>0</v>
      </c>
      <c r="GS35" s="9">
        <v>0</v>
      </c>
      <c r="GT35" s="6">
        <v>0</v>
      </c>
      <c r="GU35" s="7">
        <v>0</v>
      </c>
      <c r="GV35" s="9">
        <v>0</v>
      </c>
      <c r="GW35" s="6">
        <v>0</v>
      </c>
      <c r="GX35" s="7">
        <v>0</v>
      </c>
      <c r="GY35" s="9">
        <v>0</v>
      </c>
      <c r="GZ35" s="6">
        <v>0</v>
      </c>
      <c r="HA35" s="7">
        <v>0</v>
      </c>
      <c r="HB35" s="9">
        <v>0</v>
      </c>
      <c r="HC35" s="6">
        <v>0</v>
      </c>
      <c r="HD35" s="7">
        <v>0</v>
      </c>
      <c r="HE35" s="55">
        <v>0</v>
      </c>
      <c r="HF35" s="13">
        <v>0</v>
      </c>
      <c r="HG35" s="56">
        <v>0</v>
      </c>
      <c r="HH35" s="9">
        <v>0</v>
      </c>
      <c r="HI35" s="6">
        <v>0</v>
      </c>
      <c r="HJ35" s="7">
        <v>0</v>
      </c>
      <c r="HK35" s="9">
        <v>0</v>
      </c>
      <c r="HL35" s="6">
        <v>0</v>
      </c>
      <c r="HM35" s="7">
        <v>0</v>
      </c>
      <c r="HN35" s="9">
        <v>0</v>
      </c>
      <c r="HO35" s="6">
        <v>0</v>
      </c>
      <c r="HP35" s="7">
        <v>0</v>
      </c>
      <c r="HQ35" s="9">
        <v>42</v>
      </c>
      <c r="HR35" s="6">
        <v>619</v>
      </c>
      <c r="HS35" s="7">
        <f t="shared" si="225"/>
        <v>14738.095238095237</v>
      </c>
      <c r="HT35" s="9">
        <v>1513</v>
      </c>
      <c r="HU35" s="6">
        <v>19438</v>
      </c>
      <c r="HV35" s="7">
        <f t="shared" si="226"/>
        <v>12847.323198942498</v>
      </c>
      <c r="HW35" s="9">
        <f t="shared" si="8"/>
        <v>2067</v>
      </c>
      <c r="HX35" s="14">
        <f t="shared" si="9"/>
        <v>27355</v>
      </c>
    </row>
    <row r="36" spans="1:232" x14ac:dyDescent="0.3">
      <c r="A36" s="49">
        <v>2013</v>
      </c>
      <c r="B36" s="50" t="s">
        <v>6</v>
      </c>
      <c r="C36" s="9">
        <v>0</v>
      </c>
      <c r="D36" s="6">
        <v>0</v>
      </c>
      <c r="E36" s="7">
        <v>0</v>
      </c>
      <c r="F36" s="9">
        <v>10</v>
      </c>
      <c r="G36" s="6">
        <v>141</v>
      </c>
      <c r="H36" s="7">
        <f t="shared" si="227"/>
        <v>14100</v>
      </c>
      <c r="I36" s="9">
        <v>0</v>
      </c>
      <c r="J36" s="6">
        <v>0</v>
      </c>
      <c r="K36" s="7">
        <v>0</v>
      </c>
      <c r="L36" s="9">
        <v>0</v>
      </c>
      <c r="M36" s="6">
        <v>0</v>
      </c>
      <c r="N36" s="7">
        <v>0</v>
      </c>
      <c r="O36" s="9">
        <v>0</v>
      </c>
      <c r="P36" s="6">
        <v>0</v>
      </c>
      <c r="Q36" s="7">
        <v>0</v>
      </c>
      <c r="R36" s="9">
        <v>0</v>
      </c>
      <c r="S36" s="6">
        <v>1</v>
      </c>
      <c r="T36" s="7">
        <v>0</v>
      </c>
      <c r="U36" s="9">
        <v>0</v>
      </c>
      <c r="V36" s="6">
        <v>0</v>
      </c>
      <c r="W36" s="7">
        <v>0</v>
      </c>
      <c r="X36" s="9">
        <v>0</v>
      </c>
      <c r="Y36" s="6">
        <v>0</v>
      </c>
      <c r="Z36" s="7">
        <v>0</v>
      </c>
      <c r="AA36" s="9">
        <v>0</v>
      </c>
      <c r="AB36" s="6">
        <v>0</v>
      </c>
      <c r="AC36" s="7">
        <v>0</v>
      </c>
      <c r="AD36" s="9">
        <v>0</v>
      </c>
      <c r="AE36" s="6">
        <v>0</v>
      </c>
      <c r="AF36" s="7">
        <v>0</v>
      </c>
      <c r="AG36" s="9">
        <v>0</v>
      </c>
      <c r="AH36" s="6">
        <v>0</v>
      </c>
      <c r="AI36" s="7">
        <v>0</v>
      </c>
      <c r="AJ36" s="9">
        <v>0</v>
      </c>
      <c r="AK36" s="6">
        <v>0</v>
      </c>
      <c r="AL36" s="7">
        <v>0</v>
      </c>
      <c r="AM36" s="9">
        <v>0</v>
      </c>
      <c r="AN36" s="6">
        <v>0</v>
      </c>
      <c r="AO36" s="7">
        <v>0</v>
      </c>
      <c r="AP36" s="9">
        <v>36</v>
      </c>
      <c r="AQ36" s="6">
        <v>526</v>
      </c>
      <c r="AR36" s="7">
        <f t="shared" si="229"/>
        <v>14611.111111111111</v>
      </c>
      <c r="AS36" s="9">
        <v>0</v>
      </c>
      <c r="AT36" s="6">
        <v>0</v>
      </c>
      <c r="AU36" s="7">
        <v>0</v>
      </c>
      <c r="AV36" s="9">
        <v>0</v>
      </c>
      <c r="AW36" s="6">
        <v>0</v>
      </c>
      <c r="AX36" s="7">
        <v>0</v>
      </c>
      <c r="AY36" s="9">
        <v>0</v>
      </c>
      <c r="AZ36" s="6">
        <v>0</v>
      </c>
      <c r="BA36" s="7">
        <v>0</v>
      </c>
      <c r="BB36" s="9">
        <v>0</v>
      </c>
      <c r="BC36" s="6">
        <v>0</v>
      </c>
      <c r="BD36" s="7">
        <v>0</v>
      </c>
      <c r="BE36" s="9">
        <v>0</v>
      </c>
      <c r="BF36" s="6">
        <v>0</v>
      </c>
      <c r="BG36" s="7">
        <v>0</v>
      </c>
      <c r="BH36" s="9">
        <v>0</v>
      </c>
      <c r="BI36" s="6">
        <v>0</v>
      </c>
      <c r="BJ36" s="7">
        <v>0</v>
      </c>
      <c r="BK36" s="9">
        <v>0</v>
      </c>
      <c r="BL36" s="6">
        <v>0</v>
      </c>
      <c r="BM36" s="7">
        <v>0</v>
      </c>
      <c r="BN36" s="9">
        <v>0</v>
      </c>
      <c r="BO36" s="6">
        <v>0</v>
      </c>
      <c r="BP36" s="7">
        <v>0</v>
      </c>
      <c r="BQ36" s="9">
        <v>0</v>
      </c>
      <c r="BR36" s="6">
        <v>0</v>
      </c>
      <c r="BS36" s="7">
        <v>0</v>
      </c>
      <c r="BT36" s="9">
        <v>0</v>
      </c>
      <c r="BU36" s="6">
        <v>0</v>
      </c>
      <c r="BV36" s="7">
        <f t="shared" si="217"/>
        <v>0</v>
      </c>
      <c r="BW36" s="9">
        <v>0</v>
      </c>
      <c r="BX36" s="6">
        <v>0</v>
      </c>
      <c r="BY36" s="7">
        <v>0</v>
      </c>
      <c r="BZ36" s="9">
        <v>56</v>
      </c>
      <c r="CA36" s="6">
        <v>674</v>
      </c>
      <c r="CB36" s="7">
        <f t="shared" si="218"/>
        <v>12035.714285714286</v>
      </c>
      <c r="CC36" s="9">
        <v>0</v>
      </c>
      <c r="CD36" s="6">
        <v>0</v>
      </c>
      <c r="CE36" s="7">
        <v>0</v>
      </c>
      <c r="CF36" s="9">
        <v>0</v>
      </c>
      <c r="CG36" s="6">
        <v>0</v>
      </c>
      <c r="CH36" s="7">
        <v>0</v>
      </c>
      <c r="CI36" s="9">
        <v>0</v>
      </c>
      <c r="CJ36" s="6">
        <v>0</v>
      </c>
      <c r="CK36" s="7">
        <v>0</v>
      </c>
      <c r="CL36" s="9">
        <v>0</v>
      </c>
      <c r="CM36" s="6">
        <v>0</v>
      </c>
      <c r="CN36" s="7">
        <v>0</v>
      </c>
      <c r="CO36" s="9">
        <v>0</v>
      </c>
      <c r="CP36" s="6">
        <v>0</v>
      </c>
      <c r="CQ36" s="7">
        <v>0</v>
      </c>
      <c r="CR36" s="9">
        <v>0</v>
      </c>
      <c r="CS36" s="6">
        <v>0</v>
      </c>
      <c r="CT36" s="7">
        <f t="shared" ref="CT36:CT43" si="235">IF(CR36=0,0,CS36/CR36*1000)</f>
        <v>0</v>
      </c>
      <c r="CU36" s="9">
        <v>0</v>
      </c>
      <c r="CV36" s="6">
        <v>0</v>
      </c>
      <c r="CW36" s="7">
        <v>0</v>
      </c>
      <c r="CX36" s="9">
        <v>0</v>
      </c>
      <c r="CY36" s="6">
        <v>0</v>
      </c>
      <c r="CZ36" s="7">
        <v>0</v>
      </c>
      <c r="DA36" s="9">
        <v>0</v>
      </c>
      <c r="DB36" s="6">
        <v>0</v>
      </c>
      <c r="DC36" s="7">
        <v>0</v>
      </c>
      <c r="DD36" s="9">
        <v>0</v>
      </c>
      <c r="DE36" s="6">
        <v>0</v>
      </c>
      <c r="DF36" s="7">
        <v>0</v>
      </c>
      <c r="DG36" s="9">
        <v>0</v>
      </c>
      <c r="DH36" s="6">
        <v>0</v>
      </c>
      <c r="DI36" s="7">
        <v>0</v>
      </c>
      <c r="DJ36" s="9">
        <v>0</v>
      </c>
      <c r="DK36" s="6">
        <v>0</v>
      </c>
      <c r="DL36" s="7">
        <v>0</v>
      </c>
      <c r="DM36" s="9">
        <v>0</v>
      </c>
      <c r="DN36" s="6">
        <v>0</v>
      </c>
      <c r="DO36" s="7">
        <v>0</v>
      </c>
      <c r="DP36" s="9">
        <v>0</v>
      </c>
      <c r="DQ36" s="6">
        <v>0</v>
      </c>
      <c r="DR36" s="7">
        <v>0</v>
      </c>
      <c r="DS36" s="9">
        <v>0</v>
      </c>
      <c r="DT36" s="6">
        <v>0</v>
      </c>
      <c r="DU36" s="7">
        <v>0</v>
      </c>
      <c r="DV36" s="9">
        <v>0</v>
      </c>
      <c r="DW36" s="6">
        <v>0</v>
      </c>
      <c r="DX36" s="7">
        <v>0</v>
      </c>
      <c r="DY36" s="9">
        <v>81</v>
      </c>
      <c r="DZ36" s="6">
        <v>1531</v>
      </c>
      <c r="EA36" s="7">
        <f t="shared" si="219"/>
        <v>18901.234567901232</v>
      </c>
      <c r="EB36" s="9">
        <v>0</v>
      </c>
      <c r="EC36" s="6">
        <v>0</v>
      </c>
      <c r="ED36" s="7">
        <v>0</v>
      </c>
      <c r="EE36" s="9">
        <v>0</v>
      </c>
      <c r="EF36" s="6">
        <v>0</v>
      </c>
      <c r="EG36" s="7">
        <v>0</v>
      </c>
      <c r="EH36" s="9">
        <v>0</v>
      </c>
      <c r="EI36" s="6">
        <v>6</v>
      </c>
      <c r="EJ36" s="7">
        <v>0</v>
      </c>
      <c r="EK36" s="9">
        <v>75</v>
      </c>
      <c r="EL36" s="6">
        <v>1047</v>
      </c>
      <c r="EM36" s="7">
        <f t="shared" si="221"/>
        <v>13960</v>
      </c>
      <c r="EN36" s="9">
        <v>91</v>
      </c>
      <c r="EO36" s="6">
        <v>1239</v>
      </c>
      <c r="EP36" s="7">
        <f t="shared" si="222"/>
        <v>13615.384615384615</v>
      </c>
      <c r="EQ36" s="9">
        <v>152</v>
      </c>
      <c r="ER36" s="6">
        <v>1177</v>
      </c>
      <c r="ES36" s="7">
        <f t="shared" ref="ES36" si="236">ER36/EQ36*1000</f>
        <v>7743.4210526315792</v>
      </c>
      <c r="ET36" s="9">
        <v>0</v>
      </c>
      <c r="EU36" s="6">
        <v>0</v>
      </c>
      <c r="EV36" s="7">
        <v>0</v>
      </c>
      <c r="EW36" s="9">
        <v>0</v>
      </c>
      <c r="EX36" s="6">
        <v>0</v>
      </c>
      <c r="EY36" s="7">
        <v>0</v>
      </c>
      <c r="EZ36" s="9">
        <v>0</v>
      </c>
      <c r="FA36" s="6">
        <v>0</v>
      </c>
      <c r="FB36" s="7">
        <v>0</v>
      </c>
      <c r="FC36" s="9">
        <v>0</v>
      </c>
      <c r="FD36" s="6">
        <v>0</v>
      </c>
      <c r="FE36" s="7">
        <v>0</v>
      </c>
      <c r="FF36" s="9">
        <v>0</v>
      </c>
      <c r="FG36" s="6">
        <v>0</v>
      </c>
      <c r="FH36" s="7">
        <v>0</v>
      </c>
      <c r="FI36" s="9">
        <v>0</v>
      </c>
      <c r="FJ36" s="6">
        <v>0</v>
      </c>
      <c r="FK36" s="7">
        <f t="shared" si="223"/>
        <v>0</v>
      </c>
      <c r="FL36" s="9">
        <v>0</v>
      </c>
      <c r="FM36" s="6">
        <v>0</v>
      </c>
      <c r="FN36" s="7">
        <v>0</v>
      </c>
      <c r="FO36" s="9">
        <v>0</v>
      </c>
      <c r="FP36" s="6">
        <v>0</v>
      </c>
      <c r="FQ36" s="7">
        <v>0</v>
      </c>
      <c r="FR36" s="9">
        <v>0</v>
      </c>
      <c r="FS36" s="6">
        <v>4</v>
      </c>
      <c r="FT36" s="7">
        <v>0</v>
      </c>
      <c r="FU36" s="9">
        <v>0</v>
      </c>
      <c r="FV36" s="6">
        <v>0</v>
      </c>
      <c r="FW36" s="7">
        <v>0</v>
      </c>
      <c r="FX36" s="9">
        <v>0</v>
      </c>
      <c r="FY36" s="6">
        <v>0</v>
      </c>
      <c r="FZ36" s="7">
        <v>0</v>
      </c>
      <c r="GA36" s="9">
        <v>10</v>
      </c>
      <c r="GB36" s="6">
        <v>168</v>
      </c>
      <c r="GC36" s="7">
        <f t="shared" ref="GC36:GC39" si="237">GB36/GA36*1000</f>
        <v>16800</v>
      </c>
      <c r="GD36" s="9">
        <v>0</v>
      </c>
      <c r="GE36" s="6">
        <v>0</v>
      </c>
      <c r="GF36" s="7">
        <v>0</v>
      </c>
      <c r="GG36" s="9"/>
      <c r="GH36" s="6"/>
      <c r="GI36" s="7"/>
      <c r="GJ36" s="9">
        <v>0</v>
      </c>
      <c r="GK36" s="6">
        <v>0</v>
      </c>
      <c r="GL36" s="7">
        <v>0</v>
      </c>
      <c r="GM36" s="9">
        <v>2</v>
      </c>
      <c r="GN36" s="6">
        <v>36</v>
      </c>
      <c r="GO36" s="7">
        <f t="shared" si="232"/>
        <v>18000</v>
      </c>
      <c r="GP36" s="9">
        <v>0</v>
      </c>
      <c r="GQ36" s="6">
        <v>0</v>
      </c>
      <c r="GR36" s="7">
        <v>0</v>
      </c>
      <c r="GS36" s="9">
        <v>0</v>
      </c>
      <c r="GT36" s="6">
        <v>0</v>
      </c>
      <c r="GU36" s="7">
        <v>0</v>
      </c>
      <c r="GV36" s="9">
        <v>0</v>
      </c>
      <c r="GW36" s="6">
        <v>0</v>
      </c>
      <c r="GX36" s="7">
        <v>0</v>
      </c>
      <c r="GY36" s="9">
        <v>0</v>
      </c>
      <c r="GZ36" s="6">
        <v>0</v>
      </c>
      <c r="HA36" s="7">
        <v>0</v>
      </c>
      <c r="HB36" s="9">
        <v>0</v>
      </c>
      <c r="HC36" s="6">
        <v>0</v>
      </c>
      <c r="HD36" s="7">
        <v>0</v>
      </c>
      <c r="HE36" s="55">
        <v>0</v>
      </c>
      <c r="HF36" s="13">
        <v>0</v>
      </c>
      <c r="HG36" s="56">
        <v>0</v>
      </c>
      <c r="HH36" s="9">
        <v>0</v>
      </c>
      <c r="HI36" s="6">
        <v>0</v>
      </c>
      <c r="HJ36" s="7">
        <v>0</v>
      </c>
      <c r="HK36" s="9">
        <v>0</v>
      </c>
      <c r="HL36" s="6">
        <v>0</v>
      </c>
      <c r="HM36" s="7">
        <v>0</v>
      </c>
      <c r="HN36" s="9">
        <v>0</v>
      </c>
      <c r="HO36" s="6">
        <v>0</v>
      </c>
      <c r="HP36" s="7">
        <v>0</v>
      </c>
      <c r="HQ36" s="9">
        <v>40</v>
      </c>
      <c r="HR36" s="6">
        <v>563</v>
      </c>
      <c r="HS36" s="7">
        <f t="shared" si="225"/>
        <v>14075</v>
      </c>
      <c r="HT36" s="9">
        <v>1414</v>
      </c>
      <c r="HU36" s="6">
        <v>17568</v>
      </c>
      <c r="HV36" s="7">
        <f t="shared" si="226"/>
        <v>12424.328147100425</v>
      </c>
      <c r="HW36" s="9">
        <f t="shared" si="8"/>
        <v>1967</v>
      </c>
      <c r="HX36" s="14">
        <f t="shared" si="9"/>
        <v>24681</v>
      </c>
    </row>
    <row r="37" spans="1:232" x14ac:dyDescent="0.3">
      <c r="A37" s="49">
        <v>2013</v>
      </c>
      <c r="B37" s="50" t="s">
        <v>7</v>
      </c>
      <c r="C37" s="9">
        <v>0</v>
      </c>
      <c r="D37" s="6">
        <v>0</v>
      </c>
      <c r="E37" s="7">
        <v>0</v>
      </c>
      <c r="F37" s="9">
        <v>0</v>
      </c>
      <c r="G37" s="6">
        <v>4</v>
      </c>
      <c r="H37" s="7">
        <v>0</v>
      </c>
      <c r="I37" s="9">
        <v>0</v>
      </c>
      <c r="J37" s="6">
        <v>0</v>
      </c>
      <c r="K37" s="7">
        <v>0</v>
      </c>
      <c r="L37" s="9">
        <v>0</v>
      </c>
      <c r="M37" s="6">
        <v>0</v>
      </c>
      <c r="N37" s="7">
        <v>0</v>
      </c>
      <c r="O37" s="9">
        <v>0</v>
      </c>
      <c r="P37" s="6">
        <v>0</v>
      </c>
      <c r="Q37" s="7">
        <v>0</v>
      </c>
      <c r="R37" s="9">
        <v>0</v>
      </c>
      <c r="S37" s="6">
        <v>0</v>
      </c>
      <c r="T37" s="7">
        <v>0</v>
      </c>
      <c r="U37" s="9">
        <v>0</v>
      </c>
      <c r="V37" s="6">
        <v>0</v>
      </c>
      <c r="W37" s="7">
        <v>0</v>
      </c>
      <c r="X37" s="9">
        <v>0</v>
      </c>
      <c r="Y37" s="6">
        <v>0</v>
      </c>
      <c r="Z37" s="7">
        <v>0</v>
      </c>
      <c r="AA37" s="9">
        <v>0</v>
      </c>
      <c r="AB37" s="6">
        <v>0</v>
      </c>
      <c r="AC37" s="7">
        <v>0</v>
      </c>
      <c r="AD37" s="9">
        <v>0</v>
      </c>
      <c r="AE37" s="6">
        <v>0</v>
      </c>
      <c r="AF37" s="7">
        <v>0</v>
      </c>
      <c r="AG37" s="9">
        <v>0</v>
      </c>
      <c r="AH37" s="6">
        <v>0</v>
      </c>
      <c r="AI37" s="7">
        <v>0</v>
      </c>
      <c r="AJ37" s="9">
        <v>0</v>
      </c>
      <c r="AK37" s="6">
        <v>0</v>
      </c>
      <c r="AL37" s="7">
        <v>0</v>
      </c>
      <c r="AM37" s="9">
        <v>0</v>
      </c>
      <c r="AN37" s="6">
        <v>0</v>
      </c>
      <c r="AO37" s="7">
        <v>0</v>
      </c>
      <c r="AP37" s="9">
        <v>118</v>
      </c>
      <c r="AQ37" s="6">
        <v>1768</v>
      </c>
      <c r="AR37" s="7">
        <f t="shared" si="229"/>
        <v>14983.050847457625</v>
      </c>
      <c r="AS37" s="9">
        <v>0</v>
      </c>
      <c r="AT37" s="6">
        <v>0</v>
      </c>
      <c r="AU37" s="7">
        <v>0</v>
      </c>
      <c r="AV37" s="9">
        <v>0</v>
      </c>
      <c r="AW37" s="6">
        <v>0</v>
      </c>
      <c r="AX37" s="7">
        <v>0</v>
      </c>
      <c r="AY37" s="9">
        <v>0</v>
      </c>
      <c r="AZ37" s="6">
        <v>0</v>
      </c>
      <c r="BA37" s="7">
        <v>0</v>
      </c>
      <c r="BB37" s="9">
        <v>0</v>
      </c>
      <c r="BC37" s="6">
        <v>0</v>
      </c>
      <c r="BD37" s="7">
        <v>0</v>
      </c>
      <c r="BE37" s="9">
        <v>0</v>
      </c>
      <c r="BF37" s="6">
        <v>0</v>
      </c>
      <c r="BG37" s="7">
        <v>0</v>
      </c>
      <c r="BH37" s="9">
        <v>0</v>
      </c>
      <c r="BI37" s="6">
        <v>0</v>
      </c>
      <c r="BJ37" s="7">
        <v>0</v>
      </c>
      <c r="BK37" s="9">
        <v>0</v>
      </c>
      <c r="BL37" s="6">
        <v>0</v>
      </c>
      <c r="BM37" s="7">
        <v>0</v>
      </c>
      <c r="BN37" s="9">
        <v>0</v>
      </c>
      <c r="BO37" s="6">
        <v>0</v>
      </c>
      <c r="BP37" s="7">
        <v>0</v>
      </c>
      <c r="BQ37" s="9">
        <v>0</v>
      </c>
      <c r="BR37" s="6">
        <v>0</v>
      </c>
      <c r="BS37" s="7">
        <v>0</v>
      </c>
      <c r="BT37" s="9">
        <v>0</v>
      </c>
      <c r="BU37" s="6">
        <v>0</v>
      </c>
      <c r="BV37" s="7">
        <f t="shared" si="217"/>
        <v>0</v>
      </c>
      <c r="BW37" s="9">
        <v>0</v>
      </c>
      <c r="BX37" s="6">
        <v>0</v>
      </c>
      <c r="BY37" s="7">
        <v>0</v>
      </c>
      <c r="BZ37" s="9">
        <v>2</v>
      </c>
      <c r="CA37" s="6">
        <v>21</v>
      </c>
      <c r="CB37" s="7">
        <f t="shared" si="218"/>
        <v>10500</v>
      </c>
      <c r="CC37" s="9">
        <v>0</v>
      </c>
      <c r="CD37" s="6">
        <v>0</v>
      </c>
      <c r="CE37" s="7">
        <v>0</v>
      </c>
      <c r="CF37" s="9">
        <v>0</v>
      </c>
      <c r="CG37" s="6">
        <v>0</v>
      </c>
      <c r="CH37" s="7">
        <v>0</v>
      </c>
      <c r="CI37" s="9">
        <v>0</v>
      </c>
      <c r="CJ37" s="6">
        <v>0</v>
      </c>
      <c r="CK37" s="7">
        <v>0</v>
      </c>
      <c r="CL37" s="9">
        <v>0</v>
      </c>
      <c r="CM37" s="6">
        <v>0</v>
      </c>
      <c r="CN37" s="7">
        <v>0</v>
      </c>
      <c r="CO37" s="9">
        <v>0</v>
      </c>
      <c r="CP37" s="6">
        <v>0</v>
      </c>
      <c r="CQ37" s="7">
        <v>0</v>
      </c>
      <c r="CR37" s="9">
        <v>0</v>
      </c>
      <c r="CS37" s="6">
        <v>0</v>
      </c>
      <c r="CT37" s="7">
        <f t="shared" si="235"/>
        <v>0</v>
      </c>
      <c r="CU37" s="9">
        <v>0</v>
      </c>
      <c r="CV37" s="6">
        <v>0</v>
      </c>
      <c r="CW37" s="7">
        <v>0</v>
      </c>
      <c r="CX37" s="9">
        <v>0</v>
      </c>
      <c r="CY37" s="6">
        <v>0</v>
      </c>
      <c r="CZ37" s="7">
        <v>0</v>
      </c>
      <c r="DA37" s="9">
        <v>0</v>
      </c>
      <c r="DB37" s="6">
        <v>0</v>
      </c>
      <c r="DC37" s="7">
        <v>0</v>
      </c>
      <c r="DD37" s="9">
        <v>0</v>
      </c>
      <c r="DE37" s="6">
        <v>0</v>
      </c>
      <c r="DF37" s="7">
        <v>0</v>
      </c>
      <c r="DG37" s="9">
        <v>0</v>
      </c>
      <c r="DH37" s="6">
        <v>0</v>
      </c>
      <c r="DI37" s="7">
        <v>0</v>
      </c>
      <c r="DJ37" s="9">
        <v>0</v>
      </c>
      <c r="DK37" s="6">
        <v>0</v>
      </c>
      <c r="DL37" s="7">
        <v>0</v>
      </c>
      <c r="DM37" s="9">
        <v>0</v>
      </c>
      <c r="DN37" s="6">
        <v>0</v>
      </c>
      <c r="DO37" s="7">
        <v>0</v>
      </c>
      <c r="DP37" s="9">
        <v>0</v>
      </c>
      <c r="DQ37" s="6">
        <v>0</v>
      </c>
      <c r="DR37" s="7">
        <v>0</v>
      </c>
      <c r="DS37" s="9">
        <v>0</v>
      </c>
      <c r="DT37" s="6">
        <v>0</v>
      </c>
      <c r="DU37" s="7">
        <v>0</v>
      </c>
      <c r="DV37" s="9">
        <v>0</v>
      </c>
      <c r="DW37" s="6">
        <v>4</v>
      </c>
      <c r="DX37" s="7">
        <v>0</v>
      </c>
      <c r="DY37" s="9">
        <v>102</v>
      </c>
      <c r="DZ37" s="6">
        <v>1998</v>
      </c>
      <c r="EA37" s="7">
        <f t="shared" si="219"/>
        <v>19588.235294117647</v>
      </c>
      <c r="EB37" s="9">
        <v>0</v>
      </c>
      <c r="EC37" s="6">
        <v>0</v>
      </c>
      <c r="ED37" s="7">
        <v>0</v>
      </c>
      <c r="EE37" s="9">
        <v>0</v>
      </c>
      <c r="EF37" s="6">
        <v>0</v>
      </c>
      <c r="EG37" s="7">
        <v>0</v>
      </c>
      <c r="EH37" s="9">
        <v>1</v>
      </c>
      <c r="EI37" s="6">
        <v>12</v>
      </c>
      <c r="EJ37" s="7">
        <f t="shared" si="220"/>
        <v>12000</v>
      </c>
      <c r="EK37" s="9">
        <v>96</v>
      </c>
      <c r="EL37" s="6">
        <v>1492</v>
      </c>
      <c r="EM37" s="7">
        <f t="shared" si="221"/>
        <v>15541.666666666666</v>
      </c>
      <c r="EN37" s="9">
        <v>3</v>
      </c>
      <c r="EO37" s="6">
        <v>1013</v>
      </c>
      <c r="EP37" s="7">
        <f t="shared" si="222"/>
        <v>337666.66666666669</v>
      </c>
      <c r="EQ37" s="9">
        <v>0</v>
      </c>
      <c r="ER37" s="6">
        <v>0</v>
      </c>
      <c r="ES37" s="7">
        <v>0</v>
      </c>
      <c r="ET37" s="9">
        <v>0</v>
      </c>
      <c r="EU37" s="6">
        <v>0</v>
      </c>
      <c r="EV37" s="7">
        <v>0</v>
      </c>
      <c r="EW37" s="9">
        <v>0</v>
      </c>
      <c r="EX37" s="6">
        <v>0</v>
      </c>
      <c r="EY37" s="7">
        <v>0</v>
      </c>
      <c r="EZ37" s="9">
        <v>0</v>
      </c>
      <c r="FA37" s="6">
        <v>0</v>
      </c>
      <c r="FB37" s="7">
        <v>0</v>
      </c>
      <c r="FC37" s="9">
        <v>0</v>
      </c>
      <c r="FD37" s="6">
        <v>0</v>
      </c>
      <c r="FE37" s="7">
        <v>0</v>
      </c>
      <c r="FF37" s="9">
        <v>0</v>
      </c>
      <c r="FG37" s="6">
        <v>0</v>
      </c>
      <c r="FH37" s="7">
        <v>0</v>
      </c>
      <c r="FI37" s="9">
        <v>0</v>
      </c>
      <c r="FJ37" s="6">
        <v>0</v>
      </c>
      <c r="FK37" s="7">
        <f t="shared" si="223"/>
        <v>0</v>
      </c>
      <c r="FL37" s="9">
        <v>0</v>
      </c>
      <c r="FM37" s="6">
        <v>0</v>
      </c>
      <c r="FN37" s="7">
        <v>0</v>
      </c>
      <c r="FO37" s="9">
        <v>0</v>
      </c>
      <c r="FP37" s="6">
        <v>0</v>
      </c>
      <c r="FQ37" s="7">
        <v>0</v>
      </c>
      <c r="FR37" s="9">
        <v>0</v>
      </c>
      <c r="FS37" s="6">
        <v>5</v>
      </c>
      <c r="FT37" s="7">
        <v>0</v>
      </c>
      <c r="FU37" s="9">
        <v>2</v>
      </c>
      <c r="FV37" s="6">
        <v>37</v>
      </c>
      <c r="FW37" s="7">
        <f t="shared" ref="FW37" si="238">FV37/FU37*1000</f>
        <v>18500</v>
      </c>
      <c r="FX37" s="9">
        <v>0</v>
      </c>
      <c r="FY37" s="6">
        <v>0</v>
      </c>
      <c r="FZ37" s="7">
        <v>0</v>
      </c>
      <c r="GA37" s="9">
        <v>10</v>
      </c>
      <c r="GB37" s="6">
        <v>190</v>
      </c>
      <c r="GC37" s="7">
        <f t="shared" si="237"/>
        <v>19000</v>
      </c>
      <c r="GD37" s="9">
        <v>0</v>
      </c>
      <c r="GE37" s="6">
        <v>0</v>
      </c>
      <c r="GF37" s="7">
        <v>0</v>
      </c>
      <c r="GG37" s="9"/>
      <c r="GH37" s="6"/>
      <c r="GI37" s="7"/>
      <c r="GJ37" s="9">
        <v>0</v>
      </c>
      <c r="GK37" s="6">
        <v>0</v>
      </c>
      <c r="GL37" s="7">
        <v>0</v>
      </c>
      <c r="GM37" s="9">
        <v>0</v>
      </c>
      <c r="GN37" s="6">
        <v>1</v>
      </c>
      <c r="GO37" s="7">
        <v>0</v>
      </c>
      <c r="GP37" s="9">
        <v>0</v>
      </c>
      <c r="GQ37" s="6">
        <v>0</v>
      </c>
      <c r="GR37" s="7">
        <v>0</v>
      </c>
      <c r="GS37" s="9">
        <v>0</v>
      </c>
      <c r="GT37" s="6">
        <v>0</v>
      </c>
      <c r="GU37" s="7">
        <v>0</v>
      </c>
      <c r="GV37" s="9">
        <v>0</v>
      </c>
      <c r="GW37" s="6">
        <v>0</v>
      </c>
      <c r="GX37" s="7">
        <v>0</v>
      </c>
      <c r="GY37" s="9">
        <v>0</v>
      </c>
      <c r="GZ37" s="6">
        <v>0</v>
      </c>
      <c r="HA37" s="7">
        <v>0</v>
      </c>
      <c r="HB37" s="9">
        <v>0</v>
      </c>
      <c r="HC37" s="6">
        <v>0</v>
      </c>
      <c r="HD37" s="7">
        <v>0</v>
      </c>
      <c r="HE37" s="55">
        <v>0</v>
      </c>
      <c r="HF37" s="13">
        <v>0</v>
      </c>
      <c r="HG37" s="56">
        <v>0</v>
      </c>
      <c r="HH37" s="9">
        <v>0</v>
      </c>
      <c r="HI37" s="6">
        <v>0</v>
      </c>
      <c r="HJ37" s="7">
        <v>0</v>
      </c>
      <c r="HK37" s="9">
        <v>0</v>
      </c>
      <c r="HL37" s="6">
        <v>0</v>
      </c>
      <c r="HM37" s="7">
        <v>0</v>
      </c>
      <c r="HN37" s="9">
        <v>0</v>
      </c>
      <c r="HO37" s="6">
        <v>0</v>
      </c>
      <c r="HP37" s="7">
        <v>0</v>
      </c>
      <c r="HQ37" s="9">
        <v>78</v>
      </c>
      <c r="HR37" s="6">
        <v>1137</v>
      </c>
      <c r="HS37" s="7">
        <f t="shared" si="225"/>
        <v>14576.923076923076</v>
      </c>
      <c r="HT37" s="9">
        <v>672</v>
      </c>
      <c r="HU37" s="6">
        <v>8710</v>
      </c>
      <c r="HV37" s="7">
        <f t="shared" si="226"/>
        <v>12961.309523809523</v>
      </c>
      <c r="HW37" s="9">
        <f t="shared" si="8"/>
        <v>1084</v>
      </c>
      <c r="HX37" s="14">
        <f t="shared" si="9"/>
        <v>16392</v>
      </c>
    </row>
    <row r="38" spans="1:232" x14ac:dyDescent="0.3">
      <c r="A38" s="49">
        <v>2013</v>
      </c>
      <c r="B38" s="50" t="s">
        <v>8</v>
      </c>
      <c r="C38" s="9">
        <v>0</v>
      </c>
      <c r="D38" s="6">
        <v>0</v>
      </c>
      <c r="E38" s="7">
        <v>0</v>
      </c>
      <c r="F38" s="9">
        <v>3.0470000000000002</v>
      </c>
      <c r="G38" s="6">
        <v>46.642000000000003</v>
      </c>
      <c r="H38" s="7">
        <f t="shared" ref="H38:H39" si="239">G38/F38*1000</f>
        <v>15307.515589104038</v>
      </c>
      <c r="I38" s="9">
        <v>0</v>
      </c>
      <c r="J38" s="6">
        <v>0</v>
      </c>
      <c r="K38" s="7">
        <v>0</v>
      </c>
      <c r="L38" s="9">
        <v>0</v>
      </c>
      <c r="M38" s="6">
        <v>0</v>
      </c>
      <c r="N38" s="7">
        <v>0</v>
      </c>
      <c r="O38" s="9">
        <v>0</v>
      </c>
      <c r="P38" s="6">
        <v>0</v>
      </c>
      <c r="Q38" s="7">
        <v>0</v>
      </c>
      <c r="R38" s="9">
        <v>0</v>
      </c>
      <c r="S38" s="6">
        <v>0</v>
      </c>
      <c r="T38" s="7">
        <v>0</v>
      </c>
      <c r="U38" s="9">
        <v>0</v>
      </c>
      <c r="V38" s="6">
        <v>0</v>
      </c>
      <c r="W38" s="7">
        <v>0</v>
      </c>
      <c r="X38" s="9">
        <v>0</v>
      </c>
      <c r="Y38" s="6">
        <v>0</v>
      </c>
      <c r="Z38" s="7">
        <v>0</v>
      </c>
      <c r="AA38" s="9">
        <v>0</v>
      </c>
      <c r="AB38" s="6">
        <v>0</v>
      </c>
      <c r="AC38" s="7">
        <v>0</v>
      </c>
      <c r="AD38" s="9">
        <v>0</v>
      </c>
      <c r="AE38" s="6">
        <v>0</v>
      </c>
      <c r="AF38" s="7">
        <v>0</v>
      </c>
      <c r="AG38" s="9">
        <v>0</v>
      </c>
      <c r="AH38" s="6">
        <v>0</v>
      </c>
      <c r="AI38" s="7">
        <v>0</v>
      </c>
      <c r="AJ38" s="9">
        <v>0</v>
      </c>
      <c r="AK38" s="6">
        <v>0</v>
      </c>
      <c r="AL38" s="7">
        <v>0</v>
      </c>
      <c r="AM38" s="9">
        <v>0</v>
      </c>
      <c r="AN38" s="6">
        <v>0</v>
      </c>
      <c r="AO38" s="7">
        <v>0</v>
      </c>
      <c r="AP38" s="9">
        <v>79.635000000000005</v>
      </c>
      <c r="AQ38" s="6">
        <v>1226.9639999999999</v>
      </c>
      <c r="AR38" s="7">
        <f t="shared" si="229"/>
        <v>15407.346016198906</v>
      </c>
      <c r="AS38" s="9">
        <v>0</v>
      </c>
      <c r="AT38" s="6">
        <v>0</v>
      </c>
      <c r="AU38" s="7">
        <v>0</v>
      </c>
      <c r="AV38" s="9">
        <v>0</v>
      </c>
      <c r="AW38" s="6">
        <v>0</v>
      </c>
      <c r="AX38" s="7">
        <v>0</v>
      </c>
      <c r="AY38" s="9">
        <v>0</v>
      </c>
      <c r="AZ38" s="6">
        <v>0</v>
      </c>
      <c r="BA38" s="7">
        <v>0</v>
      </c>
      <c r="BB38" s="9">
        <v>0</v>
      </c>
      <c r="BC38" s="6">
        <v>0</v>
      </c>
      <c r="BD38" s="7">
        <v>0</v>
      </c>
      <c r="BE38" s="9">
        <v>0</v>
      </c>
      <c r="BF38" s="6">
        <v>0</v>
      </c>
      <c r="BG38" s="7">
        <v>0</v>
      </c>
      <c r="BH38" s="9">
        <v>0</v>
      </c>
      <c r="BI38" s="6">
        <v>0</v>
      </c>
      <c r="BJ38" s="7">
        <v>0</v>
      </c>
      <c r="BK38" s="9">
        <v>0</v>
      </c>
      <c r="BL38" s="6">
        <v>0</v>
      </c>
      <c r="BM38" s="7">
        <v>0</v>
      </c>
      <c r="BN38" s="9">
        <v>0</v>
      </c>
      <c r="BO38" s="6">
        <v>0</v>
      </c>
      <c r="BP38" s="7">
        <v>0</v>
      </c>
      <c r="BQ38" s="9">
        <v>0</v>
      </c>
      <c r="BR38" s="6">
        <v>0</v>
      </c>
      <c r="BS38" s="7">
        <v>0</v>
      </c>
      <c r="BT38" s="9">
        <v>0</v>
      </c>
      <c r="BU38" s="6">
        <v>0</v>
      </c>
      <c r="BV38" s="7">
        <f t="shared" si="217"/>
        <v>0</v>
      </c>
      <c r="BW38" s="9">
        <v>0</v>
      </c>
      <c r="BX38" s="6">
        <v>0</v>
      </c>
      <c r="BY38" s="7">
        <v>0</v>
      </c>
      <c r="BZ38" s="9">
        <v>2.5449999999999999</v>
      </c>
      <c r="CA38" s="6">
        <v>38.088999999999999</v>
      </c>
      <c r="CB38" s="7">
        <f t="shared" si="218"/>
        <v>14966.208251473478</v>
      </c>
      <c r="CC38" s="9">
        <v>0</v>
      </c>
      <c r="CD38" s="6">
        <v>0</v>
      </c>
      <c r="CE38" s="7">
        <v>0</v>
      </c>
      <c r="CF38" s="9">
        <v>0</v>
      </c>
      <c r="CG38" s="6">
        <v>0</v>
      </c>
      <c r="CH38" s="7">
        <v>0</v>
      </c>
      <c r="CI38" s="9">
        <v>0</v>
      </c>
      <c r="CJ38" s="6">
        <v>0</v>
      </c>
      <c r="CK38" s="7">
        <v>0</v>
      </c>
      <c r="CL38" s="9">
        <v>0</v>
      </c>
      <c r="CM38" s="6">
        <v>0</v>
      </c>
      <c r="CN38" s="7">
        <v>0</v>
      </c>
      <c r="CO38" s="9">
        <v>0</v>
      </c>
      <c r="CP38" s="6">
        <v>0</v>
      </c>
      <c r="CQ38" s="7">
        <v>0</v>
      </c>
      <c r="CR38" s="9">
        <v>0</v>
      </c>
      <c r="CS38" s="6">
        <v>0</v>
      </c>
      <c r="CT38" s="7">
        <f t="shared" si="235"/>
        <v>0</v>
      </c>
      <c r="CU38" s="9">
        <v>0</v>
      </c>
      <c r="CV38" s="6">
        <v>0</v>
      </c>
      <c r="CW38" s="7">
        <v>0</v>
      </c>
      <c r="CX38" s="9">
        <v>0</v>
      </c>
      <c r="CY38" s="6">
        <v>0</v>
      </c>
      <c r="CZ38" s="7">
        <v>0</v>
      </c>
      <c r="DA38" s="9">
        <v>0</v>
      </c>
      <c r="DB38" s="6">
        <v>0</v>
      </c>
      <c r="DC38" s="7">
        <v>0</v>
      </c>
      <c r="DD38" s="9">
        <v>0</v>
      </c>
      <c r="DE38" s="6">
        <v>0</v>
      </c>
      <c r="DF38" s="7">
        <v>0</v>
      </c>
      <c r="DG38" s="9">
        <v>0</v>
      </c>
      <c r="DH38" s="6">
        <v>0</v>
      </c>
      <c r="DI38" s="7">
        <v>0</v>
      </c>
      <c r="DJ38" s="9">
        <v>0</v>
      </c>
      <c r="DK38" s="6">
        <v>0</v>
      </c>
      <c r="DL38" s="7">
        <v>0</v>
      </c>
      <c r="DM38" s="9">
        <v>0</v>
      </c>
      <c r="DN38" s="6">
        <v>0</v>
      </c>
      <c r="DO38" s="7">
        <v>0</v>
      </c>
      <c r="DP38" s="9">
        <v>0</v>
      </c>
      <c r="DQ38" s="6">
        <v>0</v>
      </c>
      <c r="DR38" s="7">
        <v>0</v>
      </c>
      <c r="DS38" s="9">
        <v>0</v>
      </c>
      <c r="DT38" s="6">
        <v>0</v>
      </c>
      <c r="DU38" s="7">
        <v>0</v>
      </c>
      <c r="DV38" s="9">
        <v>0.13300000000000001</v>
      </c>
      <c r="DW38" s="6">
        <v>3.7669999999999999</v>
      </c>
      <c r="DX38" s="7">
        <f t="shared" ref="DX38" si="240">DW38/DV38*1000</f>
        <v>28323.308270676691</v>
      </c>
      <c r="DY38" s="9">
        <v>145.61600000000001</v>
      </c>
      <c r="DZ38" s="6">
        <v>2737.5520000000001</v>
      </c>
      <c r="EA38" s="7">
        <f t="shared" si="219"/>
        <v>18799.802219536316</v>
      </c>
      <c r="EB38" s="9">
        <v>0</v>
      </c>
      <c r="EC38" s="6">
        <v>0</v>
      </c>
      <c r="ED38" s="7">
        <v>0</v>
      </c>
      <c r="EE38" s="9">
        <v>0</v>
      </c>
      <c r="EF38" s="6">
        <v>0</v>
      </c>
      <c r="EG38" s="7">
        <v>0</v>
      </c>
      <c r="EH38" s="9">
        <v>0.94899999999999995</v>
      </c>
      <c r="EI38" s="6">
        <v>11.869</v>
      </c>
      <c r="EJ38" s="7">
        <f t="shared" si="220"/>
        <v>12506.849315068494</v>
      </c>
      <c r="EK38" s="9">
        <v>70.489000000000004</v>
      </c>
      <c r="EL38" s="6">
        <v>1011.971</v>
      </c>
      <c r="EM38" s="7">
        <f t="shared" si="221"/>
        <v>14356.438593255685</v>
      </c>
      <c r="EN38" s="9">
        <v>0.154</v>
      </c>
      <c r="EO38" s="6">
        <v>196.06200000000001</v>
      </c>
      <c r="EP38" s="7">
        <f t="shared" si="222"/>
        <v>1273129.8701298703</v>
      </c>
      <c r="EQ38" s="9">
        <v>0</v>
      </c>
      <c r="ER38" s="6">
        <v>0</v>
      </c>
      <c r="ES38" s="7">
        <v>0</v>
      </c>
      <c r="ET38" s="9">
        <v>0</v>
      </c>
      <c r="EU38" s="6">
        <v>0</v>
      </c>
      <c r="EV38" s="7">
        <v>0</v>
      </c>
      <c r="EW38" s="9">
        <v>0</v>
      </c>
      <c r="EX38" s="6">
        <v>0</v>
      </c>
      <c r="EY38" s="7">
        <v>0</v>
      </c>
      <c r="EZ38" s="9">
        <v>0</v>
      </c>
      <c r="FA38" s="6">
        <v>0</v>
      </c>
      <c r="FB38" s="7">
        <v>0</v>
      </c>
      <c r="FC38" s="9">
        <v>0</v>
      </c>
      <c r="FD38" s="6">
        <v>0</v>
      </c>
      <c r="FE38" s="7">
        <v>0</v>
      </c>
      <c r="FF38" s="9">
        <v>0</v>
      </c>
      <c r="FG38" s="6">
        <v>0</v>
      </c>
      <c r="FH38" s="7">
        <v>0</v>
      </c>
      <c r="FI38" s="9">
        <v>0</v>
      </c>
      <c r="FJ38" s="6">
        <v>0</v>
      </c>
      <c r="FK38" s="7">
        <f t="shared" si="223"/>
        <v>0</v>
      </c>
      <c r="FL38" s="9">
        <v>0</v>
      </c>
      <c r="FM38" s="6">
        <v>0</v>
      </c>
      <c r="FN38" s="7">
        <v>0</v>
      </c>
      <c r="FO38" s="9">
        <v>0</v>
      </c>
      <c r="FP38" s="6">
        <v>0</v>
      </c>
      <c r="FQ38" s="7">
        <v>0</v>
      </c>
      <c r="FR38" s="9">
        <v>0</v>
      </c>
      <c r="FS38" s="6">
        <v>0</v>
      </c>
      <c r="FT38" s="7">
        <v>0</v>
      </c>
      <c r="FU38" s="9">
        <v>0</v>
      </c>
      <c r="FV38" s="6">
        <v>0</v>
      </c>
      <c r="FW38" s="7">
        <v>0</v>
      </c>
      <c r="FX38" s="9">
        <v>0</v>
      </c>
      <c r="FY38" s="6">
        <v>0</v>
      </c>
      <c r="FZ38" s="7">
        <v>0</v>
      </c>
      <c r="GA38" s="9">
        <v>0</v>
      </c>
      <c r="GB38" s="6">
        <v>0</v>
      </c>
      <c r="GC38" s="7">
        <v>0</v>
      </c>
      <c r="GD38" s="9">
        <v>0</v>
      </c>
      <c r="GE38" s="6">
        <v>0</v>
      </c>
      <c r="GF38" s="7">
        <v>0</v>
      </c>
      <c r="GG38" s="9"/>
      <c r="GH38" s="6"/>
      <c r="GI38" s="7"/>
      <c r="GJ38" s="9">
        <v>0</v>
      </c>
      <c r="GK38" s="6">
        <v>0</v>
      </c>
      <c r="GL38" s="7">
        <v>0</v>
      </c>
      <c r="GM38" s="9">
        <v>0.46600000000000003</v>
      </c>
      <c r="GN38" s="6">
        <v>7.4669999999999996</v>
      </c>
      <c r="GO38" s="7">
        <f t="shared" ref="GO38:GO39" si="241">GN38/GM38*1000</f>
        <v>16023.605150214589</v>
      </c>
      <c r="GP38" s="9">
        <v>0</v>
      </c>
      <c r="GQ38" s="6">
        <v>0</v>
      </c>
      <c r="GR38" s="7">
        <v>0</v>
      </c>
      <c r="GS38" s="9">
        <v>0.28299999999999997</v>
      </c>
      <c r="GT38" s="6">
        <v>4.32</v>
      </c>
      <c r="GU38" s="7">
        <f t="shared" ref="GU38" si="242">GT38/GS38*1000</f>
        <v>15265.017667844524</v>
      </c>
      <c r="GV38" s="9">
        <v>0</v>
      </c>
      <c r="GW38" s="6">
        <v>0</v>
      </c>
      <c r="GX38" s="7">
        <v>0</v>
      </c>
      <c r="GY38" s="9">
        <v>0</v>
      </c>
      <c r="GZ38" s="6">
        <v>0</v>
      </c>
      <c r="HA38" s="7">
        <v>0</v>
      </c>
      <c r="HB38" s="9">
        <v>0</v>
      </c>
      <c r="HC38" s="6">
        <v>0</v>
      </c>
      <c r="HD38" s="7">
        <v>0</v>
      </c>
      <c r="HE38" s="55">
        <v>0</v>
      </c>
      <c r="HF38" s="13">
        <v>0</v>
      </c>
      <c r="HG38" s="56">
        <v>0</v>
      </c>
      <c r="HH38" s="9">
        <v>0</v>
      </c>
      <c r="HI38" s="6">
        <v>0</v>
      </c>
      <c r="HJ38" s="7">
        <v>0</v>
      </c>
      <c r="HK38" s="9">
        <v>0</v>
      </c>
      <c r="HL38" s="6">
        <v>0</v>
      </c>
      <c r="HM38" s="7">
        <v>0</v>
      </c>
      <c r="HN38" s="9">
        <v>0</v>
      </c>
      <c r="HO38" s="6">
        <v>0</v>
      </c>
      <c r="HP38" s="7">
        <v>0</v>
      </c>
      <c r="HQ38" s="9">
        <v>48.26</v>
      </c>
      <c r="HR38" s="6">
        <v>726.64099999999996</v>
      </c>
      <c r="HS38" s="7">
        <f t="shared" si="225"/>
        <v>15056.796518856196</v>
      </c>
      <c r="HT38" s="9">
        <v>721.83299999999997</v>
      </c>
      <c r="HU38" s="6">
        <v>9520.7860000000001</v>
      </c>
      <c r="HV38" s="7">
        <f t="shared" si="226"/>
        <v>13189.735021812527</v>
      </c>
      <c r="HW38" s="9">
        <f t="shared" ref="HW38:HW69" si="243">F38+AP38+BZ38+CI38+DJ38+DV38+DY38+EH38+EK38+EN38+FR38+FU38+GM38+GS38+HE38+HN38+HQ38+HH38+HB38+GV38+GD38+GA38+FL38+ET38+EQ38+CL38+BW38+AM38+AD38+X38+U38+R38+GP38+GJ38+BE38+FX38+FO38+FF38+FC38+EW38+EE38+EB38+DS38+DP38+DM38+DG38+CX38+CU38+CO38+BQ38+BN38+BK38+BH38+BB38+AY38+AV38+AJ38+AG38+AA38+L38+HT38</f>
        <v>1073.4099999999999</v>
      </c>
      <c r="HX38" s="14">
        <f t="shared" ref="HX38:HX69" si="244">G38+AQ38+CA38+CJ38+DK38+DW38+DZ38+EI38+EL38+EO38+FS38+FV38+GN38+GT38+HF38+HO38+HR38+HI38+HC38+GW38+GE38+GB38+FM38+EU38+ER38+CM38+BX38+AN38+AE38+Y38+V38+S38+GQ38+GK38+BF38+FY38+FP38+FG38+FD38+EX38+EF38+EC38+DT38+DQ38+DN38+DH38+CY38+CV38+CP38+BR38+BO38+BL38+BI38+BC38+AZ38+AW38+AK38+AH38+AB38+M38+HU38</f>
        <v>15532.13</v>
      </c>
    </row>
    <row r="39" spans="1:232" x14ac:dyDescent="0.3">
      <c r="A39" s="49">
        <v>2013</v>
      </c>
      <c r="B39" s="50" t="s">
        <v>9</v>
      </c>
      <c r="C39" s="9">
        <v>0</v>
      </c>
      <c r="D39" s="6">
        <v>0</v>
      </c>
      <c r="E39" s="7">
        <v>0</v>
      </c>
      <c r="F39" s="9">
        <v>1.988</v>
      </c>
      <c r="G39" s="6">
        <v>30.356000000000002</v>
      </c>
      <c r="H39" s="7">
        <f t="shared" si="239"/>
        <v>15269.617706237426</v>
      </c>
      <c r="I39" s="9">
        <v>0</v>
      </c>
      <c r="J39" s="6">
        <v>0</v>
      </c>
      <c r="K39" s="7">
        <v>0</v>
      </c>
      <c r="L39" s="9">
        <v>0</v>
      </c>
      <c r="M39" s="6">
        <v>0</v>
      </c>
      <c r="N39" s="7">
        <v>0</v>
      </c>
      <c r="O39" s="9">
        <v>0</v>
      </c>
      <c r="P39" s="6">
        <v>0</v>
      </c>
      <c r="Q39" s="7">
        <v>0</v>
      </c>
      <c r="R39" s="9">
        <v>0</v>
      </c>
      <c r="S39" s="6">
        <v>0</v>
      </c>
      <c r="T39" s="7">
        <v>0</v>
      </c>
      <c r="U39" s="9">
        <v>0</v>
      </c>
      <c r="V39" s="6">
        <v>0</v>
      </c>
      <c r="W39" s="7">
        <v>0</v>
      </c>
      <c r="X39" s="9">
        <v>0</v>
      </c>
      <c r="Y39" s="6">
        <v>0</v>
      </c>
      <c r="Z39" s="7">
        <v>0</v>
      </c>
      <c r="AA39" s="9">
        <v>0</v>
      </c>
      <c r="AB39" s="6">
        <v>0</v>
      </c>
      <c r="AC39" s="7">
        <v>0</v>
      </c>
      <c r="AD39" s="9">
        <v>0</v>
      </c>
      <c r="AE39" s="6">
        <v>0</v>
      </c>
      <c r="AF39" s="7">
        <v>0</v>
      </c>
      <c r="AG39" s="9">
        <v>0</v>
      </c>
      <c r="AH39" s="6">
        <v>0</v>
      </c>
      <c r="AI39" s="7">
        <v>0</v>
      </c>
      <c r="AJ39" s="9">
        <v>0</v>
      </c>
      <c r="AK39" s="6">
        <v>0</v>
      </c>
      <c r="AL39" s="7">
        <v>0</v>
      </c>
      <c r="AM39" s="9">
        <v>0</v>
      </c>
      <c r="AN39" s="6">
        <v>0</v>
      </c>
      <c r="AO39" s="7">
        <v>0</v>
      </c>
      <c r="AP39" s="9">
        <v>52.932000000000002</v>
      </c>
      <c r="AQ39" s="6">
        <v>778.6</v>
      </c>
      <c r="AR39" s="7">
        <f t="shared" si="229"/>
        <v>14709.438524899871</v>
      </c>
      <c r="AS39" s="9">
        <v>0</v>
      </c>
      <c r="AT39" s="6">
        <v>0</v>
      </c>
      <c r="AU39" s="7">
        <v>0</v>
      </c>
      <c r="AV39" s="9">
        <v>0</v>
      </c>
      <c r="AW39" s="6">
        <v>0</v>
      </c>
      <c r="AX39" s="7">
        <v>0</v>
      </c>
      <c r="AY39" s="9">
        <v>0</v>
      </c>
      <c r="AZ39" s="6">
        <v>0</v>
      </c>
      <c r="BA39" s="7">
        <v>0</v>
      </c>
      <c r="BB39" s="9">
        <v>0</v>
      </c>
      <c r="BC39" s="6">
        <v>0</v>
      </c>
      <c r="BD39" s="7">
        <v>0</v>
      </c>
      <c r="BE39" s="9">
        <v>0</v>
      </c>
      <c r="BF39" s="6">
        <v>0</v>
      </c>
      <c r="BG39" s="7">
        <v>0</v>
      </c>
      <c r="BH39" s="9">
        <v>0</v>
      </c>
      <c r="BI39" s="6">
        <v>0</v>
      </c>
      <c r="BJ39" s="7">
        <v>0</v>
      </c>
      <c r="BK39" s="9">
        <v>0</v>
      </c>
      <c r="BL39" s="6">
        <v>0</v>
      </c>
      <c r="BM39" s="7">
        <v>0</v>
      </c>
      <c r="BN39" s="9">
        <v>0</v>
      </c>
      <c r="BO39" s="6">
        <v>0</v>
      </c>
      <c r="BP39" s="7">
        <v>0</v>
      </c>
      <c r="BQ39" s="9">
        <v>0</v>
      </c>
      <c r="BR39" s="6">
        <v>0</v>
      </c>
      <c r="BS39" s="7">
        <v>0</v>
      </c>
      <c r="BT39" s="9">
        <v>0</v>
      </c>
      <c r="BU39" s="6">
        <v>0</v>
      </c>
      <c r="BV39" s="7">
        <f t="shared" si="217"/>
        <v>0</v>
      </c>
      <c r="BW39" s="9">
        <v>0</v>
      </c>
      <c r="BX39" s="6">
        <v>0</v>
      </c>
      <c r="BY39" s="7">
        <v>0</v>
      </c>
      <c r="BZ39" s="9">
        <v>2.069</v>
      </c>
      <c r="CA39" s="6">
        <v>26.349</v>
      </c>
      <c r="CB39" s="7">
        <f t="shared" si="218"/>
        <v>12735.137747704206</v>
      </c>
      <c r="CC39" s="9">
        <v>0</v>
      </c>
      <c r="CD39" s="6">
        <v>0</v>
      </c>
      <c r="CE39" s="7">
        <v>0</v>
      </c>
      <c r="CF39" s="9">
        <v>0</v>
      </c>
      <c r="CG39" s="6">
        <v>0</v>
      </c>
      <c r="CH39" s="7">
        <v>0</v>
      </c>
      <c r="CI39" s="9">
        <v>0</v>
      </c>
      <c r="CJ39" s="6">
        <v>0</v>
      </c>
      <c r="CK39" s="7">
        <v>0</v>
      </c>
      <c r="CL39" s="9">
        <v>0</v>
      </c>
      <c r="CM39" s="6">
        <v>0</v>
      </c>
      <c r="CN39" s="7">
        <v>0</v>
      </c>
      <c r="CO39" s="9">
        <v>0</v>
      </c>
      <c r="CP39" s="6">
        <v>0</v>
      </c>
      <c r="CQ39" s="7">
        <v>0</v>
      </c>
      <c r="CR39" s="9">
        <v>0</v>
      </c>
      <c r="CS39" s="6">
        <v>0</v>
      </c>
      <c r="CT39" s="7">
        <f t="shared" si="235"/>
        <v>0</v>
      </c>
      <c r="CU39" s="9">
        <v>4.0000000000000001E-3</v>
      </c>
      <c r="CV39" s="6">
        <v>3.1E-2</v>
      </c>
      <c r="CW39" s="7">
        <f t="shared" ref="CW39" si="245">CV39/CU39*1000</f>
        <v>7750</v>
      </c>
      <c r="CX39" s="9">
        <v>0</v>
      </c>
      <c r="CY39" s="6">
        <v>0</v>
      </c>
      <c r="CZ39" s="7">
        <v>0</v>
      </c>
      <c r="DA39" s="9">
        <v>0</v>
      </c>
      <c r="DB39" s="6">
        <v>0</v>
      </c>
      <c r="DC39" s="7">
        <v>0</v>
      </c>
      <c r="DD39" s="9">
        <v>0</v>
      </c>
      <c r="DE39" s="6">
        <v>0</v>
      </c>
      <c r="DF39" s="7">
        <v>0</v>
      </c>
      <c r="DG39" s="9">
        <v>0</v>
      </c>
      <c r="DH39" s="6">
        <v>0</v>
      </c>
      <c r="DI39" s="7">
        <v>0</v>
      </c>
      <c r="DJ39" s="9">
        <v>3</v>
      </c>
      <c r="DK39" s="6">
        <v>47.4</v>
      </c>
      <c r="DL39" s="7">
        <f t="shared" ref="DL39" si="246">DK39/DJ39*1000</f>
        <v>15799.999999999998</v>
      </c>
      <c r="DM39" s="9">
        <v>0</v>
      </c>
      <c r="DN39" s="6">
        <v>0</v>
      </c>
      <c r="DO39" s="7">
        <v>0</v>
      </c>
      <c r="DP39" s="9">
        <v>0</v>
      </c>
      <c r="DQ39" s="6">
        <v>0</v>
      </c>
      <c r="DR39" s="7">
        <v>0</v>
      </c>
      <c r="DS39" s="9">
        <v>0</v>
      </c>
      <c r="DT39" s="6">
        <v>0</v>
      </c>
      <c r="DU39" s="7">
        <v>0</v>
      </c>
      <c r="DV39" s="9">
        <v>0</v>
      </c>
      <c r="DW39" s="6">
        <v>0</v>
      </c>
      <c r="DX39" s="7">
        <v>0</v>
      </c>
      <c r="DY39" s="9">
        <v>66.308999999999997</v>
      </c>
      <c r="DZ39" s="6">
        <v>1169.8030000000001</v>
      </c>
      <c r="EA39" s="7">
        <f t="shared" si="219"/>
        <v>17641.692681234825</v>
      </c>
      <c r="EB39" s="9">
        <v>0</v>
      </c>
      <c r="EC39" s="6">
        <v>0</v>
      </c>
      <c r="ED39" s="7">
        <v>0</v>
      </c>
      <c r="EE39" s="9">
        <v>0</v>
      </c>
      <c r="EF39" s="6">
        <v>0</v>
      </c>
      <c r="EG39" s="7">
        <v>0</v>
      </c>
      <c r="EH39" s="9">
        <v>1.871</v>
      </c>
      <c r="EI39" s="6">
        <v>28.736000000000001</v>
      </c>
      <c r="EJ39" s="7">
        <f t="shared" si="220"/>
        <v>15358.631747728488</v>
      </c>
      <c r="EK39" s="9">
        <v>59.006999999999998</v>
      </c>
      <c r="EL39" s="6">
        <v>775.39499999999998</v>
      </c>
      <c r="EM39" s="7">
        <f t="shared" si="221"/>
        <v>13140.729066043012</v>
      </c>
      <c r="EN39" s="9">
        <v>0</v>
      </c>
      <c r="EO39" s="6">
        <v>0</v>
      </c>
      <c r="EP39" s="7">
        <v>0</v>
      </c>
      <c r="EQ39" s="9">
        <v>0</v>
      </c>
      <c r="ER39" s="6">
        <v>0</v>
      </c>
      <c r="ES39" s="7">
        <v>0</v>
      </c>
      <c r="ET39" s="9">
        <v>0</v>
      </c>
      <c r="EU39" s="6">
        <v>0</v>
      </c>
      <c r="EV39" s="7">
        <v>0</v>
      </c>
      <c r="EW39" s="9">
        <v>0</v>
      </c>
      <c r="EX39" s="6">
        <v>0</v>
      </c>
      <c r="EY39" s="7">
        <v>0</v>
      </c>
      <c r="EZ39" s="9">
        <v>0</v>
      </c>
      <c r="FA39" s="6">
        <v>0</v>
      </c>
      <c r="FB39" s="7">
        <v>0</v>
      </c>
      <c r="FC39" s="9">
        <v>0</v>
      </c>
      <c r="FD39" s="6">
        <v>0</v>
      </c>
      <c r="FE39" s="7">
        <v>0</v>
      </c>
      <c r="FF39" s="9">
        <v>0</v>
      </c>
      <c r="FG39" s="6">
        <v>0</v>
      </c>
      <c r="FH39" s="7">
        <v>0</v>
      </c>
      <c r="FI39" s="9">
        <v>0</v>
      </c>
      <c r="FJ39" s="6">
        <v>0</v>
      </c>
      <c r="FK39" s="7">
        <f t="shared" si="223"/>
        <v>0</v>
      </c>
      <c r="FL39" s="9">
        <v>0</v>
      </c>
      <c r="FM39" s="6">
        <v>0</v>
      </c>
      <c r="FN39" s="7">
        <v>0</v>
      </c>
      <c r="FO39" s="9">
        <v>0</v>
      </c>
      <c r="FP39" s="6">
        <v>0</v>
      </c>
      <c r="FQ39" s="7">
        <v>0</v>
      </c>
      <c r="FR39" s="9">
        <v>5.0739999999999998</v>
      </c>
      <c r="FS39" s="6">
        <v>107.48</v>
      </c>
      <c r="FT39" s="7">
        <f t="shared" ref="FT39" si="247">FS39/FR39*1000</f>
        <v>21182.499014584155</v>
      </c>
      <c r="FU39" s="9">
        <v>0</v>
      </c>
      <c r="FV39" s="6">
        <v>0</v>
      </c>
      <c r="FW39" s="7">
        <v>0</v>
      </c>
      <c r="FX39" s="9">
        <v>0</v>
      </c>
      <c r="FY39" s="6">
        <v>0</v>
      </c>
      <c r="FZ39" s="7">
        <v>0</v>
      </c>
      <c r="GA39" s="9">
        <v>10</v>
      </c>
      <c r="GB39" s="6">
        <v>184.73599999999999</v>
      </c>
      <c r="GC39" s="7">
        <f t="shared" si="237"/>
        <v>18473.599999999999</v>
      </c>
      <c r="GD39" s="9">
        <v>0</v>
      </c>
      <c r="GE39" s="6">
        <v>0</v>
      </c>
      <c r="GF39" s="7">
        <v>0</v>
      </c>
      <c r="GG39" s="9"/>
      <c r="GH39" s="6"/>
      <c r="GI39" s="7"/>
      <c r="GJ39" s="9">
        <v>0</v>
      </c>
      <c r="GK39" s="6">
        <v>0</v>
      </c>
      <c r="GL39" s="7">
        <v>0</v>
      </c>
      <c r="GM39" s="9">
        <v>0.55000000000000004</v>
      </c>
      <c r="GN39" s="6">
        <v>14.057</v>
      </c>
      <c r="GO39" s="7">
        <f t="shared" si="241"/>
        <v>25558.18181818182</v>
      </c>
      <c r="GP39" s="9">
        <v>0</v>
      </c>
      <c r="GQ39" s="6">
        <v>0</v>
      </c>
      <c r="GR39" s="7">
        <v>0</v>
      </c>
      <c r="GS39" s="9">
        <v>0</v>
      </c>
      <c r="GT39" s="6">
        <v>0</v>
      </c>
      <c r="GU39" s="7">
        <v>0</v>
      </c>
      <c r="GV39" s="9">
        <v>0</v>
      </c>
      <c r="GW39" s="6">
        <v>0</v>
      </c>
      <c r="GX39" s="7">
        <v>0</v>
      </c>
      <c r="GY39" s="9">
        <v>0</v>
      </c>
      <c r="GZ39" s="6">
        <v>0</v>
      </c>
      <c r="HA39" s="7">
        <v>0</v>
      </c>
      <c r="HB39" s="9">
        <v>0</v>
      </c>
      <c r="HC39" s="6">
        <v>0</v>
      </c>
      <c r="HD39" s="7">
        <v>0</v>
      </c>
      <c r="HE39" s="55">
        <v>0</v>
      </c>
      <c r="HF39" s="13">
        <v>0</v>
      </c>
      <c r="HG39" s="56">
        <v>0</v>
      </c>
      <c r="HH39" s="9">
        <v>0</v>
      </c>
      <c r="HI39" s="6">
        <v>0</v>
      </c>
      <c r="HJ39" s="7">
        <v>0</v>
      </c>
      <c r="HK39" s="9">
        <v>0</v>
      </c>
      <c r="HL39" s="6">
        <v>0</v>
      </c>
      <c r="HM39" s="7">
        <v>0</v>
      </c>
      <c r="HN39" s="9">
        <v>0</v>
      </c>
      <c r="HO39" s="6">
        <v>0</v>
      </c>
      <c r="HP39" s="7">
        <v>0</v>
      </c>
      <c r="HQ39" s="9">
        <v>199.21700000000001</v>
      </c>
      <c r="HR39" s="6">
        <v>2636.7420000000002</v>
      </c>
      <c r="HS39" s="7">
        <f t="shared" si="225"/>
        <v>13235.527088551678</v>
      </c>
      <c r="HT39" s="9">
        <v>1306.731</v>
      </c>
      <c r="HU39" s="6">
        <v>16383.03</v>
      </c>
      <c r="HV39" s="7">
        <f t="shared" si="226"/>
        <v>12537.415887432075</v>
      </c>
      <c r="HW39" s="9">
        <f t="shared" si="243"/>
        <v>1708.752</v>
      </c>
      <c r="HX39" s="14">
        <f t="shared" si="244"/>
        <v>22182.715</v>
      </c>
    </row>
    <row r="40" spans="1:232" x14ac:dyDescent="0.3">
      <c r="A40" s="49">
        <v>2013</v>
      </c>
      <c r="B40" s="50" t="s">
        <v>10</v>
      </c>
      <c r="C40" s="9">
        <v>0</v>
      </c>
      <c r="D40" s="6">
        <v>0</v>
      </c>
      <c r="E40" s="7">
        <v>0</v>
      </c>
      <c r="F40" s="9">
        <v>0.61399999999999999</v>
      </c>
      <c r="G40" s="6">
        <v>9.9280000000000008</v>
      </c>
      <c r="H40" s="7">
        <f t="shared" ref="H40" si="248">G40/F40*1000</f>
        <v>16169.381107491859</v>
      </c>
      <c r="I40" s="9">
        <v>0</v>
      </c>
      <c r="J40" s="6">
        <v>0</v>
      </c>
      <c r="K40" s="7">
        <v>0</v>
      </c>
      <c r="L40" s="9">
        <v>0</v>
      </c>
      <c r="M40" s="6">
        <v>0</v>
      </c>
      <c r="N40" s="7">
        <v>0</v>
      </c>
      <c r="O40" s="9">
        <v>0</v>
      </c>
      <c r="P40" s="6">
        <v>0</v>
      </c>
      <c r="Q40" s="7">
        <v>0</v>
      </c>
      <c r="R40" s="9">
        <v>0</v>
      </c>
      <c r="S40" s="6">
        <v>0</v>
      </c>
      <c r="T40" s="7">
        <v>0</v>
      </c>
      <c r="U40" s="9">
        <v>0</v>
      </c>
      <c r="V40" s="6">
        <v>0</v>
      </c>
      <c r="W40" s="7">
        <v>0</v>
      </c>
      <c r="X40" s="9">
        <v>0</v>
      </c>
      <c r="Y40" s="6">
        <v>0</v>
      </c>
      <c r="Z40" s="7">
        <v>0</v>
      </c>
      <c r="AA40" s="9">
        <v>0</v>
      </c>
      <c r="AB40" s="6">
        <v>0</v>
      </c>
      <c r="AC40" s="7">
        <v>0</v>
      </c>
      <c r="AD40" s="9">
        <v>0</v>
      </c>
      <c r="AE40" s="6">
        <v>0</v>
      </c>
      <c r="AF40" s="7">
        <v>0</v>
      </c>
      <c r="AG40" s="9">
        <v>0</v>
      </c>
      <c r="AH40" s="6">
        <v>0</v>
      </c>
      <c r="AI40" s="7">
        <v>0</v>
      </c>
      <c r="AJ40" s="9">
        <v>0</v>
      </c>
      <c r="AK40" s="6">
        <v>0</v>
      </c>
      <c r="AL40" s="7">
        <v>0</v>
      </c>
      <c r="AM40" s="9">
        <v>0</v>
      </c>
      <c r="AN40" s="6">
        <v>0</v>
      </c>
      <c r="AO40" s="7">
        <v>0</v>
      </c>
      <c r="AP40" s="9">
        <v>97.94</v>
      </c>
      <c r="AQ40" s="6">
        <v>1563.7950000000001</v>
      </c>
      <c r="AR40" s="7">
        <f t="shared" ref="AR40" si="249">AQ40/AP40*1000</f>
        <v>15966.867469879518</v>
      </c>
      <c r="AS40" s="9">
        <v>0</v>
      </c>
      <c r="AT40" s="6">
        <v>0</v>
      </c>
      <c r="AU40" s="7">
        <v>0</v>
      </c>
      <c r="AV40" s="9">
        <v>0</v>
      </c>
      <c r="AW40" s="6">
        <v>0</v>
      </c>
      <c r="AX40" s="7">
        <v>0</v>
      </c>
      <c r="AY40" s="9">
        <v>0</v>
      </c>
      <c r="AZ40" s="6">
        <v>0</v>
      </c>
      <c r="BA40" s="7">
        <v>0</v>
      </c>
      <c r="BB40" s="9">
        <v>0</v>
      </c>
      <c r="BC40" s="6">
        <v>0</v>
      </c>
      <c r="BD40" s="7">
        <v>0</v>
      </c>
      <c r="BE40" s="9">
        <v>0</v>
      </c>
      <c r="BF40" s="6">
        <v>0</v>
      </c>
      <c r="BG40" s="7">
        <v>0</v>
      </c>
      <c r="BH40" s="9">
        <v>0</v>
      </c>
      <c r="BI40" s="6">
        <v>0</v>
      </c>
      <c r="BJ40" s="7">
        <v>0</v>
      </c>
      <c r="BK40" s="9">
        <v>0</v>
      </c>
      <c r="BL40" s="6">
        <v>0</v>
      </c>
      <c r="BM40" s="7">
        <v>0</v>
      </c>
      <c r="BN40" s="9">
        <v>0</v>
      </c>
      <c r="BO40" s="6">
        <v>0</v>
      </c>
      <c r="BP40" s="7">
        <v>0</v>
      </c>
      <c r="BQ40" s="9">
        <v>0</v>
      </c>
      <c r="BR40" s="6">
        <v>0</v>
      </c>
      <c r="BS40" s="7">
        <v>0</v>
      </c>
      <c r="BT40" s="9">
        <v>0</v>
      </c>
      <c r="BU40" s="6">
        <v>0</v>
      </c>
      <c r="BV40" s="7">
        <f t="shared" si="217"/>
        <v>0</v>
      </c>
      <c r="BW40" s="9">
        <v>0</v>
      </c>
      <c r="BX40" s="6">
        <v>0</v>
      </c>
      <c r="BY40" s="7">
        <v>0</v>
      </c>
      <c r="BZ40" s="9">
        <v>41.984999999999999</v>
      </c>
      <c r="CA40" s="6">
        <v>578.43499999999995</v>
      </c>
      <c r="CB40" s="7">
        <f t="shared" ref="CB40" si="250">CA40/BZ40*1000</f>
        <v>13777.182327021554</v>
      </c>
      <c r="CC40" s="9">
        <v>0</v>
      </c>
      <c r="CD40" s="6">
        <v>0</v>
      </c>
      <c r="CE40" s="7">
        <v>0</v>
      </c>
      <c r="CF40" s="9">
        <v>0</v>
      </c>
      <c r="CG40" s="6">
        <v>0</v>
      </c>
      <c r="CH40" s="7">
        <v>0</v>
      </c>
      <c r="CI40" s="9">
        <v>0</v>
      </c>
      <c r="CJ40" s="6">
        <v>0</v>
      </c>
      <c r="CK40" s="7">
        <v>0</v>
      </c>
      <c r="CL40" s="9">
        <v>0</v>
      </c>
      <c r="CM40" s="6">
        <v>0</v>
      </c>
      <c r="CN40" s="7">
        <v>0</v>
      </c>
      <c r="CO40" s="9">
        <v>0</v>
      </c>
      <c r="CP40" s="6">
        <v>0</v>
      </c>
      <c r="CQ40" s="7">
        <v>0</v>
      </c>
      <c r="CR40" s="9">
        <v>0</v>
      </c>
      <c r="CS40" s="6">
        <v>0</v>
      </c>
      <c r="CT40" s="7">
        <f t="shared" si="235"/>
        <v>0</v>
      </c>
      <c r="CU40" s="9">
        <v>4.0000000000000001E-3</v>
      </c>
      <c r="CV40" s="6">
        <v>5.1999999999999998E-2</v>
      </c>
      <c r="CW40" s="7">
        <f t="shared" ref="CW40" si="251">CV40/CU40*1000</f>
        <v>13000</v>
      </c>
      <c r="CX40" s="9">
        <v>0</v>
      </c>
      <c r="CY40" s="6">
        <v>0</v>
      </c>
      <c r="CZ40" s="7">
        <v>0</v>
      </c>
      <c r="DA40" s="9">
        <v>0</v>
      </c>
      <c r="DB40" s="6">
        <v>0</v>
      </c>
      <c r="DC40" s="7">
        <v>0</v>
      </c>
      <c r="DD40" s="9">
        <v>0</v>
      </c>
      <c r="DE40" s="6">
        <v>0</v>
      </c>
      <c r="DF40" s="7">
        <v>0</v>
      </c>
      <c r="DG40" s="9">
        <v>0</v>
      </c>
      <c r="DH40" s="6">
        <v>0</v>
      </c>
      <c r="DI40" s="7">
        <v>0</v>
      </c>
      <c r="DJ40" s="9">
        <v>0</v>
      </c>
      <c r="DK40" s="6">
        <v>0</v>
      </c>
      <c r="DL40" s="7">
        <v>0</v>
      </c>
      <c r="DM40" s="9">
        <v>0</v>
      </c>
      <c r="DN40" s="6">
        <v>0</v>
      </c>
      <c r="DO40" s="7">
        <v>0</v>
      </c>
      <c r="DP40" s="9">
        <v>0</v>
      </c>
      <c r="DQ40" s="6">
        <v>0</v>
      </c>
      <c r="DR40" s="7">
        <v>0</v>
      </c>
      <c r="DS40" s="9">
        <v>0</v>
      </c>
      <c r="DT40" s="6">
        <v>0</v>
      </c>
      <c r="DU40" s="7">
        <v>0</v>
      </c>
      <c r="DV40" s="9">
        <v>0</v>
      </c>
      <c r="DW40" s="6">
        <v>0</v>
      </c>
      <c r="DX40" s="7">
        <v>0</v>
      </c>
      <c r="DY40" s="9">
        <v>36.551000000000002</v>
      </c>
      <c r="DZ40" s="6">
        <v>564.17200000000003</v>
      </c>
      <c r="EA40" s="7">
        <f t="shared" ref="EA40" si="252">DZ40/DY40*1000</f>
        <v>15435.200131323356</v>
      </c>
      <c r="EB40" s="9">
        <v>0</v>
      </c>
      <c r="EC40" s="6">
        <v>0</v>
      </c>
      <c r="ED40" s="7">
        <v>0</v>
      </c>
      <c r="EE40" s="9">
        <v>0</v>
      </c>
      <c r="EF40" s="6">
        <v>0</v>
      </c>
      <c r="EG40" s="7">
        <v>0</v>
      </c>
      <c r="EH40" s="9">
        <v>0.74</v>
      </c>
      <c r="EI40" s="6">
        <v>13.157</v>
      </c>
      <c r="EJ40" s="7">
        <f t="shared" ref="EJ40" si="253">EI40/EH40*1000</f>
        <v>17779.72972972973</v>
      </c>
      <c r="EK40" s="9">
        <v>48.838000000000001</v>
      </c>
      <c r="EL40" s="6">
        <v>863.62400000000002</v>
      </c>
      <c r="EM40" s="7">
        <f t="shared" ref="EM40" si="254">EL40/EK40*1000</f>
        <v>17683.4432204431</v>
      </c>
      <c r="EN40" s="9">
        <v>0</v>
      </c>
      <c r="EO40" s="6">
        <v>0</v>
      </c>
      <c r="EP40" s="7">
        <v>0</v>
      </c>
      <c r="EQ40" s="9">
        <v>0</v>
      </c>
      <c r="ER40" s="6">
        <v>0</v>
      </c>
      <c r="ES40" s="7">
        <v>0</v>
      </c>
      <c r="ET40" s="9">
        <v>0</v>
      </c>
      <c r="EU40" s="6">
        <v>0</v>
      </c>
      <c r="EV40" s="7">
        <v>0</v>
      </c>
      <c r="EW40" s="9">
        <v>0</v>
      </c>
      <c r="EX40" s="6">
        <v>0</v>
      </c>
      <c r="EY40" s="7">
        <v>0</v>
      </c>
      <c r="EZ40" s="9">
        <v>0</v>
      </c>
      <c r="FA40" s="6">
        <v>0</v>
      </c>
      <c r="FB40" s="7">
        <v>0</v>
      </c>
      <c r="FC40" s="9">
        <v>0</v>
      </c>
      <c r="FD40" s="6">
        <v>0</v>
      </c>
      <c r="FE40" s="7">
        <v>0</v>
      </c>
      <c r="FF40" s="9">
        <v>0</v>
      </c>
      <c r="FG40" s="6">
        <v>0</v>
      </c>
      <c r="FH40" s="7">
        <v>0</v>
      </c>
      <c r="FI40" s="9">
        <v>0</v>
      </c>
      <c r="FJ40" s="6">
        <v>0</v>
      </c>
      <c r="FK40" s="7">
        <f t="shared" si="223"/>
        <v>0</v>
      </c>
      <c r="FL40" s="9">
        <v>0</v>
      </c>
      <c r="FM40" s="6">
        <v>0</v>
      </c>
      <c r="FN40" s="7">
        <v>0</v>
      </c>
      <c r="FO40" s="9">
        <v>0</v>
      </c>
      <c r="FP40" s="6">
        <v>0</v>
      </c>
      <c r="FQ40" s="7">
        <v>0</v>
      </c>
      <c r="FR40" s="9">
        <v>0.09</v>
      </c>
      <c r="FS40" s="6">
        <v>1.673</v>
      </c>
      <c r="FT40" s="7">
        <f t="shared" ref="FT40" si="255">FS40/FR40*1000</f>
        <v>18588.888888888887</v>
      </c>
      <c r="FU40" s="9">
        <v>0</v>
      </c>
      <c r="FV40" s="6">
        <v>0</v>
      </c>
      <c r="FW40" s="7">
        <v>0</v>
      </c>
      <c r="FX40" s="9">
        <v>0</v>
      </c>
      <c r="FY40" s="6">
        <v>0</v>
      </c>
      <c r="FZ40" s="7">
        <v>0</v>
      </c>
      <c r="GA40" s="9">
        <v>23</v>
      </c>
      <c r="GB40" s="6">
        <v>390.06200000000001</v>
      </c>
      <c r="GC40" s="7">
        <f t="shared" ref="GC40" si="256">GB40/GA40*1000</f>
        <v>16959.217391304348</v>
      </c>
      <c r="GD40" s="9">
        <v>0</v>
      </c>
      <c r="GE40" s="6">
        <v>0</v>
      </c>
      <c r="GF40" s="7">
        <v>0</v>
      </c>
      <c r="GG40" s="9"/>
      <c r="GH40" s="6"/>
      <c r="GI40" s="7"/>
      <c r="GJ40" s="9">
        <v>0</v>
      </c>
      <c r="GK40" s="6">
        <v>0</v>
      </c>
      <c r="GL40" s="7">
        <v>0</v>
      </c>
      <c r="GM40" s="9">
        <v>2.3199999999999998</v>
      </c>
      <c r="GN40" s="6">
        <v>33.777000000000001</v>
      </c>
      <c r="GO40" s="7">
        <f t="shared" ref="GO40" si="257">GN40/GM40*1000</f>
        <v>14559.051724137931</v>
      </c>
      <c r="GP40" s="9">
        <v>0</v>
      </c>
      <c r="GQ40" s="6">
        <v>0</v>
      </c>
      <c r="GR40" s="7">
        <v>0</v>
      </c>
      <c r="GS40" s="9">
        <v>0</v>
      </c>
      <c r="GT40" s="6">
        <v>0</v>
      </c>
      <c r="GU40" s="7">
        <v>0</v>
      </c>
      <c r="GV40" s="9">
        <v>0</v>
      </c>
      <c r="GW40" s="6">
        <v>0</v>
      </c>
      <c r="GX40" s="7">
        <v>0</v>
      </c>
      <c r="GY40" s="9">
        <v>0</v>
      </c>
      <c r="GZ40" s="6">
        <v>0</v>
      </c>
      <c r="HA40" s="7">
        <v>0</v>
      </c>
      <c r="HB40" s="9">
        <v>0</v>
      </c>
      <c r="HC40" s="6">
        <v>0</v>
      </c>
      <c r="HD40" s="7">
        <v>0</v>
      </c>
      <c r="HE40" s="55">
        <v>0</v>
      </c>
      <c r="HF40" s="13">
        <v>0</v>
      </c>
      <c r="HG40" s="56">
        <v>0</v>
      </c>
      <c r="HH40" s="9">
        <v>0</v>
      </c>
      <c r="HI40" s="6">
        <v>0</v>
      </c>
      <c r="HJ40" s="7">
        <v>0</v>
      </c>
      <c r="HK40" s="9">
        <v>0</v>
      </c>
      <c r="HL40" s="6">
        <v>0</v>
      </c>
      <c r="HM40" s="7">
        <v>0</v>
      </c>
      <c r="HN40" s="9">
        <v>0</v>
      </c>
      <c r="HO40" s="6">
        <v>0</v>
      </c>
      <c r="HP40" s="7">
        <v>0</v>
      </c>
      <c r="HQ40" s="9">
        <v>124.21</v>
      </c>
      <c r="HR40" s="6">
        <v>1530.104</v>
      </c>
      <c r="HS40" s="7">
        <f t="shared" si="225"/>
        <v>12318.686096127527</v>
      </c>
      <c r="HT40" s="9">
        <v>2322.1129999999998</v>
      </c>
      <c r="HU40" s="6">
        <v>24714.157999999999</v>
      </c>
      <c r="HV40" s="7">
        <f t="shared" si="226"/>
        <v>10642.960958402971</v>
      </c>
      <c r="HW40" s="9">
        <f t="shared" si="243"/>
        <v>2698.4049999999997</v>
      </c>
      <c r="HX40" s="14">
        <f t="shared" si="244"/>
        <v>30262.936999999998</v>
      </c>
    </row>
    <row r="41" spans="1:232" x14ac:dyDescent="0.3">
      <c r="A41" s="49">
        <v>2013</v>
      </c>
      <c r="B41" s="50" t="s">
        <v>11</v>
      </c>
      <c r="C41" s="9">
        <v>0</v>
      </c>
      <c r="D41" s="6">
        <v>0</v>
      </c>
      <c r="E41" s="7">
        <v>0</v>
      </c>
      <c r="F41" s="9">
        <v>8.1199999999999992</v>
      </c>
      <c r="G41" s="6">
        <v>135.155</v>
      </c>
      <c r="H41" s="7">
        <f t="shared" ref="H41:H42" si="258">G41/F41*1000</f>
        <v>16644.704433497536</v>
      </c>
      <c r="I41" s="9">
        <v>0</v>
      </c>
      <c r="J41" s="6">
        <v>0</v>
      </c>
      <c r="K41" s="7">
        <v>0</v>
      </c>
      <c r="L41" s="9">
        <v>0</v>
      </c>
      <c r="M41" s="6">
        <v>0</v>
      </c>
      <c r="N41" s="7">
        <v>0</v>
      </c>
      <c r="O41" s="9">
        <v>0</v>
      </c>
      <c r="P41" s="6">
        <v>0</v>
      </c>
      <c r="Q41" s="7">
        <v>0</v>
      </c>
      <c r="R41" s="9">
        <v>1083.2260000000001</v>
      </c>
      <c r="S41" s="6">
        <v>17207.618999999999</v>
      </c>
      <c r="T41" s="7">
        <f t="shared" ref="T41" si="259">S41/R41*1000</f>
        <v>15885.529889422887</v>
      </c>
      <c r="U41" s="9">
        <v>0</v>
      </c>
      <c r="V41" s="6">
        <v>0</v>
      </c>
      <c r="W41" s="7">
        <v>0</v>
      </c>
      <c r="X41" s="9">
        <v>0</v>
      </c>
      <c r="Y41" s="6">
        <v>0</v>
      </c>
      <c r="Z41" s="7">
        <v>0</v>
      </c>
      <c r="AA41" s="9">
        <v>0</v>
      </c>
      <c r="AB41" s="6">
        <v>0</v>
      </c>
      <c r="AC41" s="7">
        <v>0</v>
      </c>
      <c r="AD41" s="9">
        <v>0</v>
      </c>
      <c r="AE41" s="6">
        <v>0</v>
      </c>
      <c r="AF41" s="7">
        <v>0</v>
      </c>
      <c r="AG41" s="9">
        <v>0</v>
      </c>
      <c r="AH41" s="6">
        <v>0</v>
      </c>
      <c r="AI41" s="7">
        <v>0</v>
      </c>
      <c r="AJ41" s="9">
        <v>0</v>
      </c>
      <c r="AK41" s="6">
        <v>0</v>
      </c>
      <c r="AL41" s="7">
        <v>0</v>
      </c>
      <c r="AM41" s="9">
        <v>0</v>
      </c>
      <c r="AN41" s="6">
        <v>0</v>
      </c>
      <c r="AO41" s="7">
        <v>0</v>
      </c>
      <c r="AP41" s="9">
        <v>0.98</v>
      </c>
      <c r="AQ41" s="6">
        <v>7.923</v>
      </c>
      <c r="AR41" s="7">
        <f t="shared" ref="AR41" si="260">AQ41/AP41*1000</f>
        <v>8084.6938775510198</v>
      </c>
      <c r="AS41" s="9">
        <v>0</v>
      </c>
      <c r="AT41" s="6">
        <v>0</v>
      </c>
      <c r="AU41" s="7">
        <v>0</v>
      </c>
      <c r="AV41" s="9">
        <v>0</v>
      </c>
      <c r="AW41" s="6">
        <v>0</v>
      </c>
      <c r="AX41" s="7">
        <v>0</v>
      </c>
      <c r="AY41" s="9">
        <v>0</v>
      </c>
      <c r="AZ41" s="6">
        <v>0</v>
      </c>
      <c r="BA41" s="7">
        <v>0</v>
      </c>
      <c r="BB41" s="9">
        <v>0</v>
      </c>
      <c r="BC41" s="6">
        <v>0</v>
      </c>
      <c r="BD41" s="7">
        <v>0</v>
      </c>
      <c r="BE41" s="9">
        <v>500.39</v>
      </c>
      <c r="BF41" s="6">
        <v>3333.0279999999998</v>
      </c>
      <c r="BG41" s="7">
        <f t="shared" ref="BG41" si="261">BF41/BE41*1000</f>
        <v>6660.8605287875462</v>
      </c>
      <c r="BH41" s="9">
        <v>0</v>
      </c>
      <c r="BI41" s="6">
        <v>0</v>
      </c>
      <c r="BJ41" s="7">
        <v>0</v>
      </c>
      <c r="BK41" s="9">
        <v>0</v>
      </c>
      <c r="BL41" s="6">
        <v>0</v>
      </c>
      <c r="BM41" s="7">
        <v>0</v>
      </c>
      <c r="BN41" s="9">
        <v>0</v>
      </c>
      <c r="BO41" s="6">
        <v>0</v>
      </c>
      <c r="BP41" s="7">
        <v>0</v>
      </c>
      <c r="BQ41" s="9">
        <v>0</v>
      </c>
      <c r="BR41" s="6">
        <v>0</v>
      </c>
      <c r="BS41" s="7">
        <v>0</v>
      </c>
      <c r="BT41" s="9">
        <v>0</v>
      </c>
      <c r="BU41" s="6">
        <v>0</v>
      </c>
      <c r="BV41" s="7">
        <f t="shared" si="217"/>
        <v>0</v>
      </c>
      <c r="BW41" s="9">
        <v>0</v>
      </c>
      <c r="BX41" s="6">
        <v>0</v>
      </c>
      <c r="BY41" s="7">
        <v>0</v>
      </c>
      <c r="BZ41" s="9">
        <v>2.8919999999999999</v>
      </c>
      <c r="CA41" s="6">
        <v>36.892000000000003</v>
      </c>
      <c r="CB41" s="7">
        <f t="shared" ref="CB41" si="262">CA41/BZ41*1000</f>
        <v>12756.569847856155</v>
      </c>
      <c r="CC41" s="9">
        <v>0</v>
      </c>
      <c r="CD41" s="6">
        <v>0</v>
      </c>
      <c r="CE41" s="7">
        <v>0</v>
      </c>
      <c r="CF41" s="9">
        <v>0</v>
      </c>
      <c r="CG41" s="6">
        <v>0</v>
      </c>
      <c r="CH41" s="7">
        <v>0</v>
      </c>
      <c r="CI41" s="9">
        <v>0</v>
      </c>
      <c r="CJ41" s="6">
        <v>0</v>
      </c>
      <c r="CK41" s="7">
        <v>0</v>
      </c>
      <c r="CL41" s="9">
        <v>0</v>
      </c>
      <c r="CM41" s="6">
        <v>0</v>
      </c>
      <c r="CN41" s="7">
        <v>0</v>
      </c>
      <c r="CO41" s="9">
        <v>0</v>
      </c>
      <c r="CP41" s="6">
        <v>0</v>
      </c>
      <c r="CQ41" s="7">
        <v>0</v>
      </c>
      <c r="CR41" s="9">
        <v>0</v>
      </c>
      <c r="CS41" s="6">
        <v>0</v>
      </c>
      <c r="CT41" s="7">
        <f t="shared" si="235"/>
        <v>0</v>
      </c>
      <c r="CU41" s="9">
        <v>0</v>
      </c>
      <c r="CV41" s="6">
        <v>0</v>
      </c>
      <c r="CW41" s="7">
        <v>0</v>
      </c>
      <c r="CX41" s="9">
        <v>0</v>
      </c>
      <c r="CY41" s="6">
        <v>0</v>
      </c>
      <c r="CZ41" s="7">
        <v>0</v>
      </c>
      <c r="DA41" s="9">
        <v>0</v>
      </c>
      <c r="DB41" s="6">
        <v>0</v>
      </c>
      <c r="DC41" s="7">
        <v>0</v>
      </c>
      <c r="DD41" s="9">
        <v>0</v>
      </c>
      <c r="DE41" s="6">
        <v>0</v>
      </c>
      <c r="DF41" s="7">
        <v>0</v>
      </c>
      <c r="DG41" s="9">
        <v>0</v>
      </c>
      <c r="DH41" s="6">
        <v>0</v>
      </c>
      <c r="DI41" s="7">
        <v>0</v>
      </c>
      <c r="DJ41" s="9">
        <v>0</v>
      </c>
      <c r="DK41" s="6">
        <v>0</v>
      </c>
      <c r="DL41" s="7">
        <v>0</v>
      </c>
      <c r="DM41" s="9">
        <v>0</v>
      </c>
      <c r="DN41" s="6">
        <v>0</v>
      </c>
      <c r="DO41" s="7">
        <v>0</v>
      </c>
      <c r="DP41" s="9">
        <v>558.28700000000003</v>
      </c>
      <c r="DQ41" s="6">
        <v>8819.7139999999999</v>
      </c>
      <c r="DR41" s="7">
        <f t="shared" ref="DR41" si="263">DQ41/DP41*1000</f>
        <v>15797.813669313453</v>
      </c>
      <c r="DS41" s="9">
        <v>0</v>
      </c>
      <c r="DT41" s="6">
        <v>0</v>
      </c>
      <c r="DU41" s="7">
        <v>0</v>
      </c>
      <c r="DV41" s="9">
        <v>0</v>
      </c>
      <c r="DW41" s="6">
        <v>0</v>
      </c>
      <c r="DX41" s="7">
        <v>0</v>
      </c>
      <c r="DY41" s="9">
        <v>53.054000000000002</v>
      </c>
      <c r="DZ41" s="6">
        <v>1081.855</v>
      </c>
      <c r="EA41" s="7">
        <f t="shared" ref="EA41" si="264">DZ41/DY41*1000</f>
        <v>20391.58216157123</v>
      </c>
      <c r="EB41" s="9">
        <v>0</v>
      </c>
      <c r="EC41" s="6">
        <v>0</v>
      </c>
      <c r="ED41" s="7">
        <v>0</v>
      </c>
      <c r="EE41" s="9">
        <v>0</v>
      </c>
      <c r="EF41" s="6">
        <v>0</v>
      </c>
      <c r="EG41" s="7">
        <v>0</v>
      </c>
      <c r="EH41" s="9">
        <v>0</v>
      </c>
      <c r="EI41" s="6">
        <v>0</v>
      </c>
      <c r="EJ41" s="7">
        <v>0</v>
      </c>
      <c r="EK41" s="9">
        <v>53.478999999999999</v>
      </c>
      <c r="EL41" s="6">
        <v>706.06500000000005</v>
      </c>
      <c r="EM41" s="7">
        <f t="shared" ref="EM41" si="265">EL41/EK41*1000</f>
        <v>13202.65898764001</v>
      </c>
      <c r="EN41" s="9">
        <v>927.18600000000004</v>
      </c>
      <c r="EO41" s="6">
        <v>16724.481</v>
      </c>
      <c r="EP41" s="7">
        <f t="shared" ref="EP41" si="266">EO41/EN41*1000</f>
        <v>18037.892073435101</v>
      </c>
      <c r="EQ41" s="9">
        <v>0</v>
      </c>
      <c r="ER41" s="6">
        <v>0</v>
      </c>
      <c r="ES41" s="7">
        <v>0</v>
      </c>
      <c r="ET41" s="9">
        <v>0</v>
      </c>
      <c r="EU41" s="6">
        <v>0</v>
      </c>
      <c r="EV41" s="7">
        <v>0</v>
      </c>
      <c r="EW41" s="9">
        <v>0</v>
      </c>
      <c r="EX41" s="6">
        <v>0</v>
      </c>
      <c r="EY41" s="7">
        <v>0</v>
      </c>
      <c r="EZ41" s="9">
        <v>0</v>
      </c>
      <c r="FA41" s="6">
        <v>0</v>
      </c>
      <c r="FB41" s="7">
        <v>0</v>
      </c>
      <c r="FC41" s="9">
        <v>0</v>
      </c>
      <c r="FD41" s="6">
        <v>0</v>
      </c>
      <c r="FE41" s="7">
        <v>0</v>
      </c>
      <c r="FF41" s="9">
        <v>0</v>
      </c>
      <c r="FG41" s="6">
        <v>0</v>
      </c>
      <c r="FH41" s="7">
        <v>0</v>
      </c>
      <c r="FI41" s="9">
        <v>0</v>
      </c>
      <c r="FJ41" s="6">
        <v>0</v>
      </c>
      <c r="FK41" s="7">
        <f t="shared" si="223"/>
        <v>0</v>
      </c>
      <c r="FL41" s="9">
        <v>0</v>
      </c>
      <c r="FM41" s="6">
        <v>0</v>
      </c>
      <c r="FN41" s="7">
        <v>0</v>
      </c>
      <c r="FO41" s="9">
        <v>0</v>
      </c>
      <c r="FP41" s="6">
        <v>0</v>
      </c>
      <c r="FQ41" s="7">
        <v>0</v>
      </c>
      <c r="FR41" s="9">
        <v>0.21</v>
      </c>
      <c r="FS41" s="6">
        <v>3.62</v>
      </c>
      <c r="FT41" s="7">
        <f t="shared" ref="FT41" si="267">FS41/FR41*1000</f>
        <v>17238.09523809524</v>
      </c>
      <c r="FU41" s="9">
        <v>0</v>
      </c>
      <c r="FV41" s="6">
        <v>0</v>
      </c>
      <c r="FW41" s="7">
        <v>0</v>
      </c>
      <c r="FX41" s="9">
        <v>0</v>
      </c>
      <c r="FY41" s="6">
        <v>0</v>
      </c>
      <c r="FZ41" s="7">
        <v>0</v>
      </c>
      <c r="GA41" s="9">
        <v>0</v>
      </c>
      <c r="GB41" s="6">
        <v>0</v>
      </c>
      <c r="GC41" s="7">
        <v>0</v>
      </c>
      <c r="GD41" s="9">
        <v>0</v>
      </c>
      <c r="GE41" s="6">
        <v>0</v>
      </c>
      <c r="GF41" s="7">
        <v>0</v>
      </c>
      <c r="GG41" s="9"/>
      <c r="GH41" s="6"/>
      <c r="GI41" s="7"/>
      <c r="GJ41" s="9">
        <v>0</v>
      </c>
      <c r="GK41" s="6">
        <v>0</v>
      </c>
      <c r="GL41" s="7">
        <v>0</v>
      </c>
      <c r="GM41" s="9">
        <v>1.0860000000000001</v>
      </c>
      <c r="GN41" s="6">
        <v>13.651999999999999</v>
      </c>
      <c r="GO41" s="7">
        <f t="shared" ref="GO41" si="268">GN41/GM41*1000</f>
        <v>12570.902394106814</v>
      </c>
      <c r="GP41" s="9">
        <v>0</v>
      </c>
      <c r="GQ41" s="6">
        <v>0</v>
      </c>
      <c r="GR41" s="7">
        <v>0</v>
      </c>
      <c r="GS41" s="9">
        <v>1.86</v>
      </c>
      <c r="GT41" s="6">
        <v>23.253</v>
      </c>
      <c r="GU41" s="7">
        <f t="shared" ref="GU41" si="269">GT41/GS41*1000</f>
        <v>12501.612903225805</v>
      </c>
      <c r="GV41" s="9">
        <v>0</v>
      </c>
      <c r="GW41" s="6">
        <v>0</v>
      </c>
      <c r="GX41" s="7">
        <v>0</v>
      </c>
      <c r="GY41" s="9">
        <v>0</v>
      </c>
      <c r="GZ41" s="6">
        <v>0</v>
      </c>
      <c r="HA41" s="7">
        <v>0</v>
      </c>
      <c r="HB41" s="9">
        <v>0</v>
      </c>
      <c r="HC41" s="6">
        <v>0</v>
      </c>
      <c r="HD41" s="7">
        <v>0</v>
      </c>
      <c r="HE41" s="55">
        <v>173.5</v>
      </c>
      <c r="HF41" s="13">
        <v>-1635.7619999999999</v>
      </c>
      <c r="HG41" s="56">
        <v>-9428.0230547550436</v>
      </c>
      <c r="HH41" s="9">
        <v>0</v>
      </c>
      <c r="HI41" s="6">
        <v>0</v>
      </c>
      <c r="HJ41" s="7">
        <v>0</v>
      </c>
      <c r="HK41" s="9">
        <v>0</v>
      </c>
      <c r="HL41" s="6">
        <v>0</v>
      </c>
      <c r="HM41" s="7">
        <v>0</v>
      </c>
      <c r="HN41" s="9">
        <v>0</v>
      </c>
      <c r="HO41" s="6">
        <v>0</v>
      </c>
      <c r="HP41" s="7">
        <v>0</v>
      </c>
      <c r="HQ41" s="9">
        <v>71.855000000000004</v>
      </c>
      <c r="HR41" s="6">
        <v>1086.806</v>
      </c>
      <c r="HS41" s="7">
        <f t="shared" si="225"/>
        <v>15124.987822698489</v>
      </c>
      <c r="HT41" s="9">
        <v>1317.422</v>
      </c>
      <c r="HU41" s="6">
        <v>16387.815999999999</v>
      </c>
      <c r="HV41" s="7">
        <f t="shared" si="226"/>
        <v>12439.306463684376</v>
      </c>
      <c r="HW41" s="9">
        <f t="shared" si="243"/>
        <v>4753.5470000000005</v>
      </c>
      <c r="HX41" s="14">
        <f t="shared" si="244"/>
        <v>63932.116999999991</v>
      </c>
    </row>
    <row r="42" spans="1:232" x14ac:dyDescent="0.3">
      <c r="A42" s="49">
        <v>2013</v>
      </c>
      <c r="B42" s="50" t="s">
        <v>12</v>
      </c>
      <c r="C42" s="9">
        <v>0</v>
      </c>
      <c r="D42" s="6">
        <v>0</v>
      </c>
      <c r="E42" s="7">
        <v>0</v>
      </c>
      <c r="F42" s="9">
        <v>98.167000000000002</v>
      </c>
      <c r="G42" s="6">
        <v>1182.02</v>
      </c>
      <c r="H42" s="7">
        <f t="shared" si="258"/>
        <v>12040.909878064931</v>
      </c>
      <c r="I42" s="9">
        <v>0</v>
      </c>
      <c r="J42" s="6">
        <v>0</v>
      </c>
      <c r="K42" s="7">
        <v>0</v>
      </c>
      <c r="L42" s="9">
        <v>0</v>
      </c>
      <c r="M42" s="6">
        <v>0</v>
      </c>
      <c r="N42" s="7">
        <v>0</v>
      </c>
      <c r="O42" s="9">
        <v>0</v>
      </c>
      <c r="P42" s="6">
        <v>0</v>
      </c>
      <c r="Q42" s="7">
        <v>0</v>
      </c>
      <c r="R42" s="9">
        <v>921.048</v>
      </c>
      <c r="S42" s="6">
        <v>13257.8</v>
      </c>
      <c r="T42" s="7">
        <f t="shared" ref="T42" si="270">S42/R42*1000</f>
        <v>14394.255239683491</v>
      </c>
      <c r="U42" s="9">
        <v>0</v>
      </c>
      <c r="V42" s="6">
        <v>0</v>
      </c>
      <c r="W42" s="7">
        <v>0</v>
      </c>
      <c r="X42" s="9">
        <v>0</v>
      </c>
      <c r="Y42" s="6">
        <v>0</v>
      </c>
      <c r="Z42" s="7">
        <v>0</v>
      </c>
      <c r="AA42" s="9">
        <v>0</v>
      </c>
      <c r="AB42" s="6">
        <v>0</v>
      </c>
      <c r="AC42" s="7">
        <v>0</v>
      </c>
      <c r="AD42" s="9">
        <v>0</v>
      </c>
      <c r="AE42" s="6">
        <v>0</v>
      </c>
      <c r="AF42" s="7">
        <v>0</v>
      </c>
      <c r="AG42" s="9">
        <v>0</v>
      </c>
      <c r="AH42" s="6">
        <v>0</v>
      </c>
      <c r="AI42" s="7">
        <v>0</v>
      </c>
      <c r="AJ42" s="9">
        <v>0</v>
      </c>
      <c r="AK42" s="6">
        <v>0</v>
      </c>
      <c r="AL42" s="7">
        <v>0</v>
      </c>
      <c r="AM42" s="9">
        <v>0</v>
      </c>
      <c r="AN42" s="6">
        <v>0</v>
      </c>
      <c r="AO42" s="7">
        <v>0</v>
      </c>
      <c r="AP42" s="9">
        <v>25.706</v>
      </c>
      <c r="AQ42" s="6">
        <v>375.3</v>
      </c>
      <c r="AR42" s="7">
        <f t="shared" ref="AR42" si="271">AQ42/AP42*1000</f>
        <v>14599.704349179181</v>
      </c>
      <c r="AS42" s="9">
        <v>0</v>
      </c>
      <c r="AT42" s="6">
        <v>0</v>
      </c>
      <c r="AU42" s="7">
        <v>0</v>
      </c>
      <c r="AV42" s="9">
        <v>0</v>
      </c>
      <c r="AW42" s="6">
        <v>0</v>
      </c>
      <c r="AX42" s="7">
        <v>0</v>
      </c>
      <c r="AY42" s="9">
        <v>0</v>
      </c>
      <c r="AZ42" s="6">
        <v>0</v>
      </c>
      <c r="BA42" s="7">
        <v>0</v>
      </c>
      <c r="BB42" s="9">
        <v>0</v>
      </c>
      <c r="BC42" s="6">
        <v>0</v>
      </c>
      <c r="BD42" s="7">
        <v>0</v>
      </c>
      <c r="BE42" s="9">
        <v>533.75199999999995</v>
      </c>
      <c r="BF42" s="6">
        <v>3074.98</v>
      </c>
      <c r="BG42" s="7">
        <f t="shared" ref="BG42" si="272">BF42/BE42*1000</f>
        <v>5761.0650639248197</v>
      </c>
      <c r="BH42" s="9">
        <v>0</v>
      </c>
      <c r="BI42" s="6">
        <v>0</v>
      </c>
      <c r="BJ42" s="7">
        <v>0</v>
      </c>
      <c r="BK42" s="9">
        <v>0</v>
      </c>
      <c r="BL42" s="6">
        <v>0</v>
      </c>
      <c r="BM42" s="7">
        <v>0</v>
      </c>
      <c r="BN42" s="9">
        <v>0</v>
      </c>
      <c r="BO42" s="6">
        <v>0</v>
      </c>
      <c r="BP42" s="7">
        <v>0</v>
      </c>
      <c r="BQ42" s="9">
        <v>0</v>
      </c>
      <c r="BR42" s="6">
        <v>0</v>
      </c>
      <c r="BS42" s="7">
        <v>0</v>
      </c>
      <c r="BT42" s="9">
        <v>0</v>
      </c>
      <c r="BU42" s="6">
        <v>0</v>
      </c>
      <c r="BV42" s="7">
        <f t="shared" si="217"/>
        <v>0</v>
      </c>
      <c r="BW42" s="9">
        <v>0</v>
      </c>
      <c r="BX42" s="6">
        <v>0</v>
      </c>
      <c r="BY42" s="7">
        <v>0</v>
      </c>
      <c r="BZ42" s="9">
        <v>76.995000000000005</v>
      </c>
      <c r="CA42" s="6">
        <v>1073.6400000000001</v>
      </c>
      <c r="CB42" s="7">
        <f t="shared" ref="CB42" si="273">CA42/BZ42*1000</f>
        <v>13944.282096240016</v>
      </c>
      <c r="CC42" s="9">
        <v>0</v>
      </c>
      <c r="CD42" s="6">
        <v>0</v>
      </c>
      <c r="CE42" s="7">
        <v>0</v>
      </c>
      <c r="CF42" s="9">
        <v>0</v>
      </c>
      <c r="CG42" s="6">
        <v>0</v>
      </c>
      <c r="CH42" s="7">
        <v>0</v>
      </c>
      <c r="CI42" s="9">
        <v>0</v>
      </c>
      <c r="CJ42" s="6">
        <v>0</v>
      </c>
      <c r="CK42" s="7">
        <v>0</v>
      </c>
      <c r="CL42" s="9">
        <v>0</v>
      </c>
      <c r="CM42" s="6">
        <v>0</v>
      </c>
      <c r="CN42" s="7">
        <v>0</v>
      </c>
      <c r="CO42" s="9">
        <v>0</v>
      </c>
      <c r="CP42" s="6">
        <v>0</v>
      </c>
      <c r="CQ42" s="7">
        <v>0</v>
      </c>
      <c r="CR42" s="9">
        <v>0</v>
      </c>
      <c r="CS42" s="6">
        <v>0</v>
      </c>
      <c r="CT42" s="7">
        <f t="shared" si="235"/>
        <v>0</v>
      </c>
      <c r="CU42" s="9">
        <v>0</v>
      </c>
      <c r="CV42" s="6">
        <v>0</v>
      </c>
      <c r="CW42" s="7">
        <v>0</v>
      </c>
      <c r="CX42" s="9">
        <v>0</v>
      </c>
      <c r="CY42" s="6">
        <v>0</v>
      </c>
      <c r="CZ42" s="7">
        <v>0</v>
      </c>
      <c r="DA42" s="9">
        <v>0</v>
      </c>
      <c r="DB42" s="6">
        <v>0</v>
      </c>
      <c r="DC42" s="7">
        <v>0</v>
      </c>
      <c r="DD42" s="9">
        <v>0</v>
      </c>
      <c r="DE42" s="6">
        <v>0</v>
      </c>
      <c r="DF42" s="7">
        <v>0</v>
      </c>
      <c r="DG42" s="9">
        <v>0</v>
      </c>
      <c r="DH42" s="6">
        <v>0</v>
      </c>
      <c r="DI42" s="7">
        <v>0</v>
      </c>
      <c r="DJ42" s="9">
        <v>0.27500000000000002</v>
      </c>
      <c r="DK42" s="6">
        <v>4.16</v>
      </c>
      <c r="DL42" s="7">
        <f t="shared" ref="DL42" si="274">DK42/DJ42*1000</f>
        <v>15127.272727272726</v>
      </c>
      <c r="DM42" s="9">
        <v>0</v>
      </c>
      <c r="DN42" s="6">
        <v>0</v>
      </c>
      <c r="DO42" s="7">
        <v>0</v>
      </c>
      <c r="DP42" s="9">
        <v>378.02300000000002</v>
      </c>
      <c r="DQ42" s="6">
        <v>5464.83</v>
      </c>
      <c r="DR42" s="7">
        <f t="shared" ref="DR42" si="275">DQ42/DP42*1000</f>
        <v>14456.34260349238</v>
      </c>
      <c r="DS42" s="9">
        <v>0</v>
      </c>
      <c r="DT42" s="6">
        <v>0</v>
      </c>
      <c r="DU42" s="7">
        <v>0</v>
      </c>
      <c r="DV42" s="9">
        <v>0</v>
      </c>
      <c r="DW42" s="6">
        <v>0</v>
      </c>
      <c r="DX42" s="7">
        <v>0</v>
      </c>
      <c r="DY42" s="9">
        <v>44.826999999999998</v>
      </c>
      <c r="DZ42" s="6">
        <v>780.33</v>
      </c>
      <c r="EA42" s="7">
        <f t="shared" ref="EA42" si="276">DZ42/DY42*1000</f>
        <v>17407.589176166151</v>
      </c>
      <c r="EB42" s="9">
        <v>0</v>
      </c>
      <c r="EC42" s="6">
        <v>0</v>
      </c>
      <c r="ED42" s="7">
        <v>0</v>
      </c>
      <c r="EE42" s="9">
        <v>0</v>
      </c>
      <c r="EF42" s="6">
        <v>0</v>
      </c>
      <c r="EG42" s="7">
        <v>0</v>
      </c>
      <c r="EH42" s="9">
        <v>0.73499999999999999</v>
      </c>
      <c r="EI42" s="6">
        <v>13.65</v>
      </c>
      <c r="EJ42" s="7">
        <f t="shared" ref="EJ42" si="277">EI42/EH42*1000</f>
        <v>18571.428571428572</v>
      </c>
      <c r="EK42" s="9">
        <v>89.661000000000001</v>
      </c>
      <c r="EL42" s="6">
        <v>1201.49</v>
      </c>
      <c r="EM42" s="7">
        <f t="shared" ref="EM42" si="278">EL42/EK42*1000</f>
        <v>13400.363591751151</v>
      </c>
      <c r="EN42" s="9">
        <v>1109.7840000000001</v>
      </c>
      <c r="EO42" s="6">
        <v>16724.240000000002</v>
      </c>
      <c r="EP42" s="7">
        <f t="shared" ref="EP42" si="279">EO42/EN42*1000</f>
        <v>15069.815387498827</v>
      </c>
      <c r="EQ42" s="9">
        <v>0</v>
      </c>
      <c r="ER42" s="6">
        <v>0</v>
      </c>
      <c r="ES42" s="7">
        <v>0</v>
      </c>
      <c r="ET42" s="9">
        <v>0</v>
      </c>
      <c r="EU42" s="6">
        <v>0</v>
      </c>
      <c r="EV42" s="7">
        <v>0</v>
      </c>
      <c r="EW42" s="9">
        <v>0</v>
      </c>
      <c r="EX42" s="6">
        <v>0</v>
      </c>
      <c r="EY42" s="7">
        <v>0</v>
      </c>
      <c r="EZ42" s="9">
        <v>0</v>
      </c>
      <c r="FA42" s="6">
        <v>0</v>
      </c>
      <c r="FB42" s="7">
        <v>0</v>
      </c>
      <c r="FC42" s="9">
        <v>0</v>
      </c>
      <c r="FD42" s="6">
        <v>0</v>
      </c>
      <c r="FE42" s="7">
        <v>0</v>
      </c>
      <c r="FF42" s="9">
        <v>0</v>
      </c>
      <c r="FG42" s="6">
        <v>0</v>
      </c>
      <c r="FH42" s="7">
        <v>0</v>
      </c>
      <c r="FI42" s="9">
        <v>0</v>
      </c>
      <c r="FJ42" s="6">
        <v>0</v>
      </c>
      <c r="FK42" s="7">
        <f t="shared" si="223"/>
        <v>0</v>
      </c>
      <c r="FL42" s="9">
        <v>0</v>
      </c>
      <c r="FM42" s="6">
        <v>0</v>
      </c>
      <c r="FN42" s="7">
        <v>0</v>
      </c>
      <c r="FO42" s="9">
        <v>0</v>
      </c>
      <c r="FP42" s="6">
        <v>0</v>
      </c>
      <c r="FQ42" s="7">
        <v>0</v>
      </c>
      <c r="FR42" s="9">
        <v>1.45</v>
      </c>
      <c r="FS42" s="6">
        <v>23.33</v>
      </c>
      <c r="FT42" s="7">
        <f t="shared" ref="FT42" si="280">FS42/FR42*1000</f>
        <v>16089.655172413792</v>
      </c>
      <c r="FU42" s="9">
        <v>0.6</v>
      </c>
      <c r="FV42" s="6">
        <v>9.85</v>
      </c>
      <c r="FW42" s="7">
        <f t="shared" ref="FW42" si="281">FV42/FU42*1000</f>
        <v>16416.666666666668</v>
      </c>
      <c r="FX42" s="9">
        <v>0</v>
      </c>
      <c r="FY42" s="6">
        <v>0</v>
      </c>
      <c r="FZ42" s="7">
        <v>0</v>
      </c>
      <c r="GA42" s="9">
        <v>0</v>
      </c>
      <c r="GB42" s="6">
        <v>0</v>
      </c>
      <c r="GC42" s="7">
        <v>0</v>
      </c>
      <c r="GD42" s="9">
        <v>0</v>
      </c>
      <c r="GE42" s="6">
        <v>0</v>
      </c>
      <c r="GF42" s="7">
        <v>0</v>
      </c>
      <c r="GG42" s="9"/>
      <c r="GH42" s="6"/>
      <c r="GI42" s="7"/>
      <c r="GJ42" s="9">
        <v>0</v>
      </c>
      <c r="GK42" s="6">
        <v>0</v>
      </c>
      <c r="GL42" s="7">
        <v>0</v>
      </c>
      <c r="GM42" s="9">
        <v>0.374</v>
      </c>
      <c r="GN42" s="6">
        <v>4.7699999999999996</v>
      </c>
      <c r="GO42" s="7">
        <f t="shared" ref="GO42" si="282">GN42/GM42*1000</f>
        <v>12754.010695187164</v>
      </c>
      <c r="GP42" s="9">
        <v>0</v>
      </c>
      <c r="GQ42" s="6">
        <v>0</v>
      </c>
      <c r="GR42" s="7">
        <v>0</v>
      </c>
      <c r="GS42" s="9">
        <v>1.4339999999999999</v>
      </c>
      <c r="GT42" s="6">
        <v>17.93</v>
      </c>
      <c r="GU42" s="7">
        <f t="shared" ref="GU42" si="283">GT42/GS42*1000</f>
        <v>12503.486750348677</v>
      </c>
      <c r="GV42" s="9">
        <v>0</v>
      </c>
      <c r="GW42" s="6">
        <v>0</v>
      </c>
      <c r="GX42" s="7">
        <v>0</v>
      </c>
      <c r="GY42" s="9">
        <v>0</v>
      </c>
      <c r="GZ42" s="6">
        <v>0</v>
      </c>
      <c r="HA42" s="7">
        <v>0</v>
      </c>
      <c r="HB42" s="9">
        <v>0</v>
      </c>
      <c r="HC42" s="6">
        <v>0</v>
      </c>
      <c r="HD42" s="7">
        <v>0</v>
      </c>
      <c r="HE42" s="55">
        <v>0</v>
      </c>
      <c r="HF42" s="13">
        <v>0</v>
      </c>
      <c r="HG42" s="56">
        <v>0</v>
      </c>
      <c r="HH42" s="9">
        <v>0</v>
      </c>
      <c r="HI42" s="6">
        <v>0</v>
      </c>
      <c r="HJ42" s="7">
        <v>0</v>
      </c>
      <c r="HK42" s="9">
        <v>0</v>
      </c>
      <c r="HL42" s="6">
        <v>0</v>
      </c>
      <c r="HM42" s="7">
        <v>0</v>
      </c>
      <c r="HN42" s="9">
        <v>0</v>
      </c>
      <c r="HO42" s="6">
        <v>0</v>
      </c>
      <c r="HP42" s="7">
        <v>0</v>
      </c>
      <c r="HQ42" s="9">
        <v>163.57400000000001</v>
      </c>
      <c r="HR42" s="6">
        <v>2159.4</v>
      </c>
      <c r="HS42" s="7">
        <f t="shared" si="225"/>
        <v>13201.364520033745</v>
      </c>
      <c r="HT42" s="9">
        <v>1087.905</v>
      </c>
      <c r="HU42" s="6">
        <v>13681.24</v>
      </c>
      <c r="HV42" s="7">
        <f t="shared" si="226"/>
        <v>12575.767185553887</v>
      </c>
      <c r="HW42" s="9">
        <f t="shared" si="243"/>
        <v>4534.3100000000004</v>
      </c>
      <c r="HX42" s="14">
        <f t="shared" si="244"/>
        <v>59048.960000000006</v>
      </c>
    </row>
    <row r="43" spans="1:232" x14ac:dyDescent="0.3">
      <c r="A43" s="49">
        <v>2013</v>
      </c>
      <c r="B43" s="50" t="s">
        <v>13</v>
      </c>
      <c r="C43" s="9">
        <v>0</v>
      </c>
      <c r="D43" s="6">
        <v>0</v>
      </c>
      <c r="E43" s="7">
        <v>0</v>
      </c>
      <c r="F43" s="9">
        <v>0.69699999999999995</v>
      </c>
      <c r="G43" s="6">
        <v>10.65</v>
      </c>
      <c r="H43" s="7">
        <f t="shared" ref="H43" si="284">G43/F43*1000</f>
        <v>15279.770444763273</v>
      </c>
      <c r="I43" s="9">
        <v>0</v>
      </c>
      <c r="J43" s="6">
        <v>0</v>
      </c>
      <c r="K43" s="7">
        <v>0</v>
      </c>
      <c r="L43" s="9">
        <v>0</v>
      </c>
      <c r="M43" s="6">
        <v>0</v>
      </c>
      <c r="N43" s="7">
        <v>0</v>
      </c>
      <c r="O43" s="9">
        <v>0</v>
      </c>
      <c r="P43" s="6">
        <v>0</v>
      </c>
      <c r="Q43" s="7">
        <v>0</v>
      </c>
      <c r="R43" s="9">
        <v>1009.672</v>
      </c>
      <c r="S43" s="6">
        <v>14209.43</v>
      </c>
      <c r="T43" s="7">
        <f t="shared" ref="T43" si="285">S43/R43*1000</f>
        <v>14073.312917462305</v>
      </c>
      <c r="U43" s="9">
        <v>0</v>
      </c>
      <c r="V43" s="6">
        <v>0</v>
      </c>
      <c r="W43" s="7">
        <v>0</v>
      </c>
      <c r="X43" s="9">
        <v>0</v>
      </c>
      <c r="Y43" s="6">
        <v>0</v>
      </c>
      <c r="Z43" s="7">
        <v>0</v>
      </c>
      <c r="AA43" s="9">
        <v>0</v>
      </c>
      <c r="AB43" s="6">
        <v>0</v>
      </c>
      <c r="AC43" s="7">
        <v>0</v>
      </c>
      <c r="AD43" s="9">
        <v>0</v>
      </c>
      <c r="AE43" s="6">
        <v>0</v>
      </c>
      <c r="AF43" s="7">
        <v>0</v>
      </c>
      <c r="AG43" s="9">
        <v>0</v>
      </c>
      <c r="AH43" s="6">
        <v>0</v>
      </c>
      <c r="AI43" s="7">
        <v>0</v>
      </c>
      <c r="AJ43" s="9">
        <v>0</v>
      </c>
      <c r="AK43" s="6">
        <v>0</v>
      </c>
      <c r="AL43" s="7">
        <v>0</v>
      </c>
      <c r="AM43" s="9">
        <v>0</v>
      </c>
      <c r="AN43" s="6">
        <v>0</v>
      </c>
      <c r="AO43" s="7">
        <v>0</v>
      </c>
      <c r="AP43" s="9">
        <v>59.362000000000002</v>
      </c>
      <c r="AQ43" s="6">
        <v>359.18</v>
      </c>
      <c r="AR43" s="7">
        <f t="shared" ref="AR43" si="286">AQ43/AP43*1000</f>
        <v>6050.6721471648534</v>
      </c>
      <c r="AS43" s="9">
        <v>0</v>
      </c>
      <c r="AT43" s="6">
        <v>0</v>
      </c>
      <c r="AU43" s="7">
        <v>0</v>
      </c>
      <c r="AV43" s="9">
        <v>0</v>
      </c>
      <c r="AW43" s="6">
        <v>0</v>
      </c>
      <c r="AX43" s="7">
        <v>0</v>
      </c>
      <c r="AY43" s="9">
        <v>0</v>
      </c>
      <c r="AZ43" s="6">
        <v>0</v>
      </c>
      <c r="BA43" s="7">
        <v>0</v>
      </c>
      <c r="BB43" s="9">
        <v>0</v>
      </c>
      <c r="BC43" s="6">
        <v>0</v>
      </c>
      <c r="BD43" s="7">
        <v>0</v>
      </c>
      <c r="BE43" s="9">
        <v>108.79300000000001</v>
      </c>
      <c r="BF43" s="6">
        <v>1905.15</v>
      </c>
      <c r="BG43" s="7">
        <f t="shared" ref="BG43" si="287">BF43/BE43*1000</f>
        <v>17511.696524592575</v>
      </c>
      <c r="BH43" s="9">
        <v>0</v>
      </c>
      <c r="BI43" s="6">
        <v>0</v>
      </c>
      <c r="BJ43" s="7">
        <v>0</v>
      </c>
      <c r="BK43" s="9">
        <v>0</v>
      </c>
      <c r="BL43" s="6">
        <v>0</v>
      </c>
      <c r="BM43" s="7">
        <v>0</v>
      </c>
      <c r="BN43" s="9">
        <v>0</v>
      </c>
      <c r="BO43" s="6">
        <v>0</v>
      </c>
      <c r="BP43" s="7">
        <v>0</v>
      </c>
      <c r="BQ43" s="9">
        <v>0</v>
      </c>
      <c r="BR43" s="6">
        <v>0</v>
      </c>
      <c r="BS43" s="7">
        <v>0</v>
      </c>
      <c r="BT43" s="9">
        <v>0</v>
      </c>
      <c r="BU43" s="6">
        <v>0</v>
      </c>
      <c r="BV43" s="7">
        <f t="shared" si="217"/>
        <v>0</v>
      </c>
      <c r="BW43" s="9">
        <v>0</v>
      </c>
      <c r="BX43" s="6">
        <v>0</v>
      </c>
      <c r="BY43" s="7">
        <v>0</v>
      </c>
      <c r="BZ43" s="9">
        <v>2.8420000000000001</v>
      </c>
      <c r="CA43" s="6">
        <v>40.79</v>
      </c>
      <c r="CB43" s="7">
        <f t="shared" ref="CB43" si="288">CA43/BZ43*1000</f>
        <v>14352.568613652356</v>
      </c>
      <c r="CC43" s="9">
        <v>0</v>
      </c>
      <c r="CD43" s="6">
        <v>0</v>
      </c>
      <c r="CE43" s="7">
        <v>0</v>
      </c>
      <c r="CF43" s="9">
        <v>0</v>
      </c>
      <c r="CG43" s="6">
        <v>0</v>
      </c>
      <c r="CH43" s="7">
        <v>0</v>
      </c>
      <c r="CI43" s="9">
        <v>0</v>
      </c>
      <c r="CJ43" s="6">
        <v>0</v>
      </c>
      <c r="CK43" s="7">
        <v>0</v>
      </c>
      <c r="CL43" s="9">
        <v>0</v>
      </c>
      <c r="CM43" s="6">
        <v>0</v>
      </c>
      <c r="CN43" s="7">
        <v>0</v>
      </c>
      <c r="CO43" s="9">
        <v>0</v>
      </c>
      <c r="CP43" s="6">
        <v>0</v>
      </c>
      <c r="CQ43" s="7">
        <v>0</v>
      </c>
      <c r="CR43" s="9">
        <v>0</v>
      </c>
      <c r="CS43" s="6">
        <v>0</v>
      </c>
      <c r="CT43" s="7">
        <f t="shared" si="235"/>
        <v>0</v>
      </c>
      <c r="CU43" s="9">
        <v>0</v>
      </c>
      <c r="CV43" s="6">
        <v>0</v>
      </c>
      <c r="CW43" s="7">
        <v>0</v>
      </c>
      <c r="CX43" s="9">
        <v>0</v>
      </c>
      <c r="CY43" s="6">
        <v>0</v>
      </c>
      <c r="CZ43" s="7">
        <v>0</v>
      </c>
      <c r="DA43" s="9">
        <v>0</v>
      </c>
      <c r="DB43" s="6">
        <v>0</v>
      </c>
      <c r="DC43" s="7">
        <v>0</v>
      </c>
      <c r="DD43" s="9">
        <v>0</v>
      </c>
      <c r="DE43" s="6">
        <v>0</v>
      </c>
      <c r="DF43" s="7">
        <v>0</v>
      </c>
      <c r="DG43" s="9">
        <v>0</v>
      </c>
      <c r="DH43" s="6">
        <v>0</v>
      </c>
      <c r="DI43" s="7">
        <v>0</v>
      </c>
      <c r="DJ43" s="9">
        <v>0</v>
      </c>
      <c r="DK43" s="6">
        <v>0</v>
      </c>
      <c r="DL43" s="7">
        <v>0</v>
      </c>
      <c r="DM43" s="9">
        <v>0</v>
      </c>
      <c r="DN43" s="6">
        <v>0</v>
      </c>
      <c r="DO43" s="7">
        <v>0</v>
      </c>
      <c r="DP43" s="9">
        <v>551.52</v>
      </c>
      <c r="DQ43" s="6">
        <v>9047.19</v>
      </c>
      <c r="DR43" s="7">
        <f t="shared" ref="DR43" si="289">DQ43/DP43*1000</f>
        <v>16404.101392515233</v>
      </c>
      <c r="DS43" s="9">
        <v>0</v>
      </c>
      <c r="DT43" s="6">
        <v>0</v>
      </c>
      <c r="DU43" s="7">
        <v>0</v>
      </c>
      <c r="DV43" s="9">
        <v>0</v>
      </c>
      <c r="DW43" s="6">
        <v>0</v>
      </c>
      <c r="DX43" s="7">
        <v>0</v>
      </c>
      <c r="DY43" s="9">
        <v>116.851</v>
      </c>
      <c r="DZ43" s="6">
        <v>1916.35</v>
      </c>
      <c r="EA43" s="7">
        <f t="shared" ref="EA43" si="290">DZ43/DY43*1000</f>
        <v>16399.9452293947</v>
      </c>
      <c r="EB43" s="9">
        <v>0</v>
      </c>
      <c r="EC43" s="6">
        <v>0</v>
      </c>
      <c r="ED43" s="7">
        <v>0</v>
      </c>
      <c r="EE43" s="9">
        <v>0</v>
      </c>
      <c r="EF43" s="6">
        <v>0</v>
      </c>
      <c r="EG43" s="7">
        <v>0</v>
      </c>
      <c r="EH43" s="9">
        <v>0.73499999999999999</v>
      </c>
      <c r="EI43" s="6">
        <v>13.65</v>
      </c>
      <c r="EJ43" s="7">
        <f t="shared" ref="EJ43" si="291">EI43/EH43*1000</f>
        <v>18571.428571428572</v>
      </c>
      <c r="EK43" s="9">
        <v>65.268000000000001</v>
      </c>
      <c r="EL43" s="6">
        <v>910.93</v>
      </c>
      <c r="EM43" s="7">
        <f t="shared" ref="EM43" si="292">EL43/EK43*1000</f>
        <v>13956.762885334314</v>
      </c>
      <c r="EN43" s="9">
        <v>824.02800000000002</v>
      </c>
      <c r="EO43" s="6">
        <v>12847.08</v>
      </c>
      <c r="EP43" s="7">
        <f t="shared" ref="EP43" si="293">EO43/EN43*1000</f>
        <v>15590.586727635469</v>
      </c>
      <c r="EQ43" s="9">
        <v>0</v>
      </c>
      <c r="ER43" s="6">
        <v>0</v>
      </c>
      <c r="ES43" s="7">
        <v>0</v>
      </c>
      <c r="ET43" s="9">
        <v>0</v>
      </c>
      <c r="EU43" s="6">
        <v>0</v>
      </c>
      <c r="EV43" s="7">
        <v>0</v>
      </c>
      <c r="EW43" s="9">
        <v>0</v>
      </c>
      <c r="EX43" s="6">
        <v>0</v>
      </c>
      <c r="EY43" s="7">
        <v>0</v>
      </c>
      <c r="EZ43" s="9">
        <v>0</v>
      </c>
      <c r="FA43" s="6">
        <v>0</v>
      </c>
      <c r="FB43" s="7">
        <v>0</v>
      </c>
      <c r="FC43" s="9">
        <v>0</v>
      </c>
      <c r="FD43" s="6">
        <v>0</v>
      </c>
      <c r="FE43" s="7">
        <v>0</v>
      </c>
      <c r="FF43" s="9">
        <v>0</v>
      </c>
      <c r="FG43" s="6">
        <v>0</v>
      </c>
      <c r="FH43" s="7">
        <v>0</v>
      </c>
      <c r="FI43" s="9">
        <v>0</v>
      </c>
      <c r="FJ43" s="6">
        <v>0</v>
      </c>
      <c r="FK43" s="7">
        <f t="shared" si="223"/>
        <v>0</v>
      </c>
      <c r="FL43" s="9">
        <v>0</v>
      </c>
      <c r="FM43" s="6">
        <v>0</v>
      </c>
      <c r="FN43" s="7">
        <v>0</v>
      </c>
      <c r="FO43" s="9">
        <v>0</v>
      </c>
      <c r="FP43" s="6">
        <v>0</v>
      </c>
      <c r="FQ43" s="7">
        <v>0</v>
      </c>
      <c r="FR43" s="9">
        <v>0.51500000000000001</v>
      </c>
      <c r="FS43" s="6">
        <v>11.19</v>
      </c>
      <c r="FT43" s="7">
        <f t="shared" ref="FT43" si="294">FS43/FR43*1000</f>
        <v>21728.155339805824</v>
      </c>
      <c r="FU43" s="9">
        <v>0</v>
      </c>
      <c r="FV43" s="6">
        <v>0</v>
      </c>
      <c r="FW43" s="7">
        <v>0</v>
      </c>
      <c r="FX43" s="9">
        <v>0</v>
      </c>
      <c r="FY43" s="6">
        <v>0</v>
      </c>
      <c r="FZ43" s="7">
        <v>0</v>
      </c>
      <c r="GA43" s="9">
        <v>0</v>
      </c>
      <c r="GB43" s="6">
        <v>0</v>
      </c>
      <c r="GC43" s="7">
        <v>0</v>
      </c>
      <c r="GD43" s="9">
        <v>0</v>
      </c>
      <c r="GE43" s="6">
        <v>0</v>
      </c>
      <c r="GF43" s="7">
        <v>0</v>
      </c>
      <c r="GG43" s="9"/>
      <c r="GH43" s="6"/>
      <c r="GI43" s="7"/>
      <c r="GJ43" s="9">
        <v>0</v>
      </c>
      <c r="GK43" s="6">
        <v>0</v>
      </c>
      <c r="GL43" s="7">
        <v>0</v>
      </c>
      <c r="GM43" s="9">
        <v>0</v>
      </c>
      <c r="GN43" s="6">
        <v>0</v>
      </c>
      <c r="GO43" s="7">
        <v>0</v>
      </c>
      <c r="GP43" s="9">
        <v>0</v>
      </c>
      <c r="GQ43" s="6">
        <v>0</v>
      </c>
      <c r="GR43" s="7">
        <v>0</v>
      </c>
      <c r="GS43" s="9">
        <v>0</v>
      </c>
      <c r="GT43" s="6">
        <v>0</v>
      </c>
      <c r="GU43" s="7">
        <v>0</v>
      </c>
      <c r="GV43" s="9">
        <v>0</v>
      </c>
      <c r="GW43" s="6">
        <v>0</v>
      </c>
      <c r="GX43" s="7">
        <v>0</v>
      </c>
      <c r="GY43" s="9">
        <v>0</v>
      </c>
      <c r="GZ43" s="6">
        <v>0</v>
      </c>
      <c r="HA43" s="7">
        <v>0</v>
      </c>
      <c r="HB43" s="9">
        <v>0</v>
      </c>
      <c r="HC43" s="6">
        <v>0</v>
      </c>
      <c r="HD43" s="7">
        <v>0</v>
      </c>
      <c r="HE43" s="55">
        <v>0</v>
      </c>
      <c r="HF43" s="13">
        <v>0</v>
      </c>
      <c r="HG43" s="56">
        <v>0</v>
      </c>
      <c r="HH43" s="9">
        <v>0</v>
      </c>
      <c r="HI43" s="6">
        <v>0</v>
      </c>
      <c r="HJ43" s="7">
        <v>0</v>
      </c>
      <c r="HK43" s="9">
        <v>0</v>
      </c>
      <c r="HL43" s="6">
        <v>0</v>
      </c>
      <c r="HM43" s="7">
        <v>0</v>
      </c>
      <c r="HN43" s="9">
        <v>0</v>
      </c>
      <c r="HO43" s="6">
        <v>0</v>
      </c>
      <c r="HP43" s="7">
        <v>0</v>
      </c>
      <c r="HQ43" s="9">
        <v>77.406999999999996</v>
      </c>
      <c r="HR43" s="6">
        <v>1150.2</v>
      </c>
      <c r="HS43" s="7">
        <f t="shared" si="225"/>
        <v>14859.121268102368</v>
      </c>
      <c r="HT43" s="9">
        <v>1294.146</v>
      </c>
      <c r="HU43" s="6">
        <v>15647.35</v>
      </c>
      <c r="HV43" s="7">
        <f t="shared" si="226"/>
        <v>12090.869190956817</v>
      </c>
      <c r="HW43" s="9">
        <f t="shared" si="243"/>
        <v>4111.8360000000002</v>
      </c>
      <c r="HX43" s="14">
        <f t="shared" si="244"/>
        <v>58069.14</v>
      </c>
    </row>
    <row r="44" spans="1:232" ht="15" thickBot="1" x14ac:dyDescent="0.35">
      <c r="A44" s="58"/>
      <c r="B44" s="59" t="s">
        <v>14</v>
      </c>
      <c r="C44" s="41">
        <f t="shared" ref="C44:D44" si="295">SUM(C32:C43)</f>
        <v>0</v>
      </c>
      <c r="D44" s="39">
        <f t="shared" si="295"/>
        <v>0</v>
      </c>
      <c r="E44" s="40"/>
      <c r="F44" s="41">
        <f t="shared" ref="F44:G44" si="296">SUM(F32:F43)</f>
        <v>145.63299999999998</v>
      </c>
      <c r="G44" s="39">
        <f t="shared" si="296"/>
        <v>1974.7510000000002</v>
      </c>
      <c r="H44" s="40"/>
      <c r="I44" s="41">
        <f t="shared" ref="I44:J44" si="297">SUM(I32:I43)</f>
        <v>0</v>
      </c>
      <c r="J44" s="39">
        <f t="shared" si="297"/>
        <v>0</v>
      </c>
      <c r="K44" s="40"/>
      <c r="L44" s="41">
        <f t="shared" ref="L44:M44" si="298">SUM(L32:L43)</f>
        <v>0</v>
      </c>
      <c r="M44" s="39">
        <f t="shared" si="298"/>
        <v>0</v>
      </c>
      <c r="N44" s="40"/>
      <c r="O44" s="41">
        <f t="shared" ref="O44:P44" si="299">SUM(O32:O43)</f>
        <v>0</v>
      </c>
      <c r="P44" s="39">
        <f t="shared" si="299"/>
        <v>0</v>
      </c>
      <c r="Q44" s="40"/>
      <c r="R44" s="41">
        <f t="shared" ref="R44:S44" si="300">SUM(R32:R43)</f>
        <v>3030.9459999999999</v>
      </c>
      <c r="S44" s="39">
        <f t="shared" si="300"/>
        <v>45005.849000000002</v>
      </c>
      <c r="T44" s="40"/>
      <c r="U44" s="41">
        <f t="shared" ref="U44:V44" si="301">SUM(U32:U43)</f>
        <v>0</v>
      </c>
      <c r="V44" s="39">
        <f t="shared" si="301"/>
        <v>0</v>
      </c>
      <c r="W44" s="40"/>
      <c r="X44" s="41">
        <f t="shared" ref="X44:Y44" si="302">SUM(X32:X43)</f>
        <v>0</v>
      </c>
      <c r="Y44" s="39">
        <f t="shared" si="302"/>
        <v>2</v>
      </c>
      <c r="Z44" s="40"/>
      <c r="AA44" s="41">
        <f t="shared" ref="AA44:AB44" si="303">SUM(AA32:AA43)</f>
        <v>0</v>
      </c>
      <c r="AB44" s="39">
        <f t="shared" si="303"/>
        <v>0</v>
      </c>
      <c r="AC44" s="40"/>
      <c r="AD44" s="41">
        <f t="shared" ref="AD44:AE44" si="304">SUM(AD32:AD43)</f>
        <v>0</v>
      </c>
      <c r="AE44" s="39">
        <f t="shared" si="304"/>
        <v>0</v>
      </c>
      <c r="AF44" s="40"/>
      <c r="AG44" s="41">
        <f t="shared" ref="AG44:AH44" si="305">SUM(AG32:AG43)</f>
        <v>0</v>
      </c>
      <c r="AH44" s="39">
        <f t="shared" si="305"/>
        <v>0</v>
      </c>
      <c r="AI44" s="40"/>
      <c r="AJ44" s="41">
        <f t="shared" ref="AJ44:AK44" si="306">SUM(AJ32:AJ43)</f>
        <v>0</v>
      </c>
      <c r="AK44" s="39">
        <f t="shared" si="306"/>
        <v>0</v>
      </c>
      <c r="AL44" s="40"/>
      <c r="AM44" s="41">
        <f t="shared" ref="AM44:AN44" si="307">SUM(AM32:AM43)</f>
        <v>0</v>
      </c>
      <c r="AN44" s="39">
        <f t="shared" si="307"/>
        <v>0</v>
      </c>
      <c r="AO44" s="40"/>
      <c r="AP44" s="41">
        <f t="shared" ref="AP44:AQ44" si="308">SUM(AP32:AP43)</f>
        <v>636.55500000000006</v>
      </c>
      <c r="AQ44" s="39">
        <f t="shared" si="308"/>
        <v>9065.7620000000006</v>
      </c>
      <c r="AR44" s="40"/>
      <c r="AS44" s="41">
        <f t="shared" ref="AS44:AT44" si="309">SUM(AS32:AS43)</f>
        <v>0</v>
      </c>
      <c r="AT44" s="39">
        <f t="shared" si="309"/>
        <v>0</v>
      </c>
      <c r="AU44" s="40"/>
      <c r="AV44" s="41">
        <f t="shared" ref="AV44:AW44" si="310">SUM(AV32:AV43)</f>
        <v>0</v>
      </c>
      <c r="AW44" s="39">
        <f t="shared" si="310"/>
        <v>0</v>
      </c>
      <c r="AX44" s="40"/>
      <c r="AY44" s="41">
        <f t="shared" ref="AY44:AZ44" si="311">SUM(AY32:AY43)</f>
        <v>0</v>
      </c>
      <c r="AZ44" s="39">
        <f t="shared" si="311"/>
        <v>0</v>
      </c>
      <c r="BA44" s="40"/>
      <c r="BB44" s="41">
        <f t="shared" ref="BB44:BC44" si="312">SUM(BB32:BB43)</f>
        <v>0</v>
      </c>
      <c r="BC44" s="39">
        <f t="shared" si="312"/>
        <v>0</v>
      </c>
      <c r="BD44" s="40"/>
      <c r="BE44" s="41">
        <f t="shared" ref="BE44:BF44" si="313">SUM(BE32:BE43)</f>
        <v>1142.9349999999999</v>
      </c>
      <c r="BF44" s="39">
        <f t="shared" si="313"/>
        <v>8313.1579999999994</v>
      </c>
      <c r="BG44" s="40"/>
      <c r="BH44" s="41">
        <f t="shared" ref="BH44:BI44" si="314">SUM(BH32:BH43)</f>
        <v>0</v>
      </c>
      <c r="BI44" s="39">
        <f t="shared" si="314"/>
        <v>0</v>
      </c>
      <c r="BJ44" s="40"/>
      <c r="BK44" s="41">
        <f t="shared" ref="BK44:BL44" si="315">SUM(BK32:BK43)</f>
        <v>0</v>
      </c>
      <c r="BL44" s="39">
        <f t="shared" si="315"/>
        <v>0</v>
      </c>
      <c r="BM44" s="40"/>
      <c r="BN44" s="41">
        <f t="shared" ref="BN44:BO44" si="316">SUM(BN32:BN43)</f>
        <v>0</v>
      </c>
      <c r="BO44" s="39">
        <f t="shared" si="316"/>
        <v>0</v>
      </c>
      <c r="BP44" s="40"/>
      <c r="BQ44" s="41">
        <f t="shared" ref="BQ44:BR44" si="317">SUM(BQ32:BQ43)</f>
        <v>0</v>
      </c>
      <c r="BR44" s="39">
        <f t="shared" si="317"/>
        <v>0</v>
      </c>
      <c r="BS44" s="40"/>
      <c r="BT44" s="41">
        <f t="shared" ref="BT44:BU44" si="318">SUM(BT32:BT43)</f>
        <v>0</v>
      </c>
      <c r="BU44" s="39">
        <f t="shared" si="318"/>
        <v>0</v>
      </c>
      <c r="BV44" s="40"/>
      <c r="BW44" s="41">
        <f t="shared" ref="BW44:BX44" si="319">SUM(BW32:BW43)</f>
        <v>324</v>
      </c>
      <c r="BX44" s="39">
        <f t="shared" si="319"/>
        <v>2649</v>
      </c>
      <c r="BY44" s="40"/>
      <c r="BZ44" s="41">
        <f t="shared" ref="BZ44:CA44" si="320">SUM(BZ32:BZ43)</f>
        <v>287.32799999999997</v>
      </c>
      <c r="CA44" s="39">
        <f t="shared" si="320"/>
        <v>3913.1949999999997</v>
      </c>
      <c r="CB44" s="40"/>
      <c r="CC44" s="41">
        <f t="shared" ref="CC44:CD44" si="321">SUM(CC32:CC43)</f>
        <v>0</v>
      </c>
      <c r="CD44" s="39">
        <f t="shared" si="321"/>
        <v>0</v>
      </c>
      <c r="CE44" s="40"/>
      <c r="CF44" s="41">
        <f t="shared" ref="CF44:CG44" si="322">SUM(CF32:CF43)</f>
        <v>0</v>
      </c>
      <c r="CG44" s="39">
        <f t="shared" si="322"/>
        <v>0</v>
      </c>
      <c r="CH44" s="40"/>
      <c r="CI44" s="41">
        <f t="shared" ref="CI44:CJ44" si="323">SUM(CI32:CI43)</f>
        <v>0</v>
      </c>
      <c r="CJ44" s="39">
        <f t="shared" si="323"/>
        <v>0</v>
      </c>
      <c r="CK44" s="40"/>
      <c r="CL44" s="41">
        <f t="shared" ref="CL44:CM44" si="324">SUM(CL32:CL43)</f>
        <v>0</v>
      </c>
      <c r="CM44" s="39">
        <f t="shared" si="324"/>
        <v>0</v>
      </c>
      <c r="CN44" s="40"/>
      <c r="CO44" s="41">
        <f t="shared" ref="CO44:CP44" si="325">SUM(CO32:CO43)</f>
        <v>0</v>
      </c>
      <c r="CP44" s="39">
        <f t="shared" si="325"/>
        <v>0</v>
      </c>
      <c r="CQ44" s="40"/>
      <c r="CR44" s="41">
        <f t="shared" ref="CR44:CS44" si="326">SUM(CR32:CR43)</f>
        <v>0</v>
      </c>
      <c r="CS44" s="39">
        <f t="shared" si="326"/>
        <v>0</v>
      </c>
      <c r="CT44" s="40"/>
      <c r="CU44" s="41">
        <f t="shared" ref="CU44:CV44" si="327">SUM(CU32:CU43)</f>
        <v>8.0000000000000002E-3</v>
      </c>
      <c r="CV44" s="39">
        <f t="shared" si="327"/>
        <v>8.299999999999999E-2</v>
      </c>
      <c r="CW44" s="40"/>
      <c r="CX44" s="41">
        <f t="shared" ref="CX44:CY44" si="328">SUM(CX32:CX43)</f>
        <v>0</v>
      </c>
      <c r="CY44" s="39">
        <f t="shared" si="328"/>
        <v>0</v>
      </c>
      <c r="CZ44" s="40"/>
      <c r="DA44" s="41">
        <f t="shared" ref="DA44:DB44" si="329">SUM(DA32:DA43)</f>
        <v>0</v>
      </c>
      <c r="DB44" s="39">
        <f t="shared" si="329"/>
        <v>0</v>
      </c>
      <c r="DC44" s="40"/>
      <c r="DD44" s="41">
        <f t="shared" ref="DD44:DE44" si="330">SUM(DD32:DD43)</f>
        <v>0</v>
      </c>
      <c r="DE44" s="39">
        <f t="shared" si="330"/>
        <v>0</v>
      </c>
      <c r="DF44" s="40"/>
      <c r="DG44" s="41">
        <f t="shared" ref="DG44:DH44" si="331">SUM(DG32:DG43)</f>
        <v>0</v>
      </c>
      <c r="DH44" s="39">
        <f t="shared" si="331"/>
        <v>0</v>
      </c>
      <c r="DI44" s="40"/>
      <c r="DJ44" s="41">
        <f t="shared" ref="DJ44:DK44" si="332">SUM(DJ32:DJ43)</f>
        <v>7.2750000000000004</v>
      </c>
      <c r="DK44" s="39">
        <f t="shared" si="332"/>
        <v>118.56</v>
      </c>
      <c r="DL44" s="40"/>
      <c r="DM44" s="41">
        <f t="shared" ref="DM44:DN44" si="333">SUM(DM32:DM43)</f>
        <v>0</v>
      </c>
      <c r="DN44" s="39">
        <f t="shared" si="333"/>
        <v>0</v>
      </c>
      <c r="DO44" s="40"/>
      <c r="DP44" s="41">
        <f t="shared" ref="DP44:DQ44" si="334">SUM(DP32:DP43)</f>
        <v>1487.83</v>
      </c>
      <c r="DQ44" s="39">
        <f t="shared" si="334"/>
        <v>23331.734</v>
      </c>
      <c r="DR44" s="40"/>
      <c r="DS44" s="41">
        <f t="shared" ref="DS44:DT44" si="335">SUM(DS32:DS43)</f>
        <v>0</v>
      </c>
      <c r="DT44" s="39">
        <f t="shared" si="335"/>
        <v>0</v>
      </c>
      <c r="DU44" s="40"/>
      <c r="DV44" s="41">
        <f t="shared" ref="DV44:DW44" si="336">SUM(DV32:DV43)</f>
        <v>0.13300000000000001</v>
      </c>
      <c r="DW44" s="39">
        <f t="shared" si="336"/>
        <v>7.7669999999999995</v>
      </c>
      <c r="DX44" s="40"/>
      <c r="DY44" s="41">
        <f t="shared" ref="DY44:DZ44" si="337">SUM(DY32:DY43)</f>
        <v>870.20799999999997</v>
      </c>
      <c r="DZ44" s="39">
        <f t="shared" si="337"/>
        <v>16568.061999999998</v>
      </c>
      <c r="EA44" s="40"/>
      <c r="EB44" s="41">
        <f t="shared" ref="EB44:EC44" si="338">SUM(EB32:EB43)</f>
        <v>0</v>
      </c>
      <c r="EC44" s="39">
        <f t="shared" si="338"/>
        <v>0</v>
      </c>
      <c r="ED44" s="40"/>
      <c r="EE44" s="41">
        <f t="shared" ref="EE44:EF44" si="339">SUM(EE32:EE43)</f>
        <v>0</v>
      </c>
      <c r="EF44" s="39">
        <f t="shared" si="339"/>
        <v>0</v>
      </c>
      <c r="EG44" s="40"/>
      <c r="EH44" s="41">
        <f t="shared" ref="EH44:EI44" si="340">SUM(EH32:EH43)</f>
        <v>9.0299999999999994</v>
      </c>
      <c r="EI44" s="39">
        <f t="shared" si="340"/>
        <v>132.06200000000001</v>
      </c>
      <c r="EJ44" s="40"/>
      <c r="EK44" s="41">
        <f t="shared" ref="EK44:EL44" si="341">SUM(EK32:EK43)</f>
        <v>694.74200000000019</v>
      </c>
      <c r="EL44" s="39">
        <f t="shared" si="341"/>
        <v>9956.4750000000004</v>
      </c>
      <c r="EM44" s="40"/>
      <c r="EN44" s="41">
        <f t="shared" ref="EN44:EO44" si="342">SUM(EN32:EN43)</f>
        <v>3445.152</v>
      </c>
      <c r="EO44" s="39">
        <f t="shared" si="342"/>
        <v>56820.862999999998</v>
      </c>
      <c r="EP44" s="40"/>
      <c r="EQ44" s="41">
        <f t="shared" ref="EQ44:ER44" si="343">SUM(EQ32:EQ43)</f>
        <v>152</v>
      </c>
      <c r="ER44" s="39">
        <f t="shared" si="343"/>
        <v>1177</v>
      </c>
      <c r="ES44" s="40"/>
      <c r="ET44" s="41">
        <f t="shared" ref="ET44:EU44" si="344">SUM(ET32:ET43)</f>
        <v>0</v>
      </c>
      <c r="EU44" s="39">
        <f t="shared" si="344"/>
        <v>0</v>
      </c>
      <c r="EV44" s="40"/>
      <c r="EW44" s="41">
        <f t="shared" ref="EW44:EX44" si="345">SUM(EW32:EW43)</f>
        <v>0</v>
      </c>
      <c r="EX44" s="39">
        <f t="shared" si="345"/>
        <v>0</v>
      </c>
      <c r="EY44" s="40"/>
      <c r="EZ44" s="41">
        <f t="shared" ref="EZ44:FA44" si="346">SUM(EZ32:EZ43)</f>
        <v>0</v>
      </c>
      <c r="FA44" s="39">
        <f t="shared" si="346"/>
        <v>0</v>
      </c>
      <c r="FB44" s="40"/>
      <c r="FC44" s="41">
        <f t="shared" ref="FC44:FD44" si="347">SUM(FC32:FC43)</f>
        <v>0</v>
      </c>
      <c r="FD44" s="39">
        <f t="shared" si="347"/>
        <v>0</v>
      </c>
      <c r="FE44" s="40"/>
      <c r="FF44" s="41">
        <f t="shared" ref="FF44:FG44" si="348">SUM(FF32:FF43)</f>
        <v>0</v>
      </c>
      <c r="FG44" s="39">
        <f t="shared" si="348"/>
        <v>0</v>
      </c>
      <c r="FH44" s="40"/>
      <c r="FI44" s="41">
        <f t="shared" ref="FI44:FJ44" si="349">SUM(FI32:FI43)</f>
        <v>0</v>
      </c>
      <c r="FJ44" s="39">
        <f t="shared" si="349"/>
        <v>0</v>
      </c>
      <c r="FK44" s="40"/>
      <c r="FL44" s="41">
        <f t="shared" ref="FL44:FM44" si="350">SUM(FL32:FL43)</f>
        <v>0</v>
      </c>
      <c r="FM44" s="39">
        <f t="shared" si="350"/>
        <v>0</v>
      </c>
      <c r="FN44" s="40"/>
      <c r="FO44" s="41">
        <f t="shared" ref="FO44:FP44" si="351">SUM(FO32:FO43)</f>
        <v>0</v>
      </c>
      <c r="FP44" s="39">
        <f t="shared" si="351"/>
        <v>0</v>
      </c>
      <c r="FQ44" s="40"/>
      <c r="FR44" s="41">
        <f t="shared" ref="FR44:FS44" si="352">SUM(FR32:FR43)</f>
        <v>8.3390000000000004</v>
      </c>
      <c r="FS44" s="39">
        <f t="shared" si="352"/>
        <v>176.29300000000001</v>
      </c>
      <c r="FT44" s="40"/>
      <c r="FU44" s="41">
        <f t="shared" ref="FU44:FV44" si="353">SUM(FU32:FU43)</f>
        <v>2.6</v>
      </c>
      <c r="FV44" s="39">
        <f t="shared" si="353"/>
        <v>52.85</v>
      </c>
      <c r="FW44" s="40"/>
      <c r="FX44" s="41">
        <f t="shared" ref="FX44:FY44" si="354">SUM(FX32:FX43)</f>
        <v>0</v>
      </c>
      <c r="FY44" s="39">
        <f t="shared" si="354"/>
        <v>0</v>
      </c>
      <c r="FZ44" s="40"/>
      <c r="GA44" s="41">
        <f t="shared" ref="GA44:GB44" si="355">SUM(GA32:GA43)</f>
        <v>69</v>
      </c>
      <c r="GB44" s="39">
        <f t="shared" si="355"/>
        <v>1208.798</v>
      </c>
      <c r="GC44" s="40"/>
      <c r="GD44" s="41">
        <f t="shared" ref="GD44:GE44" si="356">SUM(GD32:GD43)</f>
        <v>0</v>
      </c>
      <c r="GE44" s="39">
        <f t="shared" si="356"/>
        <v>0</v>
      </c>
      <c r="GF44" s="40"/>
      <c r="GG44" s="41"/>
      <c r="GH44" s="39"/>
      <c r="GI44" s="40"/>
      <c r="GJ44" s="41">
        <f t="shared" ref="GJ44:GK44" si="357">SUM(GJ32:GJ43)</f>
        <v>0</v>
      </c>
      <c r="GK44" s="39">
        <f t="shared" si="357"/>
        <v>0</v>
      </c>
      <c r="GL44" s="40"/>
      <c r="GM44" s="41">
        <f t="shared" ref="GM44:GN44" si="358">SUM(GM32:GM43)</f>
        <v>9.7960000000000012</v>
      </c>
      <c r="GN44" s="39">
        <f t="shared" si="358"/>
        <v>152.72299999999998</v>
      </c>
      <c r="GO44" s="40"/>
      <c r="GP44" s="41">
        <f t="shared" ref="GP44:GQ44" si="359">SUM(GP32:GP43)</f>
        <v>0</v>
      </c>
      <c r="GQ44" s="39">
        <f t="shared" si="359"/>
        <v>0</v>
      </c>
      <c r="GR44" s="40"/>
      <c r="GS44" s="41">
        <f t="shared" ref="GS44:GT44" si="360">SUM(GS32:GS43)</f>
        <v>5.577</v>
      </c>
      <c r="GT44" s="39">
        <f t="shared" si="360"/>
        <v>76.503</v>
      </c>
      <c r="GU44" s="40"/>
      <c r="GV44" s="41">
        <f t="shared" ref="GV44:GW44" si="361">SUM(GV32:GV43)</f>
        <v>0</v>
      </c>
      <c r="GW44" s="39">
        <f t="shared" si="361"/>
        <v>0</v>
      </c>
      <c r="GX44" s="40"/>
      <c r="GY44" s="41">
        <f t="shared" ref="GY44:GZ44" si="362">SUM(GY32:GY43)</f>
        <v>0</v>
      </c>
      <c r="GZ44" s="39">
        <f t="shared" si="362"/>
        <v>0</v>
      </c>
      <c r="HA44" s="40"/>
      <c r="HB44" s="41">
        <f t="shared" ref="HB44:HC44" si="363">SUM(HB32:HB43)</f>
        <v>0</v>
      </c>
      <c r="HC44" s="39">
        <f t="shared" si="363"/>
        <v>0</v>
      </c>
      <c r="HD44" s="40"/>
      <c r="HE44" s="41">
        <v>173.5</v>
      </c>
      <c r="HF44" s="39">
        <v>-1635.7619999999999</v>
      </c>
      <c r="HG44" s="40"/>
      <c r="HH44" s="41">
        <f t="shared" ref="HH44:HI44" si="364">SUM(HH32:HH43)</f>
        <v>0</v>
      </c>
      <c r="HI44" s="39">
        <f t="shared" si="364"/>
        <v>0</v>
      </c>
      <c r="HJ44" s="40"/>
      <c r="HK44" s="41">
        <f t="shared" ref="HK44:HL44" si="365">SUM(HK32:HK43)</f>
        <v>0</v>
      </c>
      <c r="HL44" s="39">
        <f t="shared" si="365"/>
        <v>0</v>
      </c>
      <c r="HM44" s="40"/>
      <c r="HN44" s="41">
        <f t="shared" ref="HN44:HO44" si="366">SUM(HN32:HN43)</f>
        <v>0</v>
      </c>
      <c r="HO44" s="39">
        <f t="shared" si="366"/>
        <v>0</v>
      </c>
      <c r="HP44" s="40"/>
      <c r="HQ44" s="41">
        <f t="shared" ref="HQ44:HR44" si="367">SUM(HQ32:HQ43)</f>
        <v>937.52300000000002</v>
      </c>
      <c r="HR44" s="39">
        <f t="shared" si="367"/>
        <v>13035.893</v>
      </c>
      <c r="HS44" s="40"/>
      <c r="HT44" s="41">
        <f t="shared" ref="HT44:HU44" si="368">SUM(HT32:HT43)</f>
        <v>13486.150000000001</v>
      </c>
      <c r="HU44" s="39">
        <f t="shared" si="368"/>
        <v>165958.37999999998</v>
      </c>
      <c r="HV44" s="40"/>
      <c r="HW44" s="41">
        <f t="shared" si="243"/>
        <v>26926.260000000002</v>
      </c>
      <c r="HX44" s="42">
        <f t="shared" si="244"/>
        <v>358061.99899999995</v>
      </c>
    </row>
    <row r="45" spans="1:232" ht="15" customHeight="1" x14ac:dyDescent="0.3">
      <c r="A45" s="49">
        <v>2014</v>
      </c>
      <c r="B45" s="50" t="s">
        <v>2</v>
      </c>
      <c r="C45" s="9">
        <v>0</v>
      </c>
      <c r="D45" s="6">
        <v>0</v>
      </c>
      <c r="E45" s="7">
        <v>0</v>
      </c>
      <c r="F45" s="9">
        <v>1.1890000000000001</v>
      </c>
      <c r="G45" s="6">
        <v>28.36</v>
      </c>
      <c r="H45" s="7">
        <f t="shared" ref="H45" si="369">G45/F45*1000</f>
        <v>23851.976450798989</v>
      </c>
      <c r="I45" s="9">
        <v>0</v>
      </c>
      <c r="J45" s="6">
        <v>0</v>
      </c>
      <c r="K45" s="7">
        <v>0</v>
      </c>
      <c r="L45" s="9">
        <v>6.0000000000000001E-3</v>
      </c>
      <c r="M45" s="6">
        <v>0.81</v>
      </c>
      <c r="N45" s="7">
        <f t="shared" ref="N45" si="370">M45/L45*1000</f>
        <v>135000</v>
      </c>
      <c r="O45" s="9">
        <v>0</v>
      </c>
      <c r="P45" s="6">
        <v>0</v>
      </c>
      <c r="Q45" s="7">
        <v>0</v>
      </c>
      <c r="R45" s="9">
        <v>752.01700000000005</v>
      </c>
      <c r="S45" s="6">
        <v>11263.51</v>
      </c>
      <c r="T45" s="7">
        <f t="shared" ref="T45" si="371">S45/R45*1000</f>
        <v>14977.7332161374</v>
      </c>
      <c r="U45" s="9">
        <v>0</v>
      </c>
      <c r="V45" s="6">
        <v>0</v>
      </c>
      <c r="W45" s="7">
        <v>0</v>
      </c>
      <c r="X45" s="9">
        <v>0</v>
      </c>
      <c r="Y45" s="6">
        <v>0</v>
      </c>
      <c r="Z45" s="7">
        <v>0</v>
      </c>
      <c r="AA45" s="9">
        <v>0</v>
      </c>
      <c r="AB45" s="6">
        <v>0</v>
      </c>
      <c r="AC45" s="7">
        <v>0</v>
      </c>
      <c r="AD45" s="9">
        <v>0</v>
      </c>
      <c r="AE45" s="6">
        <v>0</v>
      </c>
      <c r="AF45" s="7">
        <v>0</v>
      </c>
      <c r="AG45" s="9">
        <v>0</v>
      </c>
      <c r="AH45" s="6">
        <v>0</v>
      </c>
      <c r="AI45" s="7">
        <v>0</v>
      </c>
      <c r="AJ45" s="9">
        <v>0</v>
      </c>
      <c r="AK45" s="6">
        <v>0</v>
      </c>
      <c r="AL45" s="7">
        <v>0</v>
      </c>
      <c r="AM45" s="9">
        <v>0.47499999999999998</v>
      </c>
      <c r="AN45" s="6">
        <v>9.2100000000000009</v>
      </c>
      <c r="AO45" s="7">
        <f t="shared" ref="AO45" si="372">AN45/AM45*1000</f>
        <v>19389.47368421053</v>
      </c>
      <c r="AP45" s="9">
        <v>44.915999999999997</v>
      </c>
      <c r="AQ45" s="6">
        <v>579.79999999999995</v>
      </c>
      <c r="AR45" s="7">
        <f t="shared" ref="AR45" si="373">AQ45/AP45*1000</f>
        <v>12908.540386499244</v>
      </c>
      <c r="AS45" s="9">
        <v>0</v>
      </c>
      <c r="AT45" s="6">
        <v>0</v>
      </c>
      <c r="AU45" s="7">
        <v>0</v>
      </c>
      <c r="AV45" s="9">
        <v>0</v>
      </c>
      <c r="AW45" s="6">
        <v>0</v>
      </c>
      <c r="AX45" s="7">
        <v>0</v>
      </c>
      <c r="AY45" s="9">
        <v>0</v>
      </c>
      <c r="AZ45" s="6">
        <v>0</v>
      </c>
      <c r="BA45" s="7">
        <v>0</v>
      </c>
      <c r="BB45" s="9">
        <v>0</v>
      </c>
      <c r="BC45" s="6">
        <v>0</v>
      </c>
      <c r="BD45" s="7">
        <v>0</v>
      </c>
      <c r="BE45" s="9">
        <v>74.103999999999999</v>
      </c>
      <c r="BF45" s="6">
        <v>967.8</v>
      </c>
      <c r="BG45" s="7">
        <f t="shared" ref="BG45" si="374">BF45/BE45*1000</f>
        <v>13060.023750404836</v>
      </c>
      <c r="BH45" s="9">
        <v>0</v>
      </c>
      <c r="BI45" s="6">
        <v>0</v>
      </c>
      <c r="BJ45" s="7">
        <v>0</v>
      </c>
      <c r="BK45" s="9">
        <v>0</v>
      </c>
      <c r="BL45" s="6">
        <v>0</v>
      </c>
      <c r="BM45" s="7">
        <v>0</v>
      </c>
      <c r="BN45" s="9">
        <v>0</v>
      </c>
      <c r="BO45" s="6">
        <v>0</v>
      </c>
      <c r="BP45" s="7">
        <v>0</v>
      </c>
      <c r="BQ45" s="9">
        <v>0</v>
      </c>
      <c r="BR45" s="6">
        <v>0</v>
      </c>
      <c r="BS45" s="7">
        <v>0</v>
      </c>
      <c r="BT45" s="9">
        <v>0</v>
      </c>
      <c r="BU45" s="6">
        <v>0</v>
      </c>
      <c r="BV45" s="7">
        <f t="shared" ref="BV45:BV56" si="375">IF(BT45=0,0,BU45/BT45*1000)</f>
        <v>0</v>
      </c>
      <c r="BW45" s="9">
        <v>0</v>
      </c>
      <c r="BX45" s="6">
        <v>0</v>
      </c>
      <c r="BY45" s="7">
        <v>0</v>
      </c>
      <c r="BZ45" s="9">
        <v>2.9249999999999998</v>
      </c>
      <c r="CA45" s="6">
        <v>41.49</v>
      </c>
      <c r="CB45" s="7">
        <f t="shared" ref="CB45" si="376">CA45/BZ45*1000</f>
        <v>14184.615384615387</v>
      </c>
      <c r="CC45" s="9">
        <v>0</v>
      </c>
      <c r="CD45" s="6">
        <v>0</v>
      </c>
      <c r="CE45" s="7">
        <v>0</v>
      </c>
      <c r="CF45" s="9">
        <v>0</v>
      </c>
      <c r="CG45" s="6">
        <v>0</v>
      </c>
      <c r="CH45" s="7">
        <v>0</v>
      </c>
      <c r="CI45" s="9">
        <v>0</v>
      </c>
      <c r="CJ45" s="6">
        <v>0</v>
      </c>
      <c r="CK45" s="7">
        <v>0</v>
      </c>
      <c r="CL45" s="9">
        <v>0</v>
      </c>
      <c r="CM45" s="6">
        <v>0</v>
      </c>
      <c r="CN45" s="7">
        <v>0</v>
      </c>
      <c r="CO45" s="9">
        <v>0</v>
      </c>
      <c r="CP45" s="6">
        <v>0</v>
      </c>
      <c r="CQ45" s="7">
        <v>0</v>
      </c>
      <c r="CR45" s="9">
        <v>0</v>
      </c>
      <c r="CS45" s="6">
        <v>0</v>
      </c>
      <c r="CT45" s="7">
        <v>0</v>
      </c>
      <c r="CU45" s="9">
        <v>0</v>
      </c>
      <c r="CV45" s="6">
        <v>0</v>
      </c>
      <c r="CW45" s="7">
        <v>0</v>
      </c>
      <c r="CX45" s="9">
        <v>0</v>
      </c>
      <c r="CY45" s="6">
        <v>0</v>
      </c>
      <c r="CZ45" s="7">
        <v>0</v>
      </c>
      <c r="DA45" s="9">
        <v>0</v>
      </c>
      <c r="DB45" s="6">
        <v>0</v>
      </c>
      <c r="DC45" s="7">
        <v>0</v>
      </c>
      <c r="DD45" s="9">
        <v>0</v>
      </c>
      <c r="DE45" s="6">
        <v>0</v>
      </c>
      <c r="DF45" s="7">
        <v>0</v>
      </c>
      <c r="DG45" s="9">
        <v>0</v>
      </c>
      <c r="DH45" s="6">
        <v>0</v>
      </c>
      <c r="DI45" s="7">
        <v>0</v>
      </c>
      <c r="DJ45" s="9">
        <v>0.22700000000000001</v>
      </c>
      <c r="DK45" s="6">
        <v>3.43</v>
      </c>
      <c r="DL45" s="7">
        <f t="shared" ref="DL45" si="377">DK45/DJ45*1000</f>
        <v>15110.13215859031</v>
      </c>
      <c r="DM45" s="9">
        <v>0</v>
      </c>
      <c r="DN45" s="6">
        <v>0</v>
      </c>
      <c r="DO45" s="7">
        <v>0</v>
      </c>
      <c r="DP45" s="9">
        <v>205.179</v>
      </c>
      <c r="DQ45" s="6">
        <v>2578.88</v>
      </c>
      <c r="DR45" s="7">
        <f t="shared" ref="DR45" si="378">DQ45/DP45*1000</f>
        <v>12568.927619298272</v>
      </c>
      <c r="DS45" s="9">
        <v>0</v>
      </c>
      <c r="DT45" s="6">
        <v>0</v>
      </c>
      <c r="DU45" s="7">
        <v>0</v>
      </c>
      <c r="DV45" s="9">
        <v>0</v>
      </c>
      <c r="DW45" s="6">
        <v>0</v>
      </c>
      <c r="DX45" s="7">
        <v>0</v>
      </c>
      <c r="DY45" s="9">
        <v>112.4</v>
      </c>
      <c r="DZ45" s="6">
        <v>1851.67</v>
      </c>
      <c r="EA45" s="7">
        <f t="shared" ref="EA45" si="379">DZ45/DY45*1000</f>
        <v>16473.932384341639</v>
      </c>
      <c r="EB45" s="9">
        <v>0</v>
      </c>
      <c r="EC45" s="6">
        <v>0</v>
      </c>
      <c r="ED45" s="7">
        <v>0</v>
      </c>
      <c r="EE45" s="9">
        <v>0</v>
      </c>
      <c r="EF45" s="6">
        <v>0</v>
      </c>
      <c r="EG45" s="7">
        <v>0</v>
      </c>
      <c r="EH45" s="9">
        <v>0.96899999999999997</v>
      </c>
      <c r="EI45" s="6">
        <v>13.6</v>
      </c>
      <c r="EJ45" s="7">
        <f t="shared" ref="EJ45" si="380">EI45/EH45*1000</f>
        <v>14035.087719298244</v>
      </c>
      <c r="EK45" s="9">
        <v>142.56</v>
      </c>
      <c r="EL45" s="6">
        <v>1990.58</v>
      </c>
      <c r="EM45" s="7">
        <f t="shared" ref="EM45" si="381">EL45/EK45*1000</f>
        <v>13963.103254769921</v>
      </c>
      <c r="EN45" s="9">
        <v>479.80399999999997</v>
      </c>
      <c r="EO45" s="6">
        <v>8502.09</v>
      </c>
      <c r="EP45" s="7">
        <f t="shared" ref="EP45" si="382">EO45/EN45*1000</f>
        <v>17719.923135280242</v>
      </c>
      <c r="EQ45" s="9">
        <v>0</v>
      </c>
      <c r="ER45" s="6">
        <v>0</v>
      </c>
      <c r="ES45" s="7">
        <v>0</v>
      </c>
      <c r="ET45" s="9">
        <v>0</v>
      </c>
      <c r="EU45" s="6">
        <v>0</v>
      </c>
      <c r="EV45" s="7">
        <v>0</v>
      </c>
      <c r="EW45" s="9">
        <v>0</v>
      </c>
      <c r="EX45" s="6">
        <v>0</v>
      </c>
      <c r="EY45" s="7">
        <v>0</v>
      </c>
      <c r="EZ45" s="9">
        <v>0</v>
      </c>
      <c r="FA45" s="6">
        <v>0</v>
      </c>
      <c r="FB45" s="7">
        <v>0</v>
      </c>
      <c r="FC45" s="9">
        <v>0</v>
      </c>
      <c r="FD45" s="6">
        <v>0</v>
      </c>
      <c r="FE45" s="7">
        <v>0</v>
      </c>
      <c r="FF45" s="9">
        <v>0</v>
      </c>
      <c r="FG45" s="6">
        <v>0</v>
      </c>
      <c r="FH45" s="7">
        <v>0</v>
      </c>
      <c r="FI45" s="9">
        <v>0</v>
      </c>
      <c r="FJ45" s="6">
        <v>0</v>
      </c>
      <c r="FK45" s="7">
        <f t="shared" ref="FK45:FK56" si="383">IF(FI45=0,0,FJ45/FI45*1000)</f>
        <v>0</v>
      </c>
      <c r="FL45" s="9">
        <v>0</v>
      </c>
      <c r="FM45" s="6">
        <v>0</v>
      </c>
      <c r="FN45" s="7">
        <v>0</v>
      </c>
      <c r="FO45" s="9">
        <v>0</v>
      </c>
      <c r="FP45" s="6">
        <v>0</v>
      </c>
      <c r="FQ45" s="7">
        <v>0</v>
      </c>
      <c r="FR45" s="9">
        <v>0.2</v>
      </c>
      <c r="FS45" s="6">
        <v>3.4</v>
      </c>
      <c r="FT45" s="7">
        <f t="shared" ref="FT45" si="384">FS45/FR45*1000</f>
        <v>17000</v>
      </c>
      <c r="FU45" s="9">
        <v>0</v>
      </c>
      <c r="FV45" s="6">
        <v>0</v>
      </c>
      <c r="FW45" s="7">
        <v>0</v>
      </c>
      <c r="FX45" s="9">
        <v>0</v>
      </c>
      <c r="FY45" s="6">
        <v>0</v>
      </c>
      <c r="FZ45" s="7">
        <v>0</v>
      </c>
      <c r="GA45" s="9">
        <v>0</v>
      </c>
      <c r="GB45" s="6">
        <v>0</v>
      </c>
      <c r="GC45" s="7">
        <v>0</v>
      </c>
      <c r="GD45" s="9">
        <v>0</v>
      </c>
      <c r="GE45" s="6">
        <v>0</v>
      </c>
      <c r="GF45" s="7">
        <v>0</v>
      </c>
      <c r="GG45" s="9"/>
      <c r="GH45" s="6"/>
      <c r="GI45" s="7"/>
      <c r="GJ45" s="9">
        <v>0</v>
      </c>
      <c r="GK45" s="6">
        <v>0</v>
      </c>
      <c r="GL45" s="7">
        <v>0</v>
      </c>
      <c r="GM45" s="9">
        <v>5.0000000000000001E-3</v>
      </c>
      <c r="GN45" s="6">
        <v>0.64</v>
      </c>
      <c r="GO45" s="7">
        <f t="shared" ref="GO45" si="385">GN45/GM45*1000</f>
        <v>128000</v>
      </c>
      <c r="GP45" s="9">
        <v>0</v>
      </c>
      <c r="GQ45" s="6">
        <v>0</v>
      </c>
      <c r="GR45" s="7">
        <v>0</v>
      </c>
      <c r="GS45" s="9">
        <v>0</v>
      </c>
      <c r="GT45" s="6">
        <v>0</v>
      </c>
      <c r="GU45" s="7">
        <v>0</v>
      </c>
      <c r="GV45" s="9">
        <v>0</v>
      </c>
      <c r="GW45" s="6">
        <v>0</v>
      </c>
      <c r="GX45" s="7">
        <v>0</v>
      </c>
      <c r="GY45" s="9">
        <v>0</v>
      </c>
      <c r="GZ45" s="6">
        <v>0</v>
      </c>
      <c r="HA45" s="7">
        <v>0</v>
      </c>
      <c r="HB45" s="9">
        <v>0</v>
      </c>
      <c r="HC45" s="6">
        <v>0</v>
      </c>
      <c r="HD45" s="7">
        <v>0</v>
      </c>
      <c r="HE45" s="55">
        <v>0</v>
      </c>
      <c r="HF45" s="13">
        <v>0</v>
      </c>
      <c r="HG45" s="56">
        <v>0</v>
      </c>
      <c r="HH45" s="9">
        <v>0</v>
      </c>
      <c r="HI45" s="6">
        <v>0</v>
      </c>
      <c r="HJ45" s="7">
        <v>0</v>
      </c>
      <c r="HK45" s="9">
        <v>0</v>
      </c>
      <c r="HL45" s="6">
        <v>0</v>
      </c>
      <c r="HM45" s="7">
        <v>0</v>
      </c>
      <c r="HN45" s="9">
        <v>0</v>
      </c>
      <c r="HO45" s="6">
        <v>0</v>
      </c>
      <c r="HP45" s="7">
        <v>0</v>
      </c>
      <c r="HQ45" s="9">
        <v>92.11</v>
      </c>
      <c r="HR45" s="6">
        <v>1743.66</v>
      </c>
      <c r="HS45" s="7">
        <f t="shared" ref="HS45:HS56" si="386">HR45/HQ45*1000</f>
        <v>18930.19216154598</v>
      </c>
      <c r="HT45" s="9">
        <v>331.52300000000002</v>
      </c>
      <c r="HU45" s="6">
        <v>4039.86</v>
      </c>
      <c r="HV45" s="7">
        <f t="shared" ref="HV45:HV56" si="387">HU45/HT45*1000</f>
        <v>12185.760867270144</v>
      </c>
      <c r="HW45" s="9">
        <f t="shared" si="243"/>
        <v>2240.6090000000004</v>
      </c>
      <c r="HX45" s="14">
        <f t="shared" si="244"/>
        <v>33618.79</v>
      </c>
    </row>
    <row r="46" spans="1:232" ht="15" customHeight="1" x14ac:dyDescent="0.3">
      <c r="A46" s="49">
        <v>2014</v>
      </c>
      <c r="B46" s="50" t="s">
        <v>3</v>
      </c>
      <c r="C46" s="9">
        <v>0</v>
      </c>
      <c r="D46" s="6">
        <v>0</v>
      </c>
      <c r="E46" s="7">
        <v>0</v>
      </c>
      <c r="F46" s="9">
        <v>0.41599999999999998</v>
      </c>
      <c r="G46" s="6">
        <v>6.76</v>
      </c>
      <c r="H46" s="7">
        <f t="shared" ref="H46" si="388">G46/F46*1000</f>
        <v>16250</v>
      </c>
      <c r="I46" s="9">
        <v>0</v>
      </c>
      <c r="J46" s="6">
        <v>0</v>
      </c>
      <c r="K46" s="7">
        <v>0</v>
      </c>
      <c r="L46" s="9">
        <v>0</v>
      </c>
      <c r="M46" s="6">
        <v>0</v>
      </c>
      <c r="N46" s="7">
        <v>0</v>
      </c>
      <c r="O46" s="9">
        <v>0</v>
      </c>
      <c r="P46" s="6">
        <v>0</v>
      </c>
      <c r="Q46" s="7">
        <v>0</v>
      </c>
      <c r="R46" s="9">
        <v>1423.4649999999999</v>
      </c>
      <c r="S46" s="6">
        <v>21743.66</v>
      </c>
      <c r="T46" s="7">
        <f t="shared" ref="T46" si="389">S46/R46*1000</f>
        <v>15275.163070395129</v>
      </c>
      <c r="U46" s="9">
        <v>0</v>
      </c>
      <c r="V46" s="6">
        <v>0</v>
      </c>
      <c r="W46" s="7">
        <v>0</v>
      </c>
      <c r="X46" s="9">
        <v>0</v>
      </c>
      <c r="Y46" s="6">
        <v>0</v>
      </c>
      <c r="Z46" s="7">
        <v>0</v>
      </c>
      <c r="AA46" s="9">
        <v>0</v>
      </c>
      <c r="AB46" s="6">
        <v>0</v>
      </c>
      <c r="AC46" s="7">
        <v>0</v>
      </c>
      <c r="AD46" s="9">
        <v>0</v>
      </c>
      <c r="AE46" s="6">
        <v>0</v>
      </c>
      <c r="AF46" s="7">
        <v>0</v>
      </c>
      <c r="AG46" s="9">
        <v>0</v>
      </c>
      <c r="AH46" s="6">
        <v>0</v>
      </c>
      <c r="AI46" s="7">
        <v>0</v>
      </c>
      <c r="AJ46" s="9">
        <v>0</v>
      </c>
      <c r="AK46" s="6">
        <v>0</v>
      </c>
      <c r="AL46" s="7">
        <v>0</v>
      </c>
      <c r="AM46" s="9">
        <v>0</v>
      </c>
      <c r="AN46" s="6">
        <v>0</v>
      </c>
      <c r="AO46" s="7">
        <v>0</v>
      </c>
      <c r="AP46" s="9">
        <v>40.594000000000001</v>
      </c>
      <c r="AQ46" s="6">
        <v>786.55</v>
      </c>
      <c r="AR46" s="7">
        <f t="shared" ref="AR46" si="390">AQ46/AP46*1000</f>
        <v>19376.016160023646</v>
      </c>
      <c r="AS46" s="9">
        <v>0</v>
      </c>
      <c r="AT46" s="6">
        <v>0</v>
      </c>
      <c r="AU46" s="7">
        <v>0</v>
      </c>
      <c r="AV46" s="9">
        <v>0</v>
      </c>
      <c r="AW46" s="6">
        <v>0</v>
      </c>
      <c r="AX46" s="7">
        <v>0</v>
      </c>
      <c r="AY46" s="9">
        <v>0</v>
      </c>
      <c r="AZ46" s="6">
        <v>0</v>
      </c>
      <c r="BA46" s="7">
        <v>0</v>
      </c>
      <c r="BB46" s="9">
        <v>0</v>
      </c>
      <c r="BC46" s="6">
        <v>0</v>
      </c>
      <c r="BD46" s="7">
        <v>0</v>
      </c>
      <c r="BE46" s="9">
        <v>36.613999999999997</v>
      </c>
      <c r="BF46" s="6">
        <v>595.70000000000005</v>
      </c>
      <c r="BG46" s="7">
        <f t="shared" ref="BG46" si="391">BF46/BE46*1000</f>
        <v>16269.732889058832</v>
      </c>
      <c r="BH46" s="9">
        <v>0</v>
      </c>
      <c r="BI46" s="6">
        <v>0</v>
      </c>
      <c r="BJ46" s="7">
        <v>0</v>
      </c>
      <c r="BK46" s="9">
        <v>0</v>
      </c>
      <c r="BL46" s="6">
        <v>0</v>
      </c>
      <c r="BM46" s="7">
        <v>0</v>
      </c>
      <c r="BN46" s="9">
        <v>0</v>
      </c>
      <c r="BO46" s="6">
        <v>0</v>
      </c>
      <c r="BP46" s="7">
        <v>0</v>
      </c>
      <c r="BQ46" s="9">
        <v>0</v>
      </c>
      <c r="BR46" s="6">
        <v>0</v>
      </c>
      <c r="BS46" s="7">
        <v>0</v>
      </c>
      <c r="BT46" s="9">
        <v>0</v>
      </c>
      <c r="BU46" s="6">
        <v>0</v>
      </c>
      <c r="BV46" s="7">
        <f t="shared" si="375"/>
        <v>0</v>
      </c>
      <c r="BW46" s="9">
        <v>0</v>
      </c>
      <c r="BX46" s="6">
        <v>0</v>
      </c>
      <c r="BY46" s="7">
        <v>0</v>
      </c>
      <c r="BZ46" s="9">
        <v>2.431</v>
      </c>
      <c r="CA46" s="6">
        <v>36.380000000000003</v>
      </c>
      <c r="CB46" s="7">
        <f t="shared" ref="CB46" si="392">CA46/BZ46*1000</f>
        <v>14965.034965034965</v>
      </c>
      <c r="CC46" s="9">
        <v>0</v>
      </c>
      <c r="CD46" s="6">
        <v>0</v>
      </c>
      <c r="CE46" s="7">
        <v>0</v>
      </c>
      <c r="CF46" s="9">
        <v>0</v>
      </c>
      <c r="CG46" s="6">
        <v>0</v>
      </c>
      <c r="CH46" s="7">
        <v>0</v>
      </c>
      <c r="CI46" s="9">
        <v>0</v>
      </c>
      <c r="CJ46" s="6">
        <v>0</v>
      </c>
      <c r="CK46" s="7">
        <v>0</v>
      </c>
      <c r="CL46" s="9">
        <v>0</v>
      </c>
      <c r="CM46" s="6">
        <v>0</v>
      </c>
      <c r="CN46" s="7">
        <v>0</v>
      </c>
      <c r="CO46" s="9">
        <v>0</v>
      </c>
      <c r="CP46" s="6">
        <v>0</v>
      </c>
      <c r="CQ46" s="7">
        <v>0</v>
      </c>
      <c r="CR46" s="9">
        <v>0</v>
      </c>
      <c r="CS46" s="6">
        <v>0</v>
      </c>
      <c r="CT46" s="7">
        <v>0</v>
      </c>
      <c r="CU46" s="9">
        <v>0</v>
      </c>
      <c r="CV46" s="6">
        <v>0</v>
      </c>
      <c r="CW46" s="7">
        <v>0</v>
      </c>
      <c r="CX46" s="9">
        <v>0</v>
      </c>
      <c r="CY46" s="6">
        <v>0</v>
      </c>
      <c r="CZ46" s="7">
        <v>0</v>
      </c>
      <c r="DA46" s="9">
        <v>0</v>
      </c>
      <c r="DB46" s="6">
        <v>0</v>
      </c>
      <c r="DC46" s="7">
        <v>0</v>
      </c>
      <c r="DD46" s="9">
        <v>0</v>
      </c>
      <c r="DE46" s="6">
        <v>0</v>
      </c>
      <c r="DF46" s="7">
        <v>0</v>
      </c>
      <c r="DG46" s="9">
        <v>0</v>
      </c>
      <c r="DH46" s="6">
        <v>0</v>
      </c>
      <c r="DI46" s="7">
        <v>0</v>
      </c>
      <c r="DJ46" s="9">
        <v>0</v>
      </c>
      <c r="DK46" s="6">
        <v>0</v>
      </c>
      <c r="DL46" s="7">
        <v>0</v>
      </c>
      <c r="DM46" s="9">
        <v>0</v>
      </c>
      <c r="DN46" s="6">
        <v>0</v>
      </c>
      <c r="DO46" s="7">
        <v>0</v>
      </c>
      <c r="DP46" s="9">
        <v>493.40800000000002</v>
      </c>
      <c r="DQ46" s="6">
        <v>7957.07</v>
      </c>
      <c r="DR46" s="7">
        <f t="shared" ref="DR46" si="393">DQ46/DP46*1000</f>
        <v>16126.755139762628</v>
      </c>
      <c r="DS46" s="9">
        <v>0</v>
      </c>
      <c r="DT46" s="6">
        <v>0</v>
      </c>
      <c r="DU46" s="7">
        <v>0</v>
      </c>
      <c r="DV46" s="9">
        <v>5.0000000000000001E-3</v>
      </c>
      <c r="DW46" s="6">
        <v>0.14000000000000001</v>
      </c>
      <c r="DX46" s="7">
        <f t="shared" ref="DX46" si="394">DW46/DV46*1000</f>
        <v>28000.000000000004</v>
      </c>
      <c r="DY46" s="9">
        <v>18.195</v>
      </c>
      <c r="DZ46" s="6">
        <v>372.9</v>
      </c>
      <c r="EA46" s="7">
        <f t="shared" ref="EA46" si="395">DZ46/DY46*1000</f>
        <v>20494.641384995877</v>
      </c>
      <c r="EB46" s="9">
        <v>0</v>
      </c>
      <c r="EC46" s="6">
        <v>0</v>
      </c>
      <c r="ED46" s="7">
        <v>0</v>
      </c>
      <c r="EE46" s="9">
        <v>0</v>
      </c>
      <c r="EF46" s="6">
        <v>0</v>
      </c>
      <c r="EG46" s="7">
        <v>0</v>
      </c>
      <c r="EH46" s="9">
        <v>0</v>
      </c>
      <c r="EI46" s="6">
        <v>0</v>
      </c>
      <c r="EJ46" s="7">
        <v>0</v>
      </c>
      <c r="EK46" s="9">
        <v>61.298999999999999</v>
      </c>
      <c r="EL46" s="6">
        <v>863.98</v>
      </c>
      <c r="EM46" s="7">
        <f t="shared" ref="EM46" si="396">EL46/EK46*1000</f>
        <v>14094.520302125646</v>
      </c>
      <c r="EN46" s="9">
        <v>607.92399999999998</v>
      </c>
      <c r="EO46" s="6">
        <v>10423.65</v>
      </c>
      <c r="EP46" s="7">
        <f t="shared" ref="EP46" si="397">EO46/EN46*1000</f>
        <v>17146.304472269559</v>
      </c>
      <c r="EQ46" s="9">
        <v>0</v>
      </c>
      <c r="ER46" s="6">
        <v>0</v>
      </c>
      <c r="ES46" s="7">
        <v>0</v>
      </c>
      <c r="ET46" s="9">
        <v>0</v>
      </c>
      <c r="EU46" s="6">
        <v>0</v>
      </c>
      <c r="EV46" s="7">
        <v>0</v>
      </c>
      <c r="EW46" s="9">
        <v>0</v>
      </c>
      <c r="EX46" s="6">
        <v>0</v>
      </c>
      <c r="EY46" s="7">
        <v>0</v>
      </c>
      <c r="EZ46" s="9">
        <v>0</v>
      </c>
      <c r="FA46" s="6">
        <v>0</v>
      </c>
      <c r="FB46" s="7">
        <v>0</v>
      </c>
      <c r="FC46" s="9">
        <v>0</v>
      </c>
      <c r="FD46" s="6">
        <v>0</v>
      </c>
      <c r="FE46" s="7">
        <v>0</v>
      </c>
      <c r="FF46" s="9">
        <v>0</v>
      </c>
      <c r="FG46" s="6">
        <v>0</v>
      </c>
      <c r="FH46" s="7">
        <v>0</v>
      </c>
      <c r="FI46" s="9">
        <v>0</v>
      </c>
      <c r="FJ46" s="6">
        <v>0</v>
      </c>
      <c r="FK46" s="7">
        <f t="shared" si="383"/>
        <v>0</v>
      </c>
      <c r="FL46" s="9">
        <v>0</v>
      </c>
      <c r="FM46" s="6">
        <v>0</v>
      </c>
      <c r="FN46" s="7">
        <v>0</v>
      </c>
      <c r="FO46" s="9">
        <v>0</v>
      </c>
      <c r="FP46" s="6">
        <v>0</v>
      </c>
      <c r="FQ46" s="7">
        <v>0</v>
      </c>
      <c r="FR46" s="9">
        <v>0.7</v>
      </c>
      <c r="FS46" s="6">
        <v>33.479999999999997</v>
      </c>
      <c r="FT46" s="7">
        <f t="shared" ref="FT46" si="398">FS46/FR46*1000</f>
        <v>47828.571428571428</v>
      </c>
      <c r="FU46" s="9">
        <v>4.4999999999999998E-2</v>
      </c>
      <c r="FV46" s="6">
        <v>0.72</v>
      </c>
      <c r="FW46" s="7">
        <f t="shared" ref="FW46" si="399">FV46/FU46*1000</f>
        <v>16000</v>
      </c>
      <c r="FX46" s="9">
        <v>0</v>
      </c>
      <c r="FY46" s="6">
        <v>0</v>
      </c>
      <c r="FZ46" s="7">
        <v>0</v>
      </c>
      <c r="GA46" s="9">
        <v>0</v>
      </c>
      <c r="GB46" s="6">
        <v>0</v>
      </c>
      <c r="GC46" s="7">
        <v>0</v>
      </c>
      <c r="GD46" s="9">
        <v>0</v>
      </c>
      <c r="GE46" s="6">
        <v>0</v>
      </c>
      <c r="GF46" s="7">
        <v>0</v>
      </c>
      <c r="GG46" s="9"/>
      <c r="GH46" s="6"/>
      <c r="GI46" s="7"/>
      <c r="GJ46" s="9">
        <v>0</v>
      </c>
      <c r="GK46" s="6">
        <v>0</v>
      </c>
      <c r="GL46" s="7">
        <v>0</v>
      </c>
      <c r="GM46" s="9">
        <v>6.024</v>
      </c>
      <c r="GN46" s="6">
        <v>87.21</v>
      </c>
      <c r="GO46" s="7">
        <f t="shared" ref="GO46" si="400">GN46/GM46*1000</f>
        <v>14477.091633466134</v>
      </c>
      <c r="GP46" s="9">
        <v>0</v>
      </c>
      <c r="GQ46" s="6">
        <v>0</v>
      </c>
      <c r="GR46" s="7">
        <v>0</v>
      </c>
      <c r="GS46" s="9">
        <v>0.10199999999999999</v>
      </c>
      <c r="GT46" s="6">
        <v>1.5</v>
      </c>
      <c r="GU46" s="7">
        <f t="shared" ref="GU46" si="401">GT46/GS46*1000</f>
        <v>14705.882352941178</v>
      </c>
      <c r="GV46" s="9">
        <v>0</v>
      </c>
      <c r="GW46" s="6">
        <v>0</v>
      </c>
      <c r="GX46" s="7">
        <v>0</v>
      </c>
      <c r="GY46" s="9">
        <v>0</v>
      </c>
      <c r="GZ46" s="6">
        <v>0</v>
      </c>
      <c r="HA46" s="7">
        <v>0</v>
      </c>
      <c r="HB46" s="9">
        <v>0</v>
      </c>
      <c r="HC46" s="6">
        <v>0</v>
      </c>
      <c r="HD46" s="7">
        <v>0</v>
      </c>
      <c r="HE46" s="55">
        <v>0.3</v>
      </c>
      <c r="HF46" s="13">
        <v>2.99</v>
      </c>
      <c r="HG46" s="56">
        <v>9966.6666666666679</v>
      </c>
      <c r="HH46" s="9">
        <v>0</v>
      </c>
      <c r="HI46" s="6">
        <v>0</v>
      </c>
      <c r="HJ46" s="7">
        <v>0</v>
      </c>
      <c r="HK46" s="9">
        <v>0</v>
      </c>
      <c r="HL46" s="6">
        <v>0</v>
      </c>
      <c r="HM46" s="7">
        <v>0</v>
      </c>
      <c r="HN46" s="9">
        <v>0</v>
      </c>
      <c r="HO46" s="6">
        <v>0</v>
      </c>
      <c r="HP46" s="7">
        <v>0</v>
      </c>
      <c r="HQ46" s="9">
        <v>24.126999999999999</v>
      </c>
      <c r="HR46" s="6">
        <v>383.66</v>
      </c>
      <c r="HS46" s="7">
        <f t="shared" si="386"/>
        <v>15901.686906784931</v>
      </c>
      <c r="HT46" s="9">
        <v>482.916</v>
      </c>
      <c r="HU46" s="6">
        <v>7122.15</v>
      </c>
      <c r="HV46" s="7">
        <f t="shared" si="387"/>
        <v>14748.217081231518</v>
      </c>
      <c r="HW46" s="9">
        <f t="shared" si="243"/>
        <v>3198.5650000000001</v>
      </c>
      <c r="HX46" s="14">
        <f t="shared" si="244"/>
        <v>50418.5</v>
      </c>
    </row>
    <row r="47" spans="1:232" ht="15" customHeight="1" x14ac:dyDescent="0.3">
      <c r="A47" s="49">
        <v>2014</v>
      </c>
      <c r="B47" s="50" t="s">
        <v>4</v>
      </c>
      <c r="C47" s="9">
        <v>0</v>
      </c>
      <c r="D47" s="6">
        <v>0</v>
      </c>
      <c r="E47" s="7">
        <v>0</v>
      </c>
      <c r="F47" s="9">
        <v>6.0999999999999999E-2</v>
      </c>
      <c r="G47" s="6">
        <v>1</v>
      </c>
      <c r="H47" s="7">
        <f t="shared" ref="H47" si="402">G47/F47*1000</f>
        <v>16393.442622950817</v>
      </c>
      <c r="I47" s="9">
        <v>0</v>
      </c>
      <c r="J47" s="6">
        <v>0</v>
      </c>
      <c r="K47" s="7">
        <v>0</v>
      </c>
      <c r="L47" s="9">
        <v>0</v>
      </c>
      <c r="M47" s="6">
        <v>0</v>
      </c>
      <c r="N47" s="7">
        <v>0</v>
      </c>
      <c r="O47" s="9">
        <v>0</v>
      </c>
      <c r="P47" s="6">
        <v>0</v>
      </c>
      <c r="Q47" s="7">
        <v>0</v>
      </c>
      <c r="R47" s="9">
        <v>1036.0050000000001</v>
      </c>
      <c r="S47" s="6">
        <v>16030.28</v>
      </c>
      <c r="T47" s="7">
        <f t="shared" ref="T47" si="403">S47/R47*1000</f>
        <v>15473.168565788774</v>
      </c>
      <c r="U47" s="9">
        <v>0</v>
      </c>
      <c r="V47" s="6">
        <v>0</v>
      </c>
      <c r="W47" s="7">
        <v>0</v>
      </c>
      <c r="X47" s="9">
        <v>0</v>
      </c>
      <c r="Y47" s="6">
        <v>0</v>
      </c>
      <c r="Z47" s="7">
        <v>0</v>
      </c>
      <c r="AA47" s="9">
        <v>0</v>
      </c>
      <c r="AB47" s="6">
        <v>0</v>
      </c>
      <c r="AC47" s="7">
        <v>0</v>
      </c>
      <c r="AD47" s="9">
        <v>0</v>
      </c>
      <c r="AE47" s="6">
        <v>0</v>
      </c>
      <c r="AF47" s="7">
        <v>0</v>
      </c>
      <c r="AG47" s="9">
        <v>0</v>
      </c>
      <c r="AH47" s="6">
        <v>0</v>
      </c>
      <c r="AI47" s="7">
        <v>0</v>
      </c>
      <c r="AJ47" s="9">
        <v>0</v>
      </c>
      <c r="AK47" s="6">
        <v>0</v>
      </c>
      <c r="AL47" s="7">
        <v>0</v>
      </c>
      <c r="AM47" s="9">
        <v>0</v>
      </c>
      <c r="AN47" s="6">
        <v>0</v>
      </c>
      <c r="AO47" s="7">
        <v>0</v>
      </c>
      <c r="AP47" s="9">
        <v>36.064999999999998</v>
      </c>
      <c r="AQ47" s="6">
        <v>565.79999999999995</v>
      </c>
      <c r="AR47" s="7">
        <f t="shared" ref="AR47" si="404">AQ47/AP47*1000</f>
        <v>15688.340496326076</v>
      </c>
      <c r="AS47" s="9">
        <v>0</v>
      </c>
      <c r="AT47" s="6">
        <v>0</v>
      </c>
      <c r="AU47" s="7">
        <v>0</v>
      </c>
      <c r="AV47" s="9">
        <v>0</v>
      </c>
      <c r="AW47" s="6">
        <v>0</v>
      </c>
      <c r="AX47" s="7">
        <v>0</v>
      </c>
      <c r="AY47" s="9">
        <v>0</v>
      </c>
      <c r="AZ47" s="6">
        <v>0</v>
      </c>
      <c r="BA47" s="7">
        <v>0</v>
      </c>
      <c r="BB47" s="9">
        <v>0</v>
      </c>
      <c r="BC47" s="6">
        <v>0</v>
      </c>
      <c r="BD47" s="7">
        <v>0</v>
      </c>
      <c r="BE47" s="9">
        <v>79.358000000000004</v>
      </c>
      <c r="BF47" s="6">
        <v>1245.33</v>
      </c>
      <c r="BG47" s="7">
        <f t="shared" ref="BG47" si="405">BF47/BE47*1000</f>
        <v>15692.557776153631</v>
      </c>
      <c r="BH47" s="9">
        <v>0</v>
      </c>
      <c r="BI47" s="6">
        <v>0</v>
      </c>
      <c r="BJ47" s="7">
        <v>0</v>
      </c>
      <c r="BK47" s="9">
        <v>0</v>
      </c>
      <c r="BL47" s="6">
        <v>0</v>
      </c>
      <c r="BM47" s="7">
        <v>0</v>
      </c>
      <c r="BN47" s="9">
        <v>0</v>
      </c>
      <c r="BO47" s="6">
        <v>0</v>
      </c>
      <c r="BP47" s="7">
        <v>0</v>
      </c>
      <c r="BQ47" s="9">
        <v>0</v>
      </c>
      <c r="BR47" s="6">
        <v>0</v>
      </c>
      <c r="BS47" s="7">
        <v>0</v>
      </c>
      <c r="BT47" s="9">
        <v>0</v>
      </c>
      <c r="BU47" s="6">
        <v>0</v>
      </c>
      <c r="BV47" s="7">
        <f t="shared" si="375"/>
        <v>0</v>
      </c>
      <c r="BW47" s="9">
        <v>0</v>
      </c>
      <c r="BX47" s="6">
        <v>0</v>
      </c>
      <c r="BY47" s="7">
        <v>0</v>
      </c>
      <c r="BZ47" s="9">
        <v>1.0660000000000001</v>
      </c>
      <c r="CA47" s="6">
        <v>15.93</v>
      </c>
      <c r="CB47" s="7">
        <f t="shared" ref="CB47" si="406">CA47/BZ47*1000</f>
        <v>14943.7148217636</v>
      </c>
      <c r="CC47" s="9">
        <v>0</v>
      </c>
      <c r="CD47" s="6">
        <v>0</v>
      </c>
      <c r="CE47" s="7">
        <v>0</v>
      </c>
      <c r="CF47" s="9">
        <v>0</v>
      </c>
      <c r="CG47" s="6">
        <v>0</v>
      </c>
      <c r="CH47" s="7">
        <v>0</v>
      </c>
      <c r="CI47" s="9">
        <v>0</v>
      </c>
      <c r="CJ47" s="6">
        <v>0</v>
      </c>
      <c r="CK47" s="7">
        <v>0</v>
      </c>
      <c r="CL47" s="9">
        <v>0</v>
      </c>
      <c r="CM47" s="6">
        <v>0</v>
      </c>
      <c r="CN47" s="7">
        <v>0</v>
      </c>
      <c r="CO47" s="9">
        <v>0</v>
      </c>
      <c r="CP47" s="6">
        <v>0</v>
      </c>
      <c r="CQ47" s="7">
        <v>0</v>
      </c>
      <c r="CR47" s="9">
        <v>0</v>
      </c>
      <c r="CS47" s="6">
        <v>0</v>
      </c>
      <c r="CT47" s="7">
        <v>0</v>
      </c>
      <c r="CU47" s="9">
        <v>0</v>
      </c>
      <c r="CV47" s="6">
        <v>0</v>
      </c>
      <c r="CW47" s="7">
        <v>0</v>
      </c>
      <c r="CX47" s="9">
        <v>0</v>
      </c>
      <c r="CY47" s="6">
        <v>0</v>
      </c>
      <c r="CZ47" s="7">
        <v>0</v>
      </c>
      <c r="DA47" s="9">
        <v>0</v>
      </c>
      <c r="DB47" s="6">
        <v>0</v>
      </c>
      <c r="DC47" s="7">
        <v>0</v>
      </c>
      <c r="DD47" s="9">
        <v>0</v>
      </c>
      <c r="DE47" s="6">
        <v>0</v>
      </c>
      <c r="DF47" s="7">
        <v>0</v>
      </c>
      <c r="DG47" s="9">
        <v>0</v>
      </c>
      <c r="DH47" s="6">
        <v>0</v>
      </c>
      <c r="DI47" s="7">
        <v>0</v>
      </c>
      <c r="DJ47" s="9">
        <v>0</v>
      </c>
      <c r="DK47" s="6">
        <v>0</v>
      </c>
      <c r="DL47" s="7">
        <v>0</v>
      </c>
      <c r="DM47" s="9">
        <v>0</v>
      </c>
      <c r="DN47" s="6">
        <v>0</v>
      </c>
      <c r="DO47" s="7">
        <v>0</v>
      </c>
      <c r="DP47" s="9">
        <v>298.298</v>
      </c>
      <c r="DQ47" s="6">
        <v>4395.25</v>
      </c>
      <c r="DR47" s="7">
        <f t="shared" ref="DR47" si="407">DQ47/DP47*1000</f>
        <v>14734.426647178325</v>
      </c>
      <c r="DS47" s="9">
        <v>0</v>
      </c>
      <c r="DT47" s="6">
        <v>0</v>
      </c>
      <c r="DU47" s="7">
        <v>0</v>
      </c>
      <c r="DV47" s="9">
        <v>1.4999999999999999E-2</v>
      </c>
      <c r="DW47" s="6">
        <v>0.43</v>
      </c>
      <c r="DX47" s="7">
        <f t="shared" ref="DX47" si="408">DW47/DV47*1000</f>
        <v>28666.666666666668</v>
      </c>
      <c r="DY47" s="9">
        <v>254.21899999999999</v>
      </c>
      <c r="DZ47" s="6">
        <v>3867.85</v>
      </c>
      <c r="EA47" s="7">
        <f t="shared" ref="EA47" si="409">DZ47/DY47*1000</f>
        <v>15214.637772943801</v>
      </c>
      <c r="EB47" s="9">
        <v>0</v>
      </c>
      <c r="EC47" s="6">
        <v>0</v>
      </c>
      <c r="ED47" s="7">
        <v>0</v>
      </c>
      <c r="EE47" s="9">
        <v>0</v>
      </c>
      <c r="EF47" s="6">
        <v>0</v>
      </c>
      <c r="EG47" s="7">
        <v>0</v>
      </c>
      <c r="EH47" s="9">
        <v>0.504</v>
      </c>
      <c r="EI47" s="6">
        <v>7.07</v>
      </c>
      <c r="EJ47" s="7">
        <f t="shared" ref="EJ47:EJ48" si="410">EI47/EH47*1000</f>
        <v>14027.777777777779</v>
      </c>
      <c r="EK47" s="9">
        <v>62.173000000000002</v>
      </c>
      <c r="EL47" s="6">
        <v>989.78</v>
      </c>
      <c r="EM47" s="7">
        <f t="shared" ref="EM47" si="411">EL47/EK47*1000</f>
        <v>15919.772248403646</v>
      </c>
      <c r="EN47" s="9">
        <v>1071.7670000000001</v>
      </c>
      <c r="EO47" s="6">
        <v>16806.48</v>
      </c>
      <c r="EP47" s="7">
        <f t="shared" ref="EP47" si="412">EO47/EN47*1000</f>
        <v>15681.094864835359</v>
      </c>
      <c r="EQ47" s="9">
        <v>0</v>
      </c>
      <c r="ER47" s="6">
        <v>0</v>
      </c>
      <c r="ES47" s="7">
        <v>0</v>
      </c>
      <c r="ET47" s="9">
        <v>0</v>
      </c>
      <c r="EU47" s="6">
        <v>0</v>
      </c>
      <c r="EV47" s="7">
        <v>0</v>
      </c>
      <c r="EW47" s="9">
        <v>0</v>
      </c>
      <c r="EX47" s="6">
        <v>0</v>
      </c>
      <c r="EY47" s="7">
        <v>0</v>
      </c>
      <c r="EZ47" s="9">
        <v>0</v>
      </c>
      <c r="FA47" s="6">
        <v>0</v>
      </c>
      <c r="FB47" s="7">
        <v>0</v>
      </c>
      <c r="FC47" s="9">
        <v>0</v>
      </c>
      <c r="FD47" s="6">
        <v>0</v>
      </c>
      <c r="FE47" s="7">
        <v>0</v>
      </c>
      <c r="FF47" s="9">
        <v>0</v>
      </c>
      <c r="FG47" s="6">
        <v>0</v>
      </c>
      <c r="FH47" s="7">
        <v>0</v>
      </c>
      <c r="FI47" s="9">
        <v>0</v>
      </c>
      <c r="FJ47" s="6">
        <v>0</v>
      </c>
      <c r="FK47" s="7">
        <f t="shared" si="383"/>
        <v>0</v>
      </c>
      <c r="FL47" s="9">
        <v>0</v>
      </c>
      <c r="FM47" s="6">
        <v>0</v>
      </c>
      <c r="FN47" s="7">
        <v>0</v>
      </c>
      <c r="FO47" s="9">
        <v>0</v>
      </c>
      <c r="FP47" s="6">
        <v>0</v>
      </c>
      <c r="FQ47" s="7">
        <v>0</v>
      </c>
      <c r="FR47" s="9">
        <v>3.6999999999999998E-2</v>
      </c>
      <c r="FS47" s="6">
        <v>1.72</v>
      </c>
      <c r="FT47" s="7">
        <f t="shared" ref="FT47" si="413">FS47/FR47*1000</f>
        <v>46486.486486486494</v>
      </c>
      <c r="FU47" s="9">
        <v>0</v>
      </c>
      <c r="FV47" s="6">
        <v>0</v>
      </c>
      <c r="FW47" s="7">
        <v>0</v>
      </c>
      <c r="FX47" s="9">
        <v>0</v>
      </c>
      <c r="FY47" s="6">
        <v>0</v>
      </c>
      <c r="FZ47" s="7">
        <v>0</v>
      </c>
      <c r="GA47" s="9">
        <v>0</v>
      </c>
      <c r="GB47" s="6">
        <v>0</v>
      </c>
      <c r="GC47" s="7">
        <v>0</v>
      </c>
      <c r="GD47" s="9">
        <v>0</v>
      </c>
      <c r="GE47" s="6">
        <v>0</v>
      </c>
      <c r="GF47" s="7">
        <v>0</v>
      </c>
      <c r="GG47" s="9"/>
      <c r="GH47" s="6"/>
      <c r="GI47" s="7"/>
      <c r="GJ47" s="9">
        <v>0</v>
      </c>
      <c r="GK47" s="6">
        <v>0</v>
      </c>
      <c r="GL47" s="7">
        <v>0</v>
      </c>
      <c r="GM47" s="9">
        <v>0.09</v>
      </c>
      <c r="GN47" s="6">
        <v>0.69</v>
      </c>
      <c r="GO47" s="7">
        <f t="shared" ref="GO47" si="414">GN47/GM47*1000</f>
        <v>7666.6666666666661</v>
      </c>
      <c r="GP47" s="9">
        <v>0</v>
      </c>
      <c r="GQ47" s="6">
        <v>0</v>
      </c>
      <c r="GR47" s="7">
        <v>0</v>
      </c>
      <c r="GS47" s="9">
        <v>0.03</v>
      </c>
      <c r="GT47" s="6">
        <v>0.86</v>
      </c>
      <c r="GU47" s="7">
        <f t="shared" ref="GU47" si="415">GT47/GS47*1000</f>
        <v>28666.666666666668</v>
      </c>
      <c r="GV47" s="9">
        <v>0</v>
      </c>
      <c r="GW47" s="6">
        <v>0</v>
      </c>
      <c r="GX47" s="7">
        <v>0</v>
      </c>
      <c r="GY47" s="9">
        <v>0</v>
      </c>
      <c r="GZ47" s="6">
        <v>0</v>
      </c>
      <c r="HA47" s="7">
        <v>0</v>
      </c>
      <c r="HB47" s="9">
        <v>1.7000000000000001E-2</v>
      </c>
      <c r="HC47" s="6">
        <v>0.34</v>
      </c>
      <c r="HD47" s="7">
        <f t="shared" ref="HD47" si="416">HC47/HB47*1000</f>
        <v>20000</v>
      </c>
      <c r="HE47" s="55">
        <v>0</v>
      </c>
      <c r="HF47" s="13">
        <v>0</v>
      </c>
      <c r="HG47" s="56">
        <v>0</v>
      </c>
      <c r="HH47" s="9">
        <v>0</v>
      </c>
      <c r="HI47" s="6">
        <v>0</v>
      </c>
      <c r="HJ47" s="7">
        <v>0</v>
      </c>
      <c r="HK47" s="9">
        <v>0</v>
      </c>
      <c r="HL47" s="6">
        <v>0</v>
      </c>
      <c r="HM47" s="7">
        <v>0</v>
      </c>
      <c r="HN47" s="9">
        <v>0</v>
      </c>
      <c r="HO47" s="6">
        <v>0</v>
      </c>
      <c r="HP47" s="7">
        <v>0</v>
      </c>
      <c r="HQ47" s="9">
        <v>31.86</v>
      </c>
      <c r="HR47" s="6">
        <v>577.89</v>
      </c>
      <c r="HS47" s="7">
        <f t="shared" si="386"/>
        <v>18138.418079096045</v>
      </c>
      <c r="HT47" s="9">
        <v>406.84100000000001</v>
      </c>
      <c r="HU47" s="6">
        <v>5813.59</v>
      </c>
      <c r="HV47" s="7">
        <f t="shared" si="387"/>
        <v>14289.587332643465</v>
      </c>
      <c r="HW47" s="9">
        <f t="shared" si="243"/>
        <v>3278.4060000000004</v>
      </c>
      <c r="HX47" s="14">
        <f t="shared" si="244"/>
        <v>50320.290000000008</v>
      </c>
    </row>
    <row r="48" spans="1:232" ht="15" customHeight="1" x14ac:dyDescent="0.3">
      <c r="A48" s="49">
        <v>2014</v>
      </c>
      <c r="B48" s="50" t="s">
        <v>5</v>
      </c>
      <c r="C48" s="9">
        <v>0</v>
      </c>
      <c r="D48" s="6">
        <v>0</v>
      </c>
      <c r="E48" s="7">
        <v>0</v>
      </c>
      <c r="F48" s="9">
        <v>1.452</v>
      </c>
      <c r="G48" s="6">
        <v>36.659999999999997</v>
      </c>
      <c r="H48" s="7">
        <f t="shared" ref="H48:H56" si="417">G48/F48*1000</f>
        <v>25247.933884297519</v>
      </c>
      <c r="I48" s="9">
        <v>0</v>
      </c>
      <c r="J48" s="6">
        <v>0</v>
      </c>
      <c r="K48" s="7">
        <v>0</v>
      </c>
      <c r="L48" s="9">
        <v>0</v>
      </c>
      <c r="M48" s="6">
        <v>0</v>
      </c>
      <c r="N48" s="7">
        <v>0</v>
      </c>
      <c r="O48" s="9">
        <v>0</v>
      </c>
      <c r="P48" s="6">
        <v>0</v>
      </c>
      <c r="Q48" s="7">
        <v>0</v>
      </c>
      <c r="R48" s="9">
        <v>1119.1890000000001</v>
      </c>
      <c r="S48" s="6">
        <v>16944.830000000002</v>
      </c>
      <c r="T48" s="7">
        <f t="shared" ref="T48:T56" si="418">S48/R48*1000</f>
        <v>15140.275681765994</v>
      </c>
      <c r="U48" s="9">
        <v>0</v>
      </c>
      <c r="V48" s="6">
        <v>0</v>
      </c>
      <c r="W48" s="7">
        <v>0</v>
      </c>
      <c r="X48" s="9">
        <v>0</v>
      </c>
      <c r="Y48" s="6">
        <v>0</v>
      </c>
      <c r="Z48" s="7">
        <v>0</v>
      </c>
      <c r="AA48" s="9">
        <v>0</v>
      </c>
      <c r="AB48" s="6">
        <v>0</v>
      </c>
      <c r="AC48" s="7">
        <v>0</v>
      </c>
      <c r="AD48" s="9">
        <v>0</v>
      </c>
      <c r="AE48" s="6">
        <v>0</v>
      </c>
      <c r="AF48" s="7">
        <v>0</v>
      </c>
      <c r="AG48" s="9">
        <v>0</v>
      </c>
      <c r="AH48" s="6">
        <v>0</v>
      </c>
      <c r="AI48" s="7">
        <v>0</v>
      </c>
      <c r="AJ48" s="9">
        <v>0</v>
      </c>
      <c r="AK48" s="6">
        <v>0</v>
      </c>
      <c r="AL48" s="7">
        <v>0</v>
      </c>
      <c r="AM48" s="9">
        <v>0</v>
      </c>
      <c r="AN48" s="6">
        <v>0</v>
      </c>
      <c r="AO48" s="7">
        <v>0</v>
      </c>
      <c r="AP48" s="9">
        <v>141.142</v>
      </c>
      <c r="AQ48" s="6">
        <v>2244.9</v>
      </c>
      <c r="AR48" s="7">
        <f t="shared" ref="AR48:AR56" si="419">AQ48/AP48*1000</f>
        <v>15905.258533958709</v>
      </c>
      <c r="AS48" s="9">
        <v>0</v>
      </c>
      <c r="AT48" s="6">
        <v>0</v>
      </c>
      <c r="AU48" s="7">
        <v>0</v>
      </c>
      <c r="AV48" s="9">
        <v>0</v>
      </c>
      <c r="AW48" s="6">
        <v>0</v>
      </c>
      <c r="AX48" s="7">
        <v>0</v>
      </c>
      <c r="AY48" s="9">
        <v>0</v>
      </c>
      <c r="AZ48" s="6">
        <v>0</v>
      </c>
      <c r="BA48" s="7">
        <v>0</v>
      </c>
      <c r="BB48" s="9">
        <v>0</v>
      </c>
      <c r="BC48" s="6">
        <v>0</v>
      </c>
      <c r="BD48" s="7">
        <v>0</v>
      </c>
      <c r="BE48" s="9">
        <v>59.085999999999999</v>
      </c>
      <c r="BF48" s="6">
        <v>1011.65</v>
      </c>
      <c r="BG48" s="7">
        <f t="shared" ref="BG48:BG56" si="420">BF48/BE48*1000</f>
        <v>17121.653183495244</v>
      </c>
      <c r="BH48" s="9">
        <v>0</v>
      </c>
      <c r="BI48" s="6">
        <v>0</v>
      </c>
      <c r="BJ48" s="7">
        <v>0</v>
      </c>
      <c r="BK48" s="9">
        <v>0</v>
      </c>
      <c r="BL48" s="6">
        <v>0</v>
      </c>
      <c r="BM48" s="7">
        <v>0</v>
      </c>
      <c r="BN48" s="9">
        <v>0</v>
      </c>
      <c r="BO48" s="6">
        <v>0</v>
      </c>
      <c r="BP48" s="7">
        <v>0</v>
      </c>
      <c r="BQ48" s="9">
        <v>0</v>
      </c>
      <c r="BR48" s="6">
        <v>0</v>
      </c>
      <c r="BS48" s="7">
        <v>0</v>
      </c>
      <c r="BT48" s="9">
        <v>0</v>
      </c>
      <c r="BU48" s="6">
        <v>0</v>
      </c>
      <c r="BV48" s="7">
        <f t="shared" si="375"/>
        <v>0</v>
      </c>
      <c r="BW48" s="9">
        <v>0</v>
      </c>
      <c r="BX48" s="6">
        <v>0</v>
      </c>
      <c r="BY48" s="7">
        <v>0</v>
      </c>
      <c r="BZ48" s="9">
        <v>0.44900000000000001</v>
      </c>
      <c r="CA48" s="6">
        <v>7.25</v>
      </c>
      <c r="CB48" s="7">
        <f t="shared" ref="CB48:CB56" si="421">CA48/BZ48*1000</f>
        <v>16146.993318485524</v>
      </c>
      <c r="CC48" s="9">
        <v>0</v>
      </c>
      <c r="CD48" s="6">
        <v>0</v>
      </c>
      <c r="CE48" s="7">
        <v>0</v>
      </c>
      <c r="CF48" s="9">
        <v>0</v>
      </c>
      <c r="CG48" s="6">
        <v>0</v>
      </c>
      <c r="CH48" s="7">
        <v>0</v>
      </c>
      <c r="CI48" s="9">
        <v>0</v>
      </c>
      <c r="CJ48" s="6">
        <v>0</v>
      </c>
      <c r="CK48" s="7">
        <v>0</v>
      </c>
      <c r="CL48" s="9">
        <v>0</v>
      </c>
      <c r="CM48" s="6">
        <v>0</v>
      </c>
      <c r="CN48" s="7">
        <v>0</v>
      </c>
      <c r="CO48" s="9">
        <v>0</v>
      </c>
      <c r="CP48" s="6">
        <v>0</v>
      </c>
      <c r="CQ48" s="7">
        <v>0</v>
      </c>
      <c r="CR48" s="9">
        <v>0</v>
      </c>
      <c r="CS48" s="6">
        <v>0</v>
      </c>
      <c r="CT48" s="7">
        <v>0</v>
      </c>
      <c r="CU48" s="9">
        <v>0</v>
      </c>
      <c r="CV48" s="6">
        <v>0</v>
      </c>
      <c r="CW48" s="7">
        <v>0</v>
      </c>
      <c r="CX48" s="9">
        <v>0</v>
      </c>
      <c r="CY48" s="6">
        <v>0</v>
      </c>
      <c r="CZ48" s="7">
        <v>0</v>
      </c>
      <c r="DA48" s="9">
        <v>0</v>
      </c>
      <c r="DB48" s="6">
        <v>0</v>
      </c>
      <c r="DC48" s="7">
        <v>0</v>
      </c>
      <c r="DD48" s="9">
        <v>0</v>
      </c>
      <c r="DE48" s="6">
        <v>0</v>
      </c>
      <c r="DF48" s="7">
        <v>0</v>
      </c>
      <c r="DG48" s="9">
        <v>0</v>
      </c>
      <c r="DH48" s="6">
        <v>0</v>
      </c>
      <c r="DI48" s="7">
        <v>0</v>
      </c>
      <c r="DJ48" s="9">
        <v>0.154</v>
      </c>
      <c r="DK48" s="6">
        <v>2.3199999999999998</v>
      </c>
      <c r="DL48" s="7">
        <f t="shared" ref="DL48:DL56" si="422">DK48/DJ48*1000</f>
        <v>15064.935064935064</v>
      </c>
      <c r="DM48" s="9">
        <v>0</v>
      </c>
      <c r="DN48" s="6">
        <v>0</v>
      </c>
      <c r="DO48" s="7">
        <v>0</v>
      </c>
      <c r="DP48" s="9">
        <v>351.685</v>
      </c>
      <c r="DQ48" s="6">
        <v>5500.85</v>
      </c>
      <c r="DR48" s="7">
        <f t="shared" ref="DR48:DR56" si="423">DQ48/DP48*1000</f>
        <v>15641.412059086968</v>
      </c>
      <c r="DS48" s="9">
        <v>0</v>
      </c>
      <c r="DT48" s="6">
        <v>0</v>
      </c>
      <c r="DU48" s="7">
        <v>0</v>
      </c>
      <c r="DV48" s="9">
        <v>0</v>
      </c>
      <c r="DW48" s="6">
        <v>0</v>
      </c>
      <c r="DX48" s="7">
        <v>0</v>
      </c>
      <c r="DY48" s="9">
        <v>59.41</v>
      </c>
      <c r="DZ48" s="6">
        <v>1210.8900000000001</v>
      </c>
      <c r="EA48" s="7">
        <f t="shared" ref="EA48:EA56" si="424">DZ48/DY48*1000</f>
        <v>20381.922235313923</v>
      </c>
      <c r="EB48" s="9">
        <v>0</v>
      </c>
      <c r="EC48" s="6">
        <v>0</v>
      </c>
      <c r="ED48" s="7">
        <v>0</v>
      </c>
      <c r="EE48" s="9">
        <v>0</v>
      </c>
      <c r="EF48" s="6">
        <v>0</v>
      </c>
      <c r="EG48" s="7">
        <v>0</v>
      </c>
      <c r="EH48" s="9">
        <v>0.46100000000000002</v>
      </c>
      <c r="EI48" s="6">
        <v>6.36</v>
      </c>
      <c r="EJ48" s="7">
        <f t="shared" si="410"/>
        <v>13796.095444685467</v>
      </c>
      <c r="EK48" s="9">
        <v>69.822000000000003</v>
      </c>
      <c r="EL48" s="6">
        <v>1057.22</v>
      </c>
      <c r="EM48" s="7">
        <f t="shared" ref="EM48:EM56" si="425">EL48/EK48*1000</f>
        <v>15141.645899573201</v>
      </c>
      <c r="EN48" s="9">
        <v>926.36699999999996</v>
      </c>
      <c r="EO48" s="6">
        <v>14108.61</v>
      </c>
      <c r="EP48" s="7">
        <f t="shared" ref="EP48:EP56" si="426">EO48/EN48*1000</f>
        <v>15230.043816327654</v>
      </c>
      <c r="EQ48" s="9">
        <v>0</v>
      </c>
      <c r="ER48" s="6">
        <v>0</v>
      </c>
      <c r="ES48" s="7">
        <v>0</v>
      </c>
      <c r="ET48" s="9">
        <v>0</v>
      </c>
      <c r="EU48" s="6">
        <v>0</v>
      </c>
      <c r="EV48" s="7">
        <v>0</v>
      </c>
      <c r="EW48" s="9">
        <v>0</v>
      </c>
      <c r="EX48" s="6">
        <v>0</v>
      </c>
      <c r="EY48" s="7">
        <v>0</v>
      </c>
      <c r="EZ48" s="9">
        <v>0</v>
      </c>
      <c r="FA48" s="6">
        <v>0</v>
      </c>
      <c r="FB48" s="7">
        <v>0</v>
      </c>
      <c r="FC48" s="9">
        <v>0</v>
      </c>
      <c r="FD48" s="6">
        <v>0</v>
      </c>
      <c r="FE48" s="7">
        <v>0</v>
      </c>
      <c r="FF48" s="9">
        <v>0</v>
      </c>
      <c r="FG48" s="6">
        <v>0</v>
      </c>
      <c r="FH48" s="7">
        <v>0</v>
      </c>
      <c r="FI48" s="9">
        <v>0</v>
      </c>
      <c r="FJ48" s="6">
        <v>0</v>
      </c>
      <c r="FK48" s="7">
        <f t="shared" si="383"/>
        <v>0</v>
      </c>
      <c r="FL48" s="9">
        <v>0</v>
      </c>
      <c r="FM48" s="6">
        <v>0</v>
      </c>
      <c r="FN48" s="7">
        <v>0</v>
      </c>
      <c r="FO48" s="9">
        <v>0</v>
      </c>
      <c r="FP48" s="6">
        <v>0</v>
      </c>
      <c r="FQ48" s="7">
        <v>0</v>
      </c>
      <c r="FR48" s="9">
        <v>0</v>
      </c>
      <c r="FS48" s="6">
        <v>0</v>
      </c>
      <c r="FT48" s="7">
        <v>0</v>
      </c>
      <c r="FU48" s="9">
        <v>0.221</v>
      </c>
      <c r="FV48" s="6">
        <v>1.55</v>
      </c>
      <c r="FW48" s="7">
        <f t="shared" ref="FW48:FW54" si="427">FV48/FU48*1000</f>
        <v>7013.5746606334842</v>
      </c>
      <c r="FX48" s="9">
        <v>0</v>
      </c>
      <c r="FY48" s="6">
        <v>0</v>
      </c>
      <c r="FZ48" s="7">
        <v>0</v>
      </c>
      <c r="GA48" s="9">
        <v>0</v>
      </c>
      <c r="GB48" s="6">
        <v>0</v>
      </c>
      <c r="GC48" s="7">
        <v>0</v>
      </c>
      <c r="GD48" s="9">
        <v>0</v>
      </c>
      <c r="GE48" s="6">
        <v>0</v>
      </c>
      <c r="GF48" s="7">
        <v>0</v>
      </c>
      <c r="GG48" s="9"/>
      <c r="GH48" s="6"/>
      <c r="GI48" s="7"/>
      <c r="GJ48" s="9">
        <v>0</v>
      </c>
      <c r="GK48" s="6">
        <v>0</v>
      </c>
      <c r="GL48" s="7">
        <v>0</v>
      </c>
      <c r="GM48" s="9">
        <v>0</v>
      </c>
      <c r="GN48" s="6">
        <v>0</v>
      </c>
      <c r="GO48" s="7">
        <v>0</v>
      </c>
      <c r="GP48" s="9">
        <v>0</v>
      </c>
      <c r="GQ48" s="6">
        <v>0</v>
      </c>
      <c r="GR48" s="7">
        <v>0</v>
      </c>
      <c r="GS48" s="9">
        <v>0</v>
      </c>
      <c r="GT48" s="6">
        <v>0</v>
      </c>
      <c r="GU48" s="7">
        <v>0</v>
      </c>
      <c r="GV48" s="9">
        <v>0</v>
      </c>
      <c r="GW48" s="6">
        <v>0</v>
      </c>
      <c r="GX48" s="7">
        <v>0</v>
      </c>
      <c r="GY48" s="9">
        <v>0</v>
      </c>
      <c r="GZ48" s="6">
        <v>0</v>
      </c>
      <c r="HA48" s="7">
        <v>0</v>
      </c>
      <c r="HB48" s="9">
        <v>0</v>
      </c>
      <c r="HC48" s="6">
        <v>0</v>
      </c>
      <c r="HD48" s="7">
        <v>0</v>
      </c>
      <c r="HE48" s="55">
        <v>0.72</v>
      </c>
      <c r="HF48" s="13">
        <v>11.45</v>
      </c>
      <c r="HG48" s="56">
        <v>15902.777777777777</v>
      </c>
      <c r="HH48" s="9">
        <v>0</v>
      </c>
      <c r="HI48" s="6">
        <v>0</v>
      </c>
      <c r="HJ48" s="7">
        <v>0</v>
      </c>
      <c r="HK48" s="9">
        <v>0</v>
      </c>
      <c r="HL48" s="6">
        <v>0</v>
      </c>
      <c r="HM48" s="7">
        <v>0</v>
      </c>
      <c r="HN48" s="9">
        <v>0</v>
      </c>
      <c r="HO48" s="6">
        <v>0</v>
      </c>
      <c r="HP48" s="7">
        <v>0</v>
      </c>
      <c r="HQ48" s="9">
        <v>21.305</v>
      </c>
      <c r="HR48" s="6">
        <v>372.51</v>
      </c>
      <c r="HS48" s="7">
        <f t="shared" si="386"/>
        <v>17484.628021591176</v>
      </c>
      <c r="HT48" s="9">
        <v>763.98</v>
      </c>
      <c r="HU48" s="6">
        <v>10225.02</v>
      </c>
      <c r="HV48" s="7">
        <f t="shared" si="387"/>
        <v>13383.884394879447</v>
      </c>
      <c r="HW48" s="9">
        <f t="shared" si="243"/>
        <v>3515.4429999999998</v>
      </c>
      <c r="HX48" s="14">
        <f t="shared" si="244"/>
        <v>52742.070000000007</v>
      </c>
    </row>
    <row r="49" spans="1:232" ht="15" customHeight="1" x14ac:dyDescent="0.3">
      <c r="A49" s="49">
        <v>2014</v>
      </c>
      <c r="B49" s="50" t="s">
        <v>6</v>
      </c>
      <c r="C49" s="9">
        <v>0</v>
      </c>
      <c r="D49" s="6">
        <v>0</v>
      </c>
      <c r="E49" s="7">
        <v>0</v>
      </c>
      <c r="F49" s="9">
        <v>5.6820000000000004</v>
      </c>
      <c r="G49" s="6">
        <v>88.02</v>
      </c>
      <c r="H49" s="7">
        <f t="shared" si="417"/>
        <v>15491.024287222806</v>
      </c>
      <c r="I49" s="9">
        <v>0</v>
      </c>
      <c r="J49" s="6">
        <v>0</v>
      </c>
      <c r="K49" s="7">
        <v>0</v>
      </c>
      <c r="L49" s="9">
        <v>0</v>
      </c>
      <c r="M49" s="6">
        <v>0</v>
      </c>
      <c r="N49" s="7">
        <v>0</v>
      </c>
      <c r="O49" s="9">
        <v>0</v>
      </c>
      <c r="P49" s="6">
        <v>0</v>
      </c>
      <c r="Q49" s="7">
        <v>0</v>
      </c>
      <c r="R49" s="9">
        <v>1233.277</v>
      </c>
      <c r="S49" s="6">
        <v>16725.560000000001</v>
      </c>
      <c r="T49" s="7">
        <f t="shared" si="418"/>
        <v>13561.884313094302</v>
      </c>
      <c r="U49" s="9">
        <v>0</v>
      </c>
      <c r="V49" s="6">
        <v>0</v>
      </c>
      <c r="W49" s="7">
        <v>0</v>
      </c>
      <c r="X49" s="9">
        <v>0</v>
      </c>
      <c r="Y49" s="6">
        <v>0</v>
      </c>
      <c r="Z49" s="7">
        <v>0</v>
      </c>
      <c r="AA49" s="9">
        <v>0</v>
      </c>
      <c r="AB49" s="6">
        <v>0</v>
      </c>
      <c r="AC49" s="7">
        <v>0</v>
      </c>
      <c r="AD49" s="9">
        <v>0</v>
      </c>
      <c r="AE49" s="6">
        <v>0</v>
      </c>
      <c r="AF49" s="7">
        <v>0</v>
      </c>
      <c r="AG49" s="9">
        <v>0</v>
      </c>
      <c r="AH49" s="6">
        <v>0</v>
      </c>
      <c r="AI49" s="7">
        <v>0</v>
      </c>
      <c r="AJ49" s="9">
        <v>0</v>
      </c>
      <c r="AK49" s="6">
        <v>0</v>
      </c>
      <c r="AL49" s="7">
        <v>0</v>
      </c>
      <c r="AM49" s="9">
        <v>0</v>
      </c>
      <c r="AN49" s="6">
        <v>0</v>
      </c>
      <c r="AO49" s="7">
        <v>0</v>
      </c>
      <c r="AP49" s="9">
        <v>8.24</v>
      </c>
      <c r="AQ49" s="6">
        <v>133.49</v>
      </c>
      <c r="AR49" s="7">
        <f t="shared" si="419"/>
        <v>16200.242718446603</v>
      </c>
      <c r="AS49" s="9">
        <v>0</v>
      </c>
      <c r="AT49" s="6">
        <v>0</v>
      </c>
      <c r="AU49" s="7">
        <v>0</v>
      </c>
      <c r="AV49" s="9">
        <v>0</v>
      </c>
      <c r="AW49" s="6">
        <v>0</v>
      </c>
      <c r="AX49" s="7">
        <v>0</v>
      </c>
      <c r="AY49" s="9">
        <v>0</v>
      </c>
      <c r="AZ49" s="6">
        <v>0</v>
      </c>
      <c r="BA49" s="7">
        <v>0</v>
      </c>
      <c r="BB49" s="9">
        <v>0</v>
      </c>
      <c r="BC49" s="6">
        <v>0</v>
      </c>
      <c r="BD49" s="7">
        <v>0</v>
      </c>
      <c r="BE49" s="9">
        <v>156.965</v>
      </c>
      <c r="BF49" s="6">
        <v>1978.14</v>
      </c>
      <c r="BG49" s="7">
        <f t="shared" si="420"/>
        <v>12602.427292708566</v>
      </c>
      <c r="BH49" s="9">
        <v>0</v>
      </c>
      <c r="BI49" s="6">
        <v>0</v>
      </c>
      <c r="BJ49" s="7">
        <v>0</v>
      </c>
      <c r="BK49" s="9">
        <v>0</v>
      </c>
      <c r="BL49" s="6">
        <v>0</v>
      </c>
      <c r="BM49" s="7">
        <v>0</v>
      </c>
      <c r="BN49" s="9">
        <v>0</v>
      </c>
      <c r="BO49" s="6">
        <v>0</v>
      </c>
      <c r="BP49" s="7">
        <v>0</v>
      </c>
      <c r="BQ49" s="9">
        <v>0</v>
      </c>
      <c r="BR49" s="6">
        <v>0</v>
      </c>
      <c r="BS49" s="7">
        <v>0</v>
      </c>
      <c r="BT49" s="9">
        <v>0</v>
      </c>
      <c r="BU49" s="6">
        <v>0</v>
      </c>
      <c r="BV49" s="7">
        <f t="shared" si="375"/>
        <v>0</v>
      </c>
      <c r="BW49" s="9">
        <v>0</v>
      </c>
      <c r="BX49" s="6">
        <v>0</v>
      </c>
      <c r="BY49" s="7">
        <v>0</v>
      </c>
      <c r="BZ49" s="9">
        <v>0.47399999999999998</v>
      </c>
      <c r="CA49" s="6">
        <v>7.12</v>
      </c>
      <c r="CB49" s="7">
        <f t="shared" si="421"/>
        <v>15021.097046413503</v>
      </c>
      <c r="CC49" s="9">
        <v>0</v>
      </c>
      <c r="CD49" s="6">
        <v>0</v>
      </c>
      <c r="CE49" s="7">
        <v>0</v>
      </c>
      <c r="CF49" s="9">
        <v>0</v>
      </c>
      <c r="CG49" s="6">
        <v>0</v>
      </c>
      <c r="CH49" s="7">
        <v>0</v>
      </c>
      <c r="CI49" s="9">
        <v>0</v>
      </c>
      <c r="CJ49" s="6">
        <v>0</v>
      </c>
      <c r="CK49" s="7">
        <v>0</v>
      </c>
      <c r="CL49" s="9">
        <v>0</v>
      </c>
      <c r="CM49" s="6">
        <v>0</v>
      </c>
      <c r="CN49" s="7">
        <v>0</v>
      </c>
      <c r="CO49" s="9">
        <v>0</v>
      </c>
      <c r="CP49" s="6">
        <v>0</v>
      </c>
      <c r="CQ49" s="7">
        <v>0</v>
      </c>
      <c r="CR49" s="9">
        <v>0</v>
      </c>
      <c r="CS49" s="6">
        <v>0</v>
      </c>
      <c r="CT49" s="7">
        <v>0</v>
      </c>
      <c r="CU49" s="9">
        <v>0</v>
      </c>
      <c r="CV49" s="6">
        <v>0</v>
      </c>
      <c r="CW49" s="7">
        <v>0</v>
      </c>
      <c r="CX49" s="9">
        <v>0</v>
      </c>
      <c r="CY49" s="6">
        <v>0</v>
      </c>
      <c r="CZ49" s="7">
        <v>0</v>
      </c>
      <c r="DA49" s="9">
        <v>0</v>
      </c>
      <c r="DB49" s="6">
        <v>0</v>
      </c>
      <c r="DC49" s="7">
        <v>0</v>
      </c>
      <c r="DD49" s="9">
        <v>0</v>
      </c>
      <c r="DE49" s="6">
        <v>0</v>
      </c>
      <c r="DF49" s="7">
        <v>0</v>
      </c>
      <c r="DG49" s="9">
        <v>0</v>
      </c>
      <c r="DH49" s="6">
        <v>0</v>
      </c>
      <c r="DI49" s="7">
        <v>0</v>
      </c>
      <c r="DJ49" s="9">
        <v>0</v>
      </c>
      <c r="DK49" s="6">
        <v>0</v>
      </c>
      <c r="DL49" s="7">
        <v>0</v>
      </c>
      <c r="DM49" s="9">
        <v>0</v>
      </c>
      <c r="DN49" s="6">
        <v>0</v>
      </c>
      <c r="DO49" s="7">
        <v>0</v>
      </c>
      <c r="DP49" s="9">
        <v>249.51599999999999</v>
      </c>
      <c r="DQ49" s="6">
        <v>3942.33</v>
      </c>
      <c r="DR49" s="7">
        <f t="shared" si="423"/>
        <v>15799.90862309431</v>
      </c>
      <c r="DS49" s="9">
        <v>0</v>
      </c>
      <c r="DT49" s="6">
        <v>0</v>
      </c>
      <c r="DU49" s="7">
        <v>0</v>
      </c>
      <c r="DV49" s="9">
        <v>0</v>
      </c>
      <c r="DW49" s="6">
        <v>0</v>
      </c>
      <c r="DX49" s="7">
        <v>0</v>
      </c>
      <c r="DY49" s="9">
        <v>72.569999999999993</v>
      </c>
      <c r="DZ49" s="6">
        <v>1922.64</v>
      </c>
      <c r="EA49" s="7">
        <f t="shared" si="424"/>
        <v>26493.592393551058</v>
      </c>
      <c r="EB49" s="9">
        <v>0</v>
      </c>
      <c r="EC49" s="6">
        <v>0</v>
      </c>
      <c r="ED49" s="7">
        <v>0</v>
      </c>
      <c r="EE49" s="9">
        <v>0</v>
      </c>
      <c r="EF49" s="6">
        <v>0</v>
      </c>
      <c r="EG49" s="7">
        <v>0</v>
      </c>
      <c r="EH49" s="9">
        <v>0.23300000000000001</v>
      </c>
      <c r="EI49" s="6">
        <v>3.26</v>
      </c>
      <c r="EJ49" s="7">
        <f t="shared" ref="EJ49:EJ52" si="428">EI49/EH49*1000</f>
        <v>13991.416309012873</v>
      </c>
      <c r="EK49" s="9">
        <v>39.243000000000002</v>
      </c>
      <c r="EL49" s="6">
        <v>621.82000000000005</v>
      </c>
      <c r="EM49" s="7">
        <f t="shared" si="425"/>
        <v>15845.373697219888</v>
      </c>
      <c r="EN49" s="9">
        <v>1171.799</v>
      </c>
      <c r="EO49" s="6">
        <v>18889.84</v>
      </c>
      <c r="EP49" s="7">
        <f t="shared" si="426"/>
        <v>16120.375593425151</v>
      </c>
      <c r="EQ49" s="9">
        <v>0</v>
      </c>
      <c r="ER49" s="6">
        <v>0</v>
      </c>
      <c r="ES49" s="7">
        <v>0</v>
      </c>
      <c r="ET49" s="9">
        <v>0</v>
      </c>
      <c r="EU49" s="6">
        <v>0</v>
      </c>
      <c r="EV49" s="7">
        <v>0</v>
      </c>
      <c r="EW49" s="9">
        <v>0</v>
      </c>
      <c r="EX49" s="6">
        <v>0</v>
      </c>
      <c r="EY49" s="7">
        <v>0</v>
      </c>
      <c r="EZ49" s="9">
        <v>0</v>
      </c>
      <c r="FA49" s="6">
        <v>0</v>
      </c>
      <c r="FB49" s="7">
        <v>0</v>
      </c>
      <c r="FC49" s="9">
        <v>0</v>
      </c>
      <c r="FD49" s="6">
        <v>0</v>
      </c>
      <c r="FE49" s="7">
        <v>0</v>
      </c>
      <c r="FF49" s="9">
        <v>0</v>
      </c>
      <c r="FG49" s="6">
        <v>0</v>
      </c>
      <c r="FH49" s="7">
        <v>0</v>
      </c>
      <c r="FI49" s="9">
        <v>0</v>
      </c>
      <c r="FJ49" s="6">
        <v>0</v>
      </c>
      <c r="FK49" s="7">
        <f t="shared" si="383"/>
        <v>0</v>
      </c>
      <c r="FL49" s="9">
        <v>0</v>
      </c>
      <c r="FM49" s="6">
        <v>0</v>
      </c>
      <c r="FN49" s="7">
        <v>0</v>
      </c>
      <c r="FO49" s="9">
        <v>0</v>
      </c>
      <c r="FP49" s="6">
        <v>0</v>
      </c>
      <c r="FQ49" s="7">
        <v>0</v>
      </c>
      <c r="FR49" s="9">
        <v>0.92</v>
      </c>
      <c r="FS49" s="6">
        <v>15.28</v>
      </c>
      <c r="FT49" s="7">
        <f t="shared" ref="FT49:FT55" si="429">FS49/FR49*1000</f>
        <v>16608.695652173912</v>
      </c>
      <c r="FU49" s="9">
        <v>0</v>
      </c>
      <c r="FV49" s="6">
        <v>0</v>
      </c>
      <c r="FW49" s="7">
        <v>0</v>
      </c>
      <c r="FX49" s="9">
        <v>0</v>
      </c>
      <c r="FY49" s="6">
        <v>0</v>
      </c>
      <c r="FZ49" s="7">
        <v>0</v>
      </c>
      <c r="GA49" s="9">
        <v>0</v>
      </c>
      <c r="GB49" s="6">
        <v>0</v>
      </c>
      <c r="GC49" s="7">
        <v>0</v>
      </c>
      <c r="GD49" s="9">
        <v>0</v>
      </c>
      <c r="GE49" s="6">
        <v>0</v>
      </c>
      <c r="GF49" s="7">
        <v>0</v>
      </c>
      <c r="GG49" s="9"/>
      <c r="GH49" s="6"/>
      <c r="GI49" s="7"/>
      <c r="GJ49" s="9">
        <v>0</v>
      </c>
      <c r="GK49" s="6">
        <v>0</v>
      </c>
      <c r="GL49" s="7">
        <v>0</v>
      </c>
      <c r="GM49" s="9">
        <v>6</v>
      </c>
      <c r="GN49" s="6">
        <v>87</v>
      </c>
      <c r="GO49" s="7">
        <f t="shared" ref="GO49:GO56" si="430">GN49/GM49*1000</f>
        <v>14500</v>
      </c>
      <c r="GP49" s="9">
        <v>0</v>
      </c>
      <c r="GQ49" s="6">
        <v>0</v>
      </c>
      <c r="GR49" s="7">
        <v>0</v>
      </c>
      <c r="GS49" s="9">
        <v>0</v>
      </c>
      <c r="GT49" s="6">
        <v>0</v>
      </c>
      <c r="GU49" s="7">
        <v>0</v>
      </c>
      <c r="GV49" s="9">
        <v>0</v>
      </c>
      <c r="GW49" s="6">
        <v>0</v>
      </c>
      <c r="GX49" s="7">
        <v>0</v>
      </c>
      <c r="GY49" s="9">
        <v>0</v>
      </c>
      <c r="GZ49" s="6">
        <v>0</v>
      </c>
      <c r="HA49" s="7">
        <v>0</v>
      </c>
      <c r="HB49" s="9">
        <v>0</v>
      </c>
      <c r="HC49" s="6">
        <v>0</v>
      </c>
      <c r="HD49" s="7">
        <v>0</v>
      </c>
      <c r="HE49" s="55">
        <v>0</v>
      </c>
      <c r="HF49" s="13">
        <v>0</v>
      </c>
      <c r="HG49" s="56">
        <v>0</v>
      </c>
      <c r="HH49" s="9">
        <v>0</v>
      </c>
      <c r="HI49" s="6">
        <v>0</v>
      </c>
      <c r="HJ49" s="7">
        <v>0</v>
      </c>
      <c r="HK49" s="9">
        <v>0</v>
      </c>
      <c r="HL49" s="6">
        <v>0</v>
      </c>
      <c r="HM49" s="7">
        <v>0</v>
      </c>
      <c r="HN49" s="9">
        <v>0</v>
      </c>
      <c r="HO49" s="6">
        <v>0</v>
      </c>
      <c r="HP49" s="7">
        <v>0</v>
      </c>
      <c r="HQ49" s="9">
        <v>78.557000000000002</v>
      </c>
      <c r="HR49" s="6">
        <v>1313.98</v>
      </c>
      <c r="HS49" s="7">
        <f t="shared" si="386"/>
        <v>16726.453403261326</v>
      </c>
      <c r="HT49" s="9">
        <v>1090.1400000000001</v>
      </c>
      <c r="HU49" s="6">
        <v>12498.41</v>
      </c>
      <c r="HV49" s="7">
        <f t="shared" si="387"/>
        <v>11464.958629166897</v>
      </c>
      <c r="HW49" s="9">
        <f t="shared" si="243"/>
        <v>4113.616</v>
      </c>
      <c r="HX49" s="14">
        <f t="shared" si="244"/>
        <v>58226.89</v>
      </c>
    </row>
    <row r="50" spans="1:232" ht="15" customHeight="1" x14ac:dyDescent="0.3">
      <c r="A50" s="49">
        <v>2014</v>
      </c>
      <c r="B50" s="50" t="s">
        <v>7</v>
      </c>
      <c r="C50" s="9">
        <v>0</v>
      </c>
      <c r="D50" s="6">
        <v>0</v>
      </c>
      <c r="E50" s="7">
        <v>0</v>
      </c>
      <c r="F50" s="9">
        <v>4.4630000000000001</v>
      </c>
      <c r="G50" s="6">
        <v>77.98</v>
      </c>
      <c r="H50" s="7">
        <f t="shared" si="417"/>
        <v>17472.552095003361</v>
      </c>
      <c r="I50" s="9">
        <v>0</v>
      </c>
      <c r="J50" s="6">
        <v>0</v>
      </c>
      <c r="K50" s="7">
        <v>0</v>
      </c>
      <c r="L50" s="9">
        <v>0</v>
      </c>
      <c r="M50" s="6">
        <v>0</v>
      </c>
      <c r="N50" s="7">
        <v>0</v>
      </c>
      <c r="O50" s="9">
        <v>0</v>
      </c>
      <c r="P50" s="6">
        <v>0</v>
      </c>
      <c r="Q50" s="7">
        <v>0</v>
      </c>
      <c r="R50" s="9">
        <v>1347.923</v>
      </c>
      <c r="S50" s="6">
        <v>19082.580000000002</v>
      </c>
      <c r="T50" s="7">
        <f t="shared" si="418"/>
        <v>14157.025290020278</v>
      </c>
      <c r="U50" s="9">
        <v>0</v>
      </c>
      <c r="V50" s="6">
        <v>0</v>
      </c>
      <c r="W50" s="7">
        <v>0</v>
      </c>
      <c r="X50" s="9">
        <v>0</v>
      </c>
      <c r="Y50" s="6">
        <v>0</v>
      </c>
      <c r="Z50" s="7">
        <v>0</v>
      </c>
      <c r="AA50" s="9">
        <v>0</v>
      </c>
      <c r="AB50" s="6">
        <v>0</v>
      </c>
      <c r="AC50" s="7">
        <v>0</v>
      </c>
      <c r="AD50" s="9">
        <v>0</v>
      </c>
      <c r="AE50" s="6">
        <v>0</v>
      </c>
      <c r="AF50" s="7">
        <v>0</v>
      </c>
      <c r="AG50" s="9">
        <v>0</v>
      </c>
      <c r="AH50" s="6">
        <v>0</v>
      </c>
      <c r="AI50" s="7">
        <v>0</v>
      </c>
      <c r="AJ50" s="9">
        <v>0</v>
      </c>
      <c r="AK50" s="6">
        <v>0</v>
      </c>
      <c r="AL50" s="7">
        <v>0</v>
      </c>
      <c r="AM50" s="9">
        <v>1.68</v>
      </c>
      <c r="AN50" s="6">
        <v>2.11</v>
      </c>
      <c r="AO50" s="7">
        <f t="shared" ref="AO50:AO55" si="431">AN50/AM50*1000</f>
        <v>1255.952380952381</v>
      </c>
      <c r="AP50" s="9">
        <v>134.55000000000001</v>
      </c>
      <c r="AQ50" s="6">
        <v>1992.49</v>
      </c>
      <c r="AR50" s="7">
        <f t="shared" si="419"/>
        <v>14808.547008547008</v>
      </c>
      <c r="AS50" s="9">
        <v>0</v>
      </c>
      <c r="AT50" s="6">
        <v>0</v>
      </c>
      <c r="AU50" s="7">
        <v>0</v>
      </c>
      <c r="AV50" s="9">
        <v>0</v>
      </c>
      <c r="AW50" s="6">
        <v>0</v>
      </c>
      <c r="AX50" s="7">
        <v>0</v>
      </c>
      <c r="AY50" s="9">
        <v>0</v>
      </c>
      <c r="AZ50" s="6">
        <v>0</v>
      </c>
      <c r="BA50" s="7">
        <v>0</v>
      </c>
      <c r="BB50" s="9">
        <v>0</v>
      </c>
      <c r="BC50" s="6">
        <v>0</v>
      </c>
      <c r="BD50" s="7">
        <v>0</v>
      </c>
      <c r="BE50" s="9">
        <v>206.06800000000001</v>
      </c>
      <c r="BF50" s="6">
        <v>2747.65</v>
      </c>
      <c r="BG50" s="7">
        <f t="shared" si="420"/>
        <v>13333.705378806995</v>
      </c>
      <c r="BH50" s="9">
        <v>0</v>
      </c>
      <c r="BI50" s="6">
        <v>0</v>
      </c>
      <c r="BJ50" s="7">
        <v>0</v>
      </c>
      <c r="BK50" s="9">
        <v>0</v>
      </c>
      <c r="BL50" s="6">
        <v>0</v>
      </c>
      <c r="BM50" s="7">
        <v>0</v>
      </c>
      <c r="BN50" s="9">
        <v>0</v>
      </c>
      <c r="BO50" s="6">
        <v>0</v>
      </c>
      <c r="BP50" s="7">
        <v>0</v>
      </c>
      <c r="BQ50" s="9">
        <v>0</v>
      </c>
      <c r="BR50" s="6">
        <v>0</v>
      </c>
      <c r="BS50" s="7">
        <v>0</v>
      </c>
      <c r="BT50" s="9">
        <v>0</v>
      </c>
      <c r="BU50" s="6">
        <v>0</v>
      </c>
      <c r="BV50" s="7">
        <f t="shared" si="375"/>
        <v>0</v>
      </c>
      <c r="BW50" s="9">
        <v>0</v>
      </c>
      <c r="BX50" s="6">
        <v>0</v>
      </c>
      <c r="BY50" s="7">
        <v>0</v>
      </c>
      <c r="BZ50" s="9">
        <v>0.98099999999999998</v>
      </c>
      <c r="CA50" s="6">
        <v>14.28</v>
      </c>
      <c r="CB50" s="7">
        <f t="shared" si="421"/>
        <v>14556.5749235474</v>
      </c>
      <c r="CC50" s="9">
        <v>0</v>
      </c>
      <c r="CD50" s="6">
        <v>0</v>
      </c>
      <c r="CE50" s="7">
        <v>0</v>
      </c>
      <c r="CF50" s="9">
        <v>0</v>
      </c>
      <c r="CG50" s="6">
        <v>0</v>
      </c>
      <c r="CH50" s="7">
        <v>0</v>
      </c>
      <c r="CI50" s="9">
        <v>0</v>
      </c>
      <c r="CJ50" s="6">
        <v>0</v>
      </c>
      <c r="CK50" s="7">
        <v>0</v>
      </c>
      <c r="CL50" s="9">
        <v>0</v>
      </c>
      <c r="CM50" s="6">
        <v>0</v>
      </c>
      <c r="CN50" s="7">
        <v>0</v>
      </c>
      <c r="CO50" s="9">
        <v>0</v>
      </c>
      <c r="CP50" s="6">
        <v>0</v>
      </c>
      <c r="CQ50" s="7">
        <v>0</v>
      </c>
      <c r="CR50" s="9">
        <v>0</v>
      </c>
      <c r="CS50" s="6">
        <v>0</v>
      </c>
      <c r="CT50" s="7">
        <v>0</v>
      </c>
      <c r="CU50" s="9">
        <v>0</v>
      </c>
      <c r="CV50" s="6">
        <v>0</v>
      </c>
      <c r="CW50" s="7">
        <v>0</v>
      </c>
      <c r="CX50" s="9">
        <v>0</v>
      </c>
      <c r="CY50" s="6">
        <v>0</v>
      </c>
      <c r="CZ50" s="7">
        <v>0</v>
      </c>
      <c r="DA50" s="9">
        <v>0</v>
      </c>
      <c r="DB50" s="6">
        <v>0</v>
      </c>
      <c r="DC50" s="7">
        <v>0</v>
      </c>
      <c r="DD50" s="9">
        <v>0</v>
      </c>
      <c r="DE50" s="6">
        <v>0</v>
      </c>
      <c r="DF50" s="7">
        <v>0</v>
      </c>
      <c r="DG50" s="9">
        <v>0</v>
      </c>
      <c r="DH50" s="6">
        <v>0</v>
      </c>
      <c r="DI50" s="7">
        <v>0</v>
      </c>
      <c r="DJ50" s="9">
        <v>1.0569999999999999</v>
      </c>
      <c r="DK50" s="6">
        <v>68.62</v>
      </c>
      <c r="DL50" s="7">
        <f t="shared" si="422"/>
        <v>64919.583727530749</v>
      </c>
      <c r="DM50" s="9">
        <v>0</v>
      </c>
      <c r="DN50" s="6">
        <v>0</v>
      </c>
      <c r="DO50" s="7">
        <v>0</v>
      </c>
      <c r="DP50" s="9">
        <v>450.00799999999998</v>
      </c>
      <c r="DQ50" s="6">
        <v>5573.14</v>
      </c>
      <c r="DR50" s="7">
        <f t="shared" si="423"/>
        <v>12384.535386037582</v>
      </c>
      <c r="DS50" s="9">
        <v>0</v>
      </c>
      <c r="DT50" s="6">
        <v>0</v>
      </c>
      <c r="DU50" s="7">
        <v>0</v>
      </c>
      <c r="DV50" s="9">
        <v>0</v>
      </c>
      <c r="DW50" s="6">
        <v>0</v>
      </c>
      <c r="DX50" s="7">
        <v>0</v>
      </c>
      <c r="DY50" s="9">
        <v>119.367</v>
      </c>
      <c r="DZ50" s="6">
        <v>1680.91</v>
      </c>
      <c r="EA50" s="7">
        <f t="shared" si="424"/>
        <v>14081.865172116248</v>
      </c>
      <c r="EB50" s="9">
        <v>0</v>
      </c>
      <c r="EC50" s="6">
        <v>0</v>
      </c>
      <c r="ED50" s="7">
        <v>0</v>
      </c>
      <c r="EE50" s="9">
        <v>0</v>
      </c>
      <c r="EF50" s="6">
        <v>0</v>
      </c>
      <c r="EG50" s="7">
        <v>0</v>
      </c>
      <c r="EH50" s="9">
        <v>0</v>
      </c>
      <c r="EI50" s="6">
        <v>0</v>
      </c>
      <c r="EJ50" s="7">
        <v>0</v>
      </c>
      <c r="EK50" s="9">
        <v>105.705</v>
      </c>
      <c r="EL50" s="6">
        <v>1501.33</v>
      </c>
      <c r="EM50" s="7">
        <f t="shared" si="425"/>
        <v>14203.017832647462</v>
      </c>
      <c r="EN50" s="9">
        <v>1010.13</v>
      </c>
      <c r="EO50" s="6">
        <v>15479.69</v>
      </c>
      <c r="EP50" s="7">
        <f t="shared" si="426"/>
        <v>15324.453288190629</v>
      </c>
      <c r="EQ50" s="9">
        <v>0</v>
      </c>
      <c r="ER50" s="6">
        <v>0</v>
      </c>
      <c r="ES50" s="7">
        <v>0</v>
      </c>
      <c r="ET50" s="9">
        <v>0</v>
      </c>
      <c r="EU50" s="6">
        <v>0</v>
      </c>
      <c r="EV50" s="7">
        <v>0</v>
      </c>
      <c r="EW50" s="9">
        <v>0</v>
      </c>
      <c r="EX50" s="6">
        <v>0</v>
      </c>
      <c r="EY50" s="7">
        <v>0</v>
      </c>
      <c r="EZ50" s="9">
        <v>0</v>
      </c>
      <c r="FA50" s="6">
        <v>0</v>
      </c>
      <c r="FB50" s="7">
        <v>0</v>
      </c>
      <c r="FC50" s="9">
        <v>0</v>
      </c>
      <c r="FD50" s="6">
        <v>0</v>
      </c>
      <c r="FE50" s="7">
        <v>0</v>
      </c>
      <c r="FF50" s="9">
        <v>0</v>
      </c>
      <c r="FG50" s="6">
        <v>0</v>
      </c>
      <c r="FH50" s="7">
        <v>0</v>
      </c>
      <c r="FI50" s="9">
        <v>0</v>
      </c>
      <c r="FJ50" s="6">
        <v>0</v>
      </c>
      <c r="FK50" s="7">
        <f t="shared" si="383"/>
        <v>0</v>
      </c>
      <c r="FL50" s="9">
        <v>0</v>
      </c>
      <c r="FM50" s="6">
        <v>0</v>
      </c>
      <c r="FN50" s="7">
        <v>0</v>
      </c>
      <c r="FO50" s="9">
        <v>0</v>
      </c>
      <c r="FP50" s="6">
        <v>0</v>
      </c>
      <c r="FQ50" s="7">
        <v>0</v>
      </c>
      <c r="FR50" s="9">
        <v>3.4249999999999998</v>
      </c>
      <c r="FS50" s="6">
        <v>22.77</v>
      </c>
      <c r="FT50" s="7">
        <f t="shared" si="429"/>
        <v>6648.175182481752</v>
      </c>
      <c r="FU50" s="9">
        <v>0.54</v>
      </c>
      <c r="FV50" s="6">
        <v>9.06</v>
      </c>
      <c r="FW50" s="7">
        <f t="shared" si="427"/>
        <v>16777.777777777777</v>
      </c>
      <c r="FX50" s="9">
        <v>0</v>
      </c>
      <c r="FY50" s="6">
        <v>0</v>
      </c>
      <c r="FZ50" s="7">
        <v>0</v>
      </c>
      <c r="GA50" s="9">
        <v>0</v>
      </c>
      <c r="GB50" s="6">
        <v>0</v>
      </c>
      <c r="GC50" s="7">
        <v>0</v>
      </c>
      <c r="GD50" s="9">
        <v>0</v>
      </c>
      <c r="GE50" s="6">
        <v>0</v>
      </c>
      <c r="GF50" s="7">
        <v>0</v>
      </c>
      <c r="GG50" s="9"/>
      <c r="GH50" s="6"/>
      <c r="GI50" s="7"/>
      <c r="GJ50" s="9">
        <v>0</v>
      </c>
      <c r="GK50" s="6">
        <v>0</v>
      </c>
      <c r="GL50" s="7">
        <v>0</v>
      </c>
      <c r="GM50" s="9">
        <v>0</v>
      </c>
      <c r="GN50" s="6">
        <v>0</v>
      </c>
      <c r="GO50" s="7">
        <v>0</v>
      </c>
      <c r="GP50" s="9">
        <v>0</v>
      </c>
      <c r="GQ50" s="6">
        <v>0</v>
      </c>
      <c r="GR50" s="7">
        <v>0</v>
      </c>
      <c r="GS50" s="9">
        <v>0</v>
      </c>
      <c r="GT50" s="6">
        <v>0</v>
      </c>
      <c r="GU50" s="7">
        <v>0</v>
      </c>
      <c r="GV50" s="9">
        <v>0</v>
      </c>
      <c r="GW50" s="6">
        <v>0</v>
      </c>
      <c r="GX50" s="7">
        <v>0</v>
      </c>
      <c r="GY50" s="9">
        <v>0</v>
      </c>
      <c r="GZ50" s="6">
        <v>0</v>
      </c>
      <c r="HA50" s="7">
        <v>0</v>
      </c>
      <c r="HB50" s="9">
        <v>0</v>
      </c>
      <c r="HC50" s="6">
        <v>0</v>
      </c>
      <c r="HD50" s="7">
        <v>0</v>
      </c>
      <c r="HE50" s="55">
        <v>0</v>
      </c>
      <c r="HF50" s="13">
        <v>0</v>
      </c>
      <c r="HG50" s="56">
        <v>0</v>
      </c>
      <c r="HH50" s="9">
        <v>0</v>
      </c>
      <c r="HI50" s="6">
        <v>0</v>
      </c>
      <c r="HJ50" s="7">
        <v>0</v>
      </c>
      <c r="HK50" s="9">
        <v>0</v>
      </c>
      <c r="HL50" s="6">
        <v>0</v>
      </c>
      <c r="HM50" s="7">
        <v>0</v>
      </c>
      <c r="HN50" s="9">
        <v>0</v>
      </c>
      <c r="HO50" s="6">
        <v>0</v>
      </c>
      <c r="HP50" s="7">
        <v>0</v>
      </c>
      <c r="HQ50" s="9">
        <v>353.755</v>
      </c>
      <c r="HR50" s="6">
        <v>5378.94</v>
      </c>
      <c r="HS50" s="7">
        <f t="shared" si="386"/>
        <v>15205.269183474436</v>
      </c>
      <c r="HT50" s="9">
        <v>617.14499999999998</v>
      </c>
      <c r="HU50" s="6">
        <v>7865.77</v>
      </c>
      <c r="HV50" s="7">
        <f t="shared" si="387"/>
        <v>12745.416393230118</v>
      </c>
      <c r="HW50" s="9">
        <f t="shared" si="243"/>
        <v>4356.7970000000005</v>
      </c>
      <c r="HX50" s="14">
        <f t="shared" si="244"/>
        <v>61497.320000000007</v>
      </c>
    </row>
    <row r="51" spans="1:232" ht="15" customHeight="1" x14ac:dyDescent="0.3">
      <c r="A51" s="49">
        <v>2014</v>
      </c>
      <c r="B51" s="50" t="s">
        <v>8</v>
      </c>
      <c r="C51" s="9">
        <v>0</v>
      </c>
      <c r="D51" s="6">
        <v>0</v>
      </c>
      <c r="E51" s="7">
        <v>0</v>
      </c>
      <c r="F51" s="9">
        <v>10.125999999999999</v>
      </c>
      <c r="G51" s="6">
        <v>165.56</v>
      </c>
      <c r="H51" s="7">
        <f t="shared" si="417"/>
        <v>16349.990124432157</v>
      </c>
      <c r="I51" s="9">
        <v>0</v>
      </c>
      <c r="J51" s="6">
        <v>0</v>
      </c>
      <c r="K51" s="7">
        <v>0</v>
      </c>
      <c r="L51" s="9">
        <v>0</v>
      </c>
      <c r="M51" s="6">
        <v>0</v>
      </c>
      <c r="N51" s="7">
        <v>0</v>
      </c>
      <c r="O51" s="9">
        <v>0</v>
      </c>
      <c r="P51" s="6">
        <v>0</v>
      </c>
      <c r="Q51" s="7">
        <v>0</v>
      </c>
      <c r="R51" s="9">
        <v>2295.9659999999999</v>
      </c>
      <c r="S51" s="6">
        <v>32681.05</v>
      </c>
      <c r="T51" s="7">
        <f t="shared" si="418"/>
        <v>14234.117578396195</v>
      </c>
      <c r="U51" s="9">
        <v>0</v>
      </c>
      <c r="V51" s="6">
        <v>0</v>
      </c>
      <c r="W51" s="7">
        <v>0</v>
      </c>
      <c r="X51" s="9">
        <v>0</v>
      </c>
      <c r="Y51" s="6">
        <v>0</v>
      </c>
      <c r="Z51" s="7">
        <v>0</v>
      </c>
      <c r="AA51" s="9">
        <v>1.7999999999999999E-2</v>
      </c>
      <c r="AB51" s="6">
        <v>0.28000000000000003</v>
      </c>
      <c r="AC51" s="7">
        <f t="shared" ref="AC51" si="432">AB51/AA51*1000</f>
        <v>15555.555555555558</v>
      </c>
      <c r="AD51" s="9">
        <v>0</v>
      </c>
      <c r="AE51" s="6">
        <v>0</v>
      </c>
      <c r="AF51" s="7">
        <v>0</v>
      </c>
      <c r="AG51" s="9">
        <v>0</v>
      </c>
      <c r="AH51" s="6">
        <v>0</v>
      </c>
      <c r="AI51" s="7">
        <v>0</v>
      </c>
      <c r="AJ51" s="9">
        <v>0</v>
      </c>
      <c r="AK51" s="6">
        <v>0</v>
      </c>
      <c r="AL51" s="7">
        <v>0</v>
      </c>
      <c r="AM51" s="9">
        <v>0.15</v>
      </c>
      <c r="AN51" s="6">
        <v>35.99</v>
      </c>
      <c r="AO51" s="7">
        <f t="shared" si="431"/>
        <v>239933.33333333337</v>
      </c>
      <c r="AP51" s="9">
        <v>64.096000000000004</v>
      </c>
      <c r="AQ51" s="6">
        <v>958.22</v>
      </c>
      <c r="AR51" s="7">
        <f t="shared" si="419"/>
        <v>14949.762855716426</v>
      </c>
      <c r="AS51" s="9">
        <v>0</v>
      </c>
      <c r="AT51" s="6">
        <v>0</v>
      </c>
      <c r="AU51" s="7">
        <v>0</v>
      </c>
      <c r="AV51" s="9">
        <v>0</v>
      </c>
      <c r="AW51" s="6">
        <v>0</v>
      </c>
      <c r="AX51" s="7">
        <v>0</v>
      </c>
      <c r="AY51" s="9">
        <v>0</v>
      </c>
      <c r="AZ51" s="6">
        <v>0</v>
      </c>
      <c r="BA51" s="7">
        <v>0</v>
      </c>
      <c r="BB51" s="9">
        <v>0</v>
      </c>
      <c r="BC51" s="6">
        <v>0</v>
      </c>
      <c r="BD51" s="7">
        <v>0</v>
      </c>
      <c r="BE51" s="9">
        <v>138.55500000000001</v>
      </c>
      <c r="BF51" s="6">
        <v>2021.08</v>
      </c>
      <c r="BG51" s="7">
        <f t="shared" si="420"/>
        <v>14586.842770019124</v>
      </c>
      <c r="BH51" s="9">
        <v>12.164</v>
      </c>
      <c r="BI51" s="6">
        <v>186.07</v>
      </c>
      <c r="BJ51" s="7">
        <f>BI51/BH51*1000</f>
        <v>15296.777375863203</v>
      </c>
      <c r="BK51" s="9">
        <v>0</v>
      </c>
      <c r="BL51" s="6">
        <v>0</v>
      </c>
      <c r="BM51" s="7">
        <v>0</v>
      </c>
      <c r="BN51" s="9">
        <v>0</v>
      </c>
      <c r="BO51" s="6">
        <v>0</v>
      </c>
      <c r="BP51" s="7">
        <v>0</v>
      </c>
      <c r="BQ51" s="9">
        <v>0</v>
      </c>
      <c r="BR51" s="6">
        <v>0</v>
      </c>
      <c r="BS51" s="7">
        <v>0</v>
      </c>
      <c r="BT51" s="9">
        <v>0</v>
      </c>
      <c r="BU51" s="6">
        <v>0</v>
      </c>
      <c r="BV51" s="7">
        <f t="shared" si="375"/>
        <v>0</v>
      </c>
      <c r="BW51" s="9">
        <v>0</v>
      </c>
      <c r="BX51" s="6">
        <v>0</v>
      </c>
      <c r="BY51" s="7">
        <v>0</v>
      </c>
      <c r="BZ51" s="9">
        <v>2.81</v>
      </c>
      <c r="CA51" s="6">
        <v>43.01</v>
      </c>
      <c r="CB51" s="7">
        <f t="shared" si="421"/>
        <v>15306.049822064057</v>
      </c>
      <c r="CC51" s="9">
        <v>0</v>
      </c>
      <c r="CD51" s="6">
        <v>0</v>
      </c>
      <c r="CE51" s="7">
        <v>0</v>
      </c>
      <c r="CF51" s="9">
        <v>0</v>
      </c>
      <c r="CG51" s="6">
        <v>0</v>
      </c>
      <c r="CH51" s="7">
        <v>0</v>
      </c>
      <c r="CI51" s="9">
        <v>0</v>
      </c>
      <c r="CJ51" s="6">
        <v>0</v>
      </c>
      <c r="CK51" s="7">
        <v>0</v>
      </c>
      <c r="CL51" s="9">
        <v>0</v>
      </c>
      <c r="CM51" s="6">
        <v>0</v>
      </c>
      <c r="CN51" s="7">
        <v>0</v>
      </c>
      <c r="CO51" s="9">
        <v>0</v>
      </c>
      <c r="CP51" s="6">
        <v>0</v>
      </c>
      <c r="CQ51" s="7">
        <v>0</v>
      </c>
      <c r="CR51" s="9">
        <v>0</v>
      </c>
      <c r="CS51" s="6">
        <v>0</v>
      </c>
      <c r="CT51" s="7">
        <v>0</v>
      </c>
      <c r="CU51" s="9">
        <v>0</v>
      </c>
      <c r="CV51" s="6">
        <v>0</v>
      </c>
      <c r="CW51" s="7">
        <v>0</v>
      </c>
      <c r="CX51" s="9">
        <v>0</v>
      </c>
      <c r="CY51" s="6">
        <v>0</v>
      </c>
      <c r="CZ51" s="7">
        <v>0</v>
      </c>
      <c r="DA51" s="9">
        <v>0</v>
      </c>
      <c r="DB51" s="6">
        <v>0</v>
      </c>
      <c r="DC51" s="7">
        <v>0</v>
      </c>
      <c r="DD51" s="9">
        <v>0</v>
      </c>
      <c r="DE51" s="6">
        <v>0</v>
      </c>
      <c r="DF51" s="7">
        <v>0</v>
      </c>
      <c r="DG51" s="9">
        <v>0</v>
      </c>
      <c r="DH51" s="6">
        <v>0</v>
      </c>
      <c r="DI51" s="7">
        <v>0</v>
      </c>
      <c r="DJ51" s="9">
        <v>0</v>
      </c>
      <c r="DK51" s="6">
        <v>0</v>
      </c>
      <c r="DL51" s="7">
        <v>0</v>
      </c>
      <c r="DM51" s="9">
        <v>0</v>
      </c>
      <c r="DN51" s="6">
        <v>0</v>
      </c>
      <c r="DO51" s="7">
        <v>0</v>
      </c>
      <c r="DP51" s="9">
        <v>843.18</v>
      </c>
      <c r="DQ51" s="6">
        <v>11970.56</v>
      </c>
      <c r="DR51" s="7">
        <f t="shared" si="423"/>
        <v>14196.921179344863</v>
      </c>
      <c r="DS51" s="9">
        <v>0</v>
      </c>
      <c r="DT51" s="6">
        <v>0</v>
      </c>
      <c r="DU51" s="7">
        <v>0</v>
      </c>
      <c r="DV51" s="9">
        <v>0</v>
      </c>
      <c r="DW51" s="6">
        <v>0</v>
      </c>
      <c r="DX51" s="7">
        <v>0</v>
      </c>
      <c r="DY51" s="9">
        <v>106.985</v>
      </c>
      <c r="DZ51" s="6">
        <v>1715.17</v>
      </c>
      <c r="EA51" s="7">
        <f t="shared" si="424"/>
        <v>16031.873627143994</v>
      </c>
      <c r="EB51" s="9">
        <v>0</v>
      </c>
      <c r="EC51" s="6">
        <v>0</v>
      </c>
      <c r="ED51" s="7">
        <v>0</v>
      </c>
      <c r="EE51" s="9">
        <v>0</v>
      </c>
      <c r="EF51" s="6">
        <v>0</v>
      </c>
      <c r="EG51" s="7">
        <v>0</v>
      </c>
      <c r="EH51" s="9">
        <v>2.08</v>
      </c>
      <c r="EI51" s="6">
        <v>33.369999999999997</v>
      </c>
      <c r="EJ51" s="7">
        <f t="shared" si="428"/>
        <v>16043.26923076923</v>
      </c>
      <c r="EK51" s="9">
        <v>57.832999999999998</v>
      </c>
      <c r="EL51" s="6">
        <v>856.11</v>
      </c>
      <c r="EM51" s="7">
        <f t="shared" si="425"/>
        <v>14803.140075735308</v>
      </c>
      <c r="EN51" s="9">
        <v>1166.7809999999999</v>
      </c>
      <c r="EO51" s="6">
        <v>18278.259999999998</v>
      </c>
      <c r="EP51" s="7">
        <f t="shared" si="426"/>
        <v>15665.544776611892</v>
      </c>
      <c r="EQ51" s="9">
        <v>0</v>
      </c>
      <c r="ER51" s="6">
        <v>0</v>
      </c>
      <c r="ES51" s="7">
        <v>0</v>
      </c>
      <c r="ET51" s="9">
        <v>0</v>
      </c>
      <c r="EU51" s="6">
        <v>0</v>
      </c>
      <c r="EV51" s="7">
        <v>0</v>
      </c>
      <c r="EW51" s="9">
        <v>0</v>
      </c>
      <c r="EX51" s="6">
        <v>0</v>
      </c>
      <c r="EY51" s="7">
        <v>0</v>
      </c>
      <c r="EZ51" s="9">
        <v>0</v>
      </c>
      <c r="FA51" s="6">
        <v>0</v>
      </c>
      <c r="FB51" s="7">
        <v>0</v>
      </c>
      <c r="FC51" s="9">
        <v>0</v>
      </c>
      <c r="FD51" s="6">
        <v>0</v>
      </c>
      <c r="FE51" s="7">
        <v>0</v>
      </c>
      <c r="FF51" s="9">
        <v>0</v>
      </c>
      <c r="FG51" s="6">
        <v>0</v>
      </c>
      <c r="FH51" s="7">
        <v>0</v>
      </c>
      <c r="FI51" s="9">
        <v>0</v>
      </c>
      <c r="FJ51" s="6">
        <v>0</v>
      </c>
      <c r="FK51" s="7">
        <f t="shared" si="383"/>
        <v>0</v>
      </c>
      <c r="FL51" s="9">
        <v>0</v>
      </c>
      <c r="FM51" s="6">
        <v>0</v>
      </c>
      <c r="FN51" s="7">
        <v>0</v>
      </c>
      <c r="FO51" s="9">
        <v>0</v>
      </c>
      <c r="FP51" s="6">
        <v>0</v>
      </c>
      <c r="FQ51" s="7">
        <v>0</v>
      </c>
      <c r="FR51" s="9">
        <v>0</v>
      </c>
      <c r="FS51" s="6">
        <v>0</v>
      </c>
      <c r="FT51" s="7">
        <v>0</v>
      </c>
      <c r="FU51" s="9">
        <v>0</v>
      </c>
      <c r="FV51" s="6">
        <v>0</v>
      </c>
      <c r="FW51" s="7">
        <v>0</v>
      </c>
      <c r="FX51" s="9">
        <v>0</v>
      </c>
      <c r="FY51" s="6">
        <v>0</v>
      </c>
      <c r="FZ51" s="7">
        <v>0</v>
      </c>
      <c r="GA51" s="9">
        <v>0</v>
      </c>
      <c r="GB51" s="6">
        <v>0</v>
      </c>
      <c r="GC51" s="7">
        <v>0</v>
      </c>
      <c r="GD51" s="9">
        <v>0</v>
      </c>
      <c r="GE51" s="6">
        <v>0</v>
      </c>
      <c r="GF51" s="7">
        <v>0</v>
      </c>
      <c r="GG51" s="9"/>
      <c r="GH51" s="6"/>
      <c r="GI51" s="7"/>
      <c r="GJ51" s="9">
        <v>0</v>
      </c>
      <c r="GK51" s="6">
        <v>0</v>
      </c>
      <c r="GL51" s="7">
        <v>0</v>
      </c>
      <c r="GM51" s="9">
        <v>5.5E-2</v>
      </c>
      <c r="GN51" s="6">
        <v>2.19</v>
      </c>
      <c r="GO51" s="7">
        <f t="shared" si="430"/>
        <v>39818.181818181823</v>
      </c>
      <c r="GP51" s="9">
        <v>0</v>
      </c>
      <c r="GQ51" s="6">
        <v>0</v>
      </c>
      <c r="GR51" s="7">
        <v>0</v>
      </c>
      <c r="GS51" s="9">
        <v>0</v>
      </c>
      <c r="GT51" s="6">
        <v>0</v>
      </c>
      <c r="GU51" s="7">
        <v>0</v>
      </c>
      <c r="GV51" s="9">
        <v>0</v>
      </c>
      <c r="GW51" s="6">
        <v>0</v>
      </c>
      <c r="GX51" s="7">
        <v>0</v>
      </c>
      <c r="GY51" s="9">
        <v>0</v>
      </c>
      <c r="GZ51" s="6">
        <v>0</v>
      </c>
      <c r="HA51" s="7">
        <v>0</v>
      </c>
      <c r="HB51" s="9">
        <v>7.8E-2</v>
      </c>
      <c r="HC51" s="6">
        <v>2.79</v>
      </c>
      <c r="HD51" s="7">
        <f t="shared" ref="HD51:HD56" si="433">HC51/HB51*1000</f>
        <v>35769.230769230766</v>
      </c>
      <c r="HE51" s="55">
        <v>28.3</v>
      </c>
      <c r="HF51" s="13">
        <v>521.48</v>
      </c>
      <c r="HG51" s="56">
        <v>18426.855123674912</v>
      </c>
      <c r="HH51" s="9">
        <v>0</v>
      </c>
      <c r="HI51" s="6">
        <v>0</v>
      </c>
      <c r="HJ51" s="7">
        <v>0</v>
      </c>
      <c r="HK51" s="9">
        <v>0</v>
      </c>
      <c r="HL51" s="6">
        <v>0</v>
      </c>
      <c r="HM51" s="7">
        <v>0</v>
      </c>
      <c r="HN51" s="9">
        <v>0</v>
      </c>
      <c r="HO51" s="6">
        <v>0</v>
      </c>
      <c r="HP51" s="7">
        <v>0</v>
      </c>
      <c r="HQ51" s="9">
        <v>85.477000000000004</v>
      </c>
      <c r="HR51" s="6">
        <v>1571.53</v>
      </c>
      <c r="HS51" s="7">
        <f t="shared" si="386"/>
        <v>18385.413620038136</v>
      </c>
      <c r="HT51" s="9">
        <v>424.01100000000002</v>
      </c>
      <c r="HU51" s="6">
        <v>5320.9</v>
      </c>
      <c r="HV51" s="7">
        <f t="shared" si="387"/>
        <v>12548.966890009928</v>
      </c>
      <c r="HW51" s="9">
        <f t="shared" si="243"/>
        <v>5238.665</v>
      </c>
      <c r="HX51" s="14">
        <f t="shared" si="244"/>
        <v>76363.62</v>
      </c>
    </row>
    <row r="52" spans="1:232" ht="15" customHeight="1" x14ac:dyDescent="0.3">
      <c r="A52" s="49">
        <v>2014</v>
      </c>
      <c r="B52" s="50" t="s">
        <v>9</v>
      </c>
      <c r="C52" s="9">
        <v>0</v>
      </c>
      <c r="D52" s="6">
        <v>0</v>
      </c>
      <c r="E52" s="7">
        <v>0</v>
      </c>
      <c r="F52" s="9">
        <v>2.746</v>
      </c>
      <c r="G52" s="6">
        <v>42.36</v>
      </c>
      <c r="H52" s="7">
        <f t="shared" si="417"/>
        <v>15426.074289876184</v>
      </c>
      <c r="I52" s="9">
        <v>0</v>
      </c>
      <c r="J52" s="6">
        <v>0</v>
      </c>
      <c r="K52" s="7">
        <v>0</v>
      </c>
      <c r="L52" s="9">
        <v>0</v>
      </c>
      <c r="M52" s="6">
        <v>0</v>
      </c>
      <c r="N52" s="7">
        <v>0</v>
      </c>
      <c r="O52" s="9">
        <v>0</v>
      </c>
      <c r="P52" s="6">
        <v>0</v>
      </c>
      <c r="Q52" s="7">
        <v>0</v>
      </c>
      <c r="R52" s="9">
        <v>2275.6689999999999</v>
      </c>
      <c r="S52" s="6">
        <v>30935.81</v>
      </c>
      <c r="T52" s="7">
        <f t="shared" si="418"/>
        <v>13594.16066220527</v>
      </c>
      <c r="U52" s="9">
        <v>0</v>
      </c>
      <c r="V52" s="6">
        <v>0</v>
      </c>
      <c r="W52" s="7">
        <v>0</v>
      </c>
      <c r="X52" s="9">
        <v>0</v>
      </c>
      <c r="Y52" s="6">
        <v>0</v>
      </c>
      <c r="Z52" s="7">
        <v>0</v>
      </c>
      <c r="AA52" s="9">
        <v>0</v>
      </c>
      <c r="AB52" s="6">
        <v>0</v>
      </c>
      <c r="AC52" s="7">
        <v>0</v>
      </c>
      <c r="AD52" s="9">
        <v>0</v>
      </c>
      <c r="AE52" s="6">
        <v>0</v>
      </c>
      <c r="AF52" s="7">
        <v>0</v>
      </c>
      <c r="AG52" s="9">
        <v>0</v>
      </c>
      <c r="AH52" s="6">
        <v>0</v>
      </c>
      <c r="AI52" s="7">
        <v>0</v>
      </c>
      <c r="AJ52" s="9">
        <v>0</v>
      </c>
      <c r="AK52" s="6">
        <v>0</v>
      </c>
      <c r="AL52" s="7">
        <v>0</v>
      </c>
      <c r="AM52" s="9">
        <v>0</v>
      </c>
      <c r="AN52" s="6">
        <v>0</v>
      </c>
      <c r="AO52" s="7">
        <v>0</v>
      </c>
      <c r="AP52" s="9">
        <v>25.76</v>
      </c>
      <c r="AQ52" s="6">
        <v>366.43</v>
      </c>
      <c r="AR52" s="7">
        <f t="shared" si="419"/>
        <v>14224.767080745341</v>
      </c>
      <c r="AS52" s="9">
        <v>0</v>
      </c>
      <c r="AT52" s="6">
        <v>0</v>
      </c>
      <c r="AU52" s="7">
        <v>0</v>
      </c>
      <c r="AV52" s="9">
        <v>0</v>
      </c>
      <c r="AW52" s="6">
        <v>0</v>
      </c>
      <c r="AX52" s="7">
        <v>0</v>
      </c>
      <c r="AY52" s="9">
        <v>0</v>
      </c>
      <c r="AZ52" s="6">
        <v>0</v>
      </c>
      <c r="BA52" s="7">
        <v>0</v>
      </c>
      <c r="BB52" s="9">
        <v>0</v>
      </c>
      <c r="BC52" s="6">
        <v>0</v>
      </c>
      <c r="BD52" s="7">
        <v>0</v>
      </c>
      <c r="BE52" s="9">
        <v>83.600999999999999</v>
      </c>
      <c r="BF52" s="6">
        <v>1190.99</v>
      </c>
      <c r="BG52" s="7">
        <f t="shared" si="420"/>
        <v>14246.1214578773</v>
      </c>
      <c r="BH52" s="57">
        <v>0</v>
      </c>
      <c r="BI52" s="6">
        <v>0</v>
      </c>
      <c r="BJ52" s="7">
        <v>0</v>
      </c>
      <c r="BK52" s="9">
        <v>0</v>
      </c>
      <c r="BL52" s="6">
        <v>0</v>
      </c>
      <c r="BM52" s="7">
        <v>0</v>
      </c>
      <c r="BN52" s="9">
        <v>0</v>
      </c>
      <c r="BO52" s="6">
        <v>0</v>
      </c>
      <c r="BP52" s="7">
        <v>0</v>
      </c>
      <c r="BQ52" s="9">
        <v>0</v>
      </c>
      <c r="BR52" s="6">
        <v>0</v>
      </c>
      <c r="BS52" s="7">
        <v>0</v>
      </c>
      <c r="BT52" s="9">
        <v>0</v>
      </c>
      <c r="BU52" s="6">
        <v>0</v>
      </c>
      <c r="BV52" s="7">
        <f t="shared" si="375"/>
        <v>0</v>
      </c>
      <c r="BW52" s="9">
        <v>0</v>
      </c>
      <c r="BX52" s="6">
        <v>0</v>
      </c>
      <c r="BY52" s="7">
        <v>0</v>
      </c>
      <c r="BZ52" s="9">
        <v>1.7769999999999999</v>
      </c>
      <c r="CA52" s="6">
        <v>28.9</v>
      </c>
      <c r="CB52" s="7">
        <f t="shared" si="421"/>
        <v>16263.36522228475</v>
      </c>
      <c r="CC52" s="9">
        <v>0</v>
      </c>
      <c r="CD52" s="6">
        <v>0</v>
      </c>
      <c r="CE52" s="7">
        <v>0</v>
      </c>
      <c r="CF52" s="9">
        <v>0</v>
      </c>
      <c r="CG52" s="6">
        <v>0</v>
      </c>
      <c r="CH52" s="7">
        <v>0</v>
      </c>
      <c r="CI52" s="9">
        <v>0</v>
      </c>
      <c r="CJ52" s="6">
        <v>0</v>
      </c>
      <c r="CK52" s="7">
        <v>0</v>
      </c>
      <c r="CL52" s="9">
        <v>0</v>
      </c>
      <c r="CM52" s="6">
        <v>0</v>
      </c>
      <c r="CN52" s="7">
        <v>0</v>
      </c>
      <c r="CO52" s="9">
        <v>0</v>
      </c>
      <c r="CP52" s="6">
        <v>0</v>
      </c>
      <c r="CQ52" s="7">
        <v>0</v>
      </c>
      <c r="CR52" s="9">
        <v>0</v>
      </c>
      <c r="CS52" s="6">
        <v>0</v>
      </c>
      <c r="CT52" s="7">
        <v>0</v>
      </c>
      <c r="CU52" s="9">
        <v>0</v>
      </c>
      <c r="CV52" s="6">
        <v>0</v>
      </c>
      <c r="CW52" s="7">
        <v>0</v>
      </c>
      <c r="CX52" s="9">
        <v>0</v>
      </c>
      <c r="CY52" s="6">
        <v>0</v>
      </c>
      <c r="CZ52" s="7">
        <v>0</v>
      </c>
      <c r="DA52" s="9">
        <v>0</v>
      </c>
      <c r="DB52" s="6">
        <v>0</v>
      </c>
      <c r="DC52" s="7">
        <v>0</v>
      </c>
      <c r="DD52" s="9">
        <v>0</v>
      </c>
      <c r="DE52" s="6">
        <v>0</v>
      </c>
      <c r="DF52" s="7">
        <v>0</v>
      </c>
      <c r="DG52" s="9">
        <v>0</v>
      </c>
      <c r="DH52" s="6">
        <v>0</v>
      </c>
      <c r="DI52" s="7">
        <v>0</v>
      </c>
      <c r="DJ52" s="9">
        <v>0.41299999999999998</v>
      </c>
      <c r="DK52" s="6">
        <v>26.24</v>
      </c>
      <c r="DL52" s="7">
        <f t="shared" si="422"/>
        <v>63535.108958837773</v>
      </c>
      <c r="DM52" s="9">
        <v>0</v>
      </c>
      <c r="DN52" s="6">
        <v>0</v>
      </c>
      <c r="DO52" s="7">
        <v>0</v>
      </c>
      <c r="DP52" s="9">
        <v>388.03899999999999</v>
      </c>
      <c r="DQ52" s="6">
        <v>5430.26</v>
      </c>
      <c r="DR52" s="7">
        <f t="shared" si="423"/>
        <v>13994.108839575405</v>
      </c>
      <c r="DS52" s="9">
        <v>0</v>
      </c>
      <c r="DT52" s="6">
        <v>0</v>
      </c>
      <c r="DU52" s="7">
        <v>0</v>
      </c>
      <c r="DV52" s="9">
        <v>0</v>
      </c>
      <c r="DW52" s="6">
        <v>0</v>
      </c>
      <c r="DX52" s="7">
        <v>0</v>
      </c>
      <c r="DY52" s="9">
        <v>60.578000000000003</v>
      </c>
      <c r="DZ52" s="6">
        <v>945.99</v>
      </c>
      <c r="EA52" s="7">
        <f t="shared" si="424"/>
        <v>15616.065238205289</v>
      </c>
      <c r="EB52" s="9">
        <v>0</v>
      </c>
      <c r="EC52" s="6">
        <v>0</v>
      </c>
      <c r="ED52" s="7">
        <v>0</v>
      </c>
      <c r="EE52" s="9">
        <v>0</v>
      </c>
      <c r="EF52" s="6">
        <v>0</v>
      </c>
      <c r="EG52" s="7">
        <v>0</v>
      </c>
      <c r="EH52" s="9">
        <v>0.1</v>
      </c>
      <c r="EI52" s="6">
        <v>1.39</v>
      </c>
      <c r="EJ52" s="7">
        <f t="shared" si="428"/>
        <v>13899.999999999998</v>
      </c>
      <c r="EK52" s="9">
        <v>77.578999999999994</v>
      </c>
      <c r="EL52" s="6">
        <v>1067.28</v>
      </c>
      <c r="EM52" s="7">
        <f t="shared" si="425"/>
        <v>13757.331236545973</v>
      </c>
      <c r="EN52" s="9">
        <v>1274.1220000000001</v>
      </c>
      <c r="EO52" s="6">
        <v>19138.91</v>
      </c>
      <c r="EP52" s="7">
        <f t="shared" si="426"/>
        <v>15021.253851671974</v>
      </c>
      <c r="EQ52" s="9">
        <v>0</v>
      </c>
      <c r="ER52" s="6">
        <v>0</v>
      </c>
      <c r="ES52" s="7">
        <v>0</v>
      </c>
      <c r="ET52" s="9">
        <v>0</v>
      </c>
      <c r="EU52" s="6">
        <v>0</v>
      </c>
      <c r="EV52" s="7">
        <v>0</v>
      </c>
      <c r="EW52" s="9">
        <v>0</v>
      </c>
      <c r="EX52" s="6">
        <v>0</v>
      </c>
      <c r="EY52" s="7">
        <v>0</v>
      </c>
      <c r="EZ52" s="9">
        <v>0</v>
      </c>
      <c r="FA52" s="6">
        <v>0</v>
      </c>
      <c r="FB52" s="7">
        <v>0</v>
      </c>
      <c r="FC52" s="9">
        <v>0</v>
      </c>
      <c r="FD52" s="6">
        <v>0</v>
      </c>
      <c r="FE52" s="7">
        <v>0</v>
      </c>
      <c r="FF52" s="9">
        <v>0</v>
      </c>
      <c r="FG52" s="6">
        <v>0</v>
      </c>
      <c r="FH52" s="7">
        <v>0</v>
      </c>
      <c r="FI52" s="9">
        <v>0</v>
      </c>
      <c r="FJ52" s="6">
        <v>0</v>
      </c>
      <c r="FK52" s="7">
        <f t="shared" si="383"/>
        <v>0</v>
      </c>
      <c r="FL52" s="9">
        <v>0</v>
      </c>
      <c r="FM52" s="6">
        <v>0</v>
      </c>
      <c r="FN52" s="7">
        <v>0</v>
      </c>
      <c r="FO52" s="9">
        <v>0</v>
      </c>
      <c r="FP52" s="6">
        <v>0</v>
      </c>
      <c r="FQ52" s="7">
        <v>0</v>
      </c>
      <c r="FR52" s="9">
        <v>3.63</v>
      </c>
      <c r="FS52" s="6">
        <v>91.22</v>
      </c>
      <c r="FT52" s="7">
        <f t="shared" si="429"/>
        <v>25129.476584022039</v>
      </c>
      <c r="FU52" s="9">
        <v>0</v>
      </c>
      <c r="FV52" s="6">
        <v>0</v>
      </c>
      <c r="FW52" s="7">
        <v>0</v>
      </c>
      <c r="FX52" s="9">
        <v>0</v>
      </c>
      <c r="FY52" s="6">
        <v>0</v>
      </c>
      <c r="FZ52" s="7">
        <v>0</v>
      </c>
      <c r="GA52" s="9">
        <v>0</v>
      </c>
      <c r="GB52" s="6">
        <v>0</v>
      </c>
      <c r="GC52" s="7">
        <v>0</v>
      </c>
      <c r="GD52" s="9">
        <v>0</v>
      </c>
      <c r="GE52" s="6">
        <v>0</v>
      </c>
      <c r="GF52" s="7">
        <v>0</v>
      </c>
      <c r="GG52" s="9"/>
      <c r="GH52" s="6"/>
      <c r="GI52" s="7"/>
      <c r="GJ52" s="9">
        <v>0</v>
      </c>
      <c r="GK52" s="6">
        <v>0</v>
      </c>
      <c r="GL52" s="7">
        <v>0</v>
      </c>
      <c r="GM52" s="9">
        <v>0.59399999999999997</v>
      </c>
      <c r="GN52" s="6">
        <v>13.62</v>
      </c>
      <c r="GO52" s="7">
        <f t="shared" si="430"/>
        <v>22929.292929292926</v>
      </c>
      <c r="GP52" s="9">
        <v>0</v>
      </c>
      <c r="GQ52" s="6">
        <v>0</v>
      </c>
      <c r="GR52" s="7">
        <v>0</v>
      </c>
      <c r="GS52" s="9">
        <v>1.2</v>
      </c>
      <c r="GT52" s="6">
        <v>19.34</v>
      </c>
      <c r="GU52" s="7">
        <f t="shared" ref="GU52:GU55" si="434">GT52/GS52*1000</f>
        <v>16116.666666666668</v>
      </c>
      <c r="GV52" s="9">
        <v>0</v>
      </c>
      <c r="GW52" s="6">
        <v>0</v>
      </c>
      <c r="GX52" s="7">
        <v>0</v>
      </c>
      <c r="GY52" s="9">
        <v>0</v>
      </c>
      <c r="GZ52" s="6">
        <v>0</v>
      </c>
      <c r="HA52" s="7">
        <v>0</v>
      </c>
      <c r="HB52" s="9">
        <v>0</v>
      </c>
      <c r="HC52" s="6">
        <v>0</v>
      </c>
      <c r="HD52" s="7">
        <v>0</v>
      </c>
      <c r="HE52" s="55">
        <v>0</v>
      </c>
      <c r="HF52" s="13">
        <v>0</v>
      </c>
      <c r="HG52" s="56">
        <v>0</v>
      </c>
      <c r="HH52" s="9">
        <v>0</v>
      </c>
      <c r="HI52" s="6">
        <v>0</v>
      </c>
      <c r="HJ52" s="7">
        <v>0</v>
      </c>
      <c r="HK52" s="9">
        <v>0</v>
      </c>
      <c r="HL52" s="6">
        <v>0</v>
      </c>
      <c r="HM52" s="7">
        <v>0</v>
      </c>
      <c r="HN52" s="9">
        <v>0</v>
      </c>
      <c r="HO52" s="6">
        <v>0</v>
      </c>
      <c r="HP52" s="7">
        <v>0</v>
      </c>
      <c r="HQ52" s="9">
        <v>63.436999999999998</v>
      </c>
      <c r="HR52" s="6">
        <v>1116.49</v>
      </c>
      <c r="HS52" s="7">
        <f t="shared" si="386"/>
        <v>17599.98108359475</v>
      </c>
      <c r="HT52" s="9">
        <v>498.9</v>
      </c>
      <c r="HU52" s="6">
        <v>5905.8</v>
      </c>
      <c r="HV52" s="7">
        <f t="shared" si="387"/>
        <v>11837.642814191222</v>
      </c>
      <c r="HW52" s="9">
        <f t="shared" si="243"/>
        <v>4758.1449999999995</v>
      </c>
      <c r="HX52" s="14">
        <f t="shared" si="244"/>
        <v>66321.03</v>
      </c>
    </row>
    <row r="53" spans="1:232" ht="15" customHeight="1" x14ac:dyDescent="0.3">
      <c r="A53" s="49">
        <v>2014</v>
      </c>
      <c r="B53" s="50" t="s">
        <v>10</v>
      </c>
      <c r="C53" s="9">
        <v>0</v>
      </c>
      <c r="D53" s="6">
        <v>0</v>
      </c>
      <c r="E53" s="7">
        <v>0</v>
      </c>
      <c r="F53" s="9">
        <v>5.899</v>
      </c>
      <c r="G53" s="6">
        <v>106.33</v>
      </c>
      <c r="H53" s="7">
        <f t="shared" si="417"/>
        <v>18025.088998135278</v>
      </c>
      <c r="I53" s="9">
        <v>0</v>
      </c>
      <c r="J53" s="6">
        <v>0</v>
      </c>
      <c r="K53" s="7">
        <v>0</v>
      </c>
      <c r="L53" s="9">
        <v>0</v>
      </c>
      <c r="M53" s="6">
        <v>0</v>
      </c>
      <c r="N53" s="7">
        <v>0</v>
      </c>
      <c r="O53" s="9">
        <v>0</v>
      </c>
      <c r="P53" s="6">
        <v>0</v>
      </c>
      <c r="Q53" s="7">
        <v>0</v>
      </c>
      <c r="R53" s="9">
        <v>853.62900000000002</v>
      </c>
      <c r="S53" s="6">
        <v>10976.77</v>
      </c>
      <c r="T53" s="7">
        <f t="shared" si="418"/>
        <v>12858.946919563417</v>
      </c>
      <c r="U53" s="9">
        <v>0</v>
      </c>
      <c r="V53" s="6">
        <v>0</v>
      </c>
      <c r="W53" s="7">
        <v>0</v>
      </c>
      <c r="X53" s="9">
        <v>0</v>
      </c>
      <c r="Y53" s="6">
        <v>0</v>
      </c>
      <c r="Z53" s="7">
        <v>0</v>
      </c>
      <c r="AA53" s="57">
        <v>0</v>
      </c>
      <c r="AB53" s="6">
        <v>0</v>
      </c>
      <c r="AC53" s="7">
        <v>0</v>
      </c>
      <c r="AD53" s="9">
        <v>0</v>
      </c>
      <c r="AE53" s="6">
        <v>0</v>
      </c>
      <c r="AF53" s="7">
        <v>0</v>
      </c>
      <c r="AG53" s="9">
        <v>0</v>
      </c>
      <c r="AH53" s="6">
        <v>0</v>
      </c>
      <c r="AI53" s="7">
        <v>0</v>
      </c>
      <c r="AJ53" s="9">
        <v>0</v>
      </c>
      <c r="AK53" s="6">
        <v>0</v>
      </c>
      <c r="AL53" s="7">
        <v>0</v>
      </c>
      <c r="AM53" s="9">
        <v>40</v>
      </c>
      <c r="AN53" s="6">
        <v>519.33000000000004</v>
      </c>
      <c r="AO53" s="7">
        <f t="shared" si="431"/>
        <v>12983.250000000002</v>
      </c>
      <c r="AP53" s="9">
        <v>161.989</v>
      </c>
      <c r="AQ53" s="6">
        <v>2427.34</v>
      </c>
      <c r="AR53" s="7">
        <f t="shared" si="419"/>
        <v>14984.597719598245</v>
      </c>
      <c r="AS53" s="9">
        <v>0</v>
      </c>
      <c r="AT53" s="6">
        <v>0</v>
      </c>
      <c r="AU53" s="7">
        <v>0</v>
      </c>
      <c r="AV53" s="9">
        <v>0</v>
      </c>
      <c r="AW53" s="6">
        <v>0</v>
      </c>
      <c r="AX53" s="7">
        <v>0</v>
      </c>
      <c r="AY53" s="9">
        <v>0</v>
      </c>
      <c r="AZ53" s="6">
        <v>0</v>
      </c>
      <c r="BA53" s="7">
        <v>0</v>
      </c>
      <c r="BB53" s="9">
        <v>0</v>
      </c>
      <c r="BC53" s="6">
        <v>0</v>
      </c>
      <c r="BD53" s="7">
        <v>0</v>
      </c>
      <c r="BE53" s="9">
        <v>223.88300000000001</v>
      </c>
      <c r="BF53" s="6">
        <v>3019.7</v>
      </c>
      <c r="BG53" s="7">
        <f t="shared" si="420"/>
        <v>13487.848563758747</v>
      </c>
      <c r="BH53" s="57">
        <v>0</v>
      </c>
      <c r="BI53" s="6">
        <v>0</v>
      </c>
      <c r="BJ53" s="7">
        <v>0</v>
      </c>
      <c r="BK53" s="9">
        <v>0</v>
      </c>
      <c r="BL53" s="6">
        <v>0</v>
      </c>
      <c r="BM53" s="7">
        <v>0</v>
      </c>
      <c r="BN53" s="9">
        <v>0</v>
      </c>
      <c r="BO53" s="6">
        <v>0</v>
      </c>
      <c r="BP53" s="7">
        <v>0</v>
      </c>
      <c r="BQ53" s="9">
        <v>0</v>
      </c>
      <c r="BR53" s="6">
        <v>0</v>
      </c>
      <c r="BS53" s="7">
        <v>0</v>
      </c>
      <c r="BT53" s="9">
        <v>0</v>
      </c>
      <c r="BU53" s="6">
        <v>0</v>
      </c>
      <c r="BV53" s="7">
        <f t="shared" si="375"/>
        <v>0</v>
      </c>
      <c r="BW53" s="9">
        <v>0</v>
      </c>
      <c r="BX53" s="6">
        <v>0</v>
      </c>
      <c r="BY53" s="7">
        <v>0</v>
      </c>
      <c r="BZ53" s="9">
        <v>3.258</v>
      </c>
      <c r="CA53" s="6">
        <v>52.47</v>
      </c>
      <c r="CB53" s="7">
        <f t="shared" si="421"/>
        <v>16104.972375690608</v>
      </c>
      <c r="CC53" s="9">
        <v>0</v>
      </c>
      <c r="CD53" s="6">
        <v>0</v>
      </c>
      <c r="CE53" s="7">
        <v>0</v>
      </c>
      <c r="CF53" s="9">
        <v>0</v>
      </c>
      <c r="CG53" s="6">
        <v>0</v>
      </c>
      <c r="CH53" s="7">
        <v>0</v>
      </c>
      <c r="CI53" s="9">
        <v>0</v>
      </c>
      <c r="CJ53" s="6">
        <v>0</v>
      </c>
      <c r="CK53" s="7">
        <v>0</v>
      </c>
      <c r="CL53" s="9">
        <v>0</v>
      </c>
      <c r="CM53" s="6">
        <v>0</v>
      </c>
      <c r="CN53" s="7">
        <v>0</v>
      </c>
      <c r="CO53" s="9">
        <v>0</v>
      </c>
      <c r="CP53" s="6">
        <v>0</v>
      </c>
      <c r="CQ53" s="7">
        <v>0</v>
      </c>
      <c r="CR53" s="9">
        <v>0</v>
      </c>
      <c r="CS53" s="6">
        <v>0</v>
      </c>
      <c r="CT53" s="7">
        <v>0</v>
      </c>
      <c r="CU53" s="9">
        <v>0</v>
      </c>
      <c r="CV53" s="6">
        <v>0</v>
      </c>
      <c r="CW53" s="7">
        <v>0</v>
      </c>
      <c r="CX53" s="9">
        <v>0</v>
      </c>
      <c r="CY53" s="6">
        <v>0</v>
      </c>
      <c r="CZ53" s="7">
        <v>0</v>
      </c>
      <c r="DA53" s="9">
        <v>0</v>
      </c>
      <c r="DB53" s="6">
        <v>0</v>
      </c>
      <c r="DC53" s="7">
        <v>0</v>
      </c>
      <c r="DD53" s="9">
        <v>0</v>
      </c>
      <c r="DE53" s="6">
        <v>0</v>
      </c>
      <c r="DF53" s="7">
        <v>0</v>
      </c>
      <c r="DG53" s="9">
        <v>0</v>
      </c>
      <c r="DH53" s="6">
        <v>0</v>
      </c>
      <c r="DI53" s="7">
        <v>0</v>
      </c>
      <c r="DJ53" s="9">
        <v>0</v>
      </c>
      <c r="DK53" s="6">
        <v>0</v>
      </c>
      <c r="DL53" s="7">
        <v>0</v>
      </c>
      <c r="DM53" s="9">
        <v>0</v>
      </c>
      <c r="DN53" s="6">
        <v>0</v>
      </c>
      <c r="DO53" s="7">
        <v>0</v>
      </c>
      <c r="DP53" s="9">
        <v>299.66300000000001</v>
      </c>
      <c r="DQ53" s="6">
        <v>4406.63</v>
      </c>
      <c r="DR53" s="7">
        <f t="shared" si="423"/>
        <v>14705.285604162009</v>
      </c>
      <c r="DS53" s="9">
        <v>0</v>
      </c>
      <c r="DT53" s="6">
        <v>0</v>
      </c>
      <c r="DU53" s="7">
        <v>0</v>
      </c>
      <c r="DV53" s="9">
        <v>0</v>
      </c>
      <c r="DW53" s="6">
        <v>0</v>
      </c>
      <c r="DX53" s="7">
        <v>0</v>
      </c>
      <c r="DY53" s="9">
        <v>90.203000000000003</v>
      </c>
      <c r="DZ53" s="6">
        <v>1512.84</v>
      </c>
      <c r="EA53" s="7">
        <f t="shared" si="424"/>
        <v>16771.504273693779</v>
      </c>
      <c r="EB53" s="9">
        <v>0</v>
      </c>
      <c r="EC53" s="6">
        <v>0</v>
      </c>
      <c r="ED53" s="7">
        <v>0</v>
      </c>
      <c r="EE53" s="9">
        <v>0</v>
      </c>
      <c r="EF53" s="6">
        <v>0</v>
      </c>
      <c r="EG53" s="7">
        <v>0</v>
      </c>
      <c r="EH53" s="9">
        <v>0</v>
      </c>
      <c r="EI53" s="6">
        <v>0</v>
      </c>
      <c r="EJ53" s="7">
        <v>0</v>
      </c>
      <c r="EK53" s="9">
        <v>102.52</v>
      </c>
      <c r="EL53" s="6">
        <v>1365.58</v>
      </c>
      <c r="EM53" s="7">
        <f t="shared" si="425"/>
        <v>13320.132657042528</v>
      </c>
      <c r="EN53" s="9">
        <v>802.69</v>
      </c>
      <c r="EO53" s="6">
        <v>12123.95</v>
      </c>
      <c r="EP53" s="7">
        <f t="shared" si="426"/>
        <v>15104.149796309908</v>
      </c>
      <c r="EQ53" s="9">
        <v>0</v>
      </c>
      <c r="ER53" s="6">
        <v>0</v>
      </c>
      <c r="ES53" s="7">
        <v>0</v>
      </c>
      <c r="ET53" s="9">
        <v>0</v>
      </c>
      <c r="EU53" s="6">
        <v>0</v>
      </c>
      <c r="EV53" s="7">
        <v>0</v>
      </c>
      <c r="EW53" s="9">
        <v>0</v>
      </c>
      <c r="EX53" s="6">
        <v>0</v>
      </c>
      <c r="EY53" s="7">
        <v>0</v>
      </c>
      <c r="EZ53" s="9">
        <v>0</v>
      </c>
      <c r="FA53" s="6">
        <v>0</v>
      </c>
      <c r="FB53" s="7">
        <v>0</v>
      </c>
      <c r="FC53" s="9">
        <v>0</v>
      </c>
      <c r="FD53" s="6">
        <v>0</v>
      </c>
      <c r="FE53" s="7">
        <v>0</v>
      </c>
      <c r="FF53" s="9">
        <v>0</v>
      </c>
      <c r="FG53" s="6">
        <v>0</v>
      </c>
      <c r="FH53" s="7">
        <v>0</v>
      </c>
      <c r="FI53" s="9">
        <v>0</v>
      </c>
      <c r="FJ53" s="6">
        <v>0</v>
      </c>
      <c r="FK53" s="7">
        <f t="shared" si="383"/>
        <v>0</v>
      </c>
      <c r="FL53" s="9">
        <v>0</v>
      </c>
      <c r="FM53" s="6">
        <v>0</v>
      </c>
      <c r="FN53" s="7">
        <v>0</v>
      </c>
      <c r="FO53" s="9">
        <v>0</v>
      </c>
      <c r="FP53" s="6">
        <v>0</v>
      </c>
      <c r="FQ53" s="7">
        <v>0</v>
      </c>
      <c r="FR53" s="9">
        <v>0.95</v>
      </c>
      <c r="FS53" s="6">
        <v>13.27</v>
      </c>
      <c r="FT53" s="7">
        <f t="shared" si="429"/>
        <v>13968.421052631578</v>
      </c>
      <c r="FU53" s="9">
        <v>0</v>
      </c>
      <c r="FV53" s="6">
        <v>0</v>
      </c>
      <c r="FW53" s="7">
        <v>0</v>
      </c>
      <c r="FX53" s="9">
        <v>0</v>
      </c>
      <c r="FY53" s="6">
        <v>0</v>
      </c>
      <c r="FZ53" s="7">
        <v>0</v>
      </c>
      <c r="GA53" s="9">
        <v>0</v>
      </c>
      <c r="GB53" s="6">
        <v>0</v>
      </c>
      <c r="GC53" s="7">
        <v>0</v>
      </c>
      <c r="GD53" s="9">
        <v>0</v>
      </c>
      <c r="GE53" s="6">
        <v>0</v>
      </c>
      <c r="GF53" s="7">
        <v>0</v>
      </c>
      <c r="GG53" s="9"/>
      <c r="GH53" s="6"/>
      <c r="GI53" s="7"/>
      <c r="GJ53" s="9">
        <v>0</v>
      </c>
      <c r="GK53" s="6">
        <v>0</v>
      </c>
      <c r="GL53" s="7">
        <v>0</v>
      </c>
      <c r="GM53" s="9">
        <v>0.60799999999999998</v>
      </c>
      <c r="GN53" s="6">
        <v>8.74</v>
      </c>
      <c r="GO53" s="7">
        <f t="shared" si="430"/>
        <v>14375</v>
      </c>
      <c r="GP53" s="9">
        <v>0</v>
      </c>
      <c r="GQ53" s="6">
        <v>0</v>
      </c>
      <c r="GR53" s="7">
        <v>0</v>
      </c>
      <c r="GS53" s="9">
        <v>0</v>
      </c>
      <c r="GT53" s="6">
        <v>0</v>
      </c>
      <c r="GU53" s="7">
        <v>0</v>
      </c>
      <c r="GV53" s="9">
        <v>1.7999999999999999E-2</v>
      </c>
      <c r="GW53" s="6">
        <v>1.39</v>
      </c>
      <c r="GX53" s="7">
        <f t="shared" ref="GX53" si="435">GW53/GV53*1000</f>
        <v>77222.222222222234</v>
      </c>
      <c r="GY53" s="9">
        <v>0</v>
      </c>
      <c r="GZ53" s="6">
        <v>0</v>
      </c>
      <c r="HA53" s="7">
        <v>0</v>
      </c>
      <c r="HB53" s="9">
        <v>0</v>
      </c>
      <c r="HC53" s="6">
        <v>0</v>
      </c>
      <c r="HD53" s="7">
        <v>0</v>
      </c>
      <c r="HE53" s="55">
        <v>0</v>
      </c>
      <c r="HF53" s="13">
        <v>0</v>
      </c>
      <c r="HG53" s="56">
        <v>0</v>
      </c>
      <c r="HH53" s="9">
        <v>0</v>
      </c>
      <c r="HI53" s="6">
        <v>0</v>
      </c>
      <c r="HJ53" s="7">
        <v>0</v>
      </c>
      <c r="HK53" s="9">
        <v>0</v>
      </c>
      <c r="HL53" s="6">
        <v>0</v>
      </c>
      <c r="HM53" s="7">
        <v>0</v>
      </c>
      <c r="HN53" s="9">
        <v>0</v>
      </c>
      <c r="HO53" s="6">
        <v>0</v>
      </c>
      <c r="HP53" s="7">
        <v>0</v>
      </c>
      <c r="HQ53" s="9">
        <v>70.619</v>
      </c>
      <c r="HR53" s="6">
        <v>1024.1600000000001</v>
      </c>
      <c r="HS53" s="7">
        <f t="shared" si="386"/>
        <v>14502.612611336894</v>
      </c>
      <c r="HT53" s="9">
        <v>625.61199999999997</v>
      </c>
      <c r="HU53" s="6">
        <v>6888.28</v>
      </c>
      <c r="HV53" s="7">
        <f t="shared" si="387"/>
        <v>11010.466551153111</v>
      </c>
      <c r="HW53" s="9">
        <f t="shared" si="243"/>
        <v>3281.5410000000002</v>
      </c>
      <c r="HX53" s="14">
        <f t="shared" si="244"/>
        <v>44446.78</v>
      </c>
    </row>
    <row r="54" spans="1:232" ht="15" customHeight="1" x14ac:dyDescent="0.3">
      <c r="A54" s="49">
        <v>2014</v>
      </c>
      <c r="B54" s="50" t="s">
        <v>11</v>
      </c>
      <c r="C54" s="9">
        <v>0</v>
      </c>
      <c r="D54" s="6">
        <v>0</v>
      </c>
      <c r="E54" s="7">
        <v>0</v>
      </c>
      <c r="F54" s="9">
        <v>18.878</v>
      </c>
      <c r="G54" s="6">
        <v>381.47</v>
      </c>
      <c r="H54" s="7">
        <f t="shared" si="417"/>
        <v>20207.119398241339</v>
      </c>
      <c r="I54" s="9">
        <v>0</v>
      </c>
      <c r="J54" s="6">
        <v>0</v>
      </c>
      <c r="K54" s="7">
        <v>0</v>
      </c>
      <c r="L54" s="9">
        <v>0</v>
      </c>
      <c r="M54" s="6">
        <v>0</v>
      </c>
      <c r="N54" s="7">
        <v>0</v>
      </c>
      <c r="O54" s="9">
        <v>0</v>
      </c>
      <c r="P54" s="6">
        <v>0</v>
      </c>
      <c r="Q54" s="7">
        <v>0</v>
      </c>
      <c r="R54" s="9">
        <v>634.64700000000005</v>
      </c>
      <c r="S54" s="6">
        <v>7927.93</v>
      </c>
      <c r="T54" s="7">
        <f t="shared" si="418"/>
        <v>12491.873435153715</v>
      </c>
      <c r="U54" s="9">
        <v>0</v>
      </c>
      <c r="V54" s="6">
        <v>0</v>
      </c>
      <c r="W54" s="7">
        <v>0</v>
      </c>
      <c r="X54" s="9">
        <v>0</v>
      </c>
      <c r="Y54" s="6">
        <v>0</v>
      </c>
      <c r="Z54" s="7">
        <v>0</v>
      </c>
      <c r="AA54" s="57">
        <v>0</v>
      </c>
      <c r="AB54" s="6">
        <v>0</v>
      </c>
      <c r="AC54" s="7">
        <v>0</v>
      </c>
      <c r="AD54" s="9">
        <v>0</v>
      </c>
      <c r="AE54" s="6">
        <v>0</v>
      </c>
      <c r="AF54" s="7">
        <v>0</v>
      </c>
      <c r="AG54" s="9">
        <v>0</v>
      </c>
      <c r="AH54" s="6">
        <v>0</v>
      </c>
      <c r="AI54" s="7">
        <v>0</v>
      </c>
      <c r="AJ54" s="9">
        <v>0</v>
      </c>
      <c r="AK54" s="6">
        <v>0</v>
      </c>
      <c r="AL54" s="7">
        <v>0</v>
      </c>
      <c r="AM54" s="9">
        <v>0</v>
      </c>
      <c r="AN54" s="6">
        <v>0</v>
      </c>
      <c r="AO54" s="7">
        <v>0</v>
      </c>
      <c r="AP54" s="9">
        <v>71.825999999999993</v>
      </c>
      <c r="AQ54" s="6">
        <v>1008.91</v>
      </c>
      <c r="AR54" s="7">
        <f t="shared" si="419"/>
        <v>14046.584802160778</v>
      </c>
      <c r="AS54" s="9">
        <v>0</v>
      </c>
      <c r="AT54" s="6">
        <v>0</v>
      </c>
      <c r="AU54" s="7">
        <v>0</v>
      </c>
      <c r="AV54" s="9">
        <v>0</v>
      </c>
      <c r="AW54" s="6">
        <v>0</v>
      </c>
      <c r="AX54" s="7">
        <v>0</v>
      </c>
      <c r="AY54" s="9">
        <v>0</v>
      </c>
      <c r="AZ54" s="6">
        <v>0</v>
      </c>
      <c r="BA54" s="7">
        <v>0</v>
      </c>
      <c r="BB54" s="9">
        <v>0</v>
      </c>
      <c r="BC54" s="6">
        <v>0</v>
      </c>
      <c r="BD54" s="7">
        <v>0</v>
      </c>
      <c r="BE54" s="9">
        <v>207.20699999999999</v>
      </c>
      <c r="BF54" s="6">
        <v>2529.4</v>
      </c>
      <c r="BG54" s="7">
        <f t="shared" si="420"/>
        <v>12207.116554942642</v>
      </c>
      <c r="BH54" s="57">
        <v>0</v>
      </c>
      <c r="BI54" s="6">
        <v>0</v>
      </c>
      <c r="BJ54" s="7">
        <v>0</v>
      </c>
      <c r="BK54" s="9">
        <v>0</v>
      </c>
      <c r="BL54" s="6">
        <v>0</v>
      </c>
      <c r="BM54" s="7">
        <v>0</v>
      </c>
      <c r="BN54" s="9">
        <v>0</v>
      </c>
      <c r="BO54" s="6">
        <v>0</v>
      </c>
      <c r="BP54" s="7">
        <v>0</v>
      </c>
      <c r="BQ54" s="9">
        <v>0</v>
      </c>
      <c r="BR54" s="6">
        <v>0</v>
      </c>
      <c r="BS54" s="7">
        <v>0</v>
      </c>
      <c r="BT54" s="9">
        <v>0</v>
      </c>
      <c r="BU54" s="6">
        <v>0</v>
      </c>
      <c r="BV54" s="7">
        <f t="shared" si="375"/>
        <v>0</v>
      </c>
      <c r="BW54" s="9">
        <v>0</v>
      </c>
      <c r="BX54" s="6">
        <v>0</v>
      </c>
      <c r="BY54" s="7">
        <v>0</v>
      </c>
      <c r="BZ54" s="9">
        <v>3.5329999999999999</v>
      </c>
      <c r="CA54" s="6">
        <v>56.05</v>
      </c>
      <c r="CB54" s="7">
        <f t="shared" si="421"/>
        <v>15864.704217378998</v>
      </c>
      <c r="CC54" s="9">
        <v>0</v>
      </c>
      <c r="CD54" s="6">
        <v>0</v>
      </c>
      <c r="CE54" s="7">
        <v>0</v>
      </c>
      <c r="CF54" s="9">
        <v>0</v>
      </c>
      <c r="CG54" s="6">
        <v>0</v>
      </c>
      <c r="CH54" s="7">
        <v>0</v>
      </c>
      <c r="CI54" s="9">
        <v>0</v>
      </c>
      <c r="CJ54" s="6">
        <v>0</v>
      </c>
      <c r="CK54" s="7">
        <v>0</v>
      </c>
      <c r="CL54" s="9">
        <v>0</v>
      </c>
      <c r="CM54" s="6">
        <v>0</v>
      </c>
      <c r="CN54" s="7">
        <v>0</v>
      </c>
      <c r="CO54" s="9">
        <v>0</v>
      </c>
      <c r="CP54" s="6">
        <v>0</v>
      </c>
      <c r="CQ54" s="7">
        <v>0</v>
      </c>
      <c r="CR54" s="9">
        <v>0</v>
      </c>
      <c r="CS54" s="6">
        <v>0</v>
      </c>
      <c r="CT54" s="7">
        <v>0</v>
      </c>
      <c r="CU54" s="9">
        <v>0</v>
      </c>
      <c r="CV54" s="6">
        <v>0</v>
      </c>
      <c r="CW54" s="7">
        <v>0</v>
      </c>
      <c r="CX54" s="9">
        <v>0</v>
      </c>
      <c r="CY54" s="6">
        <v>0</v>
      </c>
      <c r="CZ54" s="7">
        <v>0</v>
      </c>
      <c r="DA54" s="9">
        <v>0</v>
      </c>
      <c r="DB54" s="6">
        <v>0</v>
      </c>
      <c r="DC54" s="7">
        <v>0</v>
      </c>
      <c r="DD54" s="9">
        <v>0</v>
      </c>
      <c r="DE54" s="6">
        <v>0</v>
      </c>
      <c r="DF54" s="7">
        <v>0</v>
      </c>
      <c r="DG54" s="9">
        <v>0</v>
      </c>
      <c r="DH54" s="6">
        <v>0</v>
      </c>
      <c r="DI54" s="7">
        <v>0</v>
      </c>
      <c r="DJ54" s="9">
        <v>0</v>
      </c>
      <c r="DK54" s="6">
        <v>0</v>
      </c>
      <c r="DL54" s="7">
        <v>0</v>
      </c>
      <c r="DM54" s="9">
        <v>0</v>
      </c>
      <c r="DN54" s="6">
        <v>0</v>
      </c>
      <c r="DO54" s="7">
        <v>0</v>
      </c>
      <c r="DP54" s="9">
        <v>506.72399999999999</v>
      </c>
      <c r="DQ54" s="6">
        <v>6517.82</v>
      </c>
      <c r="DR54" s="7">
        <f t="shared" si="423"/>
        <v>12862.662909197115</v>
      </c>
      <c r="DS54" s="9">
        <v>0</v>
      </c>
      <c r="DT54" s="6">
        <v>0</v>
      </c>
      <c r="DU54" s="7">
        <v>0</v>
      </c>
      <c r="DV54" s="9">
        <v>6.2E-2</v>
      </c>
      <c r="DW54" s="6">
        <v>0.9</v>
      </c>
      <c r="DX54" s="7">
        <f t="shared" ref="DX54:DX56" si="436">DW54/DV54*1000</f>
        <v>14516.129032258066</v>
      </c>
      <c r="DY54" s="9">
        <v>75.456000000000003</v>
      </c>
      <c r="DZ54" s="6">
        <v>1088.52</v>
      </c>
      <c r="EA54" s="7">
        <f t="shared" si="424"/>
        <v>14425.89058524173</v>
      </c>
      <c r="EB54" s="9">
        <v>0</v>
      </c>
      <c r="EC54" s="6">
        <v>0</v>
      </c>
      <c r="ED54" s="7">
        <v>0</v>
      </c>
      <c r="EE54" s="9">
        <v>0</v>
      </c>
      <c r="EF54" s="6">
        <v>0</v>
      </c>
      <c r="EG54" s="7">
        <v>0</v>
      </c>
      <c r="EH54" s="9">
        <v>0</v>
      </c>
      <c r="EI54" s="6">
        <v>0</v>
      </c>
      <c r="EJ54" s="7">
        <v>0</v>
      </c>
      <c r="EK54" s="9">
        <v>248.44</v>
      </c>
      <c r="EL54" s="6">
        <v>3203.42</v>
      </c>
      <c r="EM54" s="7">
        <f t="shared" si="425"/>
        <v>12894.139430043471</v>
      </c>
      <c r="EN54" s="9">
        <v>871.95600000000002</v>
      </c>
      <c r="EO54" s="6">
        <v>12839.09</v>
      </c>
      <c r="EP54" s="7">
        <f t="shared" si="426"/>
        <v>14724.470042066343</v>
      </c>
      <c r="EQ54" s="9">
        <v>0</v>
      </c>
      <c r="ER54" s="6">
        <v>0</v>
      </c>
      <c r="ES54" s="7">
        <v>0</v>
      </c>
      <c r="ET54" s="9">
        <v>0</v>
      </c>
      <c r="EU54" s="6">
        <v>0</v>
      </c>
      <c r="EV54" s="7">
        <v>0</v>
      </c>
      <c r="EW54" s="9">
        <v>0</v>
      </c>
      <c r="EX54" s="6">
        <v>0</v>
      </c>
      <c r="EY54" s="7">
        <v>0</v>
      </c>
      <c r="EZ54" s="9">
        <v>0</v>
      </c>
      <c r="FA54" s="6">
        <v>0</v>
      </c>
      <c r="FB54" s="7">
        <v>0</v>
      </c>
      <c r="FC54" s="9">
        <v>0</v>
      </c>
      <c r="FD54" s="6">
        <v>0</v>
      </c>
      <c r="FE54" s="7">
        <v>0</v>
      </c>
      <c r="FF54" s="9">
        <v>0</v>
      </c>
      <c r="FG54" s="6">
        <v>0</v>
      </c>
      <c r="FH54" s="7">
        <v>0</v>
      </c>
      <c r="FI54" s="9">
        <v>0</v>
      </c>
      <c r="FJ54" s="6">
        <v>0</v>
      </c>
      <c r="FK54" s="7">
        <f t="shared" si="383"/>
        <v>0</v>
      </c>
      <c r="FL54" s="9">
        <v>0</v>
      </c>
      <c r="FM54" s="6">
        <v>0</v>
      </c>
      <c r="FN54" s="7">
        <v>0</v>
      </c>
      <c r="FO54" s="9">
        <v>0</v>
      </c>
      <c r="FP54" s="6">
        <v>0</v>
      </c>
      <c r="FQ54" s="7">
        <v>0</v>
      </c>
      <c r="FR54" s="9">
        <v>0</v>
      </c>
      <c r="FS54" s="6">
        <v>0</v>
      </c>
      <c r="FT54" s="7">
        <v>0</v>
      </c>
      <c r="FU54" s="9">
        <v>1.0999999999999999E-2</v>
      </c>
      <c r="FV54" s="6">
        <v>0.77</v>
      </c>
      <c r="FW54" s="7">
        <f t="shared" si="427"/>
        <v>70000</v>
      </c>
      <c r="FX54" s="9">
        <v>0.12</v>
      </c>
      <c r="FY54" s="6">
        <v>1.75</v>
      </c>
      <c r="FZ54" s="7">
        <f t="shared" ref="FZ54" si="437">FY54/FX54*1000</f>
        <v>14583.333333333334</v>
      </c>
      <c r="GA54" s="9">
        <v>0</v>
      </c>
      <c r="GB54" s="6">
        <v>0</v>
      </c>
      <c r="GC54" s="7">
        <v>0</v>
      </c>
      <c r="GD54" s="9">
        <v>0</v>
      </c>
      <c r="GE54" s="6">
        <v>0</v>
      </c>
      <c r="GF54" s="7">
        <v>0</v>
      </c>
      <c r="GG54" s="9"/>
      <c r="GH54" s="6"/>
      <c r="GI54" s="7"/>
      <c r="GJ54" s="9">
        <v>0</v>
      </c>
      <c r="GK54" s="6">
        <v>0</v>
      </c>
      <c r="GL54" s="7">
        <v>0</v>
      </c>
      <c r="GM54" s="9">
        <v>0.14599999999999999</v>
      </c>
      <c r="GN54" s="6">
        <v>1.02</v>
      </c>
      <c r="GO54" s="7">
        <f t="shared" si="430"/>
        <v>6986.3013698630139</v>
      </c>
      <c r="GP54" s="9">
        <v>0</v>
      </c>
      <c r="GQ54" s="6">
        <v>0</v>
      </c>
      <c r="GR54" s="7">
        <v>0</v>
      </c>
      <c r="GS54" s="9">
        <v>8.9999999999999993E-3</v>
      </c>
      <c r="GT54" s="6">
        <v>0.13</v>
      </c>
      <c r="GU54" s="7">
        <f t="shared" si="434"/>
        <v>14444.444444444447</v>
      </c>
      <c r="GV54" s="9">
        <v>0</v>
      </c>
      <c r="GW54" s="6">
        <v>0</v>
      </c>
      <c r="GX54" s="7">
        <v>0</v>
      </c>
      <c r="GY54" s="9">
        <v>0</v>
      </c>
      <c r="GZ54" s="6">
        <v>0</v>
      </c>
      <c r="HA54" s="7">
        <v>0</v>
      </c>
      <c r="HB54" s="9">
        <v>0</v>
      </c>
      <c r="HC54" s="6">
        <v>0</v>
      </c>
      <c r="HD54" s="7">
        <v>0</v>
      </c>
      <c r="HE54" s="55">
        <v>0</v>
      </c>
      <c r="HF54" s="13">
        <v>0</v>
      </c>
      <c r="HG54" s="56">
        <v>0</v>
      </c>
      <c r="HH54" s="9">
        <v>0</v>
      </c>
      <c r="HI54" s="6">
        <v>0</v>
      </c>
      <c r="HJ54" s="7">
        <v>0</v>
      </c>
      <c r="HK54" s="9">
        <v>0</v>
      </c>
      <c r="HL54" s="6">
        <v>0</v>
      </c>
      <c r="HM54" s="7">
        <v>0</v>
      </c>
      <c r="HN54" s="9">
        <v>0</v>
      </c>
      <c r="HO54" s="6">
        <v>0</v>
      </c>
      <c r="HP54" s="7">
        <v>0</v>
      </c>
      <c r="HQ54" s="9">
        <v>148.434</v>
      </c>
      <c r="HR54" s="6">
        <v>2219.2399999999998</v>
      </c>
      <c r="HS54" s="7">
        <f t="shared" si="386"/>
        <v>14951.022003045124</v>
      </c>
      <c r="HT54" s="9">
        <v>265.68900000000002</v>
      </c>
      <c r="HU54" s="6">
        <v>2959</v>
      </c>
      <c r="HV54" s="7">
        <f t="shared" si="387"/>
        <v>11137.081324405601</v>
      </c>
      <c r="HW54" s="9">
        <f t="shared" si="243"/>
        <v>3053.1379999999999</v>
      </c>
      <c r="HX54" s="14">
        <f t="shared" si="244"/>
        <v>40735.420000000006</v>
      </c>
    </row>
    <row r="55" spans="1:232" ht="15" customHeight="1" x14ac:dyDescent="0.3">
      <c r="A55" s="49">
        <v>2014</v>
      </c>
      <c r="B55" s="50" t="s">
        <v>12</v>
      </c>
      <c r="C55" s="9">
        <v>0</v>
      </c>
      <c r="D55" s="6">
        <v>0</v>
      </c>
      <c r="E55" s="7">
        <v>0</v>
      </c>
      <c r="F55" s="9">
        <v>15.247</v>
      </c>
      <c r="G55" s="6">
        <v>157.19999999999999</v>
      </c>
      <c r="H55" s="7">
        <f t="shared" si="417"/>
        <v>10310.224962287662</v>
      </c>
      <c r="I55" s="9">
        <v>0</v>
      </c>
      <c r="J55" s="6">
        <v>0</v>
      </c>
      <c r="K55" s="7">
        <v>0</v>
      </c>
      <c r="L55" s="9">
        <v>0</v>
      </c>
      <c r="M55" s="6">
        <v>0</v>
      </c>
      <c r="N55" s="7">
        <v>0</v>
      </c>
      <c r="O55" s="9">
        <v>0</v>
      </c>
      <c r="P55" s="6">
        <v>0</v>
      </c>
      <c r="Q55" s="7">
        <v>0</v>
      </c>
      <c r="R55" s="9">
        <v>820.9</v>
      </c>
      <c r="S55" s="6">
        <v>10090.23</v>
      </c>
      <c r="T55" s="7">
        <f t="shared" si="418"/>
        <v>12291.667681812643</v>
      </c>
      <c r="U55" s="9">
        <v>0</v>
      </c>
      <c r="V55" s="6">
        <v>0</v>
      </c>
      <c r="W55" s="7">
        <v>0</v>
      </c>
      <c r="X55" s="9">
        <v>0</v>
      </c>
      <c r="Y55" s="6">
        <v>0</v>
      </c>
      <c r="Z55" s="7">
        <v>0</v>
      </c>
      <c r="AA55" s="57">
        <v>0</v>
      </c>
      <c r="AB55" s="6">
        <v>0</v>
      </c>
      <c r="AC55" s="7">
        <v>0</v>
      </c>
      <c r="AD55" s="9">
        <v>0</v>
      </c>
      <c r="AE55" s="6">
        <v>0</v>
      </c>
      <c r="AF55" s="7">
        <v>0</v>
      </c>
      <c r="AG55" s="9">
        <v>0</v>
      </c>
      <c r="AH55" s="6">
        <v>0</v>
      </c>
      <c r="AI55" s="7">
        <v>0</v>
      </c>
      <c r="AJ55" s="9">
        <v>0</v>
      </c>
      <c r="AK55" s="6">
        <v>0</v>
      </c>
      <c r="AL55" s="7">
        <v>0</v>
      </c>
      <c r="AM55" s="9">
        <v>27.7</v>
      </c>
      <c r="AN55" s="6">
        <v>372.26</v>
      </c>
      <c r="AO55" s="7">
        <f t="shared" si="431"/>
        <v>13438.989169675089</v>
      </c>
      <c r="AP55" s="9">
        <v>79.531999999999996</v>
      </c>
      <c r="AQ55" s="6">
        <v>1131.77</v>
      </c>
      <c r="AR55" s="7">
        <f t="shared" si="419"/>
        <v>14230.372680179049</v>
      </c>
      <c r="AS55" s="9">
        <v>0</v>
      </c>
      <c r="AT55" s="6">
        <v>0</v>
      </c>
      <c r="AU55" s="7">
        <v>0</v>
      </c>
      <c r="AV55" s="9">
        <v>0</v>
      </c>
      <c r="AW55" s="6">
        <v>0</v>
      </c>
      <c r="AX55" s="7">
        <v>0</v>
      </c>
      <c r="AY55" s="9">
        <v>0</v>
      </c>
      <c r="AZ55" s="6">
        <v>0</v>
      </c>
      <c r="BA55" s="7">
        <v>0</v>
      </c>
      <c r="BB55" s="9">
        <v>0</v>
      </c>
      <c r="BC55" s="6">
        <v>0</v>
      </c>
      <c r="BD55" s="7">
        <v>0</v>
      </c>
      <c r="BE55" s="9">
        <v>178.518</v>
      </c>
      <c r="BF55" s="6">
        <v>2338.12</v>
      </c>
      <c r="BG55" s="7">
        <f t="shared" si="420"/>
        <v>13097.390739309201</v>
      </c>
      <c r="BH55" s="57">
        <v>5.0960000000000001</v>
      </c>
      <c r="BI55" s="6">
        <v>98.39</v>
      </c>
      <c r="BJ55" s="7">
        <f>BI55/BH55*1000</f>
        <v>19307.299843014127</v>
      </c>
      <c r="BK55" s="9">
        <v>0</v>
      </c>
      <c r="BL55" s="6">
        <v>0</v>
      </c>
      <c r="BM55" s="7">
        <v>0</v>
      </c>
      <c r="BN55" s="9">
        <v>0</v>
      </c>
      <c r="BO55" s="6">
        <v>0</v>
      </c>
      <c r="BP55" s="7">
        <v>0</v>
      </c>
      <c r="BQ55" s="9">
        <v>0</v>
      </c>
      <c r="BR55" s="6">
        <v>0</v>
      </c>
      <c r="BS55" s="7">
        <v>0</v>
      </c>
      <c r="BT55" s="9">
        <v>0</v>
      </c>
      <c r="BU55" s="6">
        <v>0</v>
      </c>
      <c r="BV55" s="7">
        <f t="shared" si="375"/>
        <v>0</v>
      </c>
      <c r="BW55" s="9">
        <v>0</v>
      </c>
      <c r="BX55" s="6">
        <v>0</v>
      </c>
      <c r="BY55" s="7">
        <v>0</v>
      </c>
      <c r="BZ55" s="9">
        <v>3.0960000000000001</v>
      </c>
      <c r="CA55" s="6">
        <v>43.08</v>
      </c>
      <c r="CB55" s="7">
        <f t="shared" si="421"/>
        <v>13914.728682170542</v>
      </c>
      <c r="CC55" s="9">
        <v>0</v>
      </c>
      <c r="CD55" s="6">
        <v>0</v>
      </c>
      <c r="CE55" s="7">
        <v>0</v>
      </c>
      <c r="CF55" s="9">
        <v>0</v>
      </c>
      <c r="CG55" s="6">
        <v>0</v>
      </c>
      <c r="CH55" s="7">
        <v>0</v>
      </c>
      <c r="CI55" s="9">
        <v>0</v>
      </c>
      <c r="CJ55" s="6">
        <v>0</v>
      </c>
      <c r="CK55" s="7">
        <v>0</v>
      </c>
      <c r="CL55" s="9">
        <v>0</v>
      </c>
      <c r="CM55" s="6">
        <v>0</v>
      </c>
      <c r="CN55" s="7">
        <v>0</v>
      </c>
      <c r="CO55" s="9">
        <v>0</v>
      </c>
      <c r="CP55" s="6">
        <v>0</v>
      </c>
      <c r="CQ55" s="7">
        <v>0</v>
      </c>
      <c r="CR55" s="9">
        <v>0</v>
      </c>
      <c r="CS55" s="6">
        <v>0</v>
      </c>
      <c r="CT55" s="7">
        <v>0</v>
      </c>
      <c r="CU55" s="9">
        <v>0</v>
      </c>
      <c r="CV55" s="6">
        <v>0</v>
      </c>
      <c r="CW55" s="7">
        <v>0</v>
      </c>
      <c r="CX55" s="9">
        <v>0</v>
      </c>
      <c r="CY55" s="6">
        <v>0</v>
      </c>
      <c r="CZ55" s="7">
        <v>0</v>
      </c>
      <c r="DA55" s="9">
        <v>0</v>
      </c>
      <c r="DB55" s="6">
        <v>0</v>
      </c>
      <c r="DC55" s="7">
        <v>0</v>
      </c>
      <c r="DD55" s="9">
        <v>0</v>
      </c>
      <c r="DE55" s="6">
        <v>0</v>
      </c>
      <c r="DF55" s="7">
        <v>0</v>
      </c>
      <c r="DG55" s="9">
        <v>0</v>
      </c>
      <c r="DH55" s="6">
        <v>0</v>
      </c>
      <c r="DI55" s="7">
        <v>0</v>
      </c>
      <c r="DJ55" s="9">
        <v>0</v>
      </c>
      <c r="DK55" s="6">
        <v>0</v>
      </c>
      <c r="DL55" s="7">
        <v>0</v>
      </c>
      <c r="DM55" s="9">
        <v>0</v>
      </c>
      <c r="DN55" s="6">
        <v>0</v>
      </c>
      <c r="DO55" s="7">
        <v>0</v>
      </c>
      <c r="DP55" s="9">
        <v>588.81600000000003</v>
      </c>
      <c r="DQ55" s="6">
        <v>7448.93</v>
      </c>
      <c r="DR55" s="7">
        <f t="shared" si="423"/>
        <v>12650.692236624005</v>
      </c>
      <c r="DS55" s="9">
        <v>0</v>
      </c>
      <c r="DT55" s="6">
        <v>0</v>
      </c>
      <c r="DU55" s="7">
        <v>0</v>
      </c>
      <c r="DV55" s="9">
        <v>0</v>
      </c>
      <c r="DW55" s="6">
        <v>0</v>
      </c>
      <c r="DX55" s="7">
        <v>0</v>
      </c>
      <c r="DY55" s="9">
        <v>110.145</v>
      </c>
      <c r="DZ55" s="6">
        <v>1531.57</v>
      </c>
      <c r="EA55" s="7">
        <f t="shared" si="424"/>
        <v>13905.034273003768</v>
      </c>
      <c r="EB55" s="9">
        <v>0</v>
      </c>
      <c r="EC55" s="6">
        <v>0</v>
      </c>
      <c r="ED55" s="7">
        <v>0</v>
      </c>
      <c r="EE55" s="9">
        <v>0</v>
      </c>
      <c r="EF55" s="6">
        <v>0</v>
      </c>
      <c r="EG55" s="7">
        <v>0</v>
      </c>
      <c r="EH55" s="9">
        <v>0</v>
      </c>
      <c r="EI55" s="6">
        <v>0</v>
      </c>
      <c r="EJ55" s="7">
        <v>0</v>
      </c>
      <c r="EK55" s="9">
        <v>87.063999999999993</v>
      </c>
      <c r="EL55" s="6">
        <v>1215.81</v>
      </c>
      <c r="EM55" s="7">
        <f t="shared" si="425"/>
        <v>13964.554810254525</v>
      </c>
      <c r="EN55" s="9">
        <v>1069.519</v>
      </c>
      <c r="EO55" s="6">
        <v>15098.28</v>
      </c>
      <c r="EP55" s="7">
        <f t="shared" si="426"/>
        <v>14116.888059024666</v>
      </c>
      <c r="EQ55" s="9">
        <v>0</v>
      </c>
      <c r="ER55" s="6">
        <v>0</v>
      </c>
      <c r="ES55" s="7">
        <v>0</v>
      </c>
      <c r="ET55" s="9">
        <v>2.1999999999999999E-2</v>
      </c>
      <c r="EU55" s="6">
        <v>1.04</v>
      </c>
      <c r="EV55" s="7">
        <f t="shared" ref="EV55" si="438">EU55/ET55*1000</f>
        <v>47272.727272727279</v>
      </c>
      <c r="EW55" s="9">
        <v>0</v>
      </c>
      <c r="EX55" s="6">
        <v>0</v>
      </c>
      <c r="EY55" s="7">
        <v>0</v>
      </c>
      <c r="EZ55" s="9">
        <v>0</v>
      </c>
      <c r="FA55" s="6">
        <v>0</v>
      </c>
      <c r="FB55" s="7">
        <v>0</v>
      </c>
      <c r="FC55" s="9">
        <v>0</v>
      </c>
      <c r="FD55" s="6">
        <v>0</v>
      </c>
      <c r="FE55" s="7">
        <v>0</v>
      </c>
      <c r="FF55" s="9">
        <v>0</v>
      </c>
      <c r="FG55" s="6">
        <v>0</v>
      </c>
      <c r="FH55" s="7">
        <v>0</v>
      </c>
      <c r="FI55" s="9">
        <v>0</v>
      </c>
      <c r="FJ55" s="6">
        <v>0</v>
      </c>
      <c r="FK55" s="7">
        <f t="shared" si="383"/>
        <v>0</v>
      </c>
      <c r="FL55" s="9">
        <v>0</v>
      </c>
      <c r="FM55" s="6">
        <v>0</v>
      </c>
      <c r="FN55" s="7">
        <v>0</v>
      </c>
      <c r="FO55" s="9">
        <v>0</v>
      </c>
      <c r="FP55" s="6">
        <v>0</v>
      </c>
      <c r="FQ55" s="7">
        <v>0</v>
      </c>
      <c r="FR55" s="9">
        <v>4.5179999999999998</v>
      </c>
      <c r="FS55" s="6">
        <v>42.7</v>
      </c>
      <c r="FT55" s="7">
        <f t="shared" si="429"/>
        <v>9451.084550686146</v>
      </c>
      <c r="FU55" s="9">
        <v>0</v>
      </c>
      <c r="FV55" s="6">
        <v>0</v>
      </c>
      <c r="FW55" s="7">
        <v>0</v>
      </c>
      <c r="FX55" s="9">
        <v>0</v>
      </c>
      <c r="FY55" s="6">
        <v>0</v>
      </c>
      <c r="FZ55" s="7">
        <v>0</v>
      </c>
      <c r="GA55" s="9">
        <v>0</v>
      </c>
      <c r="GB55" s="6">
        <v>0</v>
      </c>
      <c r="GC55" s="7">
        <v>0</v>
      </c>
      <c r="GD55" s="9">
        <v>0</v>
      </c>
      <c r="GE55" s="6">
        <v>0</v>
      </c>
      <c r="GF55" s="7">
        <v>0</v>
      </c>
      <c r="GG55" s="9"/>
      <c r="GH55" s="6"/>
      <c r="GI55" s="7"/>
      <c r="GJ55" s="9">
        <v>0</v>
      </c>
      <c r="GK55" s="6">
        <v>0</v>
      </c>
      <c r="GL55" s="7">
        <v>0</v>
      </c>
      <c r="GM55" s="9">
        <v>14.95</v>
      </c>
      <c r="GN55" s="6">
        <v>239.3</v>
      </c>
      <c r="GO55" s="7">
        <f t="shared" si="430"/>
        <v>16006.688963210703</v>
      </c>
      <c r="GP55" s="9">
        <v>0</v>
      </c>
      <c r="GQ55" s="6">
        <v>0</v>
      </c>
      <c r="GR55" s="7">
        <v>0</v>
      </c>
      <c r="GS55" s="9">
        <v>1.0089999999999999</v>
      </c>
      <c r="GT55" s="6">
        <v>15.42</v>
      </c>
      <c r="GU55" s="7">
        <f t="shared" si="434"/>
        <v>15282.457879088208</v>
      </c>
      <c r="GV55" s="9">
        <v>0</v>
      </c>
      <c r="GW55" s="6">
        <v>0</v>
      </c>
      <c r="GX55" s="7">
        <v>0</v>
      </c>
      <c r="GY55" s="9">
        <v>0</v>
      </c>
      <c r="GZ55" s="6">
        <v>0</v>
      </c>
      <c r="HA55" s="7">
        <v>0</v>
      </c>
      <c r="HB55" s="9">
        <v>0</v>
      </c>
      <c r="HC55" s="6">
        <v>0</v>
      </c>
      <c r="HD55" s="7">
        <v>0</v>
      </c>
      <c r="HE55" s="55">
        <v>0</v>
      </c>
      <c r="HF55" s="13">
        <v>0</v>
      </c>
      <c r="HG55" s="56">
        <v>0</v>
      </c>
      <c r="HH55" s="9">
        <v>0</v>
      </c>
      <c r="HI55" s="6">
        <v>0</v>
      </c>
      <c r="HJ55" s="7">
        <v>0</v>
      </c>
      <c r="HK55" s="9">
        <v>0</v>
      </c>
      <c r="HL55" s="6">
        <v>0</v>
      </c>
      <c r="HM55" s="7">
        <v>0</v>
      </c>
      <c r="HN55" s="9">
        <v>0</v>
      </c>
      <c r="HO55" s="6">
        <v>0</v>
      </c>
      <c r="HP55" s="7">
        <v>0</v>
      </c>
      <c r="HQ55" s="9">
        <v>307.23599999999999</v>
      </c>
      <c r="HR55" s="6">
        <v>4361.55</v>
      </c>
      <c r="HS55" s="7">
        <f t="shared" si="386"/>
        <v>14196.090301917746</v>
      </c>
      <c r="HT55" s="9">
        <v>145.928</v>
      </c>
      <c r="HU55" s="6">
        <v>1995.84</v>
      </c>
      <c r="HV55" s="7">
        <f t="shared" si="387"/>
        <v>13676.881749904062</v>
      </c>
      <c r="HW55" s="9">
        <f t="shared" si="243"/>
        <v>3459.2959999999998</v>
      </c>
      <c r="HX55" s="14">
        <f t="shared" si="244"/>
        <v>46181.489999999991</v>
      </c>
    </row>
    <row r="56" spans="1:232" ht="15" customHeight="1" x14ac:dyDescent="0.3">
      <c r="A56" s="49">
        <v>2014</v>
      </c>
      <c r="B56" s="50" t="s">
        <v>13</v>
      </c>
      <c r="C56" s="9">
        <v>0</v>
      </c>
      <c r="D56" s="6">
        <v>0</v>
      </c>
      <c r="E56" s="7">
        <v>0</v>
      </c>
      <c r="F56" s="9">
        <v>0.8</v>
      </c>
      <c r="G56" s="6">
        <v>13.97</v>
      </c>
      <c r="H56" s="7">
        <f t="shared" si="417"/>
        <v>17462.5</v>
      </c>
      <c r="I56" s="9">
        <v>0</v>
      </c>
      <c r="J56" s="6">
        <v>0</v>
      </c>
      <c r="K56" s="7">
        <v>0</v>
      </c>
      <c r="L56" s="9">
        <v>0</v>
      </c>
      <c r="M56" s="6">
        <v>0</v>
      </c>
      <c r="N56" s="7">
        <v>0</v>
      </c>
      <c r="O56" s="9">
        <v>0</v>
      </c>
      <c r="P56" s="6">
        <v>0</v>
      </c>
      <c r="Q56" s="7">
        <v>0</v>
      </c>
      <c r="R56" s="9">
        <v>876.98699999999997</v>
      </c>
      <c r="S56" s="6">
        <v>11907.9</v>
      </c>
      <c r="T56" s="7">
        <f t="shared" si="418"/>
        <v>13578.194431616434</v>
      </c>
      <c r="U56" s="9">
        <v>0</v>
      </c>
      <c r="V56" s="6">
        <v>0</v>
      </c>
      <c r="W56" s="7">
        <v>0</v>
      </c>
      <c r="X56" s="9">
        <v>0</v>
      </c>
      <c r="Y56" s="6">
        <v>0</v>
      </c>
      <c r="Z56" s="7">
        <v>0</v>
      </c>
      <c r="AA56" s="57">
        <v>0</v>
      </c>
      <c r="AB56" s="6">
        <v>0</v>
      </c>
      <c r="AC56" s="7">
        <v>0</v>
      </c>
      <c r="AD56" s="9">
        <v>0</v>
      </c>
      <c r="AE56" s="6">
        <v>0</v>
      </c>
      <c r="AF56" s="7">
        <v>0</v>
      </c>
      <c r="AG56" s="9">
        <v>0</v>
      </c>
      <c r="AH56" s="6">
        <v>0</v>
      </c>
      <c r="AI56" s="7">
        <v>0</v>
      </c>
      <c r="AJ56" s="9">
        <v>0</v>
      </c>
      <c r="AK56" s="6">
        <v>0</v>
      </c>
      <c r="AL56" s="7">
        <v>0</v>
      </c>
      <c r="AM56" s="9">
        <v>0</v>
      </c>
      <c r="AN56" s="6">
        <v>0</v>
      </c>
      <c r="AO56" s="7">
        <v>0</v>
      </c>
      <c r="AP56" s="9">
        <v>78.427000000000007</v>
      </c>
      <c r="AQ56" s="6">
        <v>1061.17</v>
      </c>
      <c r="AR56" s="7">
        <f t="shared" si="419"/>
        <v>13530.671834954799</v>
      </c>
      <c r="AS56" s="9">
        <v>0</v>
      </c>
      <c r="AT56" s="6">
        <v>0</v>
      </c>
      <c r="AU56" s="7">
        <v>0</v>
      </c>
      <c r="AV56" s="9">
        <v>0</v>
      </c>
      <c r="AW56" s="6">
        <v>0</v>
      </c>
      <c r="AX56" s="7">
        <v>0</v>
      </c>
      <c r="AY56" s="9">
        <v>0</v>
      </c>
      <c r="AZ56" s="6">
        <v>0</v>
      </c>
      <c r="BA56" s="7">
        <v>0</v>
      </c>
      <c r="BB56" s="9">
        <v>0</v>
      </c>
      <c r="BC56" s="6">
        <v>0</v>
      </c>
      <c r="BD56" s="7">
        <v>0</v>
      </c>
      <c r="BE56" s="9">
        <v>142.589</v>
      </c>
      <c r="BF56" s="6">
        <v>1753.67</v>
      </c>
      <c r="BG56" s="7">
        <f t="shared" si="420"/>
        <v>12298.774800300163</v>
      </c>
      <c r="BH56" s="57">
        <v>6.5940000000000003</v>
      </c>
      <c r="BI56" s="6">
        <v>138.29</v>
      </c>
      <c r="BJ56" s="7">
        <f>BI56/BH56*1000</f>
        <v>20972.095844707306</v>
      </c>
      <c r="BK56" s="9">
        <v>0</v>
      </c>
      <c r="BL56" s="6">
        <v>0</v>
      </c>
      <c r="BM56" s="7">
        <v>0</v>
      </c>
      <c r="BN56" s="9">
        <v>0</v>
      </c>
      <c r="BO56" s="6">
        <v>0</v>
      </c>
      <c r="BP56" s="7">
        <v>0</v>
      </c>
      <c r="BQ56" s="9">
        <v>0</v>
      </c>
      <c r="BR56" s="6">
        <v>0</v>
      </c>
      <c r="BS56" s="7">
        <v>0</v>
      </c>
      <c r="BT56" s="9">
        <v>0</v>
      </c>
      <c r="BU56" s="6">
        <v>0</v>
      </c>
      <c r="BV56" s="7">
        <f t="shared" si="375"/>
        <v>0</v>
      </c>
      <c r="BW56" s="9">
        <v>0</v>
      </c>
      <c r="BX56" s="6">
        <v>0</v>
      </c>
      <c r="BY56" s="7">
        <v>0</v>
      </c>
      <c r="BZ56" s="9">
        <v>0.60199999999999998</v>
      </c>
      <c r="CA56" s="6">
        <v>9.0399999999999991</v>
      </c>
      <c r="CB56" s="7">
        <f t="shared" si="421"/>
        <v>15016.611295681063</v>
      </c>
      <c r="CC56" s="9">
        <v>0</v>
      </c>
      <c r="CD56" s="6">
        <v>0</v>
      </c>
      <c r="CE56" s="7">
        <v>0</v>
      </c>
      <c r="CF56" s="9">
        <v>0</v>
      </c>
      <c r="CG56" s="6">
        <v>0</v>
      </c>
      <c r="CH56" s="7">
        <v>0</v>
      </c>
      <c r="CI56" s="9">
        <v>0</v>
      </c>
      <c r="CJ56" s="6">
        <v>0</v>
      </c>
      <c r="CK56" s="7">
        <v>0</v>
      </c>
      <c r="CL56" s="9">
        <v>0</v>
      </c>
      <c r="CM56" s="6">
        <v>0</v>
      </c>
      <c r="CN56" s="7">
        <v>0</v>
      </c>
      <c r="CO56" s="9">
        <v>0</v>
      </c>
      <c r="CP56" s="6">
        <v>0</v>
      </c>
      <c r="CQ56" s="7">
        <v>0</v>
      </c>
      <c r="CR56" s="9">
        <v>0</v>
      </c>
      <c r="CS56" s="6">
        <v>0</v>
      </c>
      <c r="CT56" s="7">
        <v>0</v>
      </c>
      <c r="CU56" s="9">
        <v>0</v>
      </c>
      <c r="CV56" s="6">
        <v>0</v>
      </c>
      <c r="CW56" s="7">
        <v>0</v>
      </c>
      <c r="CX56" s="9">
        <v>0</v>
      </c>
      <c r="CY56" s="6">
        <v>0</v>
      </c>
      <c r="CZ56" s="7">
        <v>0</v>
      </c>
      <c r="DA56" s="9">
        <v>0</v>
      </c>
      <c r="DB56" s="6">
        <v>0</v>
      </c>
      <c r="DC56" s="7">
        <v>0</v>
      </c>
      <c r="DD56" s="9">
        <v>0</v>
      </c>
      <c r="DE56" s="6">
        <v>0</v>
      </c>
      <c r="DF56" s="7">
        <v>0</v>
      </c>
      <c r="DG56" s="9">
        <v>0</v>
      </c>
      <c r="DH56" s="6">
        <v>0</v>
      </c>
      <c r="DI56" s="7">
        <v>0</v>
      </c>
      <c r="DJ56" s="9">
        <v>4.0380000000000003</v>
      </c>
      <c r="DK56" s="6">
        <v>65.77</v>
      </c>
      <c r="DL56" s="7">
        <f t="shared" si="422"/>
        <v>16287.766220901436</v>
      </c>
      <c r="DM56" s="9">
        <v>18.036000000000001</v>
      </c>
      <c r="DN56" s="6">
        <v>150.41999999999999</v>
      </c>
      <c r="DO56" s="7">
        <f t="shared" ref="DO56" si="439">DN56/DM56*1000</f>
        <v>8339.9866932801051</v>
      </c>
      <c r="DP56" s="9">
        <v>390.06200000000001</v>
      </c>
      <c r="DQ56" s="6">
        <v>5406.77</v>
      </c>
      <c r="DR56" s="7">
        <f t="shared" si="423"/>
        <v>13861.309227763792</v>
      </c>
      <c r="DS56" s="9">
        <v>0</v>
      </c>
      <c r="DT56" s="6">
        <v>0</v>
      </c>
      <c r="DU56" s="7">
        <v>0</v>
      </c>
      <c r="DV56" s="9">
        <v>8.9999999999999993E-3</v>
      </c>
      <c r="DW56" s="6">
        <v>0.13</v>
      </c>
      <c r="DX56" s="7">
        <f t="shared" si="436"/>
        <v>14444.444444444447</v>
      </c>
      <c r="DY56" s="9">
        <v>59.21</v>
      </c>
      <c r="DZ56" s="6">
        <v>970.21</v>
      </c>
      <c r="EA56" s="7">
        <f t="shared" si="424"/>
        <v>16385.914541462589</v>
      </c>
      <c r="EB56" s="9">
        <v>0.54</v>
      </c>
      <c r="EC56" s="6">
        <v>28.88</v>
      </c>
      <c r="ED56" s="7">
        <f t="shared" ref="ED56" si="440">EC56/EB56*1000</f>
        <v>53481.481481481474</v>
      </c>
      <c r="EE56" s="9">
        <v>0</v>
      </c>
      <c r="EF56" s="6">
        <v>0</v>
      </c>
      <c r="EG56" s="7">
        <v>0</v>
      </c>
      <c r="EH56" s="9">
        <v>0</v>
      </c>
      <c r="EI56" s="6">
        <v>0</v>
      </c>
      <c r="EJ56" s="7">
        <v>0</v>
      </c>
      <c r="EK56" s="9">
        <v>177.703</v>
      </c>
      <c r="EL56" s="6">
        <v>2413.69</v>
      </c>
      <c r="EM56" s="7">
        <f t="shared" si="425"/>
        <v>13582.719481381857</v>
      </c>
      <c r="EN56" s="9">
        <v>912.62</v>
      </c>
      <c r="EO56" s="6">
        <v>14336.47</v>
      </c>
      <c r="EP56" s="7">
        <f t="shared" si="426"/>
        <v>15709.134141263614</v>
      </c>
      <c r="EQ56" s="9">
        <v>0</v>
      </c>
      <c r="ER56" s="6">
        <v>0</v>
      </c>
      <c r="ES56" s="7">
        <v>0</v>
      </c>
      <c r="ET56" s="9">
        <v>0</v>
      </c>
      <c r="EU56" s="6">
        <v>0</v>
      </c>
      <c r="EV56" s="7">
        <v>0</v>
      </c>
      <c r="EW56" s="9">
        <v>0</v>
      </c>
      <c r="EX56" s="6">
        <v>0</v>
      </c>
      <c r="EY56" s="7">
        <v>0</v>
      </c>
      <c r="EZ56" s="9">
        <v>0</v>
      </c>
      <c r="FA56" s="6">
        <v>0</v>
      </c>
      <c r="FB56" s="7">
        <v>0</v>
      </c>
      <c r="FC56" s="9">
        <v>0</v>
      </c>
      <c r="FD56" s="6">
        <v>0</v>
      </c>
      <c r="FE56" s="7">
        <v>0</v>
      </c>
      <c r="FF56" s="9">
        <v>0</v>
      </c>
      <c r="FG56" s="6">
        <v>0</v>
      </c>
      <c r="FH56" s="7">
        <v>0</v>
      </c>
      <c r="FI56" s="9">
        <v>0</v>
      </c>
      <c r="FJ56" s="6">
        <v>0</v>
      </c>
      <c r="FK56" s="7">
        <f t="shared" si="383"/>
        <v>0</v>
      </c>
      <c r="FL56" s="9">
        <v>0</v>
      </c>
      <c r="FM56" s="6">
        <v>0</v>
      </c>
      <c r="FN56" s="7">
        <v>0</v>
      </c>
      <c r="FO56" s="9">
        <v>0</v>
      </c>
      <c r="FP56" s="6">
        <v>0</v>
      </c>
      <c r="FQ56" s="7">
        <v>0</v>
      </c>
      <c r="FR56" s="9">
        <v>0</v>
      </c>
      <c r="FS56" s="6">
        <v>0</v>
      </c>
      <c r="FT56" s="7">
        <v>0</v>
      </c>
      <c r="FU56" s="9">
        <v>0</v>
      </c>
      <c r="FV56" s="6">
        <v>0</v>
      </c>
      <c r="FW56" s="7">
        <v>0</v>
      </c>
      <c r="FX56" s="9">
        <v>0</v>
      </c>
      <c r="FY56" s="6">
        <v>0</v>
      </c>
      <c r="FZ56" s="7">
        <v>0</v>
      </c>
      <c r="GA56" s="9">
        <v>0</v>
      </c>
      <c r="GB56" s="6">
        <v>0</v>
      </c>
      <c r="GC56" s="7">
        <v>0</v>
      </c>
      <c r="GD56" s="9">
        <v>0</v>
      </c>
      <c r="GE56" s="6">
        <v>0</v>
      </c>
      <c r="GF56" s="7">
        <v>0</v>
      </c>
      <c r="GG56" s="9"/>
      <c r="GH56" s="6"/>
      <c r="GI56" s="7"/>
      <c r="GJ56" s="9">
        <v>0</v>
      </c>
      <c r="GK56" s="6">
        <v>0</v>
      </c>
      <c r="GL56" s="7">
        <v>0</v>
      </c>
      <c r="GM56" s="9">
        <v>0.46400000000000002</v>
      </c>
      <c r="GN56" s="6">
        <v>6.02</v>
      </c>
      <c r="GO56" s="7">
        <f t="shared" si="430"/>
        <v>12974.13793103448</v>
      </c>
      <c r="GP56" s="9">
        <v>0</v>
      </c>
      <c r="GQ56" s="6">
        <v>0</v>
      </c>
      <c r="GR56" s="7">
        <v>0</v>
      </c>
      <c r="GS56" s="9">
        <v>0</v>
      </c>
      <c r="GT56" s="6">
        <v>0</v>
      </c>
      <c r="GU56" s="7">
        <v>0</v>
      </c>
      <c r="GV56" s="9">
        <v>0</v>
      </c>
      <c r="GW56" s="6">
        <v>0</v>
      </c>
      <c r="GX56" s="7">
        <v>0</v>
      </c>
      <c r="GY56" s="9">
        <v>0</v>
      </c>
      <c r="GZ56" s="6">
        <v>0</v>
      </c>
      <c r="HA56" s="7">
        <v>0</v>
      </c>
      <c r="HB56" s="9">
        <v>2.605</v>
      </c>
      <c r="HC56" s="6">
        <v>33.15</v>
      </c>
      <c r="HD56" s="7">
        <f t="shared" si="433"/>
        <v>12725.52783109405</v>
      </c>
      <c r="HE56" s="55">
        <v>0</v>
      </c>
      <c r="HF56" s="13">
        <v>0</v>
      </c>
      <c r="HG56" s="56">
        <v>0</v>
      </c>
      <c r="HH56" s="9">
        <v>0</v>
      </c>
      <c r="HI56" s="6">
        <v>0</v>
      </c>
      <c r="HJ56" s="7">
        <v>0</v>
      </c>
      <c r="HK56" s="9">
        <v>0</v>
      </c>
      <c r="HL56" s="6">
        <v>0</v>
      </c>
      <c r="HM56" s="7">
        <v>0</v>
      </c>
      <c r="HN56" s="9">
        <v>0</v>
      </c>
      <c r="HO56" s="6">
        <v>0</v>
      </c>
      <c r="HP56" s="7">
        <v>0</v>
      </c>
      <c r="HQ56" s="9">
        <v>152.29400000000001</v>
      </c>
      <c r="HR56" s="6">
        <v>2620.86</v>
      </c>
      <c r="HS56" s="7">
        <f t="shared" si="386"/>
        <v>17209.213757600432</v>
      </c>
      <c r="HT56" s="9">
        <v>87.283000000000001</v>
      </c>
      <c r="HU56" s="6">
        <v>1754.48</v>
      </c>
      <c r="HV56" s="7">
        <f t="shared" si="387"/>
        <v>20101.050605501645</v>
      </c>
      <c r="HW56" s="9">
        <f t="shared" si="243"/>
        <v>2910.8629999999998</v>
      </c>
      <c r="HX56" s="14">
        <f t="shared" si="244"/>
        <v>42670.89</v>
      </c>
    </row>
    <row r="57" spans="1:232" ht="15" customHeight="1" thickBot="1" x14ac:dyDescent="0.35">
      <c r="A57" s="58"/>
      <c r="B57" s="59" t="s">
        <v>14</v>
      </c>
      <c r="C57" s="41">
        <f t="shared" ref="C57:D57" si="441">SUM(C45:C56)</f>
        <v>0</v>
      </c>
      <c r="D57" s="39">
        <f t="shared" si="441"/>
        <v>0</v>
      </c>
      <c r="E57" s="40"/>
      <c r="F57" s="41">
        <f t="shared" ref="F57:G57" si="442">SUM(F45:F56)</f>
        <v>66.958999999999989</v>
      </c>
      <c r="G57" s="39">
        <f t="shared" si="442"/>
        <v>1105.67</v>
      </c>
      <c r="H57" s="40"/>
      <c r="I57" s="41">
        <f t="shared" ref="I57:J57" si="443">SUM(I45:I56)</f>
        <v>0</v>
      </c>
      <c r="J57" s="39">
        <f t="shared" si="443"/>
        <v>0</v>
      </c>
      <c r="K57" s="40"/>
      <c r="L57" s="41">
        <f t="shared" ref="L57:M57" si="444">SUM(L45:L56)</f>
        <v>6.0000000000000001E-3</v>
      </c>
      <c r="M57" s="39">
        <f t="shared" si="444"/>
        <v>0.81</v>
      </c>
      <c r="N57" s="40"/>
      <c r="O57" s="41">
        <f t="shared" ref="O57:P57" si="445">SUM(O45:O56)</f>
        <v>0</v>
      </c>
      <c r="P57" s="39">
        <f t="shared" si="445"/>
        <v>0</v>
      </c>
      <c r="Q57" s="40"/>
      <c r="R57" s="41">
        <f t="shared" ref="R57:S57" si="446">SUM(R45:R56)</f>
        <v>14669.674000000001</v>
      </c>
      <c r="S57" s="39">
        <f t="shared" si="446"/>
        <v>206310.11</v>
      </c>
      <c r="T57" s="40"/>
      <c r="U57" s="41">
        <f t="shared" ref="U57:V57" si="447">SUM(U45:U56)</f>
        <v>0</v>
      </c>
      <c r="V57" s="39">
        <f t="shared" si="447"/>
        <v>0</v>
      </c>
      <c r="W57" s="40"/>
      <c r="X57" s="41">
        <f t="shared" ref="X57:Y57" si="448">SUM(X45:X56)</f>
        <v>0</v>
      </c>
      <c r="Y57" s="39">
        <f t="shared" si="448"/>
        <v>0</v>
      </c>
      <c r="Z57" s="40"/>
      <c r="AA57" s="41">
        <f t="shared" ref="AA57:AB57" si="449">SUM(AA45:AA56)</f>
        <v>1.7999999999999999E-2</v>
      </c>
      <c r="AB57" s="39">
        <f t="shared" si="449"/>
        <v>0.28000000000000003</v>
      </c>
      <c r="AC57" s="40"/>
      <c r="AD57" s="41">
        <f t="shared" ref="AD57:AE57" si="450">SUM(AD45:AD56)</f>
        <v>0</v>
      </c>
      <c r="AE57" s="39">
        <f t="shared" si="450"/>
        <v>0</v>
      </c>
      <c r="AF57" s="40"/>
      <c r="AG57" s="41">
        <f t="shared" ref="AG57:AH57" si="451">SUM(AG45:AG56)</f>
        <v>0</v>
      </c>
      <c r="AH57" s="39">
        <f t="shared" si="451"/>
        <v>0</v>
      </c>
      <c r="AI57" s="40"/>
      <c r="AJ57" s="41">
        <f t="shared" ref="AJ57:AK57" si="452">SUM(AJ45:AJ56)</f>
        <v>0</v>
      </c>
      <c r="AK57" s="39">
        <f t="shared" si="452"/>
        <v>0</v>
      </c>
      <c r="AL57" s="40"/>
      <c r="AM57" s="41">
        <f t="shared" ref="AM57:AN57" si="453">SUM(AM45:AM56)</f>
        <v>70.004999999999995</v>
      </c>
      <c r="AN57" s="39">
        <f t="shared" si="453"/>
        <v>938.90000000000009</v>
      </c>
      <c r="AO57" s="40"/>
      <c r="AP57" s="41">
        <f t="shared" ref="AP57:AQ57" si="454">SUM(AP45:AP56)</f>
        <v>887.13700000000006</v>
      </c>
      <c r="AQ57" s="39">
        <f t="shared" si="454"/>
        <v>13256.87</v>
      </c>
      <c r="AR57" s="40"/>
      <c r="AS57" s="41">
        <f t="shared" ref="AS57:AT57" si="455">SUM(AS45:AS56)</f>
        <v>0</v>
      </c>
      <c r="AT57" s="39">
        <f t="shared" si="455"/>
        <v>0</v>
      </c>
      <c r="AU57" s="40"/>
      <c r="AV57" s="41">
        <f t="shared" ref="AV57:AW57" si="456">SUM(AV45:AV56)</f>
        <v>0</v>
      </c>
      <c r="AW57" s="39">
        <f t="shared" si="456"/>
        <v>0</v>
      </c>
      <c r="AX57" s="40"/>
      <c r="AY57" s="41">
        <f t="shared" ref="AY57:AZ57" si="457">SUM(AY45:AY56)</f>
        <v>0</v>
      </c>
      <c r="AZ57" s="39">
        <f t="shared" si="457"/>
        <v>0</v>
      </c>
      <c r="BA57" s="40"/>
      <c r="BB57" s="41">
        <f t="shared" ref="BB57:BC57" si="458">SUM(BB45:BB56)</f>
        <v>0</v>
      </c>
      <c r="BC57" s="39">
        <f t="shared" si="458"/>
        <v>0</v>
      </c>
      <c r="BD57" s="40"/>
      <c r="BE57" s="41">
        <f t="shared" ref="BE57:BF57" si="459">SUM(BE45:BE56)</f>
        <v>1586.5479999999998</v>
      </c>
      <c r="BF57" s="39">
        <f t="shared" si="459"/>
        <v>21399.230000000003</v>
      </c>
      <c r="BG57" s="40"/>
      <c r="BH57" s="41">
        <f t="shared" ref="BH57:BI57" si="460">SUM(BH45:BH56)</f>
        <v>23.853999999999999</v>
      </c>
      <c r="BI57" s="39">
        <f t="shared" si="460"/>
        <v>422.75</v>
      </c>
      <c r="BJ57" s="40"/>
      <c r="BK57" s="41">
        <f t="shared" ref="BK57:BL57" si="461">SUM(BK45:BK56)</f>
        <v>0</v>
      </c>
      <c r="BL57" s="39">
        <f t="shared" si="461"/>
        <v>0</v>
      </c>
      <c r="BM57" s="40"/>
      <c r="BN57" s="41">
        <f t="shared" ref="BN57:BO57" si="462">SUM(BN45:BN56)</f>
        <v>0</v>
      </c>
      <c r="BO57" s="39">
        <f t="shared" si="462"/>
        <v>0</v>
      </c>
      <c r="BP57" s="40"/>
      <c r="BQ57" s="41">
        <f t="shared" ref="BQ57:BR57" si="463">SUM(BQ45:BQ56)</f>
        <v>0</v>
      </c>
      <c r="BR57" s="39">
        <f t="shared" si="463"/>
        <v>0</v>
      </c>
      <c r="BS57" s="40"/>
      <c r="BT57" s="41">
        <f t="shared" ref="BT57:BU57" si="464">SUM(BT45:BT56)</f>
        <v>0</v>
      </c>
      <c r="BU57" s="39">
        <f t="shared" si="464"/>
        <v>0</v>
      </c>
      <c r="BV57" s="40"/>
      <c r="BW57" s="41">
        <f t="shared" ref="BW57:BX57" si="465">SUM(BW45:BW56)</f>
        <v>0</v>
      </c>
      <c r="BX57" s="39">
        <f t="shared" si="465"/>
        <v>0</v>
      </c>
      <c r="BY57" s="40"/>
      <c r="BZ57" s="41">
        <f t="shared" ref="BZ57:CA57" si="466">SUM(BZ45:BZ56)</f>
        <v>23.402000000000001</v>
      </c>
      <c r="CA57" s="39">
        <f t="shared" si="466"/>
        <v>355</v>
      </c>
      <c r="CB57" s="40"/>
      <c r="CC57" s="41">
        <f t="shared" ref="CC57:CD57" si="467">SUM(CC45:CC56)</f>
        <v>0</v>
      </c>
      <c r="CD57" s="39">
        <f t="shared" si="467"/>
        <v>0</v>
      </c>
      <c r="CE57" s="40"/>
      <c r="CF57" s="41">
        <f t="shared" ref="CF57:CG57" si="468">SUM(CF45:CF56)</f>
        <v>0</v>
      </c>
      <c r="CG57" s="39">
        <f t="shared" si="468"/>
        <v>0</v>
      </c>
      <c r="CH57" s="40"/>
      <c r="CI57" s="41">
        <f t="shared" ref="CI57:CJ57" si="469">SUM(CI45:CI56)</f>
        <v>0</v>
      </c>
      <c r="CJ57" s="39">
        <f t="shared" si="469"/>
        <v>0</v>
      </c>
      <c r="CK57" s="40"/>
      <c r="CL57" s="41">
        <f t="shared" ref="CL57:CM57" si="470">SUM(CL45:CL56)</f>
        <v>0</v>
      </c>
      <c r="CM57" s="39">
        <f t="shared" si="470"/>
        <v>0</v>
      </c>
      <c r="CN57" s="40"/>
      <c r="CO57" s="41">
        <f t="shared" ref="CO57:CP57" si="471">SUM(CO45:CO56)</f>
        <v>0</v>
      </c>
      <c r="CP57" s="39">
        <f t="shared" si="471"/>
        <v>0</v>
      </c>
      <c r="CQ57" s="40"/>
      <c r="CR57" s="41">
        <f t="shared" ref="CR57:CS57" si="472">SUM(CR45:CR56)</f>
        <v>0</v>
      </c>
      <c r="CS57" s="39">
        <f t="shared" si="472"/>
        <v>0</v>
      </c>
      <c r="CT57" s="40"/>
      <c r="CU57" s="41">
        <f t="shared" ref="CU57:CV57" si="473">SUM(CU45:CU56)</f>
        <v>0</v>
      </c>
      <c r="CV57" s="39">
        <f t="shared" si="473"/>
        <v>0</v>
      </c>
      <c r="CW57" s="40"/>
      <c r="CX57" s="41">
        <f t="shared" ref="CX57:CY57" si="474">SUM(CX45:CX56)</f>
        <v>0</v>
      </c>
      <c r="CY57" s="39">
        <f t="shared" si="474"/>
        <v>0</v>
      </c>
      <c r="CZ57" s="40"/>
      <c r="DA57" s="41">
        <f t="shared" ref="DA57:DB57" si="475">SUM(DA45:DA56)</f>
        <v>0</v>
      </c>
      <c r="DB57" s="39">
        <f t="shared" si="475"/>
        <v>0</v>
      </c>
      <c r="DC57" s="40"/>
      <c r="DD57" s="41">
        <f t="shared" ref="DD57:DE57" si="476">SUM(DD45:DD56)</f>
        <v>0</v>
      </c>
      <c r="DE57" s="39">
        <f t="shared" si="476"/>
        <v>0</v>
      </c>
      <c r="DF57" s="40"/>
      <c r="DG57" s="41">
        <f t="shared" ref="DG57:DH57" si="477">SUM(DG45:DG56)</f>
        <v>0</v>
      </c>
      <c r="DH57" s="39">
        <f t="shared" si="477"/>
        <v>0</v>
      </c>
      <c r="DI57" s="40"/>
      <c r="DJ57" s="41">
        <f t="shared" ref="DJ57:DK57" si="478">SUM(DJ45:DJ56)</f>
        <v>5.8890000000000002</v>
      </c>
      <c r="DK57" s="39">
        <f t="shared" si="478"/>
        <v>166.38</v>
      </c>
      <c r="DL57" s="40"/>
      <c r="DM57" s="41">
        <f t="shared" ref="DM57:DN57" si="479">SUM(DM45:DM56)</f>
        <v>18.036000000000001</v>
      </c>
      <c r="DN57" s="39">
        <f t="shared" si="479"/>
        <v>150.41999999999999</v>
      </c>
      <c r="DO57" s="40"/>
      <c r="DP57" s="41">
        <f t="shared" ref="DP57:DQ57" si="480">SUM(DP45:DP56)</f>
        <v>5064.5780000000004</v>
      </c>
      <c r="DQ57" s="39">
        <f t="shared" si="480"/>
        <v>71128.490000000005</v>
      </c>
      <c r="DR57" s="40"/>
      <c r="DS57" s="41">
        <f t="shared" ref="DS57:DT57" si="481">SUM(DS45:DS56)</f>
        <v>0</v>
      </c>
      <c r="DT57" s="39">
        <f t="shared" si="481"/>
        <v>0</v>
      </c>
      <c r="DU57" s="40"/>
      <c r="DV57" s="41">
        <f t="shared" ref="DV57:DW57" si="482">SUM(DV45:DV56)</f>
        <v>9.0999999999999998E-2</v>
      </c>
      <c r="DW57" s="39">
        <f t="shared" si="482"/>
        <v>1.6</v>
      </c>
      <c r="DX57" s="40"/>
      <c r="DY57" s="41">
        <f t="shared" ref="DY57:DZ57" si="483">SUM(DY45:DY56)</f>
        <v>1138.7379999999998</v>
      </c>
      <c r="DZ57" s="39">
        <f t="shared" si="483"/>
        <v>18671.16</v>
      </c>
      <c r="EA57" s="40"/>
      <c r="EB57" s="41">
        <f t="shared" ref="EB57:EC57" si="484">SUM(EB45:EB56)</f>
        <v>0.54</v>
      </c>
      <c r="EC57" s="39">
        <f t="shared" si="484"/>
        <v>28.88</v>
      </c>
      <c r="ED57" s="40"/>
      <c r="EE57" s="41">
        <f t="shared" ref="EE57:EF57" si="485">SUM(EE45:EE56)</f>
        <v>0</v>
      </c>
      <c r="EF57" s="39">
        <f t="shared" si="485"/>
        <v>0</v>
      </c>
      <c r="EG57" s="40"/>
      <c r="EH57" s="41">
        <f t="shared" ref="EH57:EI57" si="486">SUM(EH45:EH56)</f>
        <v>4.3469999999999995</v>
      </c>
      <c r="EI57" s="39">
        <f t="shared" si="486"/>
        <v>65.05</v>
      </c>
      <c r="EJ57" s="40"/>
      <c r="EK57" s="41">
        <f t="shared" ref="EK57:EL57" si="487">SUM(EK45:EK56)</f>
        <v>1231.941</v>
      </c>
      <c r="EL57" s="39">
        <f t="shared" si="487"/>
        <v>17146.599999999999</v>
      </c>
      <c r="EM57" s="40"/>
      <c r="EN57" s="41">
        <f t="shared" ref="EN57:EO57" si="488">SUM(EN45:EN56)</f>
        <v>11365.479000000001</v>
      </c>
      <c r="EO57" s="39">
        <f t="shared" si="488"/>
        <v>176025.32</v>
      </c>
      <c r="EP57" s="40"/>
      <c r="EQ57" s="41">
        <f t="shared" ref="EQ57:ER57" si="489">SUM(EQ45:EQ56)</f>
        <v>0</v>
      </c>
      <c r="ER57" s="39">
        <f t="shared" si="489"/>
        <v>0</v>
      </c>
      <c r="ES57" s="40"/>
      <c r="ET57" s="41">
        <f t="shared" ref="ET57:EU57" si="490">SUM(ET45:ET56)</f>
        <v>2.1999999999999999E-2</v>
      </c>
      <c r="EU57" s="39">
        <f t="shared" si="490"/>
        <v>1.04</v>
      </c>
      <c r="EV57" s="40"/>
      <c r="EW57" s="41">
        <f t="shared" ref="EW57:EX57" si="491">SUM(EW45:EW56)</f>
        <v>0</v>
      </c>
      <c r="EX57" s="39">
        <f t="shared" si="491"/>
        <v>0</v>
      </c>
      <c r="EY57" s="40"/>
      <c r="EZ57" s="41">
        <f t="shared" ref="EZ57:FA57" si="492">SUM(EZ45:EZ56)</f>
        <v>0</v>
      </c>
      <c r="FA57" s="39">
        <f t="shared" si="492"/>
        <v>0</v>
      </c>
      <c r="FB57" s="40"/>
      <c r="FC57" s="41">
        <f t="shared" ref="FC57:FD57" si="493">SUM(FC45:FC56)</f>
        <v>0</v>
      </c>
      <c r="FD57" s="39">
        <f t="shared" si="493"/>
        <v>0</v>
      </c>
      <c r="FE57" s="40"/>
      <c r="FF57" s="41">
        <f t="shared" ref="FF57:FG57" si="494">SUM(FF45:FF56)</f>
        <v>0</v>
      </c>
      <c r="FG57" s="39">
        <f t="shared" si="494"/>
        <v>0</v>
      </c>
      <c r="FH57" s="40"/>
      <c r="FI57" s="41">
        <f t="shared" ref="FI57:FJ57" si="495">SUM(FI45:FI56)</f>
        <v>0</v>
      </c>
      <c r="FJ57" s="39">
        <f t="shared" si="495"/>
        <v>0</v>
      </c>
      <c r="FK57" s="40"/>
      <c r="FL57" s="41">
        <f t="shared" ref="FL57:FM57" si="496">SUM(FL45:FL56)</f>
        <v>0</v>
      </c>
      <c r="FM57" s="39">
        <f t="shared" si="496"/>
        <v>0</v>
      </c>
      <c r="FN57" s="40"/>
      <c r="FO57" s="41">
        <f t="shared" ref="FO57:FP57" si="497">SUM(FO45:FO56)</f>
        <v>0</v>
      </c>
      <c r="FP57" s="39">
        <f t="shared" si="497"/>
        <v>0</v>
      </c>
      <c r="FQ57" s="40"/>
      <c r="FR57" s="41">
        <f t="shared" ref="FR57:FS57" si="498">SUM(FR45:FR56)</f>
        <v>14.379999999999999</v>
      </c>
      <c r="FS57" s="39">
        <f t="shared" si="498"/>
        <v>223.84000000000003</v>
      </c>
      <c r="FT57" s="40"/>
      <c r="FU57" s="41">
        <f t="shared" ref="FU57:FV57" si="499">SUM(FU45:FU56)</f>
        <v>0.81700000000000006</v>
      </c>
      <c r="FV57" s="39">
        <f t="shared" si="499"/>
        <v>12.1</v>
      </c>
      <c r="FW57" s="40"/>
      <c r="FX57" s="41">
        <f t="shared" ref="FX57:FY57" si="500">SUM(FX45:FX56)</f>
        <v>0.12</v>
      </c>
      <c r="FY57" s="39">
        <f t="shared" si="500"/>
        <v>1.75</v>
      </c>
      <c r="FZ57" s="40"/>
      <c r="GA57" s="41">
        <f t="shared" ref="GA57:GB57" si="501">SUM(GA45:GA56)</f>
        <v>0</v>
      </c>
      <c r="GB57" s="39">
        <f t="shared" si="501"/>
        <v>0</v>
      </c>
      <c r="GC57" s="40"/>
      <c r="GD57" s="41">
        <f t="shared" ref="GD57:GE57" si="502">SUM(GD45:GD56)</f>
        <v>0</v>
      </c>
      <c r="GE57" s="39">
        <f t="shared" si="502"/>
        <v>0</v>
      </c>
      <c r="GF57" s="40"/>
      <c r="GG57" s="41"/>
      <c r="GH57" s="39"/>
      <c r="GI57" s="40"/>
      <c r="GJ57" s="41">
        <f t="shared" ref="GJ57:GK57" si="503">SUM(GJ45:GJ56)</f>
        <v>0</v>
      </c>
      <c r="GK57" s="39">
        <f t="shared" si="503"/>
        <v>0</v>
      </c>
      <c r="GL57" s="40"/>
      <c r="GM57" s="41">
        <f t="shared" ref="GM57:GN57" si="504">SUM(GM45:GM56)</f>
        <v>28.936</v>
      </c>
      <c r="GN57" s="39">
        <f t="shared" si="504"/>
        <v>446.43</v>
      </c>
      <c r="GO57" s="40"/>
      <c r="GP57" s="41">
        <f t="shared" ref="GP57:GQ57" si="505">SUM(GP45:GP56)</f>
        <v>0</v>
      </c>
      <c r="GQ57" s="39">
        <f t="shared" si="505"/>
        <v>0</v>
      </c>
      <c r="GR57" s="40"/>
      <c r="GS57" s="41">
        <f t="shared" ref="GS57:GT57" si="506">SUM(GS45:GS56)</f>
        <v>2.3499999999999996</v>
      </c>
      <c r="GT57" s="39">
        <f t="shared" si="506"/>
        <v>37.25</v>
      </c>
      <c r="GU57" s="40"/>
      <c r="GV57" s="41">
        <f t="shared" ref="GV57:GW57" si="507">SUM(GV45:GV56)</f>
        <v>1.7999999999999999E-2</v>
      </c>
      <c r="GW57" s="39">
        <f t="shared" si="507"/>
        <v>1.39</v>
      </c>
      <c r="GX57" s="40"/>
      <c r="GY57" s="41">
        <f t="shared" ref="GY57:GZ57" si="508">SUM(GY45:GY56)</f>
        <v>0</v>
      </c>
      <c r="GZ57" s="39">
        <f t="shared" si="508"/>
        <v>0</v>
      </c>
      <c r="HA57" s="40"/>
      <c r="HB57" s="41">
        <f t="shared" ref="HB57:HC57" si="509">SUM(HB45:HB56)</f>
        <v>2.7</v>
      </c>
      <c r="HC57" s="39">
        <f t="shared" si="509"/>
        <v>36.28</v>
      </c>
      <c r="HD57" s="40"/>
      <c r="HE57" s="41">
        <v>29.32</v>
      </c>
      <c r="HF57" s="39">
        <v>535.92000000000007</v>
      </c>
      <c r="HG57" s="40"/>
      <c r="HH57" s="41">
        <f t="shared" ref="HH57:HI57" si="510">SUM(HH45:HH56)</f>
        <v>0</v>
      </c>
      <c r="HI57" s="39">
        <f t="shared" si="510"/>
        <v>0</v>
      </c>
      <c r="HJ57" s="40"/>
      <c r="HK57" s="41">
        <f t="shared" ref="HK57:HL57" si="511">SUM(HK45:HK56)</f>
        <v>0</v>
      </c>
      <c r="HL57" s="39">
        <f t="shared" si="511"/>
        <v>0</v>
      </c>
      <c r="HM57" s="40"/>
      <c r="HN57" s="41">
        <f t="shared" ref="HN57:HO57" si="512">SUM(HN45:HN56)</f>
        <v>0</v>
      </c>
      <c r="HO57" s="39">
        <f t="shared" si="512"/>
        <v>0</v>
      </c>
      <c r="HP57" s="40"/>
      <c r="HQ57" s="41">
        <f t="shared" ref="HQ57:HR57" si="513">SUM(HQ45:HQ56)</f>
        <v>1429.211</v>
      </c>
      <c r="HR57" s="39">
        <f t="shared" si="513"/>
        <v>22684.47</v>
      </c>
      <c r="HS57" s="40"/>
      <c r="HT57" s="41">
        <f t="shared" ref="HT57:HU57" si="514">SUM(HT45:HT56)</f>
        <v>5739.9680000000008</v>
      </c>
      <c r="HU57" s="39">
        <f t="shared" si="514"/>
        <v>72389.100000000006</v>
      </c>
      <c r="HV57" s="40"/>
      <c r="HW57" s="41">
        <f t="shared" si="243"/>
        <v>43405.083999999995</v>
      </c>
      <c r="HX57" s="42">
        <f t="shared" si="244"/>
        <v>623543.09000000008</v>
      </c>
    </row>
    <row r="58" spans="1:232" ht="15" customHeight="1" x14ac:dyDescent="0.3">
      <c r="A58" s="49">
        <v>2015</v>
      </c>
      <c r="B58" s="50" t="s">
        <v>2</v>
      </c>
      <c r="C58" s="9">
        <v>0</v>
      </c>
      <c r="D58" s="6">
        <v>0</v>
      </c>
      <c r="E58" s="7">
        <v>0</v>
      </c>
      <c r="F58" s="9">
        <v>8.2289999999999992</v>
      </c>
      <c r="G58" s="6">
        <v>127.22</v>
      </c>
      <c r="H58" s="7">
        <f t="shared" ref="H58:H69" si="515">G58/F58*1000</f>
        <v>15459.9586827075</v>
      </c>
      <c r="I58" s="9">
        <v>0</v>
      </c>
      <c r="J58" s="6">
        <v>0</v>
      </c>
      <c r="K58" s="7">
        <v>0</v>
      </c>
      <c r="L58" s="9">
        <v>0</v>
      </c>
      <c r="M58" s="6">
        <v>0</v>
      </c>
      <c r="N58" s="7">
        <v>0</v>
      </c>
      <c r="O58" s="9">
        <v>0</v>
      </c>
      <c r="P58" s="6">
        <v>0</v>
      </c>
      <c r="Q58" s="7">
        <v>0</v>
      </c>
      <c r="R58" s="9">
        <v>250.70699999999999</v>
      </c>
      <c r="S58" s="6">
        <v>3537.26</v>
      </c>
      <c r="T58" s="7">
        <f t="shared" ref="T58:T69" si="516">S58/R58*1000</f>
        <v>14109.139353907152</v>
      </c>
      <c r="U58" s="9">
        <v>0</v>
      </c>
      <c r="V58" s="6">
        <v>0</v>
      </c>
      <c r="W58" s="7">
        <v>0</v>
      </c>
      <c r="X58" s="9">
        <v>0</v>
      </c>
      <c r="Y58" s="6">
        <v>0</v>
      </c>
      <c r="Z58" s="7">
        <v>0</v>
      </c>
      <c r="AA58" s="9">
        <v>0</v>
      </c>
      <c r="AB58" s="6">
        <v>0</v>
      </c>
      <c r="AC58" s="7">
        <v>0</v>
      </c>
      <c r="AD58" s="9">
        <v>0</v>
      </c>
      <c r="AE58" s="6">
        <v>0</v>
      </c>
      <c r="AF58" s="7">
        <v>0</v>
      </c>
      <c r="AG58" s="9">
        <v>0</v>
      </c>
      <c r="AH58" s="6">
        <v>0</v>
      </c>
      <c r="AI58" s="7">
        <v>0</v>
      </c>
      <c r="AJ58" s="9">
        <v>0</v>
      </c>
      <c r="AK58" s="6">
        <v>0</v>
      </c>
      <c r="AL58" s="7">
        <v>0</v>
      </c>
      <c r="AM58" s="9">
        <v>0</v>
      </c>
      <c r="AN58" s="6">
        <v>0</v>
      </c>
      <c r="AO58" s="7">
        <v>0</v>
      </c>
      <c r="AP58" s="9">
        <v>62.453000000000003</v>
      </c>
      <c r="AQ58" s="6">
        <v>809.55</v>
      </c>
      <c r="AR58" s="7">
        <f t="shared" ref="AR58:AR69" si="517">AQ58/AP58*1000</f>
        <v>12962.547835972649</v>
      </c>
      <c r="AS58" s="9">
        <v>0</v>
      </c>
      <c r="AT58" s="6">
        <v>0</v>
      </c>
      <c r="AU58" s="7">
        <v>0</v>
      </c>
      <c r="AV58" s="9">
        <v>0</v>
      </c>
      <c r="AW58" s="6">
        <v>0</v>
      </c>
      <c r="AX58" s="7">
        <v>0</v>
      </c>
      <c r="AY58" s="9">
        <v>0</v>
      </c>
      <c r="AZ58" s="6">
        <v>0</v>
      </c>
      <c r="BA58" s="7">
        <v>0</v>
      </c>
      <c r="BB58" s="9">
        <v>0</v>
      </c>
      <c r="BC58" s="6">
        <v>0</v>
      </c>
      <c r="BD58" s="7">
        <v>0</v>
      </c>
      <c r="BE58" s="9">
        <v>61.371000000000002</v>
      </c>
      <c r="BF58" s="6">
        <v>924.57</v>
      </c>
      <c r="BG58" s="7">
        <f t="shared" ref="BG58:BG69" si="518">BF58/BE58*1000</f>
        <v>15065.258835606395</v>
      </c>
      <c r="BH58" s="9">
        <v>0</v>
      </c>
      <c r="BI58" s="6">
        <v>0</v>
      </c>
      <c r="BJ58" s="7">
        <v>0</v>
      </c>
      <c r="BK58" s="9">
        <v>0</v>
      </c>
      <c r="BL58" s="6">
        <v>0</v>
      </c>
      <c r="BM58" s="7">
        <v>0</v>
      </c>
      <c r="BN58" s="9">
        <v>0</v>
      </c>
      <c r="BO58" s="6">
        <v>0</v>
      </c>
      <c r="BP58" s="7">
        <v>0</v>
      </c>
      <c r="BQ58" s="9">
        <v>0</v>
      </c>
      <c r="BR58" s="6">
        <v>0</v>
      </c>
      <c r="BS58" s="7">
        <v>0</v>
      </c>
      <c r="BT58" s="9">
        <v>0</v>
      </c>
      <c r="BU58" s="6">
        <v>0</v>
      </c>
      <c r="BV58" s="7">
        <f t="shared" ref="BV58:BV69" si="519">IF(BT58=0,0,BU58/BT58*1000)</f>
        <v>0</v>
      </c>
      <c r="BW58" s="9">
        <v>0</v>
      </c>
      <c r="BX58" s="6">
        <v>0</v>
      </c>
      <c r="BY58" s="7">
        <v>0</v>
      </c>
      <c r="BZ58" s="9">
        <v>1.43</v>
      </c>
      <c r="CA58" s="6">
        <v>21.11</v>
      </c>
      <c r="CB58" s="7">
        <f t="shared" ref="CB58:CB69" si="520">CA58/BZ58*1000</f>
        <v>14762.237762237761</v>
      </c>
      <c r="CC58" s="9">
        <v>0</v>
      </c>
      <c r="CD58" s="6">
        <v>0</v>
      </c>
      <c r="CE58" s="7">
        <v>0</v>
      </c>
      <c r="CF58" s="9">
        <v>0</v>
      </c>
      <c r="CG58" s="6">
        <v>0</v>
      </c>
      <c r="CH58" s="7">
        <v>0</v>
      </c>
      <c r="CI58" s="9">
        <v>0</v>
      </c>
      <c r="CJ58" s="6">
        <v>0</v>
      </c>
      <c r="CK58" s="7">
        <v>0</v>
      </c>
      <c r="CL58" s="9">
        <v>0</v>
      </c>
      <c r="CM58" s="6">
        <v>0</v>
      </c>
      <c r="CN58" s="7">
        <v>0</v>
      </c>
      <c r="CO58" s="9">
        <v>0</v>
      </c>
      <c r="CP58" s="6">
        <v>0</v>
      </c>
      <c r="CQ58" s="7">
        <v>0</v>
      </c>
      <c r="CR58" s="9">
        <v>0</v>
      </c>
      <c r="CS58" s="6">
        <v>0</v>
      </c>
      <c r="CT58" s="7">
        <v>0</v>
      </c>
      <c r="CU58" s="9">
        <v>0</v>
      </c>
      <c r="CV58" s="6">
        <v>0</v>
      </c>
      <c r="CW58" s="7">
        <v>0</v>
      </c>
      <c r="CX58" s="9">
        <v>0</v>
      </c>
      <c r="CY58" s="6">
        <v>0</v>
      </c>
      <c r="CZ58" s="7">
        <v>0</v>
      </c>
      <c r="DA58" s="9">
        <v>0</v>
      </c>
      <c r="DB58" s="6">
        <v>0</v>
      </c>
      <c r="DC58" s="7">
        <v>0</v>
      </c>
      <c r="DD58" s="9">
        <v>0</v>
      </c>
      <c r="DE58" s="6">
        <v>0</v>
      </c>
      <c r="DF58" s="7">
        <v>0</v>
      </c>
      <c r="DG58" s="9">
        <v>0</v>
      </c>
      <c r="DH58" s="6">
        <v>0</v>
      </c>
      <c r="DI58" s="7">
        <v>0</v>
      </c>
      <c r="DJ58" s="9">
        <v>0</v>
      </c>
      <c r="DK58" s="6">
        <v>0</v>
      </c>
      <c r="DL58" s="7">
        <v>0</v>
      </c>
      <c r="DM58" s="9">
        <v>0</v>
      </c>
      <c r="DN58" s="6">
        <v>0</v>
      </c>
      <c r="DO58" s="7">
        <v>0</v>
      </c>
      <c r="DP58" s="9">
        <v>162.52699999999999</v>
      </c>
      <c r="DQ58" s="6">
        <v>1754.3</v>
      </c>
      <c r="DR58" s="7">
        <f t="shared" ref="DR58:DR69" si="521">DQ58/DP58*1000</f>
        <v>10793.898859881743</v>
      </c>
      <c r="DS58" s="9">
        <v>0</v>
      </c>
      <c r="DT58" s="6">
        <v>0</v>
      </c>
      <c r="DU58" s="7">
        <v>0</v>
      </c>
      <c r="DV58" s="9">
        <v>0</v>
      </c>
      <c r="DW58" s="6">
        <v>0</v>
      </c>
      <c r="DX58" s="7">
        <v>0</v>
      </c>
      <c r="DY58" s="9">
        <v>74.003</v>
      </c>
      <c r="DZ58" s="6">
        <v>970.2</v>
      </c>
      <c r="EA58" s="7">
        <f t="shared" ref="EA58:EA69" si="522">DZ58/DY58*1000</f>
        <v>13110.279313000825</v>
      </c>
      <c r="EB58" s="9">
        <v>0</v>
      </c>
      <c r="EC58" s="6">
        <v>0</v>
      </c>
      <c r="ED58" s="7">
        <v>0</v>
      </c>
      <c r="EE58" s="9">
        <v>0</v>
      </c>
      <c r="EF58" s="6">
        <v>0</v>
      </c>
      <c r="EG58" s="7">
        <v>0</v>
      </c>
      <c r="EH58" s="9">
        <v>0.19400000000000001</v>
      </c>
      <c r="EI58" s="6">
        <v>2.58</v>
      </c>
      <c r="EJ58" s="7">
        <f t="shared" ref="EJ58:EJ67" si="523">EI58/EH58*1000</f>
        <v>13298.969072164949</v>
      </c>
      <c r="EK58" s="9">
        <v>130.65700000000001</v>
      </c>
      <c r="EL58" s="6">
        <v>1731.28</v>
      </c>
      <c r="EM58" s="7">
        <f t="shared" ref="EM58:EM69" si="524">EL58/EK58*1000</f>
        <v>13250.572108650895</v>
      </c>
      <c r="EN58" s="9">
        <v>923.27</v>
      </c>
      <c r="EO58" s="6">
        <v>13063.56</v>
      </c>
      <c r="EP58" s="7">
        <f t="shared" ref="EP58:EP69" si="525">EO58/EN58*1000</f>
        <v>14149.230452630325</v>
      </c>
      <c r="EQ58" s="9">
        <v>0</v>
      </c>
      <c r="ER58" s="6">
        <v>0</v>
      </c>
      <c r="ES58" s="7">
        <v>0</v>
      </c>
      <c r="ET58" s="9">
        <v>0</v>
      </c>
      <c r="EU58" s="6">
        <v>0</v>
      </c>
      <c r="EV58" s="7">
        <v>0</v>
      </c>
      <c r="EW58" s="9">
        <v>0</v>
      </c>
      <c r="EX58" s="6">
        <v>0</v>
      </c>
      <c r="EY58" s="7">
        <v>0</v>
      </c>
      <c r="EZ58" s="9">
        <v>0</v>
      </c>
      <c r="FA58" s="6">
        <v>0</v>
      </c>
      <c r="FB58" s="7">
        <v>0</v>
      </c>
      <c r="FC58" s="9">
        <v>0</v>
      </c>
      <c r="FD58" s="6">
        <v>0</v>
      </c>
      <c r="FE58" s="7">
        <v>0</v>
      </c>
      <c r="FF58" s="9">
        <v>0</v>
      </c>
      <c r="FG58" s="6">
        <v>0</v>
      </c>
      <c r="FH58" s="7">
        <v>0</v>
      </c>
      <c r="FI58" s="9">
        <v>0</v>
      </c>
      <c r="FJ58" s="6">
        <v>0</v>
      </c>
      <c r="FK58" s="7">
        <f t="shared" ref="FK58:FK69" si="526">IF(FI58=0,0,FJ58/FI58*1000)</f>
        <v>0</v>
      </c>
      <c r="FL58" s="9">
        <v>0</v>
      </c>
      <c r="FM58" s="6">
        <v>0</v>
      </c>
      <c r="FN58" s="7">
        <v>0</v>
      </c>
      <c r="FO58" s="9">
        <v>0</v>
      </c>
      <c r="FP58" s="6">
        <v>0</v>
      </c>
      <c r="FQ58" s="7">
        <v>0</v>
      </c>
      <c r="FR58" s="9">
        <v>0</v>
      </c>
      <c r="FS58" s="6">
        <v>0</v>
      </c>
      <c r="FT58" s="7">
        <v>0</v>
      </c>
      <c r="FU58" s="9">
        <v>0</v>
      </c>
      <c r="FV58" s="6">
        <v>0</v>
      </c>
      <c r="FW58" s="7">
        <v>0</v>
      </c>
      <c r="FX58" s="9">
        <v>0</v>
      </c>
      <c r="FY58" s="6">
        <v>0</v>
      </c>
      <c r="FZ58" s="7">
        <v>0</v>
      </c>
      <c r="GA58" s="9">
        <v>0</v>
      </c>
      <c r="GB58" s="6">
        <v>0</v>
      </c>
      <c r="GC58" s="7">
        <v>0</v>
      </c>
      <c r="GD58" s="9">
        <v>0</v>
      </c>
      <c r="GE58" s="6">
        <v>0</v>
      </c>
      <c r="GF58" s="7">
        <v>0</v>
      </c>
      <c r="GG58" s="9"/>
      <c r="GH58" s="6"/>
      <c r="GI58" s="7"/>
      <c r="GJ58" s="9">
        <v>0</v>
      </c>
      <c r="GK58" s="6">
        <v>0</v>
      </c>
      <c r="GL58" s="7">
        <v>0</v>
      </c>
      <c r="GM58" s="9">
        <v>0.40500000000000003</v>
      </c>
      <c r="GN58" s="6">
        <v>19.649999999999999</v>
      </c>
      <c r="GO58" s="7">
        <f t="shared" ref="GO58:GO69" si="527">GN58/GM58*1000</f>
        <v>48518.518518518511</v>
      </c>
      <c r="GP58" s="9">
        <v>0</v>
      </c>
      <c r="GQ58" s="6">
        <v>0</v>
      </c>
      <c r="GR58" s="7">
        <v>0</v>
      </c>
      <c r="GS58" s="9">
        <v>0</v>
      </c>
      <c r="GT58" s="6">
        <v>0</v>
      </c>
      <c r="GU58" s="7">
        <v>0</v>
      </c>
      <c r="GV58" s="9">
        <v>0</v>
      </c>
      <c r="GW58" s="6">
        <v>0</v>
      </c>
      <c r="GX58" s="7">
        <v>0</v>
      </c>
      <c r="GY58" s="9">
        <v>0</v>
      </c>
      <c r="GZ58" s="6">
        <v>0</v>
      </c>
      <c r="HA58" s="7">
        <v>0</v>
      </c>
      <c r="HB58" s="9">
        <v>0</v>
      </c>
      <c r="HC58" s="6">
        <v>0</v>
      </c>
      <c r="HD58" s="7">
        <v>0</v>
      </c>
      <c r="HE58" s="55">
        <v>0</v>
      </c>
      <c r="HF58" s="13">
        <v>0</v>
      </c>
      <c r="HG58" s="56">
        <v>0</v>
      </c>
      <c r="HH58" s="9">
        <v>0</v>
      </c>
      <c r="HI58" s="6">
        <v>0</v>
      </c>
      <c r="HJ58" s="7">
        <v>0</v>
      </c>
      <c r="HK58" s="9">
        <v>0</v>
      </c>
      <c r="HL58" s="6">
        <v>0</v>
      </c>
      <c r="HM58" s="7">
        <v>0</v>
      </c>
      <c r="HN58" s="9">
        <v>0</v>
      </c>
      <c r="HO58" s="6">
        <v>0</v>
      </c>
      <c r="HP58" s="7">
        <v>0</v>
      </c>
      <c r="HQ58" s="9">
        <v>67.870999999999995</v>
      </c>
      <c r="HR58" s="6">
        <v>1302.8399999999999</v>
      </c>
      <c r="HS58" s="7">
        <f t="shared" ref="HS58:HS69" si="528">HR58/HQ58*1000</f>
        <v>19195.827378409042</v>
      </c>
      <c r="HT58" s="9">
        <v>0</v>
      </c>
      <c r="HU58" s="6">
        <v>0</v>
      </c>
      <c r="HV58" s="7">
        <v>0</v>
      </c>
      <c r="HW58" s="9">
        <f t="shared" si="243"/>
        <v>1743.1170000000002</v>
      </c>
      <c r="HX58" s="14">
        <f t="shared" si="244"/>
        <v>24264.12</v>
      </c>
    </row>
    <row r="59" spans="1:232" ht="15" customHeight="1" x14ac:dyDescent="0.3">
      <c r="A59" s="49">
        <v>2015</v>
      </c>
      <c r="B59" s="50" t="s">
        <v>3</v>
      </c>
      <c r="C59" s="9">
        <v>0</v>
      </c>
      <c r="D59" s="6">
        <v>0</v>
      </c>
      <c r="E59" s="7">
        <v>0</v>
      </c>
      <c r="F59" s="9">
        <v>33.716999999999999</v>
      </c>
      <c r="G59" s="6">
        <v>344.24</v>
      </c>
      <c r="H59" s="7">
        <f t="shared" si="515"/>
        <v>10209.686508289587</v>
      </c>
      <c r="I59" s="9">
        <v>0</v>
      </c>
      <c r="J59" s="6">
        <v>0</v>
      </c>
      <c r="K59" s="7">
        <v>0</v>
      </c>
      <c r="L59" s="9">
        <v>0</v>
      </c>
      <c r="M59" s="6">
        <v>0</v>
      </c>
      <c r="N59" s="7">
        <v>0</v>
      </c>
      <c r="O59" s="9">
        <v>0</v>
      </c>
      <c r="P59" s="6">
        <v>0</v>
      </c>
      <c r="Q59" s="7">
        <v>0</v>
      </c>
      <c r="R59" s="9">
        <v>450.71</v>
      </c>
      <c r="S59" s="6">
        <v>5956.31</v>
      </c>
      <c r="T59" s="7">
        <f t="shared" si="516"/>
        <v>13215.393490270908</v>
      </c>
      <c r="U59" s="9">
        <v>0</v>
      </c>
      <c r="V59" s="6">
        <v>0</v>
      </c>
      <c r="W59" s="7">
        <v>0</v>
      </c>
      <c r="X59" s="9">
        <v>0</v>
      </c>
      <c r="Y59" s="6">
        <v>0</v>
      </c>
      <c r="Z59" s="7">
        <v>0</v>
      </c>
      <c r="AA59" s="9">
        <v>0</v>
      </c>
      <c r="AB59" s="6">
        <v>0</v>
      </c>
      <c r="AC59" s="7">
        <v>0</v>
      </c>
      <c r="AD59" s="9">
        <v>0</v>
      </c>
      <c r="AE59" s="6">
        <v>0</v>
      </c>
      <c r="AF59" s="7">
        <v>0</v>
      </c>
      <c r="AG59" s="9">
        <v>0</v>
      </c>
      <c r="AH59" s="6">
        <v>0</v>
      </c>
      <c r="AI59" s="7">
        <v>0</v>
      </c>
      <c r="AJ59" s="9">
        <v>0</v>
      </c>
      <c r="AK59" s="6">
        <v>0</v>
      </c>
      <c r="AL59" s="7">
        <v>0</v>
      </c>
      <c r="AM59" s="9">
        <v>0</v>
      </c>
      <c r="AN59" s="6">
        <v>0</v>
      </c>
      <c r="AO59" s="7">
        <v>0</v>
      </c>
      <c r="AP59" s="9">
        <v>0</v>
      </c>
      <c r="AQ59" s="6">
        <v>0</v>
      </c>
      <c r="AR59" s="7">
        <v>0</v>
      </c>
      <c r="AS59" s="9">
        <v>0</v>
      </c>
      <c r="AT59" s="6">
        <v>0</v>
      </c>
      <c r="AU59" s="7">
        <v>0</v>
      </c>
      <c r="AV59" s="9">
        <v>0</v>
      </c>
      <c r="AW59" s="6">
        <v>0</v>
      </c>
      <c r="AX59" s="7">
        <v>0</v>
      </c>
      <c r="AY59" s="9">
        <v>0</v>
      </c>
      <c r="AZ59" s="6">
        <v>0</v>
      </c>
      <c r="BA59" s="7">
        <v>0</v>
      </c>
      <c r="BB59" s="9">
        <v>0</v>
      </c>
      <c r="BC59" s="6">
        <v>0</v>
      </c>
      <c r="BD59" s="7">
        <v>0</v>
      </c>
      <c r="BE59" s="9">
        <v>92.242000000000004</v>
      </c>
      <c r="BF59" s="6">
        <v>1386.68</v>
      </c>
      <c r="BG59" s="7">
        <f t="shared" si="518"/>
        <v>15033.065198065957</v>
      </c>
      <c r="BH59" s="9">
        <v>0</v>
      </c>
      <c r="BI59" s="6">
        <v>0</v>
      </c>
      <c r="BJ59" s="7">
        <v>0</v>
      </c>
      <c r="BK59" s="9">
        <v>0</v>
      </c>
      <c r="BL59" s="6">
        <v>0</v>
      </c>
      <c r="BM59" s="7">
        <v>0</v>
      </c>
      <c r="BN59" s="9">
        <v>0</v>
      </c>
      <c r="BO59" s="6">
        <v>0</v>
      </c>
      <c r="BP59" s="7">
        <v>0</v>
      </c>
      <c r="BQ59" s="9">
        <v>0</v>
      </c>
      <c r="BR59" s="6">
        <v>0</v>
      </c>
      <c r="BS59" s="7">
        <v>0</v>
      </c>
      <c r="BT59" s="9">
        <v>0</v>
      </c>
      <c r="BU59" s="6">
        <v>0</v>
      </c>
      <c r="BV59" s="7">
        <f t="shared" si="519"/>
        <v>0</v>
      </c>
      <c r="BW59" s="9">
        <v>0</v>
      </c>
      <c r="BX59" s="6">
        <v>0</v>
      </c>
      <c r="BY59" s="7">
        <v>0</v>
      </c>
      <c r="BZ59" s="9">
        <v>0.59299999999999997</v>
      </c>
      <c r="CA59" s="6">
        <v>8.75</v>
      </c>
      <c r="CB59" s="7">
        <f t="shared" si="520"/>
        <v>14755.480607082631</v>
      </c>
      <c r="CC59" s="9">
        <v>0</v>
      </c>
      <c r="CD59" s="6">
        <v>0</v>
      </c>
      <c r="CE59" s="7">
        <v>0</v>
      </c>
      <c r="CF59" s="9">
        <v>0</v>
      </c>
      <c r="CG59" s="6">
        <v>0</v>
      </c>
      <c r="CH59" s="7">
        <v>0</v>
      </c>
      <c r="CI59" s="9">
        <v>0</v>
      </c>
      <c r="CJ59" s="6">
        <v>0</v>
      </c>
      <c r="CK59" s="7">
        <v>0</v>
      </c>
      <c r="CL59" s="9">
        <v>0</v>
      </c>
      <c r="CM59" s="6">
        <v>0</v>
      </c>
      <c r="CN59" s="7">
        <v>0</v>
      </c>
      <c r="CO59" s="9">
        <v>0</v>
      </c>
      <c r="CP59" s="6">
        <v>0</v>
      </c>
      <c r="CQ59" s="7">
        <v>0</v>
      </c>
      <c r="CR59" s="9">
        <v>0</v>
      </c>
      <c r="CS59" s="6">
        <v>0</v>
      </c>
      <c r="CT59" s="7">
        <v>0</v>
      </c>
      <c r="CU59" s="9">
        <v>0</v>
      </c>
      <c r="CV59" s="6">
        <v>0</v>
      </c>
      <c r="CW59" s="7">
        <v>0</v>
      </c>
      <c r="CX59" s="9">
        <v>0</v>
      </c>
      <c r="CY59" s="6">
        <v>0</v>
      </c>
      <c r="CZ59" s="7">
        <v>0</v>
      </c>
      <c r="DA59" s="9">
        <v>0</v>
      </c>
      <c r="DB59" s="6">
        <v>0</v>
      </c>
      <c r="DC59" s="7">
        <v>0</v>
      </c>
      <c r="DD59" s="9">
        <v>0</v>
      </c>
      <c r="DE59" s="6">
        <v>0</v>
      </c>
      <c r="DF59" s="7">
        <v>0</v>
      </c>
      <c r="DG59" s="9">
        <v>0</v>
      </c>
      <c r="DH59" s="6">
        <v>0</v>
      </c>
      <c r="DI59" s="7">
        <v>0</v>
      </c>
      <c r="DJ59" s="9">
        <v>0</v>
      </c>
      <c r="DK59" s="6">
        <v>0</v>
      </c>
      <c r="DL59" s="7">
        <v>0</v>
      </c>
      <c r="DM59" s="9">
        <v>0</v>
      </c>
      <c r="DN59" s="6">
        <v>0</v>
      </c>
      <c r="DO59" s="7">
        <v>0</v>
      </c>
      <c r="DP59" s="9">
        <v>120.881</v>
      </c>
      <c r="DQ59" s="6">
        <v>1423.24</v>
      </c>
      <c r="DR59" s="7">
        <f t="shared" si="521"/>
        <v>11773.893333112732</v>
      </c>
      <c r="DS59" s="9">
        <v>0</v>
      </c>
      <c r="DT59" s="6">
        <v>0</v>
      </c>
      <c r="DU59" s="7">
        <v>0</v>
      </c>
      <c r="DV59" s="9">
        <v>0</v>
      </c>
      <c r="DW59" s="6">
        <v>0</v>
      </c>
      <c r="DX59" s="7">
        <v>0</v>
      </c>
      <c r="DY59" s="9">
        <v>52.177</v>
      </c>
      <c r="DZ59" s="6">
        <v>812.22</v>
      </c>
      <c r="EA59" s="7">
        <f t="shared" si="522"/>
        <v>15566.628974452346</v>
      </c>
      <c r="EB59" s="9">
        <v>0</v>
      </c>
      <c r="EC59" s="6">
        <v>0</v>
      </c>
      <c r="ED59" s="7">
        <v>0</v>
      </c>
      <c r="EE59" s="9">
        <v>0</v>
      </c>
      <c r="EF59" s="6">
        <v>0</v>
      </c>
      <c r="EG59" s="7">
        <v>0</v>
      </c>
      <c r="EH59" s="9">
        <v>0</v>
      </c>
      <c r="EI59" s="6">
        <v>0</v>
      </c>
      <c r="EJ59" s="7">
        <v>0</v>
      </c>
      <c r="EK59" s="9">
        <v>185.035</v>
      </c>
      <c r="EL59" s="6">
        <v>2347.92</v>
      </c>
      <c r="EM59" s="7">
        <f t="shared" si="524"/>
        <v>12689.05882670846</v>
      </c>
      <c r="EN59" s="9">
        <v>917.18799999999999</v>
      </c>
      <c r="EO59" s="6">
        <v>13097.91</v>
      </c>
      <c r="EP59" s="7">
        <f t="shared" si="525"/>
        <v>14280.507376895468</v>
      </c>
      <c r="EQ59" s="9">
        <v>0</v>
      </c>
      <c r="ER59" s="6">
        <v>0</v>
      </c>
      <c r="ES59" s="7">
        <v>0</v>
      </c>
      <c r="ET59" s="9">
        <v>0</v>
      </c>
      <c r="EU59" s="6">
        <v>0</v>
      </c>
      <c r="EV59" s="7">
        <v>0</v>
      </c>
      <c r="EW59" s="9">
        <v>0</v>
      </c>
      <c r="EX59" s="6">
        <v>0</v>
      </c>
      <c r="EY59" s="7">
        <v>0</v>
      </c>
      <c r="EZ59" s="9">
        <v>0</v>
      </c>
      <c r="FA59" s="6">
        <v>0</v>
      </c>
      <c r="FB59" s="7">
        <v>0</v>
      </c>
      <c r="FC59" s="9">
        <v>0</v>
      </c>
      <c r="FD59" s="6">
        <v>0</v>
      </c>
      <c r="FE59" s="7">
        <v>0</v>
      </c>
      <c r="FF59" s="9">
        <v>0</v>
      </c>
      <c r="FG59" s="6">
        <v>0</v>
      </c>
      <c r="FH59" s="7">
        <v>0</v>
      </c>
      <c r="FI59" s="9">
        <v>0</v>
      </c>
      <c r="FJ59" s="6">
        <v>0</v>
      </c>
      <c r="FK59" s="7">
        <f t="shared" si="526"/>
        <v>0</v>
      </c>
      <c r="FL59" s="9">
        <v>0</v>
      </c>
      <c r="FM59" s="6">
        <v>0</v>
      </c>
      <c r="FN59" s="7">
        <v>0</v>
      </c>
      <c r="FO59" s="9">
        <v>0</v>
      </c>
      <c r="FP59" s="6">
        <v>0</v>
      </c>
      <c r="FQ59" s="7">
        <v>0</v>
      </c>
      <c r="FR59" s="9">
        <v>0</v>
      </c>
      <c r="FS59" s="6">
        <v>0</v>
      </c>
      <c r="FT59" s="7">
        <v>0</v>
      </c>
      <c r="FU59" s="9">
        <v>0</v>
      </c>
      <c r="FV59" s="6">
        <v>0</v>
      </c>
      <c r="FW59" s="7">
        <v>0</v>
      </c>
      <c r="FX59" s="9">
        <v>0</v>
      </c>
      <c r="FY59" s="6">
        <v>0</v>
      </c>
      <c r="FZ59" s="7">
        <v>0</v>
      </c>
      <c r="GA59" s="9">
        <v>0</v>
      </c>
      <c r="GB59" s="6">
        <v>0</v>
      </c>
      <c r="GC59" s="7">
        <v>0</v>
      </c>
      <c r="GD59" s="9">
        <v>0</v>
      </c>
      <c r="GE59" s="6">
        <v>0</v>
      </c>
      <c r="GF59" s="7">
        <v>0</v>
      </c>
      <c r="GG59" s="9"/>
      <c r="GH59" s="6"/>
      <c r="GI59" s="7"/>
      <c r="GJ59" s="9">
        <v>0</v>
      </c>
      <c r="GK59" s="6">
        <v>0</v>
      </c>
      <c r="GL59" s="7">
        <v>0</v>
      </c>
      <c r="GM59" s="9">
        <v>1.6E-2</v>
      </c>
      <c r="GN59" s="6">
        <v>0.21</v>
      </c>
      <c r="GO59" s="7">
        <f t="shared" si="527"/>
        <v>13125</v>
      </c>
      <c r="GP59" s="9">
        <v>0</v>
      </c>
      <c r="GQ59" s="6">
        <v>0</v>
      </c>
      <c r="GR59" s="7">
        <v>0</v>
      </c>
      <c r="GS59" s="9">
        <v>0</v>
      </c>
      <c r="GT59" s="6">
        <v>0</v>
      </c>
      <c r="GU59" s="7">
        <v>0</v>
      </c>
      <c r="GV59" s="9">
        <v>0</v>
      </c>
      <c r="GW59" s="6">
        <v>0</v>
      </c>
      <c r="GX59" s="7">
        <v>0</v>
      </c>
      <c r="GY59" s="9">
        <v>0</v>
      </c>
      <c r="GZ59" s="6">
        <v>0</v>
      </c>
      <c r="HA59" s="7">
        <v>0</v>
      </c>
      <c r="HB59" s="9">
        <v>0</v>
      </c>
      <c r="HC59" s="6">
        <v>0</v>
      </c>
      <c r="HD59" s="7">
        <v>0</v>
      </c>
      <c r="HE59" s="55">
        <v>0</v>
      </c>
      <c r="HF59" s="13">
        <v>0</v>
      </c>
      <c r="HG59" s="56">
        <v>0</v>
      </c>
      <c r="HH59" s="9">
        <v>0</v>
      </c>
      <c r="HI59" s="6">
        <v>0</v>
      </c>
      <c r="HJ59" s="7">
        <v>0</v>
      </c>
      <c r="HK59" s="9">
        <v>0</v>
      </c>
      <c r="HL59" s="6">
        <v>0</v>
      </c>
      <c r="HM59" s="7">
        <v>0</v>
      </c>
      <c r="HN59" s="9">
        <v>0</v>
      </c>
      <c r="HO59" s="6">
        <v>0</v>
      </c>
      <c r="HP59" s="7">
        <v>0</v>
      </c>
      <c r="HQ59" s="9">
        <v>113.444</v>
      </c>
      <c r="HR59" s="6">
        <v>2360.7600000000002</v>
      </c>
      <c r="HS59" s="7">
        <f t="shared" si="528"/>
        <v>20809.915024152888</v>
      </c>
      <c r="HT59" s="9">
        <v>30.6</v>
      </c>
      <c r="HU59" s="6">
        <v>401.76</v>
      </c>
      <c r="HV59" s="7">
        <f t="shared" ref="HV59:HV69" si="529">HU59/HT59*1000</f>
        <v>13129.411764705881</v>
      </c>
      <c r="HW59" s="9">
        <f t="shared" si="243"/>
        <v>1996.6030000000001</v>
      </c>
      <c r="HX59" s="14">
        <f t="shared" si="244"/>
        <v>28140.000000000004</v>
      </c>
    </row>
    <row r="60" spans="1:232" ht="15" customHeight="1" x14ac:dyDescent="0.3">
      <c r="A60" s="49">
        <v>2015</v>
      </c>
      <c r="B60" s="50" t="s">
        <v>4</v>
      </c>
      <c r="C60" s="9">
        <v>0</v>
      </c>
      <c r="D60" s="6">
        <v>0</v>
      </c>
      <c r="E60" s="7">
        <v>0</v>
      </c>
      <c r="F60" s="9">
        <v>6.72</v>
      </c>
      <c r="G60" s="6">
        <v>391.77</v>
      </c>
      <c r="H60" s="7">
        <f t="shared" si="515"/>
        <v>58299.107142857138</v>
      </c>
      <c r="I60" s="9">
        <v>0</v>
      </c>
      <c r="J60" s="6">
        <v>0</v>
      </c>
      <c r="K60" s="7">
        <v>0</v>
      </c>
      <c r="L60" s="9">
        <v>0</v>
      </c>
      <c r="M60" s="6">
        <v>0</v>
      </c>
      <c r="N60" s="7">
        <v>0</v>
      </c>
      <c r="O60" s="9">
        <v>0</v>
      </c>
      <c r="P60" s="6">
        <v>0</v>
      </c>
      <c r="Q60" s="7">
        <v>0</v>
      </c>
      <c r="R60" s="9">
        <v>950.11500000000001</v>
      </c>
      <c r="S60" s="6">
        <v>13266.49</v>
      </c>
      <c r="T60" s="7">
        <f t="shared" si="516"/>
        <v>13963.036053530361</v>
      </c>
      <c r="U60" s="9">
        <v>0</v>
      </c>
      <c r="V60" s="6">
        <v>0</v>
      </c>
      <c r="W60" s="7">
        <v>0</v>
      </c>
      <c r="X60" s="9">
        <v>0</v>
      </c>
      <c r="Y60" s="6">
        <v>0</v>
      </c>
      <c r="Z60" s="7">
        <v>0</v>
      </c>
      <c r="AA60" s="9">
        <v>0</v>
      </c>
      <c r="AB60" s="6">
        <v>0</v>
      </c>
      <c r="AC60" s="7">
        <v>0</v>
      </c>
      <c r="AD60" s="9">
        <v>0</v>
      </c>
      <c r="AE60" s="6">
        <v>0</v>
      </c>
      <c r="AF60" s="7">
        <v>0</v>
      </c>
      <c r="AG60" s="9">
        <v>0</v>
      </c>
      <c r="AH60" s="6">
        <v>0</v>
      </c>
      <c r="AI60" s="7">
        <v>0</v>
      </c>
      <c r="AJ60" s="9">
        <v>0</v>
      </c>
      <c r="AK60" s="6">
        <v>0</v>
      </c>
      <c r="AL60" s="7">
        <v>0</v>
      </c>
      <c r="AM60" s="9">
        <v>0</v>
      </c>
      <c r="AN60" s="6">
        <v>0</v>
      </c>
      <c r="AO60" s="7">
        <v>0</v>
      </c>
      <c r="AP60" s="9">
        <v>25.971</v>
      </c>
      <c r="AQ60" s="6">
        <v>366.72</v>
      </c>
      <c r="AR60" s="7">
        <f t="shared" si="517"/>
        <v>14120.365022525124</v>
      </c>
      <c r="AS60" s="9">
        <v>0</v>
      </c>
      <c r="AT60" s="6">
        <v>0</v>
      </c>
      <c r="AU60" s="7">
        <v>0</v>
      </c>
      <c r="AV60" s="9">
        <v>0</v>
      </c>
      <c r="AW60" s="6">
        <v>0</v>
      </c>
      <c r="AX60" s="7">
        <v>0</v>
      </c>
      <c r="AY60" s="9">
        <v>0</v>
      </c>
      <c r="AZ60" s="6">
        <v>0</v>
      </c>
      <c r="BA60" s="7">
        <v>0</v>
      </c>
      <c r="BB60" s="9">
        <v>0</v>
      </c>
      <c r="BC60" s="6">
        <v>0</v>
      </c>
      <c r="BD60" s="7">
        <v>0</v>
      </c>
      <c r="BE60" s="9">
        <v>42.585000000000001</v>
      </c>
      <c r="BF60" s="6">
        <v>715.75</v>
      </c>
      <c r="BG60" s="7">
        <f t="shared" si="518"/>
        <v>16807.56134789245</v>
      </c>
      <c r="BH60" s="9">
        <v>0</v>
      </c>
      <c r="BI60" s="6">
        <v>0</v>
      </c>
      <c r="BJ60" s="7">
        <v>0</v>
      </c>
      <c r="BK60" s="9">
        <v>0</v>
      </c>
      <c r="BL60" s="6">
        <v>0</v>
      </c>
      <c r="BM60" s="7">
        <v>0</v>
      </c>
      <c r="BN60" s="9">
        <v>0</v>
      </c>
      <c r="BO60" s="6">
        <v>0</v>
      </c>
      <c r="BP60" s="7">
        <v>0</v>
      </c>
      <c r="BQ60" s="9">
        <v>0</v>
      </c>
      <c r="BR60" s="6">
        <v>0</v>
      </c>
      <c r="BS60" s="7">
        <v>0</v>
      </c>
      <c r="BT60" s="9">
        <v>0</v>
      </c>
      <c r="BU60" s="6">
        <v>0</v>
      </c>
      <c r="BV60" s="7">
        <f t="shared" si="519"/>
        <v>0</v>
      </c>
      <c r="BW60" s="9">
        <v>0</v>
      </c>
      <c r="BX60" s="6">
        <v>0</v>
      </c>
      <c r="BY60" s="7">
        <v>0</v>
      </c>
      <c r="BZ60" s="9">
        <v>3.782</v>
      </c>
      <c r="CA60" s="6">
        <v>56.93</v>
      </c>
      <c r="CB60" s="7">
        <f t="shared" si="520"/>
        <v>15052.88207297726</v>
      </c>
      <c r="CC60" s="9">
        <v>0</v>
      </c>
      <c r="CD60" s="6">
        <v>0</v>
      </c>
      <c r="CE60" s="7">
        <v>0</v>
      </c>
      <c r="CF60" s="9">
        <v>0</v>
      </c>
      <c r="CG60" s="6">
        <v>0</v>
      </c>
      <c r="CH60" s="7">
        <v>0</v>
      </c>
      <c r="CI60" s="9">
        <v>0</v>
      </c>
      <c r="CJ60" s="6">
        <v>0</v>
      </c>
      <c r="CK60" s="7">
        <v>0</v>
      </c>
      <c r="CL60" s="9">
        <v>0</v>
      </c>
      <c r="CM60" s="6">
        <v>0</v>
      </c>
      <c r="CN60" s="7">
        <v>0</v>
      </c>
      <c r="CO60" s="9">
        <v>0</v>
      </c>
      <c r="CP60" s="6">
        <v>0</v>
      </c>
      <c r="CQ60" s="7">
        <v>0</v>
      </c>
      <c r="CR60" s="9">
        <v>0</v>
      </c>
      <c r="CS60" s="6">
        <v>0</v>
      </c>
      <c r="CT60" s="7">
        <v>0</v>
      </c>
      <c r="CU60" s="9">
        <v>0</v>
      </c>
      <c r="CV60" s="6">
        <v>0</v>
      </c>
      <c r="CW60" s="7">
        <v>0</v>
      </c>
      <c r="CX60" s="9">
        <v>0</v>
      </c>
      <c r="CY60" s="6">
        <v>0</v>
      </c>
      <c r="CZ60" s="7">
        <v>0</v>
      </c>
      <c r="DA60" s="9">
        <v>0</v>
      </c>
      <c r="DB60" s="6">
        <v>0</v>
      </c>
      <c r="DC60" s="7">
        <v>0</v>
      </c>
      <c r="DD60" s="9">
        <v>0</v>
      </c>
      <c r="DE60" s="6">
        <v>0</v>
      </c>
      <c r="DF60" s="7">
        <v>0</v>
      </c>
      <c r="DG60" s="9">
        <v>0</v>
      </c>
      <c r="DH60" s="6">
        <v>0</v>
      </c>
      <c r="DI60" s="7">
        <v>0</v>
      </c>
      <c r="DJ60" s="9">
        <v>0</v>
      </c>
      <c r="DK60" s="6">
        <v>0</v>
      </c>
      <c r="DL60" s="7">
        <v>0</v>
      </c>
      <c r="DM60" s="9">
        <v>0</v>
      </c>
      <c r="DN60" s="6">
        <v>0</v>
      </c>
      <c r="DO60" s="7">
        <v>0</v>
      </c>
      <c r="DP60" s="9">
        <v>595.46100000000001</v>
      </c>
      <c r="DQ60" s="6">
        <v>7412.87</v>
      </c>
      <c r="DR60" s="7">
        <f t="shared" si="521"/>
        <v>12448.959713566463</v>
      </c>
      <c r="DS60" s="9">
        <v>0</v>
      </c>
      <c r="DT60" s="6">
        <v>0</v>
      </c>
      <c r="DU60" s="7">
        <v>0</v>
      </c>
      <c r="DV60" s="9">
        <v>0</v>
      </c>
      <c r="DW60" s="6">
        <v>0</v>
      </c>
      <c r="DX60" s="7">
        <v>0</v>
      </c>
      <c r="DY60" s="9">
        <v>52.109000000000002</v>
      </c>
      <c r="DZ60" s="6">
        <v>681.01</v>
      </c>
      <c r="EA60" s="7">
        <f t="shared" si="522"/>
        <v>13068.951620641346</v>
      </c>
      <c r="EB60" s="9">
        <v>0</v>
      </c>
      <c r="EC60" s="6">
        <v>0</v>
      </c>
      <c r="ED60" s="7">
        <v>0</v>
      </c>
      <c r="EE60" s="9">
        <v>0</v>
      </c>
      <c r="EF60" s="6">
        <v>0</v>
      </c>
      <c r="EG60" s="7">
        <v>0</v>
      </c>
      <c r="EH60" s="9">
        <v>0</v>
      </c>
      <c r="EI60" s="6">
        <v>0</v>
      </c>
      <c r="EJ60" s="7">
        <v>0</v>
      </c>
      <c r="EK60" s="9">
        <v>225.17699999999999</v>
      </c>
      <c r="EL60" s="6">
        <v>2870.85</v>
      </c>
      <c r="EM60" s="7">
        <f t="shared" si="524"/>
        <v>12749.303880946987</v>
      </c>
      <c r="EN60" s="9">
        <v>946.98199999999997</v>
      </c>
      <c r="EO60" s="6">
        <v>13629.07</v>
      </c>
      <c r="EP60" s="7">
        <f t="shared" si="525"/>
        <v>14392.110937694697</v>
      </c>
      <c r="EQ60" s="9">
        <v>0</v>
      </c>
      <c r="ER60" s="6">
        <v>0</v>
      </c>
      <c r="ES60" s="7">
        <v>0</v>
      </c>
      <c r="ET60" s="9">
        <v>0</v>
      </c>
      <c r="EU60" s="6">
        <v>0</v>
      </c>
      <c r="EV60" s="7">
        <v>0</v>
      </c>
      <c r="EW60" s="9">
        <v>0</v>
      </c>
      <c r="EX60" s="6">
        <v>0</v>
      </c>
      <c r="EY60" s="7">
        <v>0</v>
      </c>
      <c r="EZ60" s="9">
        <v>0</v>
      </c>
      <c r="FA60" s="6">
        <v>0</v>
      </c>
      <c r="FB60" s="7">
        <v>0</v>
      </c>
      <c r="FC60" s="9">
        <v>0</v>
      </c>
      <c r="FD60" s="6">
        <v>0</v>
      </c>
      <c r="FE60" s="7">
        <v>0</v>
      </c>
      <c r="FF60" s="9">
        <v>0</v>
      </c>
      <c r="FG60" s="6">
        <v>0</v>
      </c>
      <c r="FH60" s="7">
        <v>0</v>
      </c>
      <c r="FI60" s="9">
        <v>0</v>
      </c>
      <c r="FJ60" s="6">
        <v>0</v>
      </c>
      <c r="FK60" s="7">
        <f t="shared" si="526"/>
        <v>0</v>
      </c>
      <c r="FL60" s="9">
        <v>0</v>
      </c>
      <c r="FM60" s="6">
        <v>0</v>
      </c>
      <c r="FN60" s="7">
        <v>0</v>
      </c>
      <c r="FO60" s="9">
        <v>0</v>
      </c>
      <c r="FP60" s="6">
        <v>0</v>
      </c>
      <c r="FQ60" s="7">
        <v>0</v>
      </c>
      <c r="FR60" s="9">
        <v>0.3</v>
      </c>
      <c r="FS60" s="6">
        <v>5.26</v>
      </c>
      <c r="FT60" s="7">
        <f t="shared" ref="FT60:FT69" si="530">FS60/FR60*1000</f>
        <v>17533.333333333336</v>
      </c>
      <c r="FU60" s="9">
        <v>0</v>
      </c>
      <c r="FV60" s="6">
        <v>0</v>
      </c>
      <c r="FW60" s="7">
        <v>0</v>
      </c>
      <c r="FX60" s="9">
        <v>0</v>
      </c>
      <c r="FY60" s="6">
        <v>0</v>
      </c>
      <c r="FZ60" s="7">
        <v>0</v>
      </c>
      <c r="GA60" s="9">
        <v>0</v>
      </c>
      <c r="GB60" s="6">
        <v>0</v>
      </c>
      <c r="GC60" s="7">
        <v>0</v>
      </c>
      <c r="GD60" s="9">
        <v>0</v>
      </c>
      <c r="GE60" s="6">
        <v>0</v>
      </c>
      <c r="GF60" s="7">
        <v>0</v>
      </c>
      <c r="GG60" s="9"/>
      <c r="GH60" s="6"/>
      <c r="GI60" s="7"/>
      <c r="GJ60" s="9">
        <v>0</v>
      </c>
      <c r="GK60" s="6">
        <v>0</v>
      </c>
      <c r="GL60" s="7">
        <v>0</v>
      </c>
      <c r="GM60" s="9">
        <v>0</v>
      </c>
      <c r="GN60" s="6">
        <v>0</v>
      </c>
      <c r="GO60" s="7">
        <v>0</v>
      </c>
      <c r="GP60" s="9">
        <v>0</v>
      </c>
      <c r="GQ60" s="6">
        <v>0</v>
      </c>
      <c r="GR60" s="7">
        <v>0</v>
      </c>
      <c r="GS60" s="9">
        <v>0.78800000000000003</v>
      </c>
      <c r="GT60" s="6">
        <v>11.37</v>
      </c>
      <c r="GU60" s="7">
        <f t="shared" ref="GU60:GU67" si="531">GT60/GS60*1000</f>
        <v>14428.934010152283</v>
      </c>
      <c r="GV60" s="9">
        <v>0</v>
      </c>
      <c r="GW60" s="6">
        <v>0</v>
      </c>
      <c r="GX60" s="7">
        <v>0</v>
      </c>
      <c r="GY60" s="9">
        <v>0</v>
      </c>
      <c r="GZ60" s="6">
        <v>0</v>
      </c>
      <c r="HA60" s="7">
        <v>0</v>
      </c>
      <c r="HB60" s="9">
        <v>0</v>
      </c>
      <c r="HC60" s="6">
        <v>0</v>
      </c>
      <c r="HD60" s="7">
        <v>0</v>
      </c>
      <c r="HE60" s="55">
        <v>0.06</v>
      </c>
      <c r="HF60" s="13">
        <v>0.44</v>
      </c>
      <c r="HG60" s="56">
        <v>7333.3333333333339</v>
      </c>
      <c r="HH60" s="9">
        <v>0</v>
      </c>
      <c r="HI60" s="6">
        <v>0</v>
      </c>
      <c r="HJ60" s="7">
        <v>0</v>
      </c>
      <c r="HK60" s="9">
        <v>0</v>
      </c>
      <c r="HL60" s="6">
        <v>0</v>
      </c>
      <c r="HM60" s="7">
        <v>0</v>
      </c>
      <c r="HN60" s="9">
        <v>0</v>
      </c>
      <c r="HO60" s="6">
        <v>0</v>
      </c>
      <c r="HP60" s="7">
        <v>0</v>
      </c>
      <c r="HQ60" s="9">
        <v>76.244</v>
      </c>
      <c r="HR60" s="6">
        <v>1125.83</v>
      </c>
      <c r="HS60" s="7">
        <f t="shared" si="528"/>
        <v>14766.145532763232</v>
      </c>
      <c r="HT60" s="9">
        <v>5.6550000000000002</v>
      </c>
      <c r="HU60" s="6">
        <v>117.44</v>
      </c>
      <c r="HV60" s="7">
        <f t="shared" si="529"/>
        <v>20767.462422634835</v>
      </c>
      <c r="HW60" s="9">
        <f t="shared" si="243"/>
        <v>2931.9490000000001</v>
      </c>
      <c r="HX60" s="14">
        <f t="shared" si="244"/>
        <v>40651.799999999996</v>
      </c>
    </row>
    <row r="61" spans="1:232" ht="15" customHeight="1" x14ac:dyDescent="0.3">
      <c r="A61" s="49">
        <v>2015</v>
      </c>
      <c r="B61" s="50" t="s">
        <v>5</v>
      </c>
      <c r="C61" s="9">
        <v>0</v>
      </c>
      <c r="D61" s="6">
        <v>0</v>
      </c>
      <c r="E61" s="7">
        <v>0</v>
      </c>
      <c r="F61" s="9">
        <v>5.4480000000000004</v>
      </c>
      <c r="G61" s="6">
        <v>80.22</v>
      </c>
      <c r="H61" s="7">
        <f t="shared" si="515"/>
        <v>14724.669603524228</v>
      </c>
      <c r="I61" s="9">
        <v>0</v>
      </c>
      <c r="J61" s="6">
        <v>0</v>
      </c>
      <c r="K61" s="7">
        <v>0</v>
      </c>
      <c r="L61" s="9">
        <v>0</v>
      </c>
      <c r="M61" s="6">
        <v>0</v>
      </c>
      <c r="N61" s="7">
        <v>0</v>
      </c>
      <c r="O61" s="9">
        <v>0</v>
      </c>
      <c r="P61" s="6">
        <v>0</v>
      </c>
      <c r="Q61" s="7">
        <v>0</v>
      </c>
      <c r="R61" s="9">
        <v>7131.7179999999998</v>
      </c>
      <c r="S61" s="6">
        <v>10299</v>
      </c>
      <c r="T61" s="7">
        <f t="shared" si="516"/>
        <v>1444.1120638813818</v>
      </c>
      <c r="U61" s="9">
        <v>0</v>
      </c>
      <c r="V61" s="6">
        <v>0</v>
      </c>
      <c r="W61" s="7">
        <v>0</v>
      </c>
      <c r="X61" s="9">
        <v>0</v>
      </c>
      <c r="Y61" s="6">
        <v>0</v>
      </c>
      <c r="Z61" s="7">
        <v>0</v>
      </c>
      <c r="AA61" s="9">
        <v>0</v>
      </c>
      <c r="AB61" s="6">
        <v>0</v>
      </c>
      <c r="AC61" s="7">
        <v>0</v>
      </c>
      <c r="AD61" s="9">
        <v>0</v>
      </c>
      <c r="AE61" s="6">
        <v>0</v>
      </c>
      <c r="AF61" s="7">
        <v>0</v>
      </c>
      <c r="AG61" s="9">
        <v>0</v>
      </c>
      <c r="AH61" s="6">
        <v>0</v>
      </c>
      <c r="AI61" s="7">
        <v>0</v>
      </c>
      <c r="AJ61" s="9">
        <v>0</v>
      </c>
      <c r="AK61" s="6">
        <v>0</v>
      </c>
      <c r="AL61" s="7">
        <v>0</v>
      </c>
      <c r="AM61" s="9">
        <v>0</v>
      </c>
      <c r="AN61" s="6">
        <v>0</v>
      </c>
      <c r="AO61" s="7">
        <v>0</v>
      </c>
      <c r="AP61" s="9">
        <v>6.2270000000000003</v>
      </c>
      <c r="AQ61" s="6">
        <v>96.16</v>
      </c>
      <c r="AR61" s="7">
        <f t="shared" si="517"/>
        <v>15442.428135538781</v>
      </c>
      <c r="AS61" s="9">
        <v>0</v>
      </c>
      <c r="AT61" s="6">
        <v>0</v>
      </c>
      <c r="AU61" s="7">
        <v>0</v>
      </c>
      <c r="AV61" s="9">
        <v>0</v>
      </c>
      <c r="AW61" s="6">
        <v>0</v>
      </c>
      <c r="AX61" s="7">
        <v>0</v>
      </c>
      <c r="AY61" s="9">
        <v>0</v>
      </c>
      <c r="AZ61" s="6">
        <v>0</v>
      </c>
      <c r="BA61" s="7">
        <v>0</v>
      </c>
      <c r="BB61" s="9">
        <v>0</v>
      </c>
      <c r="BC61" s="6">
        <v>0</v>
      </c>
      <c r="BD61" s="7">
        <v>0</v>
      </c>
      <c r="BE61" s="9">
        <v>113.40900000000001</v>
      </c>
      <c r="BF61" s="6">
        <v>1572.88</v>
      </c>
      <c r="BG61" s="7">
        <f t="shared" si="518"/>
        <v>13869.093281838301</v>
      </c>
      <c r="BH61" s="9">
        <v>0</v>
      </c>
      <c r="BI61" s="6">
        <v>0</v>
      </c>
      <c r="BJ61" s="7">
        <v>0</v>
      </c>
      <c r="BK61" s="9">
        <v>0</v>
      </c>
      <c r="BL61" s="6">
        <v>0</v>
      </c>
      <c r="BM61" s="7">
        <v>0</v>
      </c>
      <c r="BN61" s="9">
        <v>0</v>
      </c>
      <c r="BO61" s="6">
        <v>0</v>
      </c>
      <c r="BP61" s="7">
        <v>0</v>
      </c>
      <c r="BQ61" s="9">
        <v>0</v>
      </c>
      <c r="BR61" s="6">
        <v>0</v>
      </c>
      <c r="BS61" s="7">
        <v>0</v>
      </c>
      <c r="BT61" s="9">
        <v>0</v>
      </c>
      <c r="BU61" s="6">
        <v>0</v>
      </c>
      <c r="BV61" s="7">
        <f t="shared" si="519"/>
        <v>0</v>
      </c>
      <c r="BW61" s="9">
        <v>0</v>
      </c>
      <c r="BX61" s="6">
        <v>0</v>
      </c>
      <c r="BY61" s="7">
        <v>0</v>
      </c>
      <c r="BZ61" s="9">
        <v>0.17</v>
      </c>
      <c r="CA61" s="6">
        <v>2.68</v>
      </c>
      <c r="CB61" s="7">
        <f t="shared" si="520"/>
        <v>15764.705882352941</v>
      </c>
      <c r="CC61" s="9">
        <v>0</v>
      </c>
      <c r="CD61" s="6">
        <v>0</v>
      </c>
      <c r="CE61" s="7">
        <v>0</v>
      </c>
      <c r="CF61" s="9">
        <v>0</v>
      </c>
      <c r="CG61" s="6">
        <v>0</v>
      </c>
      <c r="CH61" s="7">
        <v>0</v>
      </c>
      <c r="CI61" s="9">
        <v>0</v>
      </c>
      <c r="CJ61" s="6">
        <v>0</v>
      </c>
      <c r="CK61" s="7">
        <v>0</v>
      </c>
      <c r="CL61" s="9">
        <v>0</v>
      </c>
      <c r="CM61" s="6">
        <v>0</v>
      </c>
      <c r="CN61" s="7">
        <v>0</v>
      </c>
      <c r="CO61" s="9">
        <v>0</v>
      </c>
      <c r="CP61" s="6">
        <v>0</v>
      </c>
      <c r="CQ61" s="7">
        <v>0</v>
      </c>
      <c r="CR61" s="9">
        <v>0</v>
      </c>
      <c r="CS61" s="6">
        <v>0</v>
      </c>
      <c r="CT61" s="7">
        <v>0</v>
      </c>
      <c r="CU61" s="9">
        <v>0</v>
      </c>
      <c r="CV61" s="6">
        <v>0</v>
      </c>
      <c r="CW61" s="7">
        <v>0</v>
      </c>
      <c r="CX61" s="9">
        <v>0</v>
      </c>
      <c r="CY61" s="6">
        <v>0</v>
      </c>
      <c r="CZ61" s="7">
        <v>0</v>
      </c>
      <c r="DA61" s="9">
        <v>0</v>
      </c>
      <c r="DB61" s="6">
        <v>0</v>
      </c>
      <c r="DC61" s="7">
        <v>0</v>
      </c>
      <c r="DD61" s="9">
        <v>0</v>
      </c>
      <c r="DE61" s="6">
        <v>0</v>
      </c>
      <c r="DF61" s="7">
        <v>0</v>
      </c>
      <c r="DG61" s="9">
        <v>0</v>
      </c>
      <c r="DH61" s="6">
        <v>0</v>
      </c>
      <c r="DI61" s="7">
        <v>0</v>
      </c>
      <c r="DJ61" s="9">
        <v>0</v>
      </c>
      <c r="DK61" s="6">
        <v>0</v>
      </c>
      <c r="DL61" s="7">
        <v>0</v>
      </c>
      <c r="DM61" s="9">
        <v>0</v>
      </c>
      <c r="DN61" s="6">
        <v>0</v>
      </c>
      <c r="DO61" s="7">
        <v>0</v>
      </c>
      <c r="DP61" s="9">
        <v>346.34899999999999</v>
      </c>
      <c r="DQ61" s="6">
        <v>4539.55</v>
      </c>
      <c r="DR61" s="7">
        <f t="shared" si="521"/>
        <v>13106.866195658136</v>
      </c>
      <c r="DS61" s="9">
        <v>0</v>
      </c>
      <c r="DT61" s="6">
        <v>0</v>
      </c>
      <c r="DU61" s="7">
        <v>0</v>
      </c>
      <c r="DV61" s="9">
        <v>0</v>
      </c>
      <c r="DW61" s="6">
        <v>0</v>
      </c>
      <c r="DX61" s="7">
        <v>0</v>
      </c>
      <c r="DY61" s="9">
        <v>344.49599999999998</v>
      </c>
      <c r="DZ61" s="6">
        <v>4889.29</v>
      </c>
      <c r="EA61" s="7">
        <f t="shared" si="522"/>
        <v>14192.588593191214</v>
      </c>
      <c r="EB61" s="9">
        <v>0</v>
      </c>
      <c r="EC61" s="6">
        <v>0</v>
      </c>
      <c r="ED61" s="7">
        <v>0</v>
      </c>
      <c r="EE61" s="9">
        <v>0</v>
      </c>
      <c r="EF61" s="6">
        <v>0</v>
      </c>
      <c r="EG61" s="7">
        <v>0</v>
      </c>
      <c r="EH61" s="9">
        <v>1.9379999999999999</v>
      </c>
      <c r="EI61" s="6">
        <v>25.63</v>
      </c>
      <c r="EJ61" s="7">
        <f t="shared" si="523"/>
        <v>13224.974200206399</v>
      </c>
      <c r="EK61" s="9">
        <v>183.61099999999999</v>
      </c>
      <c r="EL61" s="6">
        <v>2263.59</v>
      </c>
      <c r="EM61" s="7">
        <f t="shared" si="524"/>
        <v>12328.182952001787</v>
      </c>
      <c r="EN61" s="9">
        <v>1089.348</v>
      </c>
      <c r="EO61" s="6">
        <v>14862.55</v>
      </c>
      <c r="EP61" s="7">
        <f t="shared" si="525"/>
        <v>13643.528055313822</v>
      </c>
      <c r="EQ61" s="9">
        <v>0</v>
      </c>
      <c r="ER61" s="6">
        <v>0</v>
      </c>
      <c r="ES61" s="7">
        <v>0</v>
      </c>
      <c r="ET61" s="9">
        <v>0</v>
      </c>
      <c r="EU61" s="6">
        <v>0</v>
      </c>
      <c r="EV61" s="7">
        <v>0</v>
      </c>
      <c r="EW61" s="9">
        <v>0</v>
      </c>
      <c r="EX61" s="6">
        <v>0</v>
      </c>
      <c r="EY61" s="7">
        <v>0</v>
      </c>
      <c r="EZ61" s="9">
        <v>0</v>
      </c>
      <c r="FA61" s="6">
        <v>0</v>
      </c>
      <c r="FB61" s="7">
        <v>0</v>
      </c>
      <c r="FC61" s="9">
        <v>0</v>
      </c>
      <c r="FD61" s="6">
        <v>0</v>
      </c>
      <c r="FE61" s="7">
        <v>0</v>
      </c>
      <c r="FF61" s="9">
        <v>0</v>
      </c>
      <c r="FG61" s="6">
        <v>0</v>
      </c>
      <c r="FH61" s="7">
        <v>0</v>
      </c>
      <c r="FI61" s="9">
        <v>0</v>
      </c>
      <c r="FJ61" s="6">
        <v>0</v>
      </c>
      <c r="FK61" s="7">
        <f t="shared" si="526"/>
        <v>0</v>
      </c>
      <c r="FL61" s="9">
        <v>0</v>
      </c>
      <c r="FM61" s="6">
        <v>0</v>
      </c>
      <c r="FN61" s="7">
        <v>0</v>
      </c>
      <c r="FO61" s="9">
        <v>0</v>
      </c>
      <c r="FP61" s="6">
        <v>0</v>
      </c>
      <c r="FQ61" s="7">
        <v>0</v>
      </c>
      <c r="FR61" s="9">
        <v>0.36099999999999999</v>
      </c>
      <c r="FS61" s="6">
        <v>6.48</v>
      </c>
      <c r="FT61" s="7">
        <f t="shared" si="530"/>
        <v>17950.138504155126</v>
      </c>
      <c r="FU61" s="9">
        <v>0</v>
      </c>
      <c r="FV61" s="6">
        <v>0</v>
      </c>
      <c r="FW61" s="7">
        <v>0</v>
      </c>
      <c r="FX61" s="9">
        <v>0</v>
      </c>
      <c r="FY61" s="6">
        <v>0</v>
      </c>
      <c r="FZ61" s="7">
        <v>0</v>
      </c>
      <c r="GA61" s="9">
        <v>0</v>
      </c>
      <c r="GB61" s="6">
        <v>0</v>
      </c>
      <c r="GC61" s="7">
        <v>0</v>
      </c>
      <c r="GD61" s="9">
        <v>0</v>
      </c>
      <c r="GE61" s="6">
        <v>0</v>
      </c>
      <c r="GF61" s="7">
        <v>0</v>
      </c>
      <c r="GG61" s="9"/>
      <c r="GH61" s="6"/>
      <c r="GI61" s="7"/>
      <c r="GJ61" s="9">
        <v>0</v>
      </c>
      <c r="GK61" s="6">
        <v>0</v>
      </c>
      <c r="GL61" s="7">
        <v>0</v>
      </c>
      <c r="GM61" s="9">
        <v>5.5E-2</v>
      </c>
      <c r="GN61" s="6">
        <v>3.48</v>
      </c>
      <c r="GO61" s="7">
        <f t="shared" si="527"/>
        <v>63272.727272727272</v>
      </c>
      <c r="GP61" s="9">
        <v>0</v>
      </c>
      <c r="GQ61" s="6">
        <v>0</v>
      </c>
      <c r="GR61" s="7">
        <v>0</v>
      </c>
      <c r="GS61" s="9">
        <v>0</v>
      </c>
      <c r="GT61" s="6">
        <v>0</v>
      </c>
      <c r="GU61" s="7">
        <v>0</v>
      </c>
      <c r="GV61" s="9">
        <v>0</v>
      </c>
      <c r="GW61" s="6">
        <v>0</v>
      </c>
      <c r="GX61" s="7">
        <v>0</v>
      </c>
      <c r="GY61" s="9">
        <v>0</v>
      </c>
      <c r="GZ61" s="6">
        <v>0</v>
      </c>
      <c r="HA61" s="7">
        <v>0</v>
      </c>
      <c r="HB61" s="9">
        <v>0</v>
      </c>
      <c r="HC61" s="6">
        <v>0</v>
      </c>
      <c r="HD61" s="7">
        <v>0</v>
      </c>
      <c r="HE61" s="55">
        <v>0</v>
      </c>
      <c r="HF61" s="13">
        <v>0</v>
      </c>
      <c r="HG61" s="56">
        <v>0</v>
      </c>
      <c r="HH61" s="9">
        <v>0</v>
      </c>
      <c r="HI61" s="6">
        <v>0</v>
      </c>
      <c r="HJ61" s="7">
        <v>0</v>
      </c>
      <c r="HK61" s="9">
        <v>0</v>
      </c>
      <c r="HL61" s="6">
        <v>0</v>
      </c>
      <c r="HM61" s="7">
        <v>0</v>
      </c>
      <c r="HN61" s="9">
        <v>0</v>
      </c>
      <c r="HO61" s="6">
        <v>0</v>
      </c>
      <c r="HP61" s="7">
        <v>0</v>
      </c>
      <c r="HQ61" s="9">
        <v>167.90799999999999</v>
      </c>
      <c r="HR61" s="6">
        <v>2444.15</v>
      </c>
      <c r="HS61" s="7">
        <f t="shared" si="528"/>
        <v>14556.483312290065</v>
      </c>
      <c r="HT61" s="9">
        <v>487.40600000000001</v>
      </c>
      <c r="HU61" s="6">
        <v>1048.18</v>
      </c>
      <c r="HV61" s="7">
        <f t="shared" si="529"/>
        <v>2150.5274863255686</v>
      </c>
      <c r="HW61" s="9">
        <f t="shared" si="243"/>
        <v>9878.4439999999995</v>
      </c>
      <c r="HX61" s="14">
        <f t="shared" si="244"/>
        <v>42133.84</v>
      </c>
    </row>
    <row r="62" spans="1:232" ht="15" customHeight="1" x14ac:dyDescent="0.3">
      <c r="A62" s="49">
        <v>2015</v>
      </c>
      <c r="B62" s="50" t="s">
        <v>6</v>
      </c>
      <c r="C62" s="9">
        <v>0</v>
      </c>
      <c r="D62" s="6">
        <v>0</v>
      </c>
      <c r="E62" s="7">
        <v>0</v>
      </c>
      <c r="F62" s="9">
        <v>3.24</v>
      </c>
      <c r="G62" s="6">
        <v>81.22</v>
      </c>
      <c r="H62" s="7">
        <f t="shared" si="515"/>
        <v>25067.9012345679</v>
      </c>
      <c r="I62" s="9">
        <v>0</v>
      </c>
      <c r="J62" s="6">
        <v>0</v>
      </c>
      <c r="K62" s="7">
        <v>0</v>
      </c>
      <c r="L62" s="9">
        <v>0</v>
      </c>
      <c r="M62" s="6">
        <v>0</v>
      </c>
      <c r="N62" s="7">
        <v>0</v>
      </c>
      <c r="O62" s="9">
        <v>0</v>
      </c>
      <c r="P62" s="6">
        <v>0</v>
      </c>
      <c r="Q62" s="7">
        <v>0</v>
      </c>
      <c r="R62" s="9">
        <v>994.029</v>
      </c>
      <c r="S62" s="6">
        <v>13941.55</v>
      </c>
      <c r="T62" s="7">
        <f t="shared" si="516"/>
        <v>14025.29503666392</v>
      </c>
      <c r="U62" s="9">
        <v>0</v>
      </c>
      <c r="V62" s="6">
        <v>0</v>
      </c>
      <c r="W62" s="7">
        <v>0</v>
      </c>
      <c r="X62" s="9">
        <v>0</v>
      </c>
      <c r="Y62" s="6">
        <v>0</v>
      </c>
      <c r="Z62" s="7">
        <v>0</v>
      </c>
      <c r="AA62" s="9">
        <v>0</v>
      </c>
      <c r="AB62" s="6">
        <v>0</v>
      </c>
      <c r="AC62" s="7">
        <v>0</v>
      </c>
      <c r="AD62" s="9">
        <v>0</v>
      </c>
      <c r="AE62" s="6">
        <v>0</v>
      </c>
      <c r="AF62" s="7">
        <v>0</v>
      </c>
      <c r="AG62" s="9">
        <v>0</v>
      </c>
      <c r="AH62" s="6">
        <v>0</v>
      </c>
      <c r="AI62" s="7">
        <v>0</v>
      </c>
      <c r="AJ62" s="9">
        <v>0</v>
      </c>
      <c r="AK62" s="6">
        <v>0</v>
      </c>
      <c r="AL62" s="7">
        <v>0</v>
      </c>
      <c r="AM62" s="9">
        <v>0</v>
      </c>
      <c r="AN62" s="6">
        <v>0</v>
      </c>
      <c r="AO62" s="7">
        <v>0</v>
      </c>
      <c r="AP62" s="9">
        <v>28.326000000000001</v>
      </c>
      <c r="AQ62" s="6">
        <v>404.08</v>
      </c>
      <c r="AR62" s="7">
        <f t="shared" si="517"/>
        <v>14265.339264280166</v>
      </c>
      <c r="AS62" s="9">
        <v>0</v>
      </c>
      <c r="AT62" s="6">
        <v>0</v>
      </c>
      <c r="AU62" s="7">
        <v>0</v>
      </c>
      <c r="AV62" s="9">
        <v>0</v>
      </c>
      <c r="AW62" s="6">
        <v>0</v>
      </c>
      <c r="AX62" s="7">
        <v>0</v>
      </c>
      <c r="AY62" s="9">
        <v>0</v>
      </c>
      <c r="AZ62" s="6">
        <v>0</v>
      </c>
      <c r="BA62" s="7">
        <v>0</v>
      </c>
      <c r="BB62" s="9">
        <v>0</v>
      </c>
      <c r="BC62" s="6">
        <v>0</v>
      </c>
      <c r="BD62" s="7">
        <v>0</v>
      </c>
      <c r="BE62" s="9">
        <v>196.20099999999999</v>
      </c>
      <c r="BF62" s="6">
        <v>2379.3000000000002</v>
      </c>
      <c r="BG62" s="7">
        <f t="shared" si="518"/>
        <v>12126.849506373566</v>
      </c>
      <c r="BH62" s="9">
        <v>0</v>
      </c>
      <c r="BI62" s="6">
        <v>0</v>
      </c>
      <c r="BJ62" s="7">
        <v>0</v>
      </c>
      <c r="BK62" s="9">
        <v>0</v>
      </c>
      <c r="BL62" s="6">
        <v>0</v>
      </c>
      <c r="BM62" s="7">
        <v>0</v>
      </c>
      <c r="BN62" s="9">
        <v>0</v>
      </c>
      <c r="BO62" s="6">
        <v>0</v>
      </c>
      <c r="BP62" s="7">
        <v>0</v>
      </c>
      <c r="BQ62" s="9">
        <v>0</v>
      </c>
      <c r="BR62" s="6">
        <v>0</v>
      </c>
      <c r="BS62" s="7">
        <v>0</v>
      </c>
      <c r="BT62" s="9">
        <v>0</v>
      </c>
      <c r="BU62" s="6">
        <v>0</v>
      </c>
      <c r="BV62" s="7">
        <f t="shared" si="519"/>
        <v>0</v>
      </c>
      <c r="BW62" s="9">
        <v>0</v>
      </c>
      <c r="BX62" s="6">
        <v>0</v>
      </c>
      <c r="BY62" s="7">
        <v>0</v>
      </c>
      <c r="BZ62" s="9">
        <v>0.86199999999999999</v>
      </c>
      <c r="CA62" s="6">
        <v>11.49</v>
      </c>
      <c r="CB62" s="7">
        <f t="shared" si="520"/>
        <v>13329.466357308585</v>
      </c>
      <c r="CC62" s="9">
        <v>0</v>
      </c>
      <c r="CD62" s="6">
        <v>0</v>
      </c>
      <c r="CE62" s="7">
        <v>0</v>
      </c>
      <c r="CF62" s="9">
        <v>0</v>
      </c>
      <c r="CG62" s="6">
        <v>0</v>
      </c>
      <c r="CH62" s="7">
        <v>0</v>
      </c>
      <c r="CI62" s="9">
        <v>0</v>
      </c>
      <c r="CJ62" s="6">
        <v>0</v>
      </c>
      <c r="CK62" s="7">
        <v>0</v>
      </c>
      <c r="CL62" s="9">
        <v>0</v>
      </c>
      <c r="CM62" s="6">
        <v>0</v>
      </c>
      <c r="CN62" s="7">
        <v>0</v>
      </c>
      <c r="CO62" s="9">
        <v>0</v>
      </c>
      <c r="CP62" s="6">
        <v>0</v>
      </c>
      <c r="CQ62" s="7">
        <v>0</v>
      </c>
      <c r="CR62" s="9">
        <v>0</v>
      </c>
      <c r="CS62" s="6">
        <v>0</v>
      </c>
      <c r="CT62" s="7">
        <v>0</v>
      </c>
      <c r="CU62" s="9">
        <v>0</v>
      </c>
      <c r="CV62" s="6">
        <v>0</v>
      </c>
      <c r="CW62" s="7">
        <v>0</v>
      </c>
      <c r="CX62" s="9">
        <v>0</v>
      </c>
      <c r="CY62" s="6">
        <v>0</v>
      </c>
      <c r="CZ62" s="7">
        <v>0</v>
      </c>
      <c r="DA62" s="9">
        <v>0</v>
      </c>
      <c r="DB62" s="6">
        <v>0</v>
      </c>
      <c r="DC62" s="7">
        <v>0</v>
      </c>
      <c r="DD62" s="9">
        <v>0</v>
      </c>
      <c r="DE62" s="6">
        <v>0</v>
      </c>
      <c r="DF62" s="7">
        <v>0</v>
      </c>
      <c r="DG62" s="9">
        <v>0</v>
      </c>
      <c r="DH62" s="6">
        <v>0</v>
      </c>
      <c r="DI62" s="7">
        <v>0</v>
      </c>
      <c r="DJ62" s="9">
        <v>0</v>
      </c>
      <c r="DK62" s="6">
        <v>0</v>
      </c>
      <c r="DL62" s="7">
        <v>0</v>
      </c>
      <c r="DM62" s="9">
        <v>0</v>
      </c>
      <c r="DN62" s="6">
        <v>0</v>
      </c>
      <c r="DO62" s="7">
        <v>0</v>
      </c>
      <c r="DP62" s="9">
        <v>286.76499999999999</v>
      </c>
      <c r="DQ62" s="6">
        <v>4033.11</v>
      </c>
      <c r="DR62" s="7">
        <f t="shared" si="521"/>
        <v>14064.164036754835</v>
      </c>
      <c r="DS62" s="9">
        <v>0</v>
      </c>
      <c r="DT62" s="6">
        <v>0</v>
      </c>
      <c r="DU62" s="7">
        <v>0</v>
      </c>
      <c r="DV62" s="9">
        <v>0</v>
      </c>
      <c r="DW62" s="6">
        <v>0</v>
      </c>
      <c r="DX62" s="7">
        <v>0</v>
      </c>
      <c r="DY62" s="9">
        <v>87.858999999999995</v>
      </c>
      <c r="DZ62" s="6">
        <v>1191.3599999999999</v>
      </c>
      <c r="EA62" s="7">
        <f t="shared" si="522"/>
        <v>13559.90848973924</v>
      </c>
      <c r="EB62" s="9">
        <v>0</v>
      </c>
      <c r="EC62" s="6">
        <v>0</v>
      </c>
      <c r="ED62" s="7">
        <v>0</v>
      </c>
      <c r="EE62" s="9">
        <v>0</v>
      </c>
      <c r="EF62" s="6">
        <v>0</v>
      </c>
      <c r="EG62" s="7">
        <v>0</v>
      </c>
      <c r="EH62" s="9">
        <v>0</v>
      </c>
      <c r="EI62" s="6">
        <v>0</v>
      </c>
      <c r="EJ62" s="7">
        <v>0</v>
      </c>
      <c r="EK62" s="9">
        <v>206.93700000000001</v>
      </c>
      <c r="EL62" s="6">
        <v>2762.6</v>
      </c>
      <c r="EM62" s="7">
        <f t="shared" si="524"/>
        <v>13349.956750122017</v>
      </c>
      <c r="EN62" s="9">
        <v>896.28800000000001</v>
      </c>
      <c r="EO62" s="6">
        <v>12215.73</v>
      </c>
      <c r="EP62" s="7">
        <f t="shared" si="525"/>
        <v>13629.246402941912</v>
      </c>
      <c r="EQ62" s="9">
        <v>0</v>
      </c>
      <c r="ER62" s="6">
        <v>0</v>
      </c>
      <c r="ES62" s="7">
        <v>0</v>
      </c>
      <c r="ET62" s="9">
        <v>0</v>
      </c>
      <c r="EU62" s="6">
        <v>0</v>
      </c>
      <c r="EV62" s="7">
        <v>0</v>
      </c>
      <c r="EW62" s="9">
        <v>0</v>
      </c>
      <c r="EX62" s="6">
        <v>0</v>
      </c>
      <c r="EY62" s="7">
        <v>0</v>
      </c>
      <c r="EZ62" s="9">
        <v>0</v>
      </c>
      <c r="FA62" s="6">
        <v>0</v>
      </c>
      <c r="FB62" s="7">
        <v>0</v>
      </c>
      <c r="FC62" s="9">
        <v>0</v>
      </c>
      <c r="FD62" s="6">
        <v>0</v>
      </c>
      <c r="FE62" s="7">
        <v>0</v>
      </c>
      <c r="FF62" s="9">
        <v>0</v>
      </c>
      <c r="FG62" s="6">
        <v>0</v>
      </c>
      <c r="FH62" s="7">
        <v>0</v>
      </c>
      <c r="FI62" s="9">
        <v>0</v>
      </c>
      <c r="FJ62" s="6">
        <v>0</v>
      </c>
      <c r="FK62" s="7">
        <f t="shared" si="526"/>
        <v>0</v>
      </c>
      <c r="FL62" s="9">
        <v>0</v>
      </c>
      <c r="FM62" s="6">
        <v>0</v>
      </c>
      <c r="FN62" s="7">
        <v>0</v>
      </c>
      <c r="FO62" s="9">
        <v>0</v>
      </c>
      <c r="FP62" s="6">
        <v>0</v>
      </c>
      <c r="FQ62" s="7">
        <v>0</v>
      </c>
      <c r="FR62" s="9">
        <v>0.13500000000000001</v>
      </c>
      <c r="FS62" s="6">
        <v>2.42</v>
      </c>
      <c r="FT62" s="7">
        <f t="shared" si="530"/>
        <v>17925.925925925923</v>
      </c>
      <c r="FU62" s="9">
        <v>4.8000000000000001E-2</v>
      </c>
      <c r="FV62" s="6">
        <v>0.74</v>
      </c>
      <c r="FW62" s="7">
        <f t="shared" ref="FW62:FW66" si="532">FV62/FU62*1000</f>
        <v>15416.666666666666</v>
      </c>
      <c r="FX62" s="9">
        <v>0</v>
      </c>
      <c r="FY62" s="6">
        <v>0</v>
      </c>
      <c r="FZ62" s="7">
        <v>0</v>
      </c>
      <c r="GA62" s="9">
        <v>0</v>
      </c>
      <c r="GB62" s="6">
        <v>0</v>
      </c>
      <c r="GC62" s="7">
        <v>0</v>
      </c>
      <c r="GD62" s="9">
        <v>0</v>
      </c>
      <c r="GE62" s="6">
        <v>0</v>
      </c>
      <c r="GF62" s="7">
        <v>0</v>
      </c>
      <c r="GG62" s="9"/>
      <c r="GH62" s="6"/>
      <c r="GI62" s="7"/>
      <c r="GJ62" s="9">
        <v>0</v>
      </c>
      <c r="GK62" s="6">
        <v>0</v>
      </c>
      <c r="GL62" s="7">
        <v>0</v>
      </c>
      <c r="GM62" s="9">
        <v>0.17799999999999999</v>
      </c>
      <c r="GN62" s="6">
        <v>8.86</v>
      </c>
      <c r="GO62" s="7">
        <f t="shared" si="527"/>
        <v>49775.280898876401</v>
      </c>
      <c r="GP62" s="9">
        <v>0</v>
      </c>
      <c r="GQ62" s="6">
        <v>0</v>
      </c>
      <c r="GR62" s="7">
        <v>0</v>
      </c>
      <c r="GS62" s="9">
        <v>0.78800000000000003</v>
      </c>
      <c r="GT62" s="6">
        <v>11.17</v>
      </c>
      <c r="GU62" s="7">
        <f t="shared" si="531"/>
        <v>14175.126903553299</v>
      </c>
      <c r="GV62" s="9">
        <v>0</v>
      </c>
      <c r="GW62" s="6">
        <v>0</v>
      </c>
      <c r="GX62" s="7">
        <v>0</v>
      </c>
      <c r="GY62" s="9">
        <v>0</v>
      </c>
      <c r="GZ62" s="6">
        <v>0</v>
      </c>
      <c r="HA62" s="7">
        <v>0</v>
      </c>
      <c r="HB62" s="9">
        <v>0</v>
      </c>
      <c r="HC62" s="6">
        <v>0</v>
      </c>
      <c r="HD62" s="7">
        <v>0</v>
      </c>
      <c r="HE62" s="55">
        <v>0.48699999999999999</v>
      </c>
      <c r="HF62" s="13">
        <v>6.6</v>
      </c>
      <c r="HG62" s="56">
        <v>13552.361396303901</v>
      </c>
      <c r="HH62" s="9">
        <v>0</v>
      </c>
      <c r="HI62" s="6">
        <v>0</v>
      </c>
      <c r="HJ62" s="7">
        <v>0</v>
      </c>
      <c r="HK62" s="9">
        <v>0</v>
      </c>
      <c r="HL62" s="6">
        <v>0</v>
      </c>
      <c r="HM62" s="7">
        <v>0</v>
      </c>
      <c r="HN62" s="9">
        <v>0</v>
      </c>
      <c r="HO62" s="6">
        <v>0</v>
      </c>
      <c r="HP62" s="7">
        <v>0</v>
      </c>
      <c r="HQ62" s="9">
        <v>67.852000000000004</v>
      </c>
      <c r="HR62" s="6">
        <v>1139.56</v>
      </c>
      <c r="HS62" s="7">
        <f t="shared" si="528"/>
        <v>16794.788657666686</v>
      </c>
      <c r="HT62" s="9">
        <v>188.357</v>
      </c>
      <c r="HU62" s="6">
        <v>2221.66</v>
      </c>
      <c r="HV62" s="7">
        <f t="shared" si="529"/>
        <v>11794.942582436543</v>
      </c>
      <c r="HW62" s="9">
        <f t="shared" si="243"/>
        <v>2958.3520000000003</v>
      </c>
      <c r="HX62" s="14">
        <f t="shared" si="244"/>
        <v>40411.449999999997</v>
      </c>
    </row>
    <row r="63" spans="1:232" ht="15" customHeight="1" x14ac:dyDescent="0.3">
      <c r="A63" s="49">
        <v>2015</v>
      </c>
      <c r="B63" s="50" t="s">
        <v>7</v>
      </c>
      <c r="C63" s="9">
        <v>0</v>
      </c>
      <c r="D63" s="6">
        <v>0</v>
      </c>
      <c r="E63" s="7">
        <v>0</v>
      </c>
      <c r="F63" s="9">
        <v>6.09</v>
      </c>
      <c r="G63" s="6">
        <v>91.76</v>
      </c>
      <c r="H63" s="7">
        <f t="shared" si="515"/>
        <v>15067.323481116586</v>
      </c>
      <c r="I63" s="9">
        <v>0</v>
      </c>
      <c r="J63" s="6">
        <v>0</v>
      </c>
      <c r="K63" s="7">
        <v>0</v>
      </c>
      <c r="L63" s="9">
        <v>0</v>
      </c>
      <c r="M63" s="6">
        <v>0</v>
      </c>
      <c r="N63" s="7">
        <v>0</v>
      </c>
      <c r="O63" s="9">
        <v>0</v>
      </c>
      <c r="P63" s="6">
        <v>0</v>
      </c>
      <c r="Q63" s="7">
        <v>0</v>
      </c>
      <c r="R63" s="9">
        <v>858.06100000000004</v>
      </c>
      <c r="S63" s="6">
        <v>11787.56</v>
      </c>
      <c r="T63" s="7">
        <f t="shared" si="516"/>
        <v>13737.438247397329</v>
      </c>
      <c r="U63" s="9">
        <v>0</v>
      </c>
      <c r="V63" s="6">
        <v>0</v>
      </c>
      <c r="W63" s="7">
        <v>0</v>
      </c>
      <c r="X63" s="9">
        <v>0</v>
      </c>
      <c r="Y63" s="6">
        <v>0</v>
      </c>
      <c r="Z63" s="7">
        <v>0</v>
      </c>
      <c r="AA63" s="9">
        <v>0</v>
      </c>
      <c r="AB63" s="6">
        <v>0</v>
      </c>
      <c r="AC63" s="7">
        <v>0</v>
      </c>
      <c r="AD63" s="9">
        <v>0</v>
      </c>
      <c r="AE63" s="6">
        <v>0</v>
      </c>
      <c r="AF63" s="7">
        <v>0</v>
      </c>
      <c r="AG63" s="9">
        <v>0</v>
      </c>
      <c r="AH63" s="6">
        <v>0</v>
      </c>
      <c r="AI63" s="7">
        <v>0</v>
      </c>
      <c r="AJ63" s="9">
        <v>0</v>
      </c>
      <c r="AK63" s="6">
        <v>0</v>
      </c>
      <c r="AL63" s="7">
        <v>0</v>
      </c>
      <c r="AM63" s="9">
        <v>3.0000000000000001E-3</v>
      </c>
      <c r="AN63" s="6">
        <v>0.05</v>
      </c>
      <c r="AO63" s="7">
        <f t="shared" ref="AO63:AO69" si="533">AN63/AM63*1000</f>
        <v>16666.666666666668</v>
      </c>
      <c r="AP63" s="9">
        <v>45.128</v>
      </c>
      <c r="AQ63" s="6">
        <v>681.57</v>
      </c>
      <c r="AR63" s="7">
        <f t="shared" si="517"/>
        <v>15103.040241092007</v>
      </c>
      <c r="AS63" s="9">
        <v>0</v>
      </c>
      <c r="AT63" s="6">
        <v>0</v>
      </c>
      <c r="AU63" s="7">
        <v>0</v>
      </c>
      <c r="AV63" s="9">
        <v>0</v>
      </c>
      <c r="AW63" s="6">
        <v>0</v>
      </c>
      <c r="AX63" s="7">
        <v>0</v>
      </c>
      <c r="AY63" s="9">
        <v>0</v>
      </c>
      <c r="AZ63" s="6">
        <v>0</v>
      </c>
      <c r="BA63" s="7">
        <v>0</v>
      </c>
      <c r="BB63" s="9">
        <v>5.2999999999999999E-2</v>
      </c>
      <c r="BC63" s="6">
        <v>1.61</v>
      </c>
      <c r="BD63" s="7">
        <f t="shared" ref="BD63" si="534">BC63/BB63*1000</f>
        <v>30377.358490566043</v>
      </c>
      <c r="BE63" s="9">
        <v>101.364</v>
      </c>
      <c r="BF63" s="6">
        <v>1595.31</v>
      </c>
      <c r="BG63" s="7">
        <f t="shared" si="518"/>
        <v>15738.427844205042</v>
      </c>
      <c r="BH63" s="9">
        <v>2.0699999999999998</v>
      </c>
      <c r="BI63" s="6">
        <v>26.83</v>
      </c>
      <c r="BJ63" s="7">
        <f>BI63/BH63*1000</f>
        <v>12961.352657004831</v>
      </c>
      <c r="BK63" s="9">
        <v>0</v>
      </c>
      <c r="BL63" s="6">
        <v>0</v>
      </c>
      <c r="BM63" s="7">
        <v>0</v>
      </c>
      <c r="BN63" s="9">
        <v>0</v>
      </c>
      <c r="BO63" s="6">
        <v>0</v>
      </c>
      <c r="BP63" s="7">
        <v>0</v>
      </c>
      <c r="BQ63" s="9">
        <v>0</v>
      </c>
      <c r="BR63" s="6">
        <v>0</v>
      </c>
      <c r="BS63" s="7">
        <v>0</v>
      </c>
      <c r="BT63" s="9">
        <v>0</v>
      </c>
      <c r="BU63" s="6">
        <v>0</v>
      </c>
      <c r="BV63" s="7">
        <f t="shared" si="519"/>
        <v>0</v>
      </c>
      <c r="BW63" s="9">
        <v>0</v>
      </c>
      <c r="BX63" s="6">
        <v>0</v>
      </c>
      <c r="BY63" s="7">
        <v>0</v>
      </c>
      <c r="BZ63" s="9">
        <v>0.46600000000000003</v>
      </c>
      <c r="CA63" s="6">
        <v>7.27</v>
      </c>
      <c r="CB63" s="7">
        <f t="shared" si="520"/>
        <v>15600.858369098711</v>
      </c>
      <c r="CC63" s="9">
        <v>0</v>
      </c>
      <c r="CD63" s="6">
        <v>0</v>
      </c>
      <c r="CE63" s="7">
        <v>0</v>
      </c>
      <c r="CF63" s="9">
        <v>0</v>
      </c>
      <c r="CG63" s="6">
        <v>0</v>
      </c>
      <c r="CH63" s="7">
        <v>0</v>
      </c>
      <c r="CI63" s="9">
        <v>0</v>
      </c>
      <c r="CJ63" s="6">
        <v>0</v>
      </c>
      <c r="CK63" s="7">
        <v>0</v>
      </c>
      <c r="CL63" s="9">
        <v>0</v>
      </c>
      <c r="CM63" s="6">
        <v>0</v>
      </c>
      <c r="CN63" s="7">
        <v>0</v>
      </c>
      <c r="CO63" s="9">
        <v>0</v>
      </c>
      <c r="CP63" s="6">
        <v>0</v>
      </c>
      <c r="CQ63" s="7">
        <v>0</v>
      </c>
      <c r="CR63" s="9">
        <v>0</v>
      </c>
      <c r="CS63" s="6">
        <v>0</v>
      </c>
      <c r="CT63" s="7">
        <v>0</v>
      </c>
      <c r="CU63" s="9">
        <v>0</v>
      </c>
      <c r="CV63" s="6">
        <v>0</v>
      </c>
      <c r="CW63" s="7">
        <v>0</v>
      </c>
      <c r="CX63" s="9">
        <v>0</v>
      </c>
      <c r="CY63" s="6">
        <v>0</v>
      </c>
      <c r="CZ63" s="7">
        <v>0</v>
      </c>
      <c r="DA63" s="9">
        <v>0</v>
      </c>
      <c r="DB63" s="6">
        <v>0</v>
      </c>
      <c r="DC63" s="7">
        <v>0</v>
      </c>
      <c r="DD63" s="9">
        <v>0</v>
      </c>
      <c r="DE63" s="6">
        <v>0</v>
      </c>
      <c r="DF63" s="7">
        <v>0</v>
      </c>
      <c r="DG63" s="9">
        <v>0</v>
      </c>
      <c r="DH63" s="6">
        <v>0</v>
      </c>
      <c r="DI63" s="7">
        <v>0</v>
      </c>
      <c r="DJ63" s="9">
        <v>0</v>
      </c>
      <c r="DK63" s="6">
        <v>0</v>
      </c>
      <c r="DL63" s="7">
        <v>0</v>
      </c>
      <c r="DM63" s="9">
        <v>0</v>
      </c>
      <c r="DN63" s="6">
        <v>0</v>
      </c>
      <c r="DO63" s="7">
        <v>0</v>
      </c>
      <c r="DP63" s="9">
        <v>399.44499999999999</v>
      </c>
      <c r="DQ63" s="6">
        <v>6548.06</v>
      </c>
      <c r="DR63" s="7">
        <f t="shared" si="521"/>
        <v>16392.89514200954</v>
      </c>
      <c r="DS63" s="9">
        <v>0</v>
      </c>
      <c r="DT63" s="6">
        <v>0</v>
      </c>
      <c r="DU63" s="7">
        <v>0</v>
      </c>
      <c r="DV63" s="9">
        <v>0</v>
      </c>
      <c r="DW63" s="6">
        <v>0</v>
      </c>
      <c r="DX63" s="7">
        <v>0</v>
      </c>
      <c r="DY63" s="9">
        <v>29.745999999999999</v>
      </c>
      <c r="DZ63" s="6">
        <v>469.03</v>
      </c>
      <c r="EA63" s="7">
        <f t="shared" si="522"/>
        <v>15767.834330666308</v>
      </c>
      <c r="EB63" s="9">
        <v>0</v>
      </c>
      <c r="EC63" s="6">
        <v>0</v>
      </c>
      <c r="ED63" s="7">
        <v>0</v>
      </c>
      <c r="EE63" s="9">
        <v>0</v>
      </c>
      <c r="EF63" s="6">
        <v>0</v>
      </c>
      <c r="EG63" s="7">
        <v>0</v>
      </c>
      <c r="EH63" s="9">
        <v>0</v>
      </c>
      <c r="EI63" s="6">
        <v>0</v>
      </c>
      <c r="EJ63" s="7">
        <v>0</v>
      </c>
      <c r="EK63" s="9">
        <v>573.93200000000002</v>
      </c>
      <c r="EL63" s="6">
        <v>7541.98</v>
      </c>
      <c r="EM63" s="7">
        <f t="shared" si="524"/>
        <v>13140.894740143431</v>
      </c>
      <c r="EN63" s="9">
        <v>1208.9469999999999</v>
      </c>
      <c r="EO63" s="6">
        <v>17745.669999999998</v>
      </c>
      <c r="EP63" s="7">
        <f t="shared" si="525"/>
        <v>14678.617011333003</v>
      </c>
      <c r="EQ63" s="9">
        <v>0</v>
      </c>
      <c r="ER63" s="6">
        <v>0</v>
      </c>
      <c r="ES63" s="7">
        <v>0</v>
      </c>
      <c r="ET63" s="9">
        <v>0</v>
      </c>
      <c r="EU63" s="6">
        <v>0</v>
      </c>
      <c r="EV63" s="7">
        <v>0</v>
      </c>
      <c r="EW63" s="9">
        <v>0</v>
      </c>
      <c r="EX63" s="6">
        <v>0</v>
      </c>
      <c r="EY63" s="7">
        <v>0</v>
      </c>
      <c r="EZ63" s="9">
        <v>0</v>
      </c>
      <c r="FA63" s="6">
        <v>0</v>
      </c>
      <c r="FB63" s="7">
        <v>0</v>
      </c>
      <c r="FC63" s="9">
        <v>0</v>
      </c>
      <c r="FD63" s="6">
        <v>0</v>
      </c>
      <c r="FE63" s="7">
        <v>0</v>
      </c>
      <c r="FF63" s="9">
        <v>0.5</v>
      </c>
      <c r="FG63" s="6">
        <v>25.45</v>
      </c>
      <c r="FH63" s="7">
        <f t="shared" ref="FH63:FH69" si="535">FG63/FF63*1000</f>
        <v>50900</v>
      </c>
      <c r="FI63" s="9">
        <v>0</v>
      </c>
      <c r="FJ63" s="6">
        <v>0</v>
      </c>
      <c r="FK63" s="7">
        <f t="shared" si="526"/>
        <v>0</v>
      </c>
      <c r="FL63" s="9">
        <v>0</v>
      </c>
      <c r="FM63" s="6">
        <v>0</v>
      </c>
      <c r="FN63" s="7">
        <v>0</v>
      </c>
      <c r="FO63" s="9">
        <v>0</v>
      </c>
      <c r="FP63" s="6">
        <v>0</v>
      </c>
      <c r="FQ63" s="7">
        <v>0</v>
      </c>
      <c r="FR63" s="9">
        <v>1.07</v>
      </c>
      <c r="FS63" s="6">
        <v>17.149999999999999</v>
      </c>
      <c r="FT63" s="7">
        <f t="shared" si="530"/>
        <v>16028.037383177569</v>
      </c>
      <c r="FU63" s="9">
        <v>0.97199999999999998</v>
      </c>
      <c r="FV63" s="6">
        <v>13.23</v>
      </c>
      <c r="FW63" s="7">
        <f t="shared" si="532"/>
        <v>13611.111111111113</v>
      </c>
      <c r="FX63" s="9">
        <v>0</v>
      </c>
      <c r="FY63" s="6">
        <v>0</v>
      </c>
      <c r="FZ63" s="7">
        <v>0</v>
      </c>
      <c r="GA63" s="9">
        <v>0</v>
      </c>
      <c r="GB63" s="6">
        <v>0</v>
      </c>
      <c r="GC63" s="7">
        <v>0</v>
      </c>
      <c r="GD63" s="9">
        <v>0</v>
      </c>
      <c r="GE63" s="6">
        <v>0</v>
      </c>
      <c r="GF63" s="7">
        <v>0</v>
      </c>
      <c r="GG63" s="9"/>
      <c r="GH63" s="6"/>
      <c r="GI63" s="7"/>
      <c r="GJ63" s="9">
        <v>0</v>
      </c>
      <c r="GK63" s="6">
        <v>0</v>
      </c>
      <c r="GL63" s="7">
        <v>0</v>
      </c>
      <c r="GM63" s="9">
        <v>1</v>
      </c>
      <c r="GN63" s="6">
        <v>19.95</v>
      </c>
      <c r="GO63" s="7">
        <f t="shared" si="527"/>
        <v>19950</v>
      </c>
      <c r="GP63" s="9">
        <v>0</v>
      </c>
      <c r="GQ63" s="6">
        <v>0</v>
      </c>
      <c r="GR63" s="7">
        <v>0</v>
      </c>
      <c r="GS63" s="9">
        <v>0.78800000000000003</v>
      </c>
      <c r="GT63" s="6">
        <v>11.39</v>
      </c>
      <c r="GU63" s="7">
        <f t="shared" si="531"/>
        <v>14454.314720812183</v>
      </c>
      <c r="GV63" s="9">
        <v>0</v>
      </c>
      <c r="GW63" s="6">
        <v>0</v>
      </c>
      <c r="GX63" s="7">
        <v>0</v>
      </c>
      <c r="GY63" s="9">
        <v>0</v>
      </c>
      <c r="GZ63" s="6">
        <v>0</v>
      </c>
      <c r="HA63" s="7">
        <v>0</v>
      </c>
      <c r="HB63" s="9">
        <v>0</v>
      </c>
      <c r="HC63" s="6">
        <v>0</v>
      </c>
      <c r="HD63" s="7">
        <v>0</v>
      </c>
      <c r="HE63" s="55">
        <v>0</v>
      </c>
      <c r="HF63" s="13">
        <v>0</v>
      </c>
      <c r="HG63" s="56">
        <v>0</v>
      </c>
      <c r="HH63" s="9">
        <v>0</v>
      </c>
      <c r="HI63" s="6">
        <v>0</v>
      </c>
      <c r="HJ63" s="7">
        <v>0</v>
      </c>
      <c r="HK63" s="9">
        <v>0</v>
      </c>
      <c r="HL63" s="6">
        <v>0</v>
      </c>
      <c r="HM63" s="7">
        <v>0</v>
      </c>
      <c r="HN63" s="9">
        <v>0</v>
      </c>
      <c r="HO63" s="6">
        <v>0</v>
      </c>
      <c r="HP63" s="7">
        <v>0</v>
      </c>
      <c r="HQ63" s="9">
        <v>234.68799999999999</v>
      </c>
      <c r="HR63" s="6">
        <v>3172.3</v>
      </c>
      <c r="HS63" s="7">
        <f t="shared" si="528"/>
        <v>13517.095036814837</v>
      </c>
      <c r="HT63" s="9">
        <v>272.75799999999998</v>
      </c>
      <c r="HU63" s="6">
        <v>3311.5</v>
      </c>
      <c r="HV63" s="7">
        <f t="shared" si="529"/>
        <v>12140.798803334825</v>
      </c>
      <c r="HW63" s="9">
        <f t="shared" si="243"/>
        <v>3737.0810000000001</v>
      </c>
      <c r="HX63" s="14">
        <f t="shared" si="244"/>
        <v>53067.669999999991</v>
      </c>
    </row>
    <row r="64" spans="1:232" ht="15" customHeight="1" x14ac:dyDescent="0.3">
      <c r="A64" s="49">
        <v>2015</v>
      </c>
      <c r="B64" s="50" t="s">
        <v>8</v>
      </c>
      <c r="C64" s="9">
        <v>0</v>
      </c>
      <c r="D64" s="6">
        <v>0</v>
      </c>
      <c r="E64" s="7">
        <v>0</v>
      </c>
      <c r="F64" s="9">
        <v>23.481000000000002</v>
      </c>
      <c r="G64" s="6">
        <v>610.52</v>
      </c>
      <c r="H64" s="7">
        <f t="shared" si="515"/>
        <v>26000.59622673651</v>
      </c>
      <c r="I64" s="9">
        <v>0</v>
      </c>
      <c r="J64" s="6">
        <v>0</v>
      </c>
      <c r="K64" s="7">
        <v>0</v>
      </c>
      <c r="L64" s="9">
        <v>0</v>
      </c>
      <c r="M64" s="6">
        <v>0</v>
      </c>
      <c r="N64" s="7">
        <v>0</v>
      </c>
      <c r="O64" s="9">
        <v>0</v>
      </c>
      <c r="P64" s="6">
        <v>0</v>
      </c>
      <c r="Q64" s="7">
        <v>0</v>
      </c>
      <c r="R64" s="9">
        <v>1502.636</v>
      </c>
      <c r="S64" s="6">
        <v>21648.880000000001</v>
      </c>
      <c r="T64" s="7">
        <f t="shared" si="516"/>
        <v>14407.268293851606</v>
      </c>
      <c r="U64" s="9">
        <v>0</v>
      </c>
      <c r="V64" s="6">
        <v>0</v>
      </c>
      <c r="W64" s="7">
        <v>0</v>
      </c>
      <c r="X64" s="9">
        <v>0</v>
      </c>
      <c r="Y64" s="6">
        <v>0</v>
      </c>
      <c r="Z64" s="7">
        <v>0</v>
      </c>
      <c r="AA64" s="9">
        <v>0</v>
      </c>
      <c r="AB64" s="6">
        <v>0</v>
      </c>
      <c r="AC64" s="7">
        <v>0</v>
      </c>
      <c r="AD64" s="9">
        <v>0</v>
      </c>
      <c r="AE64" s="6">
        <v>0</v>
      </c>
      <c r="AF64" s="7">
        <v>0</v>
      </c>
      <c r="AG64" s="9">
        <v>0</v>
      </c>
      <c r="AH64" s="6">
        <v>0</v>
      </c>
      <c r="AI64" s="7">
        <v>0</v>
      </c>
      <c r="AJ64" s="9">
        <v>0</v>
      </c>
      <c r="AK64" s="6">
        <v>0</v>
      </c>
      <c r="AL64" s="7">
        <v>0</v>
      </c>
      <c r="AM64" s="9">
        <v>0</v>
      </c>
      <c r="AN64" s="6">
        <v>0</v>
      </c>
      <c r="AO64" s="7">
        <v>0</v>
      </c>
      <c r="AP64" s="9">
        <v>136.49299999999999</v>
      </c>
      <c r="AQ64" s="6">
        <v>2047.95</v>
      </c>
      <c r="AR64" s="7">
        <f t="shared" si="517"/>
        <v>15004.066142586067</v>
      </c>
      <c r="AS64" s="9">
        <v>0</v>
      </c>
      <c r="AT64" s="6">
        <v>0</v>
      </c>
      <c r="AU64" s="7">
        <v>0</v>
      </c>
      <c r="AV64" s="9">
        <v>0</v>
      </c>
      <c r="AW64" s="6">
        <v>0</v>
      </c>
      <c r="AX64" s="7">
        <v>0</v>
      </c>
      <c r="AY64" s="9">
        <v>0</v>
      </c>
      <c r="AZ64" s="6">
        <v>0</v>
      </c>
      <c r="BA64" s="7">
        <v>0</v>
      </c>
      <c r="BB64" s="9">
        <v>0</v>
      </c>
      <c r="BC64" s="6">
        <v>0</v>
      </c>
      <c r="BD64" s="7">
        <v>0</v>
      </c>
      <c r="BE64" s="9">
        <v>120.66</v>
      </c>
      <c r="BF64" s="6">
        <v>2271.11</v>
      </c>
      <c r="BG64" s="7">
        <f t="shared" si="518"/>
        <v>18822.393502403451</v>
      </c>
      <c r="BH64" s="9">
        <v>0</v>
      </c>
      <c r="BI64" s="6">
        <v>0</v>
      </c>
      <c r="BJ64" s="7">
        <v>0</v>
      </c>
      <c r="BK64" s="9">
        <v>0</v>
      </c>
      <c r="BL64" s="6">
        <v>0</v>
      </c>
      <c r="BM64" s="7">
        <v>0</v>
      </c>
      <c r="BN64" s="9">
        <v>0</v>
      </c>
      <c r="BO64" s="6">
        <v>0</v>
      </c>
      <c r="BP64" s="7">
        <v>0</v>
      </c>
      <c r="BQ64" s="9">
        <v>0</v>
      </c>
      <c r="BR64" s="6">
        <v>0</v>
      </c>
      <c r="BS64" s="7">
        <v>0</v>
      </c>
      <c r="BT64" s="9">
        <v>0</v>
      </c>
      <c r="BU64" s="6">
        <v>0</v>
      </c>
      <c r="BV64" s="7">
        <f t="shared" si="519"/>
        <v>0</v>
      </c>
      <c r="BW64" s="9">
        <v>0</v>
      </c>
      <c r="BX64" s="6">
        <v>0</v>
      </c>
      <c r="BY64" s="7">
        <v>0</v>
      </c>
      <c r="BZ64" s="9">
        <v>3.5680000000000001</v>
      </c>
      <c r="CA64" s="6">
        <v>49.4</v>
      </c>
      <c r="CB64" s="7">
        <f t="shared" si="520"/>
        <v>13845.291479820628</v>
      </c>
      <c r="CC64" s="9">
        <v>0</v>
      </c>
      <c r="CD64" s="6">
        <v>0</v>
      </c>
      <c r="CE64" s="7">
        <v>0</v>
      </c>
      <c r="CF64" s="9">
        <v>0</v>
      </c>
      <c r="CG64" s="6">
        <v>0</v>
      </c>
      <c r="CH64" s="7">
        <v>0</v>
      </c>
      <c r="CI64" s="9">
        <v>0</v>
      </c>
      <c r="CJ64" s="6">
        <v>0</v>
      </c>
      <c r="CK64" s="7">
        <v>0</v>
      </c>
      <c r="CL64" s="9">
        <v>0</v>
      </c>
      <c r="CM64" s="6">
        <v>0</v>
      </c>
      <c r="CN64" s="7">
        <v>0</v>
      </c>
      <c r="CO64" s="9">
        <v>0</v>
      </c>
      <c r="CP64" s="6">
        <v>0</v>
      </c>
      <c r="CQ64" s="7">
        <v>0</v>
      </c>
      <c r="CR64" s="9">
        <v>0</v>
      </c>
      <c r="CS64" s="6">
        <v>0</v>
      </c>
      <c r="CT64" s="7">
        <v>0</v>
      </c>
      <c r="CU64" s="9">
        <v>0</v>
      </c>
      <c r="CV64" s="6">
        <v>0</v>
      </c>
      <c r="CW64" s="7">
        <v>0</v>
      </c>
      <c r="CX64" s="9">
        <v>0</v>
      </c>
      <c r="CY64" s="6">
        <v>0</v>
      </c>
      <c r="CZ64" s="7">
        <v>0</v>
      </c>
      <c r="DA64" s="9">
        <v>0</v>
      </c>
      <c r="DB64" s="6">
        <v>0</v>
      </c>
      <c r="DC64" s="7">
        <v>0</v>
      </c>
      <c r="DD64" s="9">
        <v>0</v>
      </c>
      <c r="DE64" s="6">
        <v>0</v>
      </c>
      <c r="DF64" s="7">
        <v>0</v>
      </c>
      <c r="DG64" s="9">
        <v>0</v>
      </c>
      <c r="DH64" s="6">
        <v>0</v>
      </c>
      <c r="DI64" s="7">
        <v>0</v>
      </c>
      <c r="DJ64" s="9">
        <v>0.40200000000000002</v>
      </c>
      <c r="DK64" s="6">
        <v>5.26</v>
      </c>
      <c r="DL64" s="7">
        <f t="shared" ref="DL64:DL67" si="536">DK64/DJ64*1000</f>
        <v>13084.577114427859</v>
      </c>
      <c r="DM64" s="9">
        <v>0</v>
      </c>
      <c r="DN64" s="6">
        <v>0</v>
      </c>
      <c r="DO64" s="7">
        <v>0</v>
      </c>
      <c r="DP64" s="9">
        <v>529.98099999999999</v>
      </c>
      <c r="DQ64" s="6">
        <v>6939.71</v>
      </c>
      <c r="DR64" s="7">
        <f t="shared" si="521"/>
        <v>13094.261869765143</v>
      </c>
      <c r="DS64" s="9">
        <v>0</v>
      </c>
      <c r="DT64" s="6">
        <v>0</v>
      </c>
      <c r="DU64" s="7">
        <v>0</v>
      </c>
      <c r="DV64" s="9">
        <v>0</v>
      </c>
      <c r="DW64" s="6">
        <v>0</v>
      </c>
      <c r="DX64" s="7">
        <v>0</v>
      </c>
      <c r="DY64" s="9">
        <v>153.459</v>
      </c>
      <c r="DZ64" s="6">
        <v>2075.09</v>
      </c>
      <c r="EA64" s="7">
        <f t="shared" si="522"/>
        <v>13522.113398366992</v>
      </c>
      <c r="EB64" s="9">
        <v>0</v>
      </c>
      <c r="EC64" s="6">
        <v>0</v>
      </c>
      <c r="ED64" s="7">
        <v>0</v>
      </c>
      <c r="EE64" s="9">
        <v>0</v>
      </c>
      <c r="EF64" s="6">
        <v>0</v>
      </c>
      <c r="EG64" s="7">
        <v>0</v>
      </c>
      <c r="EH64" s="9">
        <v>9.7000000000000003E-2</v>
      </c>
      <c r="EI64" s="6">
        <v>1.28</v>
      </c>
      <c r="EJ64" s="7">
        <f t="shared" si="523"/>
        <v>13195.876288659792</v>
      </c>
      <c r="EK64" s="9">
        <v>852.11900000000003</v>
      </c>
      <c r="EL64" s="6">
        <v>11236.49</v>
      </c>
      <c r="EM64" s="7">
        <f t="shared" si="524"/>
        <v>13186.52676445426</v>
      </c>
      <c r="EN64" s="9">
        <v>1166.162</v>
      </c>
      <c r="EO64" s="6">
        <v>17409.5</v>
      </c>
      <c r="EP64" s="7">
        <f t="shared" si="525"/>
        <v>14928.886381137439</v>
      </c>
      <c r="EQ64" s="9">
        <v>0</v>
      </c>
      <c r="ER64" s="6">
        <v>0</v>
      </c>
      <c r="ES64" s="7">
        <v>0</v>
      </c>
      <c r="ET64" s="9">
        <v>0</v>
      </c>
      <c r="EU64" s="6">
        <v>0</v>
      </c>
      <c r="EV64" s="7">
        <v>0</v>
      </c>
      <c r="EW64" s="9">
        <v>0</v>
      </c>
      <c r="EX64" s="6">
        <v>0</v>
      </c>
      <c r="EY64" s="7">
        <v>0</v>
      </c>
      <c r="EZ64" s="9">
        <v>0</v>
      </c>
      <c r="FA64" s="6">
        <v>0</v>
      </c>
      <c r="FB64" s="7">
        <v>0</v>
      </c>
      <c r="FC64" s="9">
        <v>0</v>
      </c>
      <c r="FD64" s="6">
        <v>0</v>
      </c>
      <c r="FE64" s="7">
        <v>0</v>
      </c>
      <c r="FF64" s="9">
        <v>0.28000000000000003</v>
      </c>
      <c r="FG64" s="6">
        <v>3.96</v>
      </c>
      <c r="FH64" s="7">
        <f t="shared" si="535"/>
        <v>14142.857142857141</v>
      </c>
      <c r="FI64" s="9">
        <v>0</v>
      </c>
      <c r="FJ64" s="6">
        <v>0</v>
      </c>
      <c r="FK64" s="7">
        <f t="shared" si="526"/>
        <v>0</v>
      </c>
      <c r="FL64" s="9">
        <v>0</v>
      </c>
      <c r="FM64" s="6">
        <v>0</v>
      </c>
      <c r="FN64" s="7">
        <v>0</v>
      </c>
      <c r="FO64" s="9">
        <v>0</v>
      </c>
      <c r="FP64" s="6">
        <v>0</v>
      </c>
      <c r="FQ64" s="7">
        <v>0</v>
      </c>
      <c r="FR64" s="9">
        <v>0.64</v>
      </c>
      <c r="FS64" s="6">
        <v>3.7</v>
      </c>
      <c r="FT64" s="7">
        <f t="shared" si="530"/>
        <v>5781.25</v>
      </c>
      <c r="FU64" s="9">
        <v>0</v>
      </c>
      <c r="FV64" s="6">
        <v>0</v>
      </c>
      <c r="FW64" s="7">
        <v>0</v>
      </c>
      <c r="FX64" s="9">
        <v>0</v>
      </c>
      <c r="FY64" s="6">
        <v>0</v>
      </c>
      <c r="FZ64" s="7">
        <v>0</v>
      </c>
      <c r="GA64" s="9">
        <v>0</v>
      </c>
      <c r="GB64" s="6">
        <v>0</v>
      </c>
      <c r="GC64" s="7">
        <v>0</v>
      </c>
      <c r="GD64" s="9">
        <v>0</v>
      </c>
      <c r="GE64" s="6">
        <v>0</v>
      </c>
      <c r="GF64" s="7">
        <v>0</v>
      </c>
      <c r="GG64" s="9"/>
      <c r="GH64" s="6"/>
      <c r="GI64" s="7"/>
      <c r="GJ64" s="9">
        <v>0</v>
      </c>
      <c r="GK64" s="6">
        <v>0</v>
      </c>
      <c r="GL64" s="7">
        <v>0</v>
      </c>
      <c r="GM64" s="9">
        <v>1.5629999999999999</v>
      </c>
      <c r="GN64" s="6">
        <v>34.25</v>
      </c>
      <c r="GO64" s="7">
        <f t="shared" si="527"/>
        <v>21912.987843889954</v>
      </c>
      <c r="GP64" s="9">
        <v>0</v>
      </c>
      <c r="GQ64" s="6">
        <v>0</v>
      </c>
      <c r="GR64" s="7">
        <v>0</v>
      </c>
      <c r="GS64" s="9">
        <v>0.28899999999999998</v>
      </c>
      <c r="GT64" s="6">
        <v>4.45</v>
      </c>
      <c r="GU64" s="7">
        <f t="shared" si="531"/>
        <v>15397.923875432527</v>
      </c>
      <c r="GV64" s="9">
        <v>0</v>
      </c>
      <c r="GW64" s="6">
        <v>0</v>
      </c>
      <c r="GX64" s="7">
        <v>0</v>
      </c>
      <c r="GY64" s="9">
        <v>0</v>
      </c>
      <c r="GZ64" s="6">
        <v>0</v>
      </c>
      <c r="HA64" s="7">
        <v>0</v>
      </c>
      <c r="HB64" s="9">
        <v>0</v>
      </c>
      <c r="HC64" s="6">
        <v>0</v>
      </c>
      <c r="HD64" s="7">
        <v>0</v>
      </c>
      <c r="HE64" s="55">
        <v>0</v>
      </c>
      <c r="HF64" s="13">
        <v>0</v>
      </c>
      <c r="HG64" s="56">
        <v>0</v>
      </c>
      <c r="HH64" s="9">
        <v>0</v>
      </c>
      <c r="HI64" s="6">
        <v>0</v>
      </c>
      <c r="HJ64" s="7">
        <v>0</v>
      </c>
      <c r="HK64" s="9">
        <v>0</v>
      </c>
      <c r="HL64" s="6">
        <v>0</v>
      </c>
      <c r="HM64" s="7">
        <v>0</v>
      </c>
      <c r="HN64" s="9">
        <v>0</v>
      </c>
      <c r="HO64" s="6">
        <v>0</v>
      </c>
      <c r="HP64" s="7">
        <v>0</v>
      </c>
      <c r="HQ64" s="9">
        <v>409.41399999999999</v>
      </c>
      <c r="HR64" s="6">
        <v>5673.3</v>
      </c>
      <c r="HS64" s="7">
        <f t="shared" si="528"/>
        <v>13857.122619158115</v>
      </c>
      <c r="HT64" s="9">
        <v>265.35199999999998</v>
      </c>
      <c r="HU64" s="6">
        <v>3538.23</v>
      </c>
      <c r="HV64" s="7">
        <f t="shared" si="529"/>
        <v>13334.099611082638</v>
      </c>
      <c r="HW64" s="9">
        <f t="shared" si="243"/>
        <v>5166.5959999999995</v>
      </c>
      <c r="HX64" s="14">
        <f t="shared" si="244"/>
        <v>73553.08</v>
      </c>
    </row>
    <row r="65" spans="1:232" ht="15" customHeight="1" x14ac:dyDescent="0.3">
      <c r="A65" s="49">
        <v>2015</v>
      </c>
      <c r="B65" s="50" t="s">
        <v>9</v>
      </c>
      <c r="C65" s="9">
        <v>0</v>
      </c>
      <c r="D65" s="6">
        <v>0</v>
      </c>
      <c r="E65" s="7">
        <v>0</v>
      </c>
      <c r="F65" s="9">
        <v>18.800999999999998</v>
      </c>
      <c r="G65" s="6">
        <v>255.19</v>
      </c>
      <c r="H65" s="7">
        <f t="shared" si="515"/>
        <v>13573.214190734536</v>
      </c>
      <c r="I65" s="9">
        <v>0</v>
      </c>
      <c r="J65" s="6">
        <v>0</v>
      </c>
      <c r="K65" s="7">
        <v>0</v>
      </c>
      <c r="L65" s="9">
        <v>0</v>
      </c>
      <c r="M65" s="6">
        <v>0</v>
      </c>
      <c r="N65" s="7">
        <v>0</v>
      </c>
      <c r="O65" s="9">
        <v>0</v>
      </c>
      <c r="P65" s="6">
        <v>0</v>
      </c>
      <c r="Q65" s="7">
        <v>0</v>
      </c>
      <c r="R65" s="9">
        <v>1854.845</v>
      </c>
      <c r="S65" s="6">
        <v>27109</v>
      </c>
      <c r="T65" s="7">
        <f t="shared" si="516"/>
        <v>14615.237391803628</v>
      </c>
      <c r="U65" s="9">
        <v>0</v>
      </c>
      <c r="V65" s="6">
        <v>0</v>
      </c>
      <c r="W65" s="7">
        <v>0</v>
      </c>
      <c r="X65" s="9">
        <v>0</v>
      </c>
      <c r="Y65" s="6">
        <v>0</v>
      </c>
      <c r="Z65" s="7">
        <v>0</v>
      </c>
      <c r="AA65" s="9">
        <v>0</v>
      </c>
      <c r="AB65" s="6">
        <v>0</v>
      </c>
      <c r="AC65" s="7">
        <v>0</v>
      </c>
      <c r="AD65" s="9">
        <v>0</v>
      </c>
      <c r="AE65" s="6">
        <v>0</v>
      </c>
      <c r="AF65" s="7">
        <v>0</v>
      </c>
      <c r="AG65" s="9">
        <v>0</v>
      </c>
      <c r="AH65" s="6">
        <v>0</v>
      </c>
      <c r="AI65" s="7">
        <v>0</v>
      </c>
      <c r="AJ65" s="9">
        <v>0</v>
      </c>
      <c r="AK65" s="6">
        <v>0</v>
      </c>
      <c r="AL65" s="7">
        <v>0</v>
      </c>
      <c r="AM65" s="9">
        <v>0</v>
      </c>
      <c r="AN65" s="6">
        <v>0</v>
      </c>
      <c r="AO65" s="7">
        <v>0</v>
      </c>
      <c r="AP65" s="9">
        <v>156.45699999999999</v>
      </c>
      <c r="AQ65" s="6">
        <v>2593</v>
      </c>
      <c r="AR65" s="7">
        <f t="shared" si="517"/>
        <v>16573.243766657932</v>
      </c>
      <c r="AS65" s="9">
        <v>0</v>
      </c>
      <c r="AT65" s="6">
        <v>0</v>
      </c>
      <c r="AU65" s="7">
        <v>0</v>
      </c>
      <c r="AV65" s="9">
        <v>0</v>
      </c>
      <c r="AW65" s="6">
        <v>0</v>
      </c>
      <c r="AX65" s="7">
        <v>0</v>
      </c>
      <c r="AY65" s="9">
        <v>0</v>
      </c>
      <c r="AZ65" s="6">
        <v>0</v>
      </c>
      <c r="BA65" s="7">
        <v>0</v>
      </c>
      <c r="BB65" s="9">
        <v>0</v>
      </c>
      <c r="BC65" s="6">
        <v>0</v>
      </c>
      <c r="BD65" s="7">
        <v>0</v>
      </c>
      <c r="BE65" s="9">
        <v>543.08299999999997</v>
      </c>
      <c r="BF65" s="6">
        <v>2726.11</v>
      </c>
      <c r="BG65" s="7">
        <f t="shared" si="518"/>
        <v>5019.6931224140699</v>
      </c>
      <c r="BH65" s="9">
        <v>0</v>
      </c>
      <c r="BI65" s="6">
        <v>0</v>
      </c>
      <c r="BJ65" s="7">
        <v>0</v>
      </c>
      <c r="BK65" s="9">
        <v>0</v>
      </c>
      <c r="BL65" s="6">
        <v>0</v>
      </c>
      <c r="BM65" s="7">
        <v>0</v>
      </c>
      <c r="BN65" s="9">
        <v>0</v>
      </c>
      <c r="BO65" s="6">
        <v>0</v>
      </c>
      <c r="BP65" s="7">
        <v>0</v>
      </c>
      <c r="BQ65" s="9">
        <v>0</v>
      </c>
      <c r="BR65" s="6">
        <v>0</v>
      </c>
      <c r="BS65" s="7">
        <v>0</v>
      </c>
      <c r="BT65" s="9">
        <v>0</v>
      </c>
      <c r="BU65" s="6">
        <v>0</v>
      </c>
      <c r="BV65" s="7">
        <f t="shared" si="519"/>
        <v>0</v>
      </c>
      <c r="BW65" s="9">
        <v>0</v>
      </c>
      <c r="BX65" s="6">
        <v>0</v>
      </c>
      <c r="BY65" s="7">
        <v>0</v>
      </c>
      <c r="BZ65" s="9">
        <v>2.6040000000000001</v>
      </c>
      <c r="CA65" s="6">
        <v>28.75</v>
      </c>
      <c r="CB65" s="7">
        <f t="shared" si="520"/>
        <v>11040.706605222735</v>
      </c>
      <c r="CC65" s="9">
        <v>0</v>
      </c>
      <c r="CD65" s="6">
        <v>0</v>
      </c>
      <c r="CE65" s="7">
        <v>0</v>
      </c>
      <c r="CF65" s="9">
        <v>0</v>
      </c>
      <c r="CG65" s="6">
        <v>0</v>
      </c>
      <c r="CH65" s="7">
        <v>0</v>
      </c>
      <c r="CI65" s="9">
        <v>0</v>
      </c>
      <c r="CJ65" s="6">
        <v>0</v>
      </c>
      <c r="CK65" s="7">
        <v>0</v>
      </c>
      <c r="CL65" s="9">
        <v>0</v>
      </c>
      <c r="CM65" s="6">
        <v>0</v>
      </c>
      <c r="CN65" s="7">
        <v>0</v>
      </c>
      <c r="CO65" s="9">
        <v>0</v>
      </c>
      <c r="CP65" s="6">
        <v>0</v>
      </c>
      <c r="CQ65" s="7">
        <v>0</v>
      </c>
      <c r="CR65" s="9">
        <v>0</v>
      </c>
      <c r="CS65" s="6">
        <v>0</v>
      </c>
      <c r="CT65" s="7">
        <v>0</v>
      </c>
      <c r="CU65" s="9">
        <v>0</v>
      </c>
      <c r="CV65" s="6">
        <v>0</v>
      </c>
      <c r="CW65" s="7">
        <v>0</v>
      </c>
      <c r="CX65" s="9">
        <v>0</v>
      </c>
      <c r="CY65" s="6">
        <v>0</v>
      </c>
      <c r="CZ65" s="7">
        <v>0</v>
      </c>
      <c r="DA65" s="9">
        <v>0</v>
      </c>
      <c r="DB65" s="6">
        <v>0</v>
      </c>
      <c r="DC65" s="7">
        <v>0</v>
      </c>
      <c r="DD65" s="9">
        <v>0</v>
      </c>
      <c r="DE65" s="6">
        <v>0</v>
      </c>
      <c r="DF65" s="7">
        <v>0</v>
      </c>
      <c r="DG65" s="9">
        <v>0</v>
      </c>
      <c r="DH65" s="6">
        <v>0</v>
      </c>
      <c r="DI65" s="7">
        <v>0</v>
      </c>
      <c r="DJ65" s="9">
        <v>0</v>
      </c>
      <c r="DK65" s="6">
        <v>0</v>
      </c>
      <c r="DL65" s="7">
        <v>0</v>
      </c>
      <c r="DM65" s="9">
        <v>0</v>
      </c>
      <c r="DN65" s="6">
        <v>0</v>
      </c>
      <c r="DO65" s="7">
        <v>0</v>
      </c>
      <c r="DP65" s="9">
        <v>476.19299999999998</v>
      </c>
      <c r="DQ65" s="6">
        <v>6281.53</v>
      </c>
      <c r="DR65" s="7">
        <f t="shared" si="521"/>
        <v>13191.14308694164</v>
      </c>
      <c r="DS65" s="9">
        <v>0</v>
      </c>
      <c r="DT65" s="6">
        <v>0</v>
      </c>
      <c r="DU65" s="7">
        <v>0</v>
      </c>
      <c r="DV65" s="9">
        <v>0</v>
      </c>
      <c r="DW65" s="6">
        <v>0</v>
      </c>
      <c r="DX65" s="7">
        <v>0</v>
      </c>
      <c r="DY65" s="9">
        <v>465.2</v>
      </c>
      <c r="DZ65" s="6">
        <v>6432.92</v>
      </c>
      <c r="EA65" s="7">
        <f t="shared" si="522"/>
        <v>13828.288907996561</v>
      </c>
      <c r="EB65" s="9">
        <v>0</v>
      </c>
      <c r="EC65" s="6">
        <v>0</v>
      </c>
      <c r="ED65" s="7">
        <v>0</v>
      </c>
      <c r="EE65" s="9">
        <v>0</v>
      </c>
      <c r="EF65" s="6">
        <v>0</v>
      </c>
      <c r="EG65" s="7">
        <v>0</v>
      </c>
      <c r="EH65" s="9">
        <v>0</v>
      </c>
      <c r="EI65" s="6">
        <v>0</v>
      </c>
      <c r="EJ65" s="7">
        <v>0</v>
      </c>
      <c r="EK65" s="9">
        <v>717.09799999999996</v>
      </c>
      <c r="EL65" s="6">
        <v>8938.1</v>
      </c>
      <c r="EM65" s="7">
        <f t="shared" si="524"/>
        <v>12464.265693113077</v>
      </c>
      <c r="EN65" s="9">
        <v>979.56200000000001</v>
      </c>
      <c r="EO65" s="6">
        <v>14580.17</v>
      </c>
      <c r="EP65" s="7">
        <f t="shared" si="525"/>
        <v>14884.376894979592</v>
      </c>
      <c r="EQ65" s="9">
        <v>0</v>
      </c>
      <c r="ER65" s="6">
        <v>0</v>
      </c>
      <c r="ES65" s="7">
        <v>0</v>
      </c>
      <c r="ET65" s="9">
        <v>0</v>
      </c>
      <c r="EU65" s="6">
        <v>0</v>
      </c>
      <c r="EV65" s="7">
        <v>0</v>
      </c>
      <c r="EW65" s="9">
        <v>0</v>
      </c>
      <c r="EX65" s="6">
        <v>0</v>
      </c>
      <c r="EY65" s="7">
        <v>0</v>
      </c>
      <c r="EZ65" s="9">
        <v>0</v>
      </c>
      <c r="FA65" s="6">
        <v>0</v>
      </c>
      <c r="FB65" s="7">
        <v>0</v>
      </c>
      <c r="FC65" s="9">
        <v>0</v>
      </c>
      <c r="FD65" s="6">
        <v>0</v>
      </c>
      <c r="FE65" s="7">
        <v>0</v>
      </c>
      <c r="FF65" s="9">
        <v>0.68700000000000006</v>
      </c>
      <c r="FG65" s="6">
        <v>12.72</v>
      </c>
      <c r="FH65" s="7">
        <f t="shared" si="535"/>
        <v>18515.283842794757</v>
      </c>
      <c r="FI65" s="9">
        <v>0</v>
      </c>
      <c r="FJ65" s="6">
        <v>0</v>
      </c>
      <c r="FK65" s="7">
        <f t="shared" si="526"/>
        <v>0</v>
      </c>
      <c r="FL65" s="9">
        <v>0</v>
      </c>
      <c r="FM65" s="6">
        <v>0</v>
      </c>
      <c r="FN65" s="7">
        <v>0</v>
      </c>
      <c r="FO65" s="9">
        <v>0</v>
      </c>
      <c r="FP65" s="6">
        <v>0</v>
      </c>
      <c r="FQ65" s="7">
        <v>0</v>
      </c>
      <c r="FR65" s="9">
        <v>0.14099999999999999</v>
      </c>
      <c r="FS65" s="6">
        <v>2.31</v>
      </c>
      <c r="FT65" s="7">
        <f t="shared" si="530"/>
        <v>16382.978723404258</v>
      </c>
      <c r="FU65" s="9">
        <v>0</v>
      </c>
      <c r="FV65" s="6">
        <v>0</v>
      </c>
      <c r="FW65" s="7">
        <v>0</v>
      </c>
      <c r="FX65" s="9">
        <v>0</v>
      </c>
      <c r="FY65" s="6">
        <v>0</v>
      </c>
      <c r="FZ65" s="7">
        <v>0</v>
      </c>
      <c r="GA65" s="9">
        <v>0</v>
      </c>
      <c r="GB65" s="6">
        <v>0</v>
      </c>
      <c r="GC65" s="7">
        <v>0</v>
      </c>
      <c r="GD65" s="9">
        <v>0</v>
      </c>
      <c r="GE65" s="6">
        <v>0</v>
      </c>
      <c r="GF65" s="7">
        <v>0</v>
      </c>
      <c r="GG65" s="9"/>
      <c r="GH65" s="6"/>
      <c r="GI65" s="7"/>
      <c r="GJ65" s="9">
        <v>0</v>
      </c>
      <c r="GK65" s="6">
        <v>0</v>
      </c>
      <c r="GL65" s="7">
        <v>0</v>
      </c>
      <c r="GM65" s="9">
        <v>0.25600000000000001</v>
      </c>
      <c r="GN65" s="6">
        <v>0.27</v>
      </c>
      <c r="GO65" s="7">
        <f t="shared" si="527"/>
        <v>1054.6875</v>
      </c>
      <c r="GP65" s="9">
        <v>0</v>
      </c>
      <c r="GQ65" s="6">
        <v>0</v>
      </c>
      <c r="GR65" s="7">
        <v>0</v>
      </c>
      <c r="GS65" s="9">
        <v>0</v>
      </c>
      <c r="GT65" s="6">
        <v>0</v>
      </c>
      <c r="GU65" s="7">
        <v>0</v>
      </c>
      <c r="GV65" s="9">
        <v>0</v>
      </c>
      <c r="GW65" s="6">
        <v>0</v>
      </c>
      <c r="GX65" s="7">
        <v>0</v>
      </c>
      <c r="GY65" s="9">
        <v>0</v>
      </c>
      <c r="GZ65" s="6">
        <v>0</v>
      </c>
      <c r="HA65" s="7">
        <v>0</v>
      </c>
      <c r="HB65" s="9">
        <v>0</v>
      </c>
      <c r="HC65" s="6">
        <v>0</v>
      </c>
      <c r="HD65" s="7">
        <v>0</v>
      </c>
      <c r="HE65" s="55">
        <v>0</v>
      </c>
      <c r="HF65" s="13">
        <v>0</v>
      </c>
      <c r="HG65" s="56">
        <v>0</v>
      </c>
      <c r="HH65" s="9">
        <v>0</v>
      </c>
      <c r="HI65" s="6">
        <v>0</v>
      </c>
      <c r="HJ65" s="7">
        <v>0</v>
      </c>
      <c r="HK65" s="9">
        <v>0</v>
      </c>
      <c r="HL65" s="6">
        <v>0</v>
      </c>
      <c r="HM65" s="7">
        <v>0</v>
      </c>
      <c r="HN65" s="9">
        <v>0</v>
      </c>
      <c r="HO65" s="6">
        <v>0</v>
      </c>
      <c r="HP65" s="7">
        <v>0</v>
      </c>
      <c r="HQ65" s="9">
        <v>466.14499999999998</v>
      </c>
      <c r="HR65" s="6">
        <v>6734.21</v>
      </c>
      <c r="HS65" s="7">
        <f t="shared" si="528"/>
        <v>14446.599234143881</v>
      </c>
      <c r="HT65" s="9">
        <v>449.6</v>
      </c>
      <c r="HU65" s="6">
        <v>6040.95</v>
      </c>
      <c r="HV65" s="7">
        <f t="shared" si="529"/>
        <v>13436.276690391458</v>
      </c>
      <c r="HW65" s="9">
        <f t="shared" si="243"/>
        <v>6130.6719999999996</v>
      </c>
      <c r="HX65" s="14">
        <f t="shared" si="244"/>
        <v>81735.229999999981</v>
      </c>
    </row>
    <row r="66" spans="1:232" ht="15" customHeight="1" x14ac:dyDescent="0.3">
      <c r="A66" s="49">
        <v>2015</v>
      </c>
      <c r="B66" s="50" t="s">
        <v>10</v>
      </c>
      <c r="C66" s="9">
        <v>0</v>
      </c>
      <c r="D66" s="6">
        <v>0</v>
      </c>
      <c r="E66" s="7">
        <v>0</v>
      </c>
      <c r="F66" s="9">
        <v>6.5460000000000003</v>
      </c>
      <c r="G66" s="6">
        <v>94.79</v>
      </c>
      <c r="H66" s="7">
        <f t="shared" si="515"/>
        <v>14480.598838985641</v>
      </c>
      <c r="I66" s="9">
        <v>0</v>
      </c>
      <c r="J66" s="6">
        <v>0</v>
      </c>
      <c r="K66" s="7">
        <v>0</v>
      </c>
      <c r="L66" s="9">
        <v>0</v>
      </c>
      <c r="M66" s="6">
        <v>0</v>
      </c>
      <c r="N66" s="7">
        <v>0</v>
      </c>
      <c r="O66" s="9">
        <v>0</v>
      </c>
      <c r="P66" s="6">
        <v>0</v>
      </c>
      <c r="Q66" s="7">
        <v>0</v>
      </c>
      <c r="R66" s="9">
        <v>1329.4449999999999</v>
      </c>
      <c r="S66" s="6">
        <v>19962.849999999999</v>
      </c>
      <c r="T66" s="7">
        <f t="shared" si="516"/>
        <v>15015.927699152653</v>
      </c>
      <c r="U66" s="9">
        <v>0</v>
      </c>
      <c r="V66" s="6">
        <v>0</v>
      </c>
      <c r="W66" s="7">
        <v>0</v>
      </c>
      <c r="X66" s="9">
        <v>0</v>
      </c>
      <c r="Y66" s="6">
        <v>0</v>
      </c>
      <c r="Z66" s="7">
        <v>0</v>
      </c>
      <c r="AA66" s="9">
        <v>0</v>
      </c>
      <c r="AB66" s="6">
        <v>0</v>
      </c>
      <c r="AC66" s="7">
        <v>0</v>
      </c>
      <c r="AD66" s="9">
        <v>0</v>
      </c>
      <c r="AE66" s="6">
        <v>0</v>
      </c>
      <c r="AF66" s="7">
        <v>0</v>
      </c>
      <c r="AG66" s="9">
        <v>0</v>
      </c>
      <c r="AH66" s="6">
        <v>0</v>
      </c>
      <c r="AI66" s="7">
        <v>0</v>
      </c>
      <c r="AJ66" s="9">
        <v>0.4</v>
      </c>
      <c r="AK66" s="6">
        <v>1.59</v>
      </c>
      <c r="AL66" s="7">
        <f t="shared" ref="AL66" si="537">AK66/AJ66*1000</f>
        <v>3975</v>
      </c>
      <c r="AM66" s="9">
        <v>2</v>
      </c>
      <c r="AN66" s="6">
        <v>29.59</v>
      </c>
      <c r="AO66" s="7">
        <f t="shared" si="533"/>
        <v>14795</v>
      </c>
      <c r="AP66" s="9">
        <v>54.828000000000003</v>
      </c>
      <c r="AQ66" s="6">
        <v>1107.03</v>
      </c>
      <c r="AR66" s="7">
        <f t="shared" si="517"/>
        <v>20190.960822937184</v>
      </c>
      <c r="AS66" s="9">
        <v>0</v>
      </c>
      <c r="AT66" s="6">
        <v>0</v>
      </c>
      <c r="AU66" s="7">
        <v>0</v>
      </c>
      <c r="AV66" s="9">
        <v>0</v>
      </c>
      <c r="AW66" s="6">
        <v>0</v>
      </c>
      <c r="AX66" s="7">
        <v>0</v>
      </c>
      <c r="AY66" s="9">
        <v>3.0000000000000001E-3</v>
      </c>
      <c r="AZ66" s="6">
        <v>0.09</v>
      </c>
      <c r="BA66" s="7">
        <f t="shared" ref="BA66" si="538">AZ66/AY66*1000</f>
        <v>30000</v>
      </c>
      <c r="BB66" s="9">
        <v>0</v>
      </c>
      <c r="BC66" s="6">
        <v>0</v>
      </c>
      <c r="BD66" s="7">
        <v>0</v>
      </c>
      <c r="BE66" s="9">
        <v>148.40100000000001</v>
      </c>
      <c r="BF66" s="6">
        <v>2254.0500000000002</v>
      </c>
      <c r="BG66" s="7">
        <f t="shared" si="518"/>
        <v>15188.913821335436</v>
      </c>
      <c r="BH66" s="9">
        <v>0</v>
      </c>
      <c r="BI66" s="6">
        <v>0</v>
      </c>
      <c r="BJ66" s="7">
        <v>0</v>
      </c>
      <c r="BK66" s="9">
        <v>0</v>
      </c>
      <c r="BL66" s="6">
        <v>0</v>
      </c>
      <c r="BM66" s="7">
        <v>0</v>
      </c>
      <c r="BN66" s="9">
        <v>0</v>
      </c>
      <c r="BO66" s="6">
        <v>0</v>
      </c>
      <c r="BP66" s="7">
        <v>0</v>
      </c>
      <c r="BQ66" s="9">
        <v>0</v>
      </c>
      <c r="BR66" s="6">
        <v>0</v>
      </c>
      <c r="BS66" s="7">
        <v>0</v>
      </c>
      <c r="BT66" s="9">
        <v>0</v>
      </c>
      <c r="BU66" s="6">
        <v>0</v>
      </c>
      <c r="BV66" s="7">
        <f t="shared" si="519"/>
        <v>0</v>
      </c>
      <c r="BW66" s="9">
        <v>0</v>
      </c>
      <c r="BX66" s="6">
        <v>0</v>
      </c>
      <c r="BY66" s="7">
        <v>0</v>
      </c>
      <c r="BZ66" s="9">
        <v>0.223</v>
      </c>
      <c r="CA66" s="6">
        <v>3.4</v>
      </c>
      <c r="CB66" s="7">
        <f t="shared" si="520"/>
        <v>15246.636771300447</v>
      </c>
      <c r="CC66" s="9">
        <v>0</v>
      </c>
      <c r="CD66" s="6">
        <v>0</v>
      </c>
      <c r="CE66" s="7">
        <v>0</v>
      </c>
      <c r="CF66" s="9">
        <v>0</v>
      </c>
      <c r="CG66" s="6">
        <v>0</v>
      </c>
      <c r="CH66" s="7">
        <v>0</v>
      </c>
      <c r="CI66" s="9">
        <v>0</v>
      </c>
      <c r="CJ66" s="6">
        <v>0</v>
      </c>
      <c r="CK66" s="7">
        <v>0</v>
      </c>
      <c r="CL66" s="9">
        <v>0</v>
      </c>
      <c r="CM66" s="6">
        <v>0</v>
      </c>
      <c r="CN66" s="7">
        <v>0</v>
      </c>
      <c r="CO66" s="9">
        <v>0</v>
      </c>
      <c r="CP66" s="6">
        <v>0</v>
      </c>
      <c r="CQ66" s="7">
        <v>0</v>
      </c>
      <c r="CR66" s="9">
        <v>0</v>
      </c>
      <c r="CS66" s="6">
        <v>0</v>
      </c>
      <c r="CT66" s="7">
        <v>0</v>
      </c>
      <c r="CU66" s="9">
        <v>0</v>
      </c>
      <c r="CV66" s="6">
        <v>0</v>
      </c>
      <c r="CW66" s="7">
        <v>0</v>
      </c>
      <c r="CX66" s="9">
        <v>0</v>
      </c>
      <c r="CY66" s="6">
        <v>0</v>
      </c>
      <c r="CZ66" s="7">
        <v>0</v>
      </c>
      <c r="DA66" s="9">
        <v>0</v>
      </c>
      <c r="DB66" s="6">
        <v>0</v>
      </c>
      <c r="DC66" s="7">
        <v>0</v>
      </c>
      <c r="DD66" s="9">
        <v>0</v>
      </c>
      <c r="DE66" s="6">
        <v>0</v>
      </c>
      <c r="DF66" s="7">
        <v>0</v>
      </c>
      <c r="DG66" s="9">
        <v>0</v>
      </c>
      <c r="DH66" s="6">
        <v>0</v>
      </c>
      <c r="DI66" s="7">
        <v>0</v>
      </c>
      <c r="DJ66" s="9">
        <v>0</v>
      </c>
      <c r="DK66" s="6">
        <v>0</v>
      </c>
      <c r="DL66" s="7">
        <v>0</v>
      </c>
      <c r="DM66" s="9">
        <v>0</v>
      </c>
      <c r="DN66" s="6">
        <v>0</v>
      </c>
      <c r="DO66" s="7">
        <v>0</v>
      </c>
      <c r="DP66" s="9">
        <v>552.91700000000003</v>
      </c>
      <c r="DQ66" s="6">
        <v>10125.11</v>
      </c>
      <c r="DR66" s="7">
        <f t="shared" si="521"/>
        <v>18312.169819339975</v>
      </c>
      <c r="DS66" s="9">
        <v>0</v>
      </c>
      <c r="DT66" s="6">
        <v>0</v>
      </c>
      <c r="DU66" s="7">
        <v>0</v>
      </c>
      <c r="DV66" s="9">
        <v>0</v>
      </c>
      <c r="DW66" s="6">
        <v>0</v>
      </c>
      <c r="DX66" s="7">
        <v>0</v>
      </c>
      <c r="DY66" s="9">
        <v>67.06</v>
      </c>
      <c r="DZ66" s="6">
        <v>1087.21</v>
      </c>
      <c r="EA66" s="7">
        <f t="shared" si="522"/>
        <v>16212.496271995227</v>
      </c>
      <c r="EB66" s="9">
        <v>0</v>
      </c>
      <c r="EC66" s="6">
        <v>0</v>
      </c>
      <c r="ED66" s="7">
        <v>0</v>
      </c>
      <c r="EE66" s="9">
        <v>0</v>
      </c>
      <c r="EF66" s="6">
        <v>0</v>
      </c>
      <c r="EG66" s="7">
        <v>0</v>
      </c>
      <c r="EH66" s="9">
        <v>0</v>
      </c>
      <c r="EI66" s="6">
        <v>0</v>
      </c>
      <c r="EJ66" s="7">
        <v>0</v>
      </c>
      <c r="EK66" s="9">
        <v>348.48</v>
      </c>
      <c r="EL66" s="6">
        <v>4018.16</v>
      </c>
      <c r="EM66" s="7">
        <f t="shared" si="524"/>
        <v>11530.532598714415</v>
      </c>
      <c r="EN66" s="9">
        <v>877.76300000000003</v>
      </c>
      <c r="EO66" s="6">
        <v>14184.01</v>
      </c>
      <c r="EP66" s="7">
        <f t="shared" si="525"/>
        <v>16159.270782660013</v>
      </c>
      <c r="EQ66" s="9">
        <v>0</v>
      </c>
      <c r="ER66" s="6">
        <v>0</v>
      </c>
      <c r="ES66" s="7">
        <v>0</v>
      </c>
      <c r="ET66" s="9">
        <v>0</v>
      </c>
      <c r="EU66" s="6">
        <v>0</v>
      </c>
      <c r="EV66" s="7">
        <v>0</v>
      </c>
      <c r="EW66" s="9">
        <v>0</v>
      </c>
      <c r="EX66" s="6">
        <v>0</v>
      </c>
      <c r="EY66" s="7">
        <v>0</v>
      </c>
      <c r="EZ66" s="9">
        <v>0</v>
      </c>
      <c r="FA66" s="6">
        <v>0</v>
      </c>
      <c r="FB66" s="7">
        <v>0</v>
      </c>
      <c r="FC66" s="9">
        <v>0</v>
      </c>
      <c r="FD66" s="6">
        <v>0</v>
      </c>
      <c r="FE66" s="7">
        <v>0</v>
      </c>
      <c r="FF66" s="9">
        <v>0.161</v>
      </c>
      <c r="FG66" s="6">
        <v>3</v>
      </c>
      <c r="FH66" s="7">
        <f t="shared" si="535"/>
        <v>18633.540372670806</v>
      </c>
      <c r="FI66" s="9">
        <v>0</v>
      </c>
      <c r="FJ66" s="6">
        <v>0</v>
      </c>
      <c r="FK66" s="7">
        <f t="shared" si="526"/>
        <v>0</v>
      </c>
      <c r="FL66" s="9">
        <v>0</v>
      </c>
      <c r="FM66" s="6">
        <v>0</v>
      </c>
      <c r="FN66" s="7">
        <v>0</v>
      </c>
      <c r="FO66" s="9">
        <v>0</v>
      </c>
      <c r="FP66" s="6">
        <v>0</v>
      </c>
      <c r="FQ66" s="7">
        <v>0</v>
      </c>
      <c r="FR66" s="9">
        <v>0.435</v>
      </c>
      <c r="FS66" s="6">
        <v>13.16</v>
      </c>
      <c r="FT66" s="7">
        <f t="shared" si="530"/>
        <v>30252.873563218389</v>
      </c>
      <c r="FU66" s="9">
        <v>0.32</v>
      </c>
      <c r="FV66" s="6">
        <v>4.8600000000000003</v>
      </c>
      <c r="FW66" s="7">
        <f t="shared" si="532"/>
        <v>15187.5</v>
      </c>
      <c r="FX66" s="9">
        <v>0</v>
      </c>
      <c r="FY66" s="6">
        <v>0</v>
      </c>
      <c r="FZ66" s="7">
        <v>0</v>
      </c>
      <c r="GA66" s="9">
        <v>0</v>
      </c>
      <c r="GB66" s="6">
        <v>0</v>
      </c>
      <c r="GC66" s="7">
        <v>0</v>
      </c>
      <c r="GD66" s="9">
        <v>0</v>
      </c>
      <c r="GE66" s="6">
        <v>0</v>
      </c>
      <c r="GF66" s="7">
        <v>0</v>
      </c>
      <c r="GG66" s="9"/>
      <c r="GH66" s="6"/>
      <c r="GI66" s="7"/>
      <c r="GJ66" s="9">
        <v>17.37</v>
      </c>
      <c r="GK66" s="6">
        <v>284.39999999999998</v>
      </c>
      <c r="GL66" s="7">
        <f t="shared" ref="GL66" si="539">GK66/GJ66*1000</f>
        <v>16373.056994818651</v>
      </c>
      <c r="GM66" s="9">
        <v>1.3939999999999999</v>
      </c>
      <c r="GN66" s="6">
        <v>60.48</v>
      </c>
      <c r="GO66" s="7">
        <f t="shared" si="527"/>
        <v>43385.939741750357</v>
      </c>
      <c r="GP66" s="9">
        <v>0</v>
      </c>
      <c r="GQ66" s="6">
        <v>0</v>
      </c>
      <c r="GR66" s="7">
        <v>0</v>
      </c>
      <c r="GS66" s="9">
        <v>0.26500000000000001</v>
      </c>
      <c r="GT66" s="6">
        <v>3.56</v>
      </c>
      <c r="GU66" s="7">
        <f t="shared" si="531"/>
        <v>13433.962264150941</v>
      </c>
      <c r="GV66" s="9">
        <v>0</v>
      </c>
      <c r="GW66" s="6">
        <v>0</v>
      </c>
      <c r="GX66" s="7">
        <v>0</v>
      </c>
      <c r="GY66" s="9">
        <v>0</v>
      </c>
      <c r="GZ66" s="6">
        <v>0</v>
      </c>
      <c r="HA66" s="7">
        <v>0</v>
      </c>
      <c r="HB66" s="9">
        <v>0</v>
      </c>
      <c r="HC66" s="6">
        <v>0</v>
      </c>
      <c r="HD66" s="7">
        <v>0</v>
      </c>
      <c r="HE66" s="55">
        <v>0</v>
      </c>
      <c r="HF66" s="13">
        <v>0</v>
      </c>
      <c r="HG66" s="56">
        <v>0</v>
      </c>
      <c r="HH66" s="9">
        <v>0</v>
      </c>
      <c r="HI66" s="6">
        <v>0</v>
      </c>
      <c r="HJ66" s="7">
        <v>0</v>
      </c>
      <c r="HK66" s="9">
        <v>0</v>
      </c>
      <c r="HL66" s="6">
        <v>0</v>
      </c>
      <c r="HM66" s="7">
        <v>0</v>
      </c>
      <c r="HN66" s="9">
        <v>0</v>
      </c>
      <c r="HO66" s="6">
        <v>0</v>
      </c>
      <c r="HP66" s="7">
        <v>0</v>
      </c>
      <c r="HQ66" s="9">
        <v>160.018</v>
      </c>
      <c r="HR66" s="6">
        <v>2238.2600000000002</v>
      </c>
      <c r="HS66" s="7">
        <f t="shared" si="528"/>
        <v>13987.55140046745</v>
      </c>
      <c r="HT66" s="9">
        <v>37.933999999999997</v>
      </c>
      <c r="HU66" s="6">
        <v>491.83</v>
      </c>
      <c r="HV66" s="7">
        <f t="shared" si="529"/>
        <v>12965.413613117522</v>
      </c>
      <c r="HW66" s="9">
        <f t="shared" si="243"/>
        <v>3605.9630000000002</v>
      </c>
      <c r="HX66" s="14">
        <f t="shared" si="244"/>
        <v>55967.43</v>
      </c>
    </row>
    <row r="67" spans="1:232" ht="15" customHeight="1" x14ac:dyDescent="0.3">
      <c r="A67" s="49">
        <v>2015</v>
      </c>
      <c r="B67" s="50" t="s">
        <v>11</v>
      </c>
      <c r="C67" s="9">
        <v>0</v>
      </c>
      <c r="D67" s="6">
        <v>0</v>
      </c>
      <c r="E67" s="7">
        <v>0</v>
      </c>
      <c r="F67" s="9">
        <v>3.12</v>
      </c>
      <c r="G67" s="6">
        <v>47.7</v>
      </c>
      <c r="H67" s="7">
        <f t="shared" si="515"/>
        <v>15288.461538461539</v>
      </c>
      <c r="I67" s="9">
        <v>0</v>
      </c>
      <c r="J67" s="6">
        <v>0</v>
      </c>
      <c r="K67" s="7">
        <v>0</v>
      </c>
      <c r="L67" s="9">
        <v>0</v>
      </c>
      <c r="M67" s="6">
        <v>0</v>
      </c>
      <c r="N67" s="7">
        <v>0</v>
      </c>
      <c r="O67" s="9">
        <v>0</v>
      </c>
      <c r="P67" s="6">
        <v>0</v>
      </c>
      <c r="Q67" s="7">
        <v>0</v>
      </c>
      <c r="R67" s="9">
        <v>1255.654</v>
      </c>
      <c r="S67" s="6">
        <v>19082.04</v>
      </c>
      <c r="T67" s="7">
        <f t="shared" si="516"/>
        <v>15196.893411720108</v>
      </c>
      <c r="U67" s="9">
        <v>0</v>
      </c>
      <c r="V67" s="6">
        <v>0</v>
      </c>
      <c r="W67" s="7">
        <v>0</v>
      </c>
      <c r="X67" s="9">
        <v>0</v>
      </c>
      <c r="Y67" s="6">
        <v>0</v>
      </c>
      <c r="Z67" s="7">
        <v>0</v>
      </c>
      <c r="AA67" s="9">
        <v>0</v>
      </c>
      <c r="AB67" s="6">
        <v>0</v>
      </c>
      <c r="AC67" s="7">
        <v>0</v>
      </c>
      <c r="AD67" s="9">
        <v>0</v>
      </c>
      <c r="AE67" s="6">
        <v>0</v>
      </c>
      <c r="AF67" s="7">
        <v>0</v>
      </c>
      <c r="AG67" s="9">
        <v>0</v>
      </c>
      <c r="AH67" s="6">
        <v>0</v>
      </c>
      <c r="AI67" s="7">
        <v>0</v>
      </c>
      <c r="AJ67" s="9">
        <v>0</v>
      </c>
      <c r="AK67" s="6">
        <v>0</v>
      </c>
      <c r="AL67" s="7">
        <v>0</v>
      </c>
      <c r="AM67" s="9">
        <v>0</v>
      </c>
      <c r="AN67" s="6">
        <v>0</v>
      </c>
      <c r="AO67" s="7">
        <v>0</v>
      </c>
      <c r="AP67" s="9">
        <v>37.1</v>
      </c>
      <c r="AQ67" s="6">
        <v>705.19</v>
      </c>
      <c r="AR67" s="7">
        <f t="shared" si="517"/>
        <v>19007.816711590298</v>
      </c>
      <c r="AS67" s="9">
        <v>0</v>
      </c>
      <c r="AT67" s="6">
        <v>0</v>
      </c>
      <c r="AU67" s="7">
        <v>0</v>
      </c>
      <c r="AV67" s="9">
        <v>0</v>
      </c>
      <c r="AW67" s="6">
        <v>0</v>
      </c>
      <c r="AX67" s="7">
        <v>0</v>
      </c>
      <c r="AY67" s="9">
        <v>0</v>
      </c>
      <c r="AZ67" s="6">
        <v>0</v>
      </c>
      <c r="BA67" s="7">
        <v>0</v>
      </c>
      <c r="BB67" s="9">
        <v>0</v>
      </c>
      <c r="BC67" s="6">
        <v>0</v>
      </c>
      <c r="BD67" s="7">
        <v>0</v>
      </c>
      <c r="BE67" s="9">
        <v>143.59299999999999</v>
      </c>
      <c r="BF67" s="6">
        <v>2100.11</v>
      </c>
      <c r="BG67" s="7">
        <f t="shared" si="518"/>
        <v>14625.434387470143</v>
      </c>
      <c r="BH67" s="9">
        <v>3.0089999999999999</v>
      </c>
      <c r="BI67" s="6">
        <v>58.5</v>
      </c>
      <c r="BJ67" s="7">
        <f>BI67/BH67*1000</f>
        <v>19441.674975074777</v>
      </c>
      <c r="BK67" s="9">
        <v>0</v>
      </c>
      <c r="BL67" s="6">
        <v>0</v>
      </c>
      <c r="BM67" s="7">
        <v>0</v>
      </c>
      <c r="BN67" s="9">
        <v>0</v>
      </c>
      <c r="BO67" s="6">
        <v>0</v>
      </c>
      <c r="BP67" s="7">
        <v>0</v>
      </c>
      <c r="BQ67" s="9">
        <v>0</v>
      </c>
      <c r="BR67" s="6">
        <v>0</v>
      </c>
      <c r="BS67" s="7">
        <v>0</v>
      </c>
      <c r="BT67" s="9">
        <v>0</v>
      </c>
      <c r="BU67" s="6">
        <v>0</v>
      </c>
      <c r="BV67" s="7">
        <f t="shared" si="519"/>
        <v>0</v>
      </c>
      <c r="BW67" s="9">
        <v>0</v>
      </c>
      <c r="BX67" s="6">
        <v>0</v>
      </c>
      <c r="BY67" s="7">
        <v>0</v>
      </c>
      <c r="BZ67" s="9">
        <v>0.13200000000000001</v>
      </c>
      <c r="CA67" s="6">
        <v>2.09</v>
      </c>
      <c r="CB67" s="7">
        <f t="shared" si="520"/>
        <v>15833.333333333332</v>
      </c>
      <c r="CC67" s="9">
        <v>0</v>
      </c>
      <c r="CD67" s="6">
        <v>0</v>
      </c>
      <c r="CE67" s="7">
        <v>0</v>
      </c>
      <c r="CF67" s="9">
        <v>0</v>
      </c>
      <c r="CG67" s="6">
        <v>0</v>
      </c>
      <c r="CH67" s="7">
        <v>0</v>
      </c>
      <c r="CI67" s="9">
        <v>0</v>
      </c>
      <c r="CJ67" s="6">
        <v>0</v>
      </c>
      <c r="CK67" s="7">
        <v>0</v>
      </c>
      <c r="CL67" s="9">
        <v>0</v>
      </c>
      <c r="CM67" s="6">
        <v>0</v>
      </c>
      <c r="CN67" s="7">
        <v>0</v>
      </c>
      <c r="CO67" s="9">
        <v>0</v>
      </c>
      <c r="CP67" s="6">
        <v>0</v>
      </c>
      <c r="CQ67" s="7">
        <v>0</v>
      </c>
      <c r="CR67" s="9">
        <v>0</v>
      </c>
      <c r="CS67" s="6">
        <v>0</v>
      </c>
      <c r="CT67" s="7">
        <v>0</v>
      </c>
      <c r="CU67" s="9">
        <v>0</v>
      </c>
      <c r="CV67" s="6">
        <v>0</v>
      </c>
      <c r="CW67" s="7">
        <v>0</v>
      </c>
      <c r="CX67" s="9">
        <v>0</v>
      </c>
      <c r="CY67" s="6">
        <v>0</v>
      </c>
      <c r="CZ67" s="7">
        <v>0</v>
      </c>
      <c r="DA67" s="9">
        <v>0</v>
      </c>
      <c r="DB67" s="6">
        <v>0</v>
      </c>
      <c r="DC67" s="7">
        <v>0</v>
      </c>
      <c r="DD67" s="9">
        <v>0</v>
      </c>
      <c r="DE67" s="6">
        <v>0</v>
      </c>
      <c r="DF67" s="7">
        <v>0</v>
      </c>
      <c r="DG67" s="9">
        <v>0</v>
      </c>
      <c r="DH67" s="6">
        <v>0</v>
      </c>
      <c r="DI67" s="7">
        <v>0</v>
      </c>
      <c r="DJ67" s="9">
        <v>8.9999999999999993E-3</v>
      </c>
      <c r="DK67" s="6">
        <v>0.08</v>
      </c>
      <c r="DL67" s="7">
        <f t="shared" si="536"/>
        <v>8888.8888888888887</v>
      </c>
      <c r="DM67" s="9">
        <v>0</v>
      </c>
      <c r="DN67" s="6">
        <v>0</v>
      </c>
      <c r="DO67" s="7">
        <v>0</v>
      </c>
      <c r="DP67" s="9">
        <v>745.13</v>
      </c>
      <c r="DQ67" s="6">
        <v>10436.049999999999</v>
      </c>
      <c r="DR67" s="7">
        <f t="shared" si="521"/>
        <v>14005.676861755665</v>
      </c>
      <c r="DS67" s="9">
        <v>0</v>
      </c>
      <c r="DT67" s="6">
        <v>0</v>
      </c>
      <c r="DU67" s="7">
        <v>0</v>
      </c>
      <c r="DV67" s="9">
        <v>0</v>
      </c>
      <c r="DW67" s="6">
        <v>0</v>
      </c>
      <c r="DX67" s="7">
        <v>0</v>
      </c>
      <c r="DY67" s="9">
        <v>195.86</v>
      </c>
      <c r="DZ67" s="6">
        <v>3057.91</v>
      </c>
      <c r="EA67" s="7">
        <f t="shared" si="522"/>
        <v>15612.733585213926</v>
      </c>
      <c r="EB67" s="9">
        <v>0</v>
      </c>
      <c r="EC67" s="6">
        <v>0</v>
      </c>
      <c r="ED67" s="7">
        <v>0</v>
      </c>
      <c r="EE67" s="9">
        <v>0</v>
      </c>
      <c r="EF67" s="6">
        <v>0</v>
      </c>
      <c r="EG67" s="7">
        <v>0</v>
      </c>
      <c r="EH67" s="9">
        <v>4.6349999999999998</v>
      </c>
      <c r="EI67" s="6">
        <v>78.709999999999994</v>
      </c>
      <c r="EJ67" s="7">
        <f t="shared" si="523"/>
        <v>16981.661272923408</v>
      </c>
      <c r="EK67" s="9">
        <v>353.02499999999998</v>
      </c>
      <c r="EL67" s="6">
        <v>4334.46</v>
      </c>
      <c r="EM67" s="7">
        <f t="shared" si="524"/>
        <v>12278.053962183982</v>
      </c>
      <c r="EN67" s="9">
        <v>1478.9690000000001</v>
      </c>
      <c r="EO67" s="6">
        <v>23919.99</v>
      </c>
      <c r="EP67" s="7">
        <f t="shared" si="525"/>
        <v>16173.422160978358</v>
      </c>
      <c r="EQ67" s="9">
        <v>0</v>
      </c>
      <c r="ER67" s="6">
        <v>0</v>
      </c>
      <c r="ES67" s="7">
        <v>0</v>
      </c>
      <c r="ET67" s="9">
        <v>6.0000000000000001E-3</v>
      </c>
      <c r="EU67" s="6">
        <v>0.5</v>
      </c>
      <c r="EV67" s="7">
        <f t="shared" ref="EV67:EV69" si="540">EU67/ET67*1000</f>
        <v>83333.333333333328</v>
      </c>
      <c r="EW67" s="9">
        <v>0</v>
      </c>
      <c r="EX67" s="6">
        <v>0</v>
      </c>
      <c r="EY67" s="7">
        <v>0</v>
      </c>
      <c r="EZ67" s="9">
        <v>0</v>
      </c>
      <c r="FA67" s="6">
        <v>0</v>
      </c>
      <c r="FB67" s="7">
        <v>0</v>
      </c>
      <c r="FC67" s="9">
        <v>0</v>
      </c>
      <c r="FD67" s="6">
        <v>0</v>
      </c>
      <c r="FE67" s="7">
        <v>0</v>
      </c>
      <c r="FF67" s="9">
        <v>0</v>
      </c>
      <c r="FG67" s="6">
        <v>0</v>
      </c>
      <c r="FH67" s="7">
        <v>0</v>
      </c>
      <c r="FI67" s="9">
        <v>0</v>
      </c>
      <c r="FJ67" s="6">
        <v>0</v>
      </c>
      <c r="FK67" s="7">
        <f t="shared" si="526"/>
        <v>0</v>
      </c>
      <c r="FL67" s="9">
        <v>0</v>
      </c>
      <c r="FM67" s="6">
        <v>0</v>
      </c>
      <c r="FN67" s="7">
        <v>0</v>
      </c>
      <c r="FO67" s="9">
        <v>0</v>
      </c>
      <c r="FP67" s="6">
        <v>0</v>
      </c>
      <c r="FQ67" s="7">
        <v>0</v>
      </c>
      <c r="FR67" s="9">
        <v>0</v>
      </c>
      <c r="FS67" s="6">
        <v>0</v>
      </c>
      <c r="FT67" s="7">
        <v>0</v>
      </c>
      <c r="FU67" s="9">
        <v>0</v>
      </c>
      <c r="FV67" s="6">
        <v>0</v>
      </c>
      <c r="FW67" s="7">
        <v>0</v>
      </c>
      <c r="FX67" s="9">
        <v>0</v>
      </c>
      <c r="FY67" s="6">
        <v>0</v>
      </c>
      <c r="FZ67" s="7">
        <v>0</v>
      </c>
      <c r="GA67" s="9">
        <v>0</v>
      </c>
      <c r="GB67" s="6">
        <v>0</v>
      </c>
      <c r="GC67" s="7">
        <v>0</v>
      </c>
      <c r="GD67" s="9">
        <v>0</v>
      </c>
      <c r="GE67" s="6">
        <v>0</v>
      </c>
      <c r="GF67" s="7">
        <v>0</v>
      </c>
      <c r="GG67" s="9"/>
      <c r="GH67" s="6"/>
      <c r="GI67" s="7"/>
      <c r="GJ67" s="9">
        <v>0</v>
      </c>
      <c r="GK67" s="6">
        <v>0</v>
      </c>
      <c r="GL67" s="7">
        <v>0</v>
      </c>
      <c r="GM67" s="9">
        <v>1.5249999999999999</v>
      </c>
      <c r="GN67" s="6">
        <v>33.33</v>
      </c>
      <c r="GO67" s="7">
        <f t="shared" si="527"/>
        <v>21855.737704918036</v>
      </c>
      <c r="GP67" s="9">
        <v>0</v>
      </c>
      <c r="GQ67" s="6">
        <v>0</v>
      </c>
      <c r="GR67" s="7">
        <v>0</v>
      </c>
      <c r="GS67" s="9">
        <v>0.38800000000000001</v>
      </c>
      <c r="GT67" s="6">
        <v>5</v>
      </c>
      <c r="GU67" s="7">
        <f t="shared" si="531"/>
        <v>12886.59793814433</v>
      </c>
      <c r="GV67" s="9">
        <v>0</v>
      </c>
      <c r="GW67" s="6">
        <v>0</v>
      </c>
      <c r="GX67" s="7">
        <v>0</v>
      </c>
      <c r="GY67" s="9">
        <v>0</v>
      </c>
      <c r="GZ67" s="6">
        <v>0</v>
      </c>
      <c r="HA67" s="7">
        <v>0</v>
      </c>
      <c r="HB67" s="9">
        <v>0</v>
      </c>
      <c r="HC67" s="6">
        <v>0</v>
      </c>
      <c r="HD67" s="7">
        <v>0</v>
      </c>
      <c r="HE67" s="55">
        <v>0</v>
      </c>
      <c r="HF67" s="13">
        <v>0</v>
      </c>
      <c r="HG67" s="56">
        <v>0</v>
      </c>
      <c r="HH67" s="9">
        <v>0</v>
      </c>
      <c r="HI67" s="6">
        <v>0</v>
      </c>
      <c r="HJ67" s="7">
        <v>0</v>
      </c>
      <c r="HK67" s="9">
        <v>0</v>
      </c>
      <c r="HL67" s="6">
        <v>0</v>
      </c>
      <c r="HM67" s="7">
        <v>0</v>
      </c>
      <c r="HN67" s="9">
        <v>34.56</v>
      </c>
      <c r="HO67" s="6">
        <v>285.12</v>
      </c>
      <c r="HP67" s="7">
        <f t="shared" ref="HP67" si="541">HO67/HN67*1000</f>
        <v>8250</v>
      </c>
      <c r="HQ67" s="9">
        <v>110.88800000000001</v>
      </c>
      <c r="HR67" s="6">
        <v>1660.54</v>
      </c>
      <c r="HS67" s="7">
        <f t="shared" si="528"/>
        <v>14974.929658754778</v>
      </c>
      <c r="HT67" s="9">
        <v>5.391</v>
      </c>
      <c r="HU67" s="6">
        <v>122.77</v>
      </c>
      <c r="HV67" s="7">
        <f t="shared" si="529"/>
        <v>22773.140419217212</v>
      </c>
      <c r="HW67" s="9">
        <f t="shared" si="243"/>
        <v>4372.9939999999988</v>
      </c>
      <c r="HX67" s="14">
        <f t="shared" si="244"/>
        <v>65930.090000000011</v>
      </c>
    </row>
    <row r="68" spans="1:232" ht="15" customHeight="1" x14ac:dyDescent="0.3">
      <c r="A68" s="49">
        <v>2015</v>
      </c>
      <c r="B68" s="50" t="s">
        <v>12</v>
      </c>
      <c r="C68" s="9">
        <v>0</v>
      </c>
      <c r="D68" s="6">
        <v>0</v>
      </c>
      <c r="E68" s="7">
        <v>0</v>
      </c>
      <c r="F68" s="9">
        <v>33.511000000000003</v>
      </c>
      <c r="G68" s="6">
        <v>522.94000000000005</v>
      </c>
      <c r="H68" s="7">
        <f t="shared" si="515"/>
        <v>15605.025215600848</v>
      </c>
      <c r="I68" s="9">
        <v>0</v>
      </c>
      <c r="J68" s="6">
        <v>0</v>
      </c>
      <c r="K68" s="7">
        <v>0</v>
      </c>
      <c r="L68" s="9">
        <v>0</v>
      </c>
      <c r="M68" s="6">
        <v>0</v>
      </c>
      <c r="N68" s="7">
        <v>0</v>
      </c>
      <c r="O68" s="9">
        <v>0</v>
      </c>
      <c r="P68" s="6">
        <v>0</v>
      </c>
      <c r="Q68" s="7">
        <v>0</v>
      </c>
      <c r="R68" s="9">
        <v>1741.7750000000001</v>
      </c>
      <c r="S68" s="6">
        <v>28060.39</v>
      </c>
      <c r="T68" s="7">
        <f t="shared" si="516"/>
        <v>16110.226636620688</v>
      </c>
      <c r="U68" s="9">
        <v>0</v>
      </c>
      <c r="V68" s="6">
        <v>0</v>
      </c>
      <c r="W68" s="7">
        <v>0</v>
      </c>
      <c r="X68" s="9">
        <v>0</v>
      </c>
      <c r="Y68" s="6">
        <v>0</v>
      </c>
      <c r="Z68" s="7">
        <v>0</v>
      </c>
      <c r="AA68" s="9">
        <v>0</v>
      </c>
      <c r="AB68" s="6">
        <v>0</v>
      </c>
      <c r="AC68" s="7">
        <v>0</v>
      </c>
      <c r="AD68" s="9">
        <v>0</v>
      </c>
      <c r="AE68" s="6">
        <v>0</v>
      </c>
      <c r="AF68" s="7">
        <v>0</v>
      </c>
      <c r="AG68" s="9">
        <v>0</v>
      </c>
      <c r="AH68" s="6">
        <v>0</v>
      </c>
      <c r="AI68" s="7">
        <v>0</v>
      </c>
      <c r="AJ68" s="9">
        <v>0</v>
      </c>
      <c r="AK68" s="6">
        <v>0</v>
      </c>
      <c r="AL68" s="7">
        <v>0</v>
      </c>
      <c r="AM68" s="9">
        <v>0</v>
      </c>
      <c r="AN68" s="6">
        <v>0</v>
      </c>
      <c r="AO68" s="7">
        <v>0</v>
      </c>
      <c r="AP68" s="9">
        <v>90.531000000000006</v>
      </c>
      <c r="AQ68" s="6">
        <v>1577.85</v>
      </c>
      <c r="AR68" s="7">
        <f t="shared" si="517"/>
        <v>17428.83653113298</v>
      </c>
      <c r="AS68" s="9">
        <v>0</v>
      </c>
      <c r="AT68" s="6">
        <v>0</v>
      </c>
      <c r="AU68" s="7">
        <v>0</v>
      </c>
      <c r="AV68" s="9">
        <v>0</v>
      </c>
      <c r="AW68" s="6">
        <v>0</v>
      </c>
      <c r="AX68" s="7">
        <v>0</v>
      </c>
      <c r="AY68" s="9">
        <v>0</v>
      </c>
      <c r="AZ68" s="6">
        <v>0</v>
      </c>
      <c r="BA68" s="7">
        <v>0</v>
      </c>
      <c r="BB68" s="9">
        <v>0</v>
      </c>
      <c r="BC68" s="6">
        <v>0</v>
      </c>
      <c r="BD68" s="7">
        <v>0</v>
      </c>
      <c r="BE68" s="9">
        <v>287.06</v>
      </c>
      <c r="BF68" s="6">
        <v>4081.29</v>
      </c>
      <c r="BG68" s="7">
        <f t="shared" si="518"/>
        <v>14217.550337908451</v>
      </c>
      <c r="BH68" s="9">
        <v>30.309000000000001</v>
      </c>
      <c r="BI68" s="6">
        <v>536.57000000000005</v>
      </c>
      <c r="BJ68" s="7">
        <f>BI68/BH68*1000</f>
        <v>17703.322445478243</v>
      </c>
      <c r="BK68" s="9">
        <v>0</v>
      </c>
      <c r="BL68" s="6">
        <v>0</v>
      </c>
      <c r="BM68" s="7">
        <v>0</v>
      </c>
      <c r="BN68" s="9">
        <v>0</v>
      </c>
      <c r="BO68" s="6">
        <v>0</v>
      </c>
      <c r="BP68" s="7">
        <v>0</v>
      </c>
      <c r="BQ68" s="9">
        <v>0</v>
      </c>
      <c r="BR68" s="6">
        <v>0</v>
      </c>
      <c r="BS68" s="7">
        <v>0</v>
      </c>
      <c r="BT68" s="9">
        <v>0</v>
      </c>
      <c r="BU68" s="6">
        <v>0</v>
      </c>
      <c r="BV68" s="7">
        <f t="shared" si="519"/>
        <v>0</v>
      </c>
      <c r="BW68" s="9">
        <v>0</v>
      </c>
      <c r="BX68" s="6">
        <v>0</v>
      </c>
      <c r="BY68" s="7">
        <v>0</v>
      </c>
      <c r="BZ68" s="9">
        <v>8.8999999999999996E-2</v>
      </c>
      <c r="CA68" s="6">
        <v>1.41</v>
      </c>
      <c r="CB68" s="7">
        <f t="shared" si="520"/>
        <v>15842.696629213484</v>
      </c>
      <c r="CC68" s="9">
        <v>0</v>
      </c>
      <c r="CD68" s="6">
        <v>0</v>
      </c>
      <c r="CE68" s="7">
        <v>0</v>
      </c>
      <c r="CF68" s="9">
        <v>0</v>
      </c>
      <c r="CG68" s="6">
        <v>0</v>
      </c>
      <c r="CH68" s="7">
        <v>0</v>
      </c>
      <c r="CI68" s="9">
        <v>0</v>
      </c>
      <c r="CJ68" s="6">
        <v>0</v>
      </c>
      <c r="CK68" s="7">
        <v>0</v>
      </c>
      <c r="CL68" s="9">
        <v>0</v>
      </c>
      <c r="CM68" s="6">
        <v>0</v>
      </c>
      <c r="CN68" s="7">
        <v>0</v>
      </c>
      <c r="CO68" s="9">
        <v>0</v>
      </c>
      <c r="CP68" s="6">
        <v>0</v>
      </c>
      <c r="CQ68" s="7">
        <v>0</v>
      </c>
      <c r="CR68" s="9">
        <v>0</v>
      </c>
      <c r="CS68" s="6">
        <v>0</v>
      </c>
      <c r="CT68" s="7">
        <v>0</v>
      </c>
      <c r="CU68" s="9">
        <v>0</v>
      </c>
      <c r="CV68" s="6">
        <v>0</v>
      </c>
      <c r="CW68" s="7">
        <v>0</v>
      </c>
      <c r="CX68" s="9">
        <v>0</v>
      </c>
      <c r="CY68" s="6">
        <v>0</v>
      </c>
      <c r="CZ68" s="7">
        <v>0</v>
      </c>
      <c r="DA68" s="9">
        <v>0</v>
      </c>
      <c r="DB68" s="6">
        <v>0</v>
      </c>
      <c r="DC68" s="7">
        <v>0</v>
      </c>
      <c r="DD68" s="9">
        <v>0</v>
      </c>
      <c r="DE68" s="6">
        <v>0</v>
      </c>
      <c r="DF68" s="7">
        <v>0</v>
      </c>
      <c r="DG68" s="9">
        <v>0</v>
      </c>
      <c r="DH68" s="6">
        <v>0</v>
      </c>
      <c r="DI68" s="7">
        <v>0</v>
      </c>
      <c r="DJ68" s="9">
        <v>0</v>
      </c>
      <c r="DK68" s="6">
        <v>0</v>
      </c>
      <c r="DL68" s="7">
        <v>0</v>
      </c>
      <c r="DM68" s="9">
        <v>0</v>
      </c>
      <c r="DN68" s="6">
        <v>0</v>
      </c>
      <c r="DO68" s="7">
        <v>0</v>
      </c>
      <c r="DP68" s="9">
        <v>567.61400000000003</v>
      </c>
      <c r="DQ68" s="6">
        <v>9566.8700000000008</v>
      </c>
      <c r="DR68" s="7">
        <f t="shared" si="521"/>
        <v>16854.534948045679</v>
      </c>
      <c r="DS68" s="9">
        <v>0</v>
      </c>
      <c r="DT68" s="6">
        <v>0</v>
      </c>
      <c r="DU68" s="7">
        <v>0</v>
      </c>
      <c r="DV68" s="9">
        <v>0</v>
      </c>
      <c r="DW68" s="6">
        <v>0</v>
      </c>
      <c r="DX68" s="7">
        <v>0</v>
      </c>
      <c r="DY68" s="9">
        <v>91.506</v>
      </c>
      <c r="DZ68" s="6">
        <v>1621.9</v>
      </c>
      <c r="EA68" s="7">
        <f t="shared" si="522"/>
        <v>17724.520796450506</v>
      </c>
      <c r="EB68" s="9">
        <v>0</v>
      </c>
      <c r="EC68" s="6">
        <v>0</v>
      </c>
      <c r="ED68" s="7">
        <v>0</v>
      </c>
      <c r="EE68" s="9">
        <v>0</v>
      </c>
      <c r="EF68" s="6">
        <v>0</v>
      </c>
      <c r="EG68" s="7">
        <v>0</v>
      </c>
      <c r="EH68" s="9">
        <v>0</v>
      </c>
      <c r="EI68" s="6">
        <v>0</v>
      </c>
      <c r="EJ68" s="7">
        <v>0</v>
      </c>
      <c r="EK68" s="9">
        <v>358.16500000000002</v>
      </c>
      <c r="EL68" s="6">
        <v>4331.66</v>
      </c>
      <c r="EM68" s="7">
        <f t="shared" si="524"/>
        <v>12094.034872195774</v>
      </c>
      <c r="EN68" s="9">
        <v>1088.8109999999999</v>
      </c>
      <c r="EO68" s="6">
        <v>17688.990000000002</v>
      </c>
      <c r="EP68" s="7">
        <f t="shared" si="525"/>
        <v>16246.152913591068</v>
      </c>
      <c r="EQ68" s="9">
        <v>0</v>
      </c>
      <c r="ER68" s="6">
        <v>0</v>
      </c>
      <c r="ES68" s="7">
        <v>0</v>
      </c>
      <c r="ET68" s="9">
        <v>0</v>
      </c>
      <c r="EU68" s="6">
        <v>0</v>
      </c>
      <c r="EV68" s="7">
        <v>0</v>
      </c>
      <c r="EW68" s="9">
        <v>0</v>
      </c>
      <c r="EX68" s="6">
        <v>0</v>
      </c>
      <c r="EY68" s="7">
        <v>0</v>
      </c>
      <c r="EZ68" s="9">
        <v>0</v>
      </c>
      <c r="FA68" s="6">
        <v>0</v>
      </c>
      <c r="FB68" s="7">
        <v>0</v>
      </c>
      <c r="FC68" s="9">
        <v>0</v>
      </c>
      <c r="FD68" s="6">
        <v>0</v>
      </c>
      <c r="FE68" s="7">
        <v>0</v>
      </c>
      <c r="FF68" s="9">
        <v>0</v>
      </c>
      <c r="FG68" s="6">
        <v>0</v>
      </c>
      <c r="FH68" s="7">
        <v>0</v>
      </c>
      <c r="FI68" s="9">
        <v>0</v>
      </c>
      <c r="FJ68" s="6">
        <v>0</v>
      </c>
      <c r="FK68" s="7">
        <f t="shared" si="526"/>
        <v>0</v>
      </c>
      <c r="FL68" s="9">
        <v>0</v>
      </c>
      <c r="FM68" s="6">
        <v>0</v>
      </c>
      <c r="FN68" s="7">
        <v>0</v>
      </c>
      <c r="FO68" s="9">
        <v>0</v>
      </c>
      <c r="FP68" s="6">
        <v>0</v>
      </c>
      <c r="FQ68" s="7">
        <v>0</v>
      </c>
      <c r="FR68" s="9">
        <v>0.46</v>
      </c>
      <c r="FS68" s="6">
        <v>8.2899999999999991</v>
      </c>
      <c r="FT68" s="7">
        <f t="shared" si="530"/>
        <v>18021.73913043478</v>
      </c>
      <c r="FU68" s="9">
        <v>0</v>
      </c>
      <c r="FV68" s="6">
        <v>0</v>
      </c>
      <c r="FW68" s="7">
        <v>0</v>
      </c>
      <c r="FX68" s="9">
        <v>0</v>
      </c>
      <c r="FY68" s="6">
        <v>0</v>
      </c>
      <c r="FZ68" s="7">
        <v>0</v>
      </c>
      <c r="GA68" s="9">
        <v>0</v>
      </c>
      <c r="GB68" s="6">
        <v>0</v>
      </c>
      <c r="GC68" s="7">
        <v>0</v>
      </c>
      <c r="GD68" s="9">
        <v>0</v>
      </c>
      <c r="GE68" s="6">
        <v>0</v>
      </c>
      <c r="GF68" s="7">
        <v>0</v>
      </c>
      <c r="GG68" s="9"/>
      <c r="GH68" s="6"/>
      <c r="GI68" s="7"/>
      <c r="GJ68" s="9">
        <v>0</v>
      </c>
      <c r="GK68" s="6">
        <v>0</v>
      </c>
      <c r="GL68" s="7">
        <v>0</v>
      </c>
      <c r="GM68" s="9">
        <v>2.0529999999999999</v>
      </c>
      <c r="GN68" s="6">
        <v>49.67</v>
      </c>
      <c r="GO68" s="7">
        <f t="shared" si="527"/>
        <v>24193.862640038969</v>
      </c>
      <c r="GP68" s="9">
        <v>0</v>
      </c>
      <c r="GQ68" s="6">
        <v>0</v>
      </c>
      <c r="GR68" s="7">
        <v>0</v>
      </c>
      <c r="GS68" s="9">
        <v>0</v>
      </c>
      <c r="GT68" s="6">
        <v>0</v>
      </c>
      <c r="GU68" s="7">
        <v>0</v>
      </c>
      <c r="GV68" s="9">
        <v>0</v>
      </c>
      <c r="GW68" s="6">
        <v>0</v>
      </c>
      <c r="GX68" s="7">
        <v>0</v>
      </c>
      <c r="GY68" s="9">
        <v>0</v>
      </c>
      <c r="GZ68" s="6">
        <v>0</v>
      </c>
      <c r="HA68" s="7">
        <v>0</v>
      </c>
      <c r="HB68" s="9">
        <v>0</v>
      </c>
      <c r="HC68" s="6">
        <v>0</v>
      </c>
      <c r="HD68" s="7">
        <v>0</v>
      </c>
      <c r="HE68" s="55">
        <v>17.882000000000001</v>
      </c>
      <c r="HF68" s="13">
        <v>208.6</v>
      </c>
      <c r="HG68" s="56">
        <v>11665.361816351638</v>
      </c>
      <c r="HH68" s="9">
        <v>0</v>
      </c>
      <c r="HI68" s="6">
        <v>0</v>
      </c>
      <c r="HJ68" s="7">
        <v>0</v>
      </c>
      <c r="HK68" s="9">
        <v>0</v>
      </c>
      <c r="HL68" s="6">
        <v>0</v>
      </c>
      <c r="HM68" s="7">
        <v>0</v>
      </c>
      <c r="HN68" s="9">
        <v>0</v>
      </c>
      <c r="HO68" s="6">
        <v>0</v>
      </c>
      <c r="HP68" s="7">
        <v>0</v>
      </c>
      <c r="HQ68" s="9">
        <v>252.07599999999999</v>
      </c>
      <c r="HR68" s="6">
        <v>3587.82</v>
      </c>
      <c r="HS68" s="7">
        <f t="shared" si="528"/>
        <v>14233.088433646995</v>
      </c>
      <c r="HT68" s="9">
        <v>2.6160000000000001</v>
      </c>
      <c r="HU68" s="6">
        <v>353.94</v>
      </c>
      <c r="HV68" s="7">
        <f t="shared" si="529"/>
        <v>135298.16513761465</v>
      </c>
      <c r="HW68" s="9">
        <f t="shared" si="243"/>
        <v>4564.4580000000005</v>
      </c>
      <c r="HX68" s="14">
        <f t="shared" si="244"/>
        <v>72198.19</v>
      </c>
    </row>
    <row r="69" spans="1:232" ht="15" customHeight="1" x14ac:dyDescent="0.3">
      <c r="A69" s="49">
        <v>2015</v>
      </c>
      <c r="B69" s="50" t="s">
        <v>13</v>
      </c>
      <c r="C69" s="9">
        <v>0</v>
      </c>
      <c r="D69" s="6">
        <v>0</v>
      </c>
      <c r="E69" s="7">
        <v>0</v>
      </c>
      <c r="F69" s="9">
        <v>28.753</v>
      </c>
      <c r="G69" s="6">
        <v>488.87</v>
      </c>
      <c r="H69" s="7">
        <f t="shared" si="515"/>
        <v>17002.399749591346</v>
      </c>
      <c r="I69" s="9">
        <v>0</v>
      </c>
      <c r="J69" s="6">
        <v>0</v>
      </c>
      <c r="K69" s="7">
        <v>0</v>
      </c>
      <c r="L69" s="9">
        <v>0</v>
      </c>
      <c r="M69" s="6">
        <v>0</v>
      </c>
      <c r="N69" s="7">
        <v>0</v>
      </c>
      <c r="O69" s="9">
        <v>0</v>
      </c>
      <c r="P69" s="6">
        <v>0</v>
      </c>
      <c r="Q69" s="7">
        <v>0</v>
      </c>
      <c r="R69" s="9">
        <v>875.02499999999998</v>
      </c>
      <c r="S69" s="6">
        <v>14314.56</v>
      </c>
      <c r="T69" s="7">
        <f t="shared" si="516"/>
        <v>16359.029742007373</v>
      </c>
      <c r="U69" s="9">
        <v>0</v>
      </c>
      <c r="V69" s="6">
        <v>0</v>
      </c>
      <c r="W69" s="7">
        <v>0</v>
      </c>
      <c r="X69" s="9">
        <v>0</v>
      </c>
      <c r="Y69" s="6">
        <v>0</v>
      </c>
      <c r="Z69" s="7">
        <v>0</v>
      </c>
      <c r="AA69" s="9">
        <v>0</v>
      </c>
      <c r="AB69" s="6">
        <v>0</v>
      </c>
      <c r="AC69" s="7">
        <v>0</v>
      </c>
      <c r="AD69" s="9">
        <v>0</v>
      </c>
      <c r="AE69" s="6">
        <v>0</v>
      </c>
      <c r="AF69" s="7">
        <v>0</v>
      </c>
      <c r="AG69" s="9">
        <v>0</v>
      </c>
      <c r="AH69" s="6">
        <v>0</v>
      </c>
      <c r="AI69" s="7">
        <v>0</v>
      </c>
      <c r="AJ69" s="9">
        <v>0</v>
      </c>
      <c r="AK69" s="6">
        <v>0</v>
      </c>
      <c r="AL69" s="7">
        <v>0</v>
      </c>
      <c r="AM69" s="9">
        <v>0.4</v>
      </c>
      <c r="AN69" s="6">
        <v>7.6</v>
      </c>
      <c r="AO69" s="7">
        <f t="shared" si="533"/>
        <v>18999.999999999996</v>
      </c>
      <c r="AP69" s="9">
        <v>28.795000000000002</v>
      </c>
      <c r="AQ69" s="6">
        <v>577.07000000000005</v>
      </c>
      <c r="AR69" s="7">
        <f t="shared" si="517"/>
        <v>20040.632054176072</v>
      </c>
      <c r="AS69" s="9">
        <v>0</v>
      </c>
      <c r="AT69" s="6">
        <v>0</v>
      </c>
      <c r="AU69" s="7">
        <v>0</v>
      </c>
      <c r="AV69" s="9">
        <v>0</v>
      </c>
      <c r="AW69" s="6">
        <v>0</v>
      </c>
      <c r="AX69" s="7">
        <v>0</v>
      </c>
      <c r="AY69" s="9">
        <v>0</v>
      </c>
      <c r="AZ69" s="6">
        <v>0</v>
      </c>
      <c r="BA69" s="7">
        <v>0</v>
      </c>
      <c r="BB69" s="9">
        <v>0</v>
      </c>
      <c r="BC69" s="6">
        <v>0</v>
      </c>
      <c r="BD69" s="7">
        <v>0</v>
      </c>
      <c r="BE69" s="9">
        <v>226.578</v>
      </c>
      <c r="BF69" s="6">
        <v>3362.69</v>
      </c>
      <c r="BG69" s="7">
        <f t="shared" si="518"/>
        <v>14841.202588071215</v>
      </c>
      <c r="BH69" s="9">
        <v>0</v>
      </c>
      <c r="BI69" s="6">
        <v>0</v>
      </c>
      <c r="BJ69" s="7">
        <v>0</v>
      </c>
      <c r="BK69" s="9">
        <v>0</v>
      </c>
      <c r="BL69" s="6">
        <v>0</v>
      </c>
      <c r="BM69" s="7">
        <v>0</v>
      </c>
      <c r="BN69" s="9">
        <v>0</v>
      </c>
      <c r="BO69" s="6">
        <v>0</v>
      </c>
      <c r="BP69" s="7">
        <v>0</v>
      </c>
      <c r="BQ69" s="9">
        <v>0</v>
      </c>
      <c r="BR69" s="6">
        <v>0</v>
      </c>
      <c r="BS69" s="7">
        <v>0</v>
      </c>
      <c r="BT69" s="9">
        <v>0</v>
      </c>
      <c r="BU69" s="6">
        <v>0</v>
      </c>
      <c r="BV69" s="7">
        <f t="shared" si="519"/>
        <v>0</v>
      </c>
      <c r="BW69" s="9">
        <v>0</v>
      </c>
      <c r="BX69" s="6">
        <v>0</v>
      </c>
      <c r="BY69" s="7">
        <v>0</v>
      </c>
      <c r="BZ69" s="9">
        <v>4.7E-2</v>
      </c>
      <c r="CA69" s="6">
        <v>0.71</v>
      </c>
      <c r="CB69" s="7">
        <f t="shared" si="520"/>
        <v>15106.382978723403</v>
      </c>
      <c r="CC69" s="9">
        <v>0</v>
      </c>
      <c r="CD69" s="6">
        <v>0</v>
      </c>
      <c r="CE69" s="7">
        <v>0</v>
      </c>
      <c r="CF69" s="9">
        <v>0</v>
      </c>
      <c r="CG69" s="6">
        <v>0</v>
      </c>
      <c r="CH69" s="7">
        <v>0</v>
      </c>
      <c r="CI69" s="9">
        <v>0</v>
      </c>
      <c r="CJ69" s="6">
        <v>0</v>
      </c>
      <c r="CK69" s="7">
        <v>0</v>
      </c>
      <c r="CL69" s="9">
        <v>0</v>
      </c>
      <c r="CM69" s="6">
        <v>0</v>
      </c>
      <c r="CN69" s="7">
        <v>0</v>
      </c>
      <c r="CO69" s="9">
        <v>0</v>
      </c>
      <c r="CP69" s="6">
        <v>0</v>
      </c>
      <c r="CQ69" s="7">
        <v>0</v>
      </c>
      <c r="CR69" s="9">
        <v>0</v>
      </c>
      <c r="CS69" s="6">
        <v>0</v>
      </c>
      <c r="CT69" s="7">
        <v>0</v>
      </c>
      <c r="CU69" s="9">
        <v>0</v>
      </c>
      <c r="CV69" s="6">
        <v>0</v>
      </c>
      <c r="CW69" s="7">
        <v>0</v>
      </c>
      <c r="CX69" s="9">
        <v>0</v>
      </c>
      <c r="CY69" s="6">
        <v>0</v>
      </c>
      <c r="CZ69" s="7">
        <v>0</v>
      </c>
      <c r="DA69" s="9">
        <v>0</v>
      </c>
      <c r="DB69" s="6">
        <v>0</v>
      </c>
      <c r="DC69" s="7">
        <v>0</v>
      </c>
      <c r="DD69" s="9">
        <v>0</v>
      </c>
      <c r="DE69" s="6">
        <v>0</v>
      </c>
      <c r="DF69" s="7">
        <v>0</v>
      </c>
      <c r="DG69" s="9">
        <v>0</v>
      </c>
      <c r="DH69" s="6">
        <v>0</v>
      </c>
      <c r="DI69" s="7">
        <v>0</v>
      </c>
      <c r="DJ69" s="9">
        <v>0</v>
      </c>
      <c r="DK69" s="6">
        <v>0</v>
      </c>
      <c r="DL69" s="7">
        <v>0</v>
      </c>
      <c r="DM69" s="9">
        <v>0</v>
      </c>
      <c r="DN69" s="6">
        <v>0</v>
      </c>
      <c r="DO69" s="7">
        <v>0</v>
      </c>
      <c r="DP69" s="9">
        <v>314.30900000000003</v>
      </c>
      <c r="DQ69" s="6">
        <v>5522.8</v>
      </c>
      <c r="DR69" s="7">
        <f t="shared" si="521"/>
        <v>17571.243585134373</v>
      </c>
      <c r="DS69" s="9">
        <v>0</v>
      </c>
      <c r="DT69" s="6">
        <v>0</v>
      </c>
      <c r="DU69" s="7">
        <v>0</v>
      </c>
      <c r="DV69" s="9">
        <v>0</v>
      </c>
      <c r="DW69" s="6">
        <v>0</v>
      </c>
      <c r="DX69" s="7">
        <v>0</v>
      </c>
      <c r="DY69" s="9">
        <v>286.69099999999997</v>
      </c>
      <c r="DZ69" s="6">
        <v>4660.66</v>
      </c>
      <c r="EA69" s="7">
        <f t="shared" si="522"/>
        <v>16256.736346798469</v>
      </c>
      <c r="EB69" s="9">
        <v>0</v>
      </c>
      <c r="EC69" s="6">
        <v>0</v>
      </c>
      <c r="ED69" s="7">
        <v>0</v>
      </c>
      <c r="EE69" s="9">
        <v>0</v>
      </c>
      <c r="EF69" s="6">
        <v>0</v>
      </c>
      <c r="EG69" s="7">
        <v>0</v>
      </c>
      <c r="EH69" s="9">
        <v>0</v>
      </c>
      <c r="EI69" s="6">
        <v>0</v>
      </c>
      <c r="EJ69" s="7">
        <v>0</v>
      </c>
      <c r="EK69" s="9">
        <v>617.26700000000005</v>
      </c>
      <c r="EL69" s="6">
        <v>7483.02</v>
      </c>
      <c r="EM69" s="7">
        <f t="shared" si="524"/>
        <v>12122.82529278254</v>
      </c>
      <c r="EN69" s="9">
        <v>1373.4069999999999</v>
      </c>
      <c r="EO69" s="6">
        <v>24571.93</v>
      </c>
      <c r="EP69" s="7">
        <f t="shared" si="525"/>
        <v>17891.22233977255</v>
      </c>
      <c r="EQ69" s="9">
        <v>0</v>
      </c>
      <c r="ER69" s="6">
        <v>0</v>
      </c>
      <c r="ES69" s="7">
        <v>0</v>
      </c>
      <c r="ET69" s="9">
        <v>1.4999999999999999E-2</v>
      </c>
      <c r="EU69" s="6">
        <v>0.84</v>
      </c>
      <c r="EV69" s="7">
        <f t="shared" si="540"/>
        <v>56000</v>
      </c>
      <c r="EW69" s="9">
        <v>0</v>
      </c>
      <c r="EX69" s="6">
        <v>0</v>
      </c>
      <c r="EY69" s="7">
        <v>0</v>
      </c>
      <c r="EZ69" s="9">
        <v>0</v>
      </c>
      <c r="FA69" s="6">
        <v>0</v>
      </c>
      <c r="FB69" s="7">
        <v>0</v>
      </c>
      <c r="FC69" s="9">
        <v>0</v>
      </c>
      <c r="FD69" s="6">
        <v>0</v>
      </c>
      <c r="FE69" s="7">
        <v>0</v>
      </c>
      <c r="FF69" s="9">
        <v>0.188</v>
      </c>
      <c r="FG69" s="6">
        <v>4.68</v>
      </c>
      <c r="FH69" s="7">
        <f t="shared" si="535"/>
        <v>24893.617021276594</v>
      </c>
      <c r="FI69" s="9">
        <v>0</v>
      </c>
      <c r="FJ69" s="6">
        <v>0</v>
      </c>
      <c r="FK69" s="7">
        <f t="shared" si="526"/>
        <v>0</v>
      </c>
      <c r="FL69" s="9">
        <v>0</v>
      </c>
      <c r="FM69" s="6">
        <v>0</v>
      </c>
      <c r="FN69" s="7">
        <v>0</v>
      </c>
      <c r="FO69" s="9">
        <v>0</v>
      </c>
      <c r="FP69" s="6">
        <v>0</v>
      </c>
      <c r="FQ69" s="7">
        <v>0</v>
      </c>
      <c r="FR69" s="9">
        <v>0.48</v>
      </c>
      <c r="FS69" s="6">
        <v>9.43</v>
      </c>
      <c r="FT69" s="7">
        <f t="shared" si="530"/>
        <v>19645.833333333332</v>
      </c>
      <c r="FU69" s="9">
        <v>0</v>
      </c>
      <c r="FV69" s="6">
        <v>0</v>
      </c>
      <c r="FW69" s="7">
        <v>0</v>
      </c>
      <c r="FX69" s="9">
        <v>0</v>
      </c>
      <c r="FY69" s="6">
        <v>0</v>
      </c>
      <c r="FZ69" s="7">
        <v>0</v>
      </c>
      <c r="GA69" s="9">
        <v>2</v>
      </c>
      <c r="GB69" s="6">
        <v>46.45</v>
      </c>
      <c r="GC69" s="7">
        <f t="shared" ref="GC69" si="542">GB69/GA69*1000</f>
        <v>23225</v>
      </c>
      <c r="GD69" s="9">
        <v>0</v>
      </c>
      <c r="GE69" s="6">
        <v>0</v>
      </c>
      <c r="GF69" s="7">
        <v>0</v>
      </c>
      <c r="GG69" s="9"/>
      <c r="GH69" s="6"/>
      <c r="GI69" s="7"/>
      <c r="GJ69" s="9">
        <v>0</v>
      </c>
      <c r="GK69" s="6">
        <v>0</v>
      </c>
      <c r="GL69" s="7">
        <v>0</v>
      </c>
      <c r="GM69" s="9">
        <v>4.8849999999999998</v>
      </c>
      <c r="GN69" s="6">
        <v>100.14</v>
      </c>
      <c r="GO69" s="7">
        <f t="shared" si="527"/>
        <v>20499.488229273287</v>
      </c>
      <c r="GP69" s="9">
        <v>0</v>
      </c>
      <c r="GQ69" s="6">
        <v>0</v>
      </c>
      <c r="GR69" s="7">
        <v>0</v>
      </c>
      <c r="GS69" s="9">
        <v>0</v>
      </c>
      <c r="GT69" s="6">
        <v>0</v>
      </c>
      <c r="GU69" s="7">
        <v>0</v>
      </c>
      <c r="GV69" s="9">
        <v>0</v>
      </c>
      <c r="GW69" s="6">
        <v>0</v>
      </c>
      <c r="GX69" s="7">
        <v>0</v>
      </c>
      <c r="GY69" s="9">
        <v>0</v>
      </c>
      <c r="GZ69" s="6">
        <v>0</v>
      </c>
      <c r="HA69" s="7">
        <v>0</v>
      </c>
      <c r="HB69" s="9">
        <v>0</v>
      </c>
      <c r="HC69" s="6">
        <v>0</v>
      </c>
      <c r="HD69" s="7">
        <v>0</v>
      </c>
      <c r="HE69" s="55">
        <v>56</v>
      </c>
      <c r="HF69" s="13">
        <v>1073.02</v>
      </c>
      <c r="HG69" s="56">
        <v>19161.071428571428</v>
      </c>
      <c r="HH69" s="9">
        <v>0</v>
      </c>
      <c r="HI69" s="6">
        <v>0</v>
      </c>
      <c r="HJ69" s="7">
        <v>0</v>
      </c>
      <c r="HK69" s="9">
        <v>0</v>
      </c>
      <c r="HL69" s="6">
        <v>0</v>
      </c>
      <c r="HM69" s="7">
        <v>0</v>
      </c>
      <c r="HN69" s="9">
        <v>0</v>
      </c>
      <c r="HO69" s="6">
        <v>0</v>
      </c>
      <c r="HP69" s="7">
        <v>0</v>
      </c>
      <c r="HQ69" s="9">
        <v>764.56600000000003</v>
      </c>
      <c r="HR69" s="6">
        <v>10611.78</v>
      </c>
      <c r="HS69" s="7">
        <f t="shared" si="528"/>
        <v>13879.481954468287</v>
      </c>
      <c r="HT69" s="9">
        <v>5.8940000000000001</v>
      </c>
      <c r="HU69" s="6">
        <v>337.2</v>
      </c>
      <c r="HV69" s="7">
        <f t="shared" si="529"/>
        <v>57210.722768917542</v>
      </c>
      <c r="HW69" s="9">
        <f t="shared" si="243"/>
        <v>4585.3000000000011</v>
      </c>
      <c r="HX69" s="14">
        <f t="shared" si="244"/>
        <v>73173.449999999983</v>
      </c>
    </row>
    <row r="70" spans="1:232" ht="15" customHeight="1" thickBot="1" x14ac:dyDescent="0.35">
      <c r="A70" s="58"/>
      <c r="B70" s="59" t="s">
        <v>14</v>
      </c>
      <c r="C70" s="41">
        <f t="shared" ref="C70:D70" si="543">SUM(C58:C69)</f>
        <v>0</v>
      </c>
      <c r="D70" s="39">
        <f t="shared" si="543"/>
        <v>0</v>
      </c>
      <c r="E70" s="40"/>
      <c r="F70" s="41">
        <f t="shared" ref="F70:G70" si="544">SUM(F58:F69)</f>
        <v>177.65600000000001</v>
      </c>
      <c r="G70" s="39">
        <f t="shared" si="544"/>
        <v>3136.44</v>
      </c>
      <c r="H70" s="40"/>
      <c r="I70" s="41">
        <f t="shared" ref="I70:J70" si="545">SUM(I58:I69)</f>
        <v>0</v>
      </c>
      <c r="J70" s="39">
        <f t="shared" si="545"/>
        <v>0</v>
      </c>
      <c r="K70" s="40"/>
      <c r="L70" s="41">
        <f t="shared" ref="L70:M70" si="546">SUM(L58:L69)</f>
        <v>0</v>
      </c>
      <c r="M70" s="39">
        <f t="shared" si="546"/>
        <v>0</v>
      </c>
      <c r="N70" s="40"/>
      <c r="O70" s="41">
        <f t="shared" ref="O70:P70" si="547">SUM(O58:O69)</f>
        <v>0</v>
      </c>
      <c r="P70" s="39">
        <f t="shared" si="547"/>
        <v>0</v>
      </c>
      <c r="Q70" s="40"/>
      <c r="R70" s="41">
        <f t="shared" ref="R70:S70" si="548">SUM(R58:R69)</f>
        <v>19194.72</v>
      </c>
      <c r="S70" s="39">
        <f t="shared" si="548"/>
        <v>188965.89</v>
      </c>
      <c r="T70" s="40"/>
      <c r="U70" s="41">
        <f t="shared" ref="U70:V70" si="549">SUM(U58:U69)</f>
        <v>0</v>
      </c>
      <c r="V70" s="39">
        <f t="shared" si="549"/>
        <v>0</v>
      </c>
      <c r="W70" s="40"/>
      <c r="X70" s="41">
        <f t="shared" ref="X70:Y70" si="550">SUM(X58:X69)</f>
        <v>0</v>
      </c>
      <c r="Y70" s="39">
        <f t="shared" si="550"/>
        <v>0</v>
      </c>
      <c r="Z70" s="40"/>
      <c r="AA70" s="41">
        <f t="shared" ref="AA70:AB70" si="551">SUM(AA58:AA69)</f>
        <v>0</v>
      </c>
      <c r="AB70" s="39">
        <f t="shared" si="551"/>
        <v>0</v>
      </c>
      <c r="AC70" s="40"/>
      <c r="AD70" s="41">
        <f t="shared" ref="AD70:AE70" si="552">SUM(AD58:AD69)</f>
        <v>0</v>
      </c>
      <c r="AE70" s="39">
        <f t="shared" si="552"/>
        <v>0</v>
      </c>
      <c r="AF70" s="40"/>
      <c r="AG70" s="41">
        <f t="shared" ref="AG70:AH70" si="553">SUM(AG58:AG69)</f>
        <v>0</v>
      </c>
      <c r="AH70" s="39">
        <f t="shared" si="553"/>
        <v>0</v>
      </c>
      <c r="AI70" s="40"/>
      <c r="AJ70" s="41">
        <f t="shared" ref="AJ70:AK70" si="554">SUM(AJ58:AJ69)</f>
        <v>0.4</v>
      </c>
      <c r="AK70" s="39">
        <f t="shared" si="554"/>
        <v>1.59</v>
      </c>
      <c r="AL70" s="40"/>
      <c r="AM70" s="41">
        <f t="shared" ref="AM70:AN70" si="555">SUM(AM58:AM69)</f>
        <v>2.403</v>
      </c>
      <c r="AN70" s="39">
        <f t="shared" si="555"/>
        <v>37.24</v>
      </c>
      <c r="AO70" s="40"/>
      <c r="AP70" s="41">
        <f t="shared" ref="AP70:AQ70" si="556">SUM(AP58:AP69)</f>
        <v>672.30900000000008</v>
      </c>
      <c r="AQ70" s="39">
        <f t="shared" si="556"/>
        <v>10966.17</v>
      </c>
      <c r="AR70" s="40"/>
      <c r="AS70" s="41">
        <f t="shared" ref="AS70:AT70" si="557">SUM(AS58:AS69)</f>
        <v>0</v>
      </c>
      <c r="AT70" s="39">
        <f t="shared" si="557"/>
        <v>0</v>
      </c>
      <c r="AU70" s="40"/>
      <c r="AV70" s="41">
        <f t="shared" ref="AV70:AW70" si="558">SUM(AV58:AV69)</f>
        <v>0</v>
      </c>
      <c r="AW70" s="39">
        <f t="shared" si="558"/>
        <v>0</v>
      </c>
      <c r="AX70" s="40"/>
      <c r="AY70" s="41">
        <f t="shared" ref="AY70:AZ70" si="559">SUM(AY58:AY69)</f>
        <v>3.0000000000000001E-3</v>
      </c>
      <c r="AZ70" s="39">
        <f t="shared" si="559"/>
        <v>0.09</v>
      </c>
      <c r="BA70" s="40"/>
      <c r="BB70" s="41">
        <f t="shared" ref="BB70:BC70" si="560">SUM(BB58:BB69)</f>
        <v>5.2999999999999999E-2</v>
      </c>
      <c r="BC70" s="39">
        <f t="shared" si="560"/>
        <v>1.61</v>
      </c>
      <c r="BD70" s="40"/>
      <c r="BE70" s="41">
        <f t="shared" ref="BE70:BF70" si="561">SUM(BE58:BE69)</f>
        <v>2076.547</v>
      </c>
      <c r="BF70" s="39">
        <f t="shared" si="561"/>
        <v>25369.850000000002</v>
      </c>
      <c r="BG70" s="40"/>
      <c r="BH70" s="41">
        <f t="shared" ref="BH70:BI70" si="562">SUM(BH58:BH69)</f>
        <v>35.387999999999998</v>
      </c>
      <c r="BI70" s="39">
        <f t="shared" si="562"/>
        <v>621.90000000000009</v>
      </c>
      <c r="BJ70" s="40"/>
      <c r="BK70" s="41">
        <f t="shared" ref="BK70:BL70" si="563">SUM(BK58:BK69)</f>
        <v>0</v>
      </c>
      <c r="BL70" s="39">
        <f t="shared" si="563"/>
        <v>0</v>
      </c>
      <c r="BM70" s="40"/>
      <c r="BN70" s="41">
        <f t="shared" ref="BN70:BO70" si="564">SUM(BN58:BN69)</f>
        <v>0</v>
      </c>
      <c r="BO70" s="39">
        <f t="shared" si="564"/>
        <v>0</v>
      </c>
      <c r="BP70" s="40"/>
      <c r="BQ70" s="41">
        <f t="shared" ref="BQ70:BR70" si="565">SUM(BQ58:BQ69)</f>
        <v>0</v>
      </c>
      <c r="BR70" s="39">
        <f t="shared" si="565"/>
        <v>0</v>
      </c>
      <c r="BS70" s="40"/>
      <c r="BT70" s="41">
        <f t="shared" ref="BT70:BU70" si="566">SUM(BT58:BT69)</f>
        <v>0</v>
      </c>
      <c r="BU70" s="39">
        <f t="shared" si="566"/>
        <v>0</v>
      </c>
      <c r="BV70" s="40"/>
      <c r="BW70" s="41">
        <f t="shared" ref="BW70:BX70" si="567">SUM(BW58:BW69)</f>
        <v>0</v>
      </c>
      <c r="BX70" s="39">
        <f t="shared" si="567"/>
        <v>0</v>
      </c>
      <c r="BY70" s="40"/>
      <c r="BZ70" s="41">
        <f t="shared" ref="BZ70:CA70" si="568">SUM(BZ58:BZ69)</f>
        <v>13.966000000000003</v>
      </c>
      <c r="CA70" s="39">
        <f t="shared" si="568"/>
        <v>193.99</v>
      </c>
      <c r="CB70" s="40"/>
      <c r="CC70" s="41">
        <f t="shared" ref="CC70:CD70" si="569">SUM(CC58:CC69)</f>
        <v>0</v>
      </c>
      <c r="CD70" s="39">
        <f t="shared" si="569"/>
        <v>0</v>
      </c>
      <c r="CE70" s="40"/>
      <c r="CF70" s="41">
        <f t="shared" ref="CF70:CG70" si="570">SUM(CF58:CF69)</f>
        <v>0</v>
      </c>
      <c r="CG70" s="39">
        <f t="shared" si="570"/>
        <v>0</v>
      </c>
      <c r="CH70" s="40"/>
      <c r="CI70" s="41">
        <f t="shared" ref="CI70:CJ70" si="571">SUM(CI58:CI69)</f>
        <v>0</v>
      </c>
      <c r="CJ70" s="39">
        <f t="shared" si="571"/>
        <v>0</v>
      </c>
      <c r="CK70" s="40"/>
      <c r="CL70" s="41">
        <f t="shared" ref="CL70:CM70" si="572">SUM(CL58:CL69)</f>
        <v>0</v>
      </c>
      <c r="CM70" s="39">
        <f t="shared" si="572"/>
        <v>0</v>
      </c>
      <c r="CN70" s="40"/>
      <c r="CO70" s="41">
        <f t="shared" ref="CO70:CP70" si="573">SUM(CO58:CO69)</f>
        <v>0</v>
      </c>
      <c r="CP70" s="39">
        <f t="shared" si="573"/>
        <v>0</v>
      </c>
      <c r="CQ70" s="40"/>
      <c r="CR70" s="41">
        <f t="shared" ref="CR70:CS70" si="574">SUM(CR58:CR69)</f>
        <v>0</v>
      </c>
      <c r="CS70" s="39">
        <f t="shared" si="574"/>
        <v>0</v>
      </c>
      <c r="CT70" s="40"/>
      <c r="CU70" s="41">
        <f t="shared" ref="CU70:CV70" si="575">SUM(CU58:CU69)</f>
        <v>0</v>
      </c>
      <c r="CV70" s="39">
        <f t="shared" si="575"/>
        <v>0</v>
      </c>
      <c r="CW70" s="40"/>
      <c r="CX70" s="41">
        <f t="shared" ref="CX70:CY70" si="576">SUM(CX58:CX69)</f>
        <v>0</v>
      </c>
      <c r="CY70" s="39">
        <f t="shared" si="576"/>
        <v>0</v>
      </c>
      <c r="CZ70" s="40"/>
      <c r="DA70" s="41">
        <f t="shared" ref="DA70:DB70" si="577">SUM(DA58:DA69)</f>
        <v>0</v>
      </c>
      <c r="DB70" s="39">
        <f t="shared" si="577"/>
        <v>0</v>
      </c>
      <c r="DC70" s="40"/>
      <c r="DD70" s="41">
        <f t="shared" ref="DD70:DE70" si="578">SUM(DD58:DD69)</f>
        <v>0</v>
      </c>
      <c r="DE70" s="39">
        <f t="shared" si="578"/>
        <v>0</v>
      </c>
      <c r="DF70" s="40"/>
      <c r="DG70" s="41">
        <f t="shared" ref="DG70:DH70" si="579">SUM(DG58:DG69)</f>
        <v>0</v>
      </c>
      <c r="DH70" s="39">
        <f t="shared" si="579"/>
        <v>0</v>
      </c>
      <c r="DI70" s="40"/>
      <c r="DJ70" s="41">
        <f t="shared" ref="DJ70:DK70" si="580">SUM(DJ58:DJ69)</f>
        <v>0.41100000000000003</v>
      </c>
      <c r="DK70" s="39">
        <f t="shared" si="580"/>
        <v>5.34</v>
      </c>
      <c r="DL70" s="40"/>
      <c r="DM70" s="41">
        <f t="shared" ref="DM70:DN70" si="581">SUM(DM58:DM69)</f>
        <v>0</v>
      </c>
      <c r="DN70" s="39">
        <f t="shared" si="581"/>
        <v>0</v>
      </c>
      <c r="DO70" s="40"/>
      <c r="DP70" s="41">
        <f t="shared" ref="DP70:DQ70" si="582">SUM(DP58:DP69)</f>
        <v>5097.5719999999992</v>
      </c>
      <c r="DQ70" s="39">
        <f t="shared" si="582"/>
        <v>74583.199999999997</v>
      </c>
      <c r="DR70" s="40"/>
      <c r="DS70" s="41">
        <f t="shared" ref="DS70:DT70" si="583">SUM(DS58:DS69)</f>
        <v>0</v>
      </c>
      <c r="DT70" s="39">
        <f t="shared" si="583"/>
        <v>0</v>
      </c>
      <c r="DU70" s="40"/>
      <c r="DV70" s="41">
        <f t="shared" ref="DV70:DW70" si="584">SUM(DV58:DV69)</f>
        <v>0</v>
      </c>
      <c r="DW70" s="39">
        <f t="shared" si="584"/>
        <v>0</v>
      </c>
      <c r="DX70" s="40"/>
      <c r="DY70" s="41">
        <f t="shared" ref="DY70:DZ70" si="585">SUM(DY58:DY69)</f>
        <v>1900.1660000000002</v>
      </c>
      <c r="DZ70" s="39">
        <f t="shared" si="585"/>
        <v>27948.800000000003</v>
      </c>
      <c r="EA70" s="40"/>
      <c r="EB70" s="41">
        <f t="shared" ref="EB70:EC70" si="586">SUM(EB58:EB69)</f>
        <v>0</v>
      </c>
      <c r="EC70" s="39">
        <f t="shared" si="586"/>
        <v>0</v>
      </c>
      <c r="ED70" s="40"/>
      <c r="EE70" s="41">
        <f t="shared" ref="EE70:EF70" si="587">SUM(EE58:EE69)</f>
        <v>0</v>
      </c>
      <c r="EF70" s="39">
        <f t="shared" si="587"/>
        <v>0</v>
      </c>
      <c r="EG70" s="40"/>
      <c r="EH70" s="41">
        <f t="shared" ref="EH70:EI70" si="588">SUM(EH58:EH69)</f>
        <v>6.8639999999999999</v>
      </c>
      <c r="EI70" s="39">
        <f t="shared" si="588"/>
        <v>108.19999999999999</v>
      </c>
      <c r="EJ70" s="40"/>
      <c r="EK70" s="41">
        <f t="shared" ref="EK70:EL70" si="589">SUM(EK58:EK69)</f>
        <v>4751.5030000000006</v>
      </c>
      <c r="EL70" s="39">
        <f t="shared" si="589"/>
        <v>59860.11</v>
      </c>
      <c r="EM70" s="40"/>
      <c r="EN70" s="41">
        <f t="shared" ref="EN70:EO70" si="590">SUM(EN58:EN69)</f>
        <v>12946.696999999998</v>
      </c>
      <c r="EO70" s="39">
        <f t="shared" si="590"/>
        <v>196969.07999999996</v>
      </c>
      <c r="EP70" s="40"/>
      <c r="EQ70" s="41">
        <f t="shared" ref="EQ70:ER70" si="591">SUM(EQ58:EQ69)</f>
        <v>0</v>
      </c>
      <c r="ER70" s="39">
        <f t="shared" si="591"/>
        <v>0</v>
      </c>
      <c r="ES70" s="40"/>
      <c r="ET70" s="41">
        <f t="shared" ref="ET70:EU70" si="592">SUM(ET58:ET69)</f>
        <v>2.0999999999999998E-2</v>
      </c>
      <c r="EU70" s="39">
        <f t="shared" si="592"/>
        <v>1.3399999999999999</v>
      </c>
      <c r="EV70" s="40"/>
      <c r="EW70" s="41">
        <f t="shared" ref="EW70:EX70" si="593">SUM(EW58:EW69)</f>
        <v>0</v>
      </c>
      <c r="EX70" s="39">
        <f t="shared" si="593"/>
        <v>0</v>
      </c>
      <c r="EY70" s="40"/>
      <c r="EZ70" s="41">
        <f t="shared" ref="EZ70:FA70" si="594">SUM(EZ58:EZ69)</f>
        <v>0</v>
      </c>
      <c r="FA70" s="39">
        <f t="shared" si="594"/>
        <v>0</v>
      </c>
      <c r="FB70" s="40"/>
      <c r="FC70" s="41">
        <f t="shared" ref="FC70:FD70" si="595">SUM(FC58:FC69)</f>
        <v>0</v>
      </c>
      <c r="FD70" s="39">
        <f t="shared" si="595"/>
        <v>0</v>
      </c>
      <c r="FE70" s="40"/>
      <c r="FF70" s="41">
        <f t="shared" ref="FF70:FG70" si="596">SUM(FF58:FF69)</f>
        <v>1.8160000000000001</v>
      </c>
      <c r="FG70" s="39">
        <f t="shared" si="596"/>
        <v>49.81</v>
      </c>
      <c r="FH70" s="40"/>
      <c r="FI70" s="41">
        <f t="shared" ref="FI70:FJ70" si="597">SUM(FI58:FI69)</f>
        <v>0</v>
      </c>
      <c r="FJ70" s="39">
        <f t="shared" si="597"/>
        <v>0</v>
      </c>
      <c r="FK70" s="40"/>
      <c r="FL70" s="41">
        <f t="shared" ref="FL70:FM70" si="598">SUM(FL58:FL69)</f>
        <v>0</v>
      </c>
      <c r="FM70" s="39">
        <f t="shared" si="598"/>
        <v>0</v>
      </c>
      <c r="FN70" s="40"/>
      <c r="FO70" s="41">
        <f t="shared" ref="FO70:FP70" si="599">SUM(FO58:FO69)</f>
        <v>0</v>
      </c>
      <c r="FP70" s="39">
        <f t="shared" si="599"/>
        <v>0</v>
      </c>
      <c r="FQ70" s="40"/>
      <c r="FR70" s="41">
        <f t="shared" ref="FR70:FS70" si="600">SUM(FR58:FR69)</f>
        <v>4.0220000000000002</v>
      </c>
      <c r="FS70" s="39">
        <f t="shared" si="600"/>
        <v>68.2</v>
      </c>
      <c r="FT70" s="40"/>
      <c r="FU70" s="41">
        <f t="shared" ref="FU70:FV70" si="601">SUM(FU58:FU69)</f>
        <v>1.34</v>
      </c>
      <c r="FV70" s="39">
        <f t="shared" si="601"/>
        <v>18.830000000000002</v>
      </c>
      <c r="FW70" s="40"/>
      <c r="FX70" s="41">
        <f t="shared" ref="FX70:FY70" si="602">SUM(FX58:FX69)</f>
        <v>0</v>
      </c>
      <c r="FY70" s="39">
        <f t="shared" si="602"/>
        <v>0</v>
      </c>
      <c r="FZ70" s="40"/>
      <c r="GA70" s="41">
        <f t="shared" ref="GA70:GB70" si="603">SUM(GA58:GA69)</f>
        <v>2</v>
      </c>
      <c r="GB70" s="39">
        <f t="shared" si="603"/>
        <v>46.45</v>
      </c>
      <c r="GC70" s="40"/>
      <c r="GD70" s="41">
        <f t="shared" ref="GD70:GE70" si="604">SUM(GD58:GD69)</f>
        <v>0</v>
      </c>
      <c r="GE70" s="39">
        <f t="shared" si="604"/>
        <v>0</v>
      </c>
      <c r="GF70" s="40"/>
      <c r="GG70" s="41"/>
      <c r="GH70" s="39"/>
      <c r="GI70" s="40"/>
      <c r="GJ70" s="41">
        <f t="shared" ref="GJ70:GK70" si="605">SUM(GJ58:GJ69)</f>
        <v>17.37</v>
      </c>
      <c r="GK70" s="39">
        <f t="shared" si="605"/>
        <v>284.39999999999998</v>
      </c>
      <c r="GL70" s="40"/>
      <c r="GM70" s="41">
        <f t="shared" ref="GM70:GN70" si="606">SUM(GM58:GM69)</f>
        <v>13.33</v>
      </c>
      <c r="GN70" s="39">
        <f t="shared" si="606"/>
        <v>330.29</v>
      </c>
      <c r="GO70" s="40"/>
      <c r="GP70" s="41">
        <f t="shared" ref="GP70:GQ70" si="607">SUM(GP58:GP69)</f>
        <v>0</v>
      </c>
      <c r="GQ70" s="39">
        <f t="shared" si="607"/>
        <v>0</v>
      </c>
      <c r="GR70" s="40"/>
      <c r="GS70" s="41">
        <f t="shared" ref="GS70:GT70" si="608">SUM(GS58:GS69)</f>
        <v>3.306</v>
      </c>
      <c r="GT70" s="39">
        <f t="shared" si="608"/>
        <v>46.940000000000005</v>
      </c>
      <c r="GU70" s="40"/>
      <c r="GV70" s="41">
        <f t="shared" ref="GV70:GW70" si="609">SUM(GV58:GV69)</f>
        <v>0</v>
      </c>
      <c r="GW70" s="39">
        <f t="shared" si="609"/>
        <v>0</v>
      </c>
      <c r="GX70" s="40"/>
      <c r="GY70" s="41">
        <f t="shared" ref="GY70:GZ70" si="610">SUM(GY58:GY69)</f>
        <v>0</v>
      </c>
      <c r="GZ70" s="39">
        <f t="shared" si="610"/>
        <v>0</v>
      </c>
      <c r="HA70" s="40"/>
      <c r="HB70" s="41">
        <f t="shared" ref="HB70:HC70" si="611">SUM(HB58:HB69)</f>
        <v>0</v>
      </c>
      <c r="HC70" s="39">
        <f t="shared" si="611"/>
        <v>0</v>
      </c>
      <c r="HD70" s="40"/>
      <c r="HE70" s="41">
        <v>74.429000000000002</v>
      </c>
      <c r="HF70" s="39">
        <v>1288.6599999999999</v>
      </c>
      <c r="HG70" s="40"/>
      <c r="HH70" s="41">
        <f t="shared" ref="HH70:HI70" si="612">SUM(HH58:HH69)</f>
        <v>0</v>
      </c>
      <c r="HI70" s="39">
        <f t="shared" si="612"/>
        <v>0</v>
      </c>
      <c r="HJ70" s="40"/>
      <c r="HK70" s="41">
        <f t="shared" ref="HK70:HL70" si="613">SUM(HK58:HK69)</f>
        <v>0</v>
      </c>
      <c r="HL70" s="39">
        <f t="shared" si="613"/>
        <v>0</v>
      </c>
      <c r="HM70" s="40"/>
      <c r="HN70" s="41">
        <f t="shared" ref="HN70:HO70" si="614">SUM(HN58:HN69)</f>
        <v>34.56</v>
      </c>
      <c r="HO70" s="39">
        <f t="shared" si="614"/>
        <v>285.12</v>
      </c>
      <c r="HP70" s="40"/>
      <c r="HQ70" s="41">
        <f t="shared" ref="HQ70:HR70" si="615">SUM(HQ58:HQ69)</f>
        <v>2891.1139999999996</v>
      </c>
      <c r="HR70" s="39">
        <f t="shared" si="615"/>
        <v>42051.35</v>
      </c>
      <c r="HS70" s="40"/>
      <c r="HT70" s="41">
        <f t="shared" ref="HT70:HU70" si="616">SUM(HT58:HT69)</f>
        <v>1751.5630000000001</v>
      </c>
      <c r="HU70" s="39">
        <f t="shared" si="616"/>
        <v>17985.460000000003</v>
      </c>
      <c r="HV70" s="40"/>
      <c r="HW70" s="41">
        <f t="shared" ref="HW70:HW96" si="617">F70+AP70+BZ70+CI70+DJ70+DV70+DY70+EH70+EK70+EN70+FR70+FU70+GM70+GS70+HE70+HN70+HQ70+HH70+HB70+GV70+GD70+GA70+FL70+ET70+EQ70+CL70+BW70+AM70+AD70+X70+U70+R70+GP70+GJ70+BE70+FX70+FO70+FF70+FC70+EW70+EE70+EB70+DS70+DP70+DM70+DG70+CX70+CU70+CO70+BQ70+BN70+BK70+BH70+BB70+AY70+AV70+AJ70+AG70+AA70+L70+HT70</f>
        <v>51671.529000000002</v>
      </c>
      <c r="HX70" s="42">
        <f t="shared" ref="HX70:HX96" si="618">G70+AQ70+CA70+CJ70+DK70+DW70+DZ70+EI70+EL70+EO70+FS70+FV70+GN70+GT70+HF70+HO70+HR70+HI70+HC70+GW70+GE70+GB70+FM70+EU70+ER70+CM70+BX70+AN70+AE70+Y70+V70+S70+GQ70+GK70+BF70+FY70+FP70+FG70+FD70+EX70+EF70+EC70+DT70+DQ70+DN70+DH70+CY70+CV70+CP70+BR70+BO70+BL70+BI70+BC70+AZ70+AW70+AK70+AH70+AB70+M70+HU70</f>
        <v>651226.34999999986</v>
      </c>
    </row>
    <row r="71" spans="1:232" ht="15" customHeight="1" x14ac:dyDescent="0.3">
      <c r="A71" s="49">
        <v>2016</v>
      </c>
      <c r="B71" s="50" t="s">
        <v>2</v>
      </c>
      <c r="C71" s="9">
        <v>0</v>
      </c>
      <c r="D71" s="6">
        <v>0</v>
      </c>
      <c r="E71" s="7">
        <v>0</v>
      </c>
      <c r="F71" s="9">
        <v>9.2520000000000007</v>
      </c>
      <c r="G71" s="6">
        <v>132.91</v>
      </c>
      <c r="H71" s="7">
        <f t="shared" ref="H71:H82" si="619">G71/F71*1000</f>
        <v>14365.542585386942</v>
      </c>
      <c r="I71" s="9">
        <v>0</v>
      </c>
      <c r="J71" s="6">
        <v>0</v>
      </c>
      <c r="K71" s="7">
        <v>0</v>
      </c>
      <c r="L71" s="9">
        <v>0</v>
      </c>
      <c r="M71" s="6">
        <v>0</v>
      </c>
      <c r="N71" s="7">
        <v>0</v>
      </c>
      <c r="O71" s="9">
        <v>0</v>
      </c>
      <c r="P71" s="6">
        <v>0</v>
      </c>
      <c r="Q71" s="7">
        <v>0</v>
      </c>
      <c r="R71" s="9">
        <v>943.57</v>
      </c>
      <c r="S71" s="6">
        <v>16638.77</v>
      </c>
      <c r="T71" s="7">
        <f t="shared" ref="T71:T82" si="620">S71/R71*1000</f>
        <v>17633.848045190076</v>
      </c>
      <c r="U71" s="9">
        <v>0</v>
      </c>
      <c r="V71" s="6">
        <v>0</v>
      </c>
      <c r="W71" s="7">
        <v>0</v>
      </c>
      <c r="X71" s="9">
        <v>0</v>
      </c>
      <c r="Y71" s="6">
        <v>0</v>
      </c>
      <c r="Z71" s="7">
        <v>0</v>
      </c>
      <c r="AA71" s="9">
        <v>0</v>
      </c>
      <c r="AB71" s="6">
        <v>0</v>
      </c>
      <c r="AC71" s="7">
        <v>0</v>
      </c>
      <c r="AD71" s="9">
        <v>0</v>
      </c>
      <c r="AE71" s="6">
        <v>0</v>
      </c>
      <c r="AF71" s="7">
        <v>0</v>
      </c>
      <c r="AG71" s="9">
        <v>0</v>
      </c>
      <c r="AH71" s="6">
        <v>0</v>
      </c>
      <c r="AI71" s="7">
        <v>0</v>
      </c>
      <c r="AJ71" s="9">
        <v>0</v>
      </c>
      <c r="AK71" s="6">
        <v>0</v>
      </c>
      <c r="AL71" s="7">
        <v>0</v>
      </c>
      <c r="AM71" s="9">
        <v>0</v>
      </c>
      <c r="AN71" s="6">
        <v>0</v>
      </c>
      <c r="AO71" s="7">
        <v>0</v>
      </c>
      <c r="AP71" s="9">
        <v>4.2779999999999996</v>
      </c>
      <c r="AQ71" s="6">
        <v>202.53</v>
      </c>
      <c r="AR71" s="7">
        <f t="shared" ref="AR71:AR82" si="621">AQ71/AP71*1000</f>
        <v>47342.215988779804</v>
      </c>
      <c r="AS71" s="9">
        <v>0</v>
      </c>
      <c r="AT71" s="6">
        <v>0</v>
      </c>
      <c r="AU71" s="7">
        <v>0</v>
      </c>
      <c r="AV71" s="9">
        <v>0</v>
      </c>
      <c r="AW71" s="6">
        <v>0</v>
      </c>
      <c r="AX71" s="7">
        <v>0</v>
      </c>
      <c r="AY71" s="9">
        <v>0</v>
      </c>
      <c r="AZ71" s="6">
        <v>0</v>
      </c>
      <c r="BA71" s="7">
        <v>0</v>
      </c>
      <c r="BB71" s="9">
        <v>0</v>
      </c>
      <c r="BC71" s="6">
        <v>0</v>
      </c>
      <c r="BD71" s="7">
        <v>0</v>
      </c>
      <c r="BE71" s="9">
        <v>44.466999999999999</v>
      </c>
      <c r="BF71" s="6">
        <v>775.83</v>
      </c>
      <c r="BG71" s="7">
        <f t="shared" ref="BG71:BG82" si="622">BF71/BE71*1000</f>
        <v>17447.320484853939</v>
      </c>
      <c r="BH71" s="9">
        <v>0</v>
      </c>
      <c r="BI71" s="6">
        <v>0</v>
      </c>
      <c r="BJ71" s="7">
        <v>0</v>
      </c>
      <c r="BK71" s="9">
        <v>0</v>
      </c>
      <c r="BL71" s="6">
        <v>0</v>
      </c>
      <c r="BM71" s="7">
        <v>0</v>
      </c>
      <c r="BN71" s="9">
        <v>0</v>
      </c>
      <c r="BO71" s="6">
        <v>0</v>
      </c>
      <c r="BP71" s="7">
        <v>0</v>
      </c>
      <c r="BQ71" s="9">
        <v>0</v>
      </c>
      <c r="BR71" s="6">
        <v>0</v>
      </c>
      <c r="BS71" s="7">
        <v>0</v>
      </c>
      <c r="BT71" s="9">
        <v>0</v>
      </c>
      <c r="BU71" s="6">
        <v>0</v>
      </c>
      <c r="BV71" s="7">
        <f t="shared" ref="BV71:BV82" si="623">IF(BT71=0,0,BU71/BT71*1000)</f>
        <v>0</v>
      </c>
      <c r="BW71" s="9">
        <v>0</v>
      </c>
      <c r="BX71" s="6">
        <v>0</v>
      </c>
      <c r="BY71" s="7">
        <v>0</v>
      </c>
      <c r="BZ71" s="9">
        <v>0.20100000000000001</v>
      </c>
      <c r="CA71" s="6">
        <v>2.83</v>
      </c>
      <c r="CB71" s="7">
        <f t="shared" ref="CB71:CB82" si="624">CA71/BZ71*1000</f>
        <v>14079.60199004975</v>
      </c>
      <c r="CC71" s="9">
        <v>0</v>
      </c>
      <c r="CD71" s="6">
        <v>0</v>
      </c>
      <c r="CE71" s="7">
        <v>0</v>
      </c>
      <c r="CF71" s="9">
        <v>0</v>
      </c>
      <c r="CG71" s="6">
        <v>0</v>
      </c>
      <c r="CH71" s="7">
        <v>0</v>
      </c>
      <c r="CI71" s="9">
        <v>0</v>
      </c>
      <c r="CJ71" s="6">
        <v>0</v>
      </c>
      <c r="CK71" s="7">
        <v>0</v>
      </c>
      <c r="CL71" s="9">
        <v>0</v>
      </c>
      <c r="CM71" s="6">
        <v>0</v>
      </c>
      <c r="CN71" s="7">
        <v>0</v>
      </c>
      <c r="CO71" s="9">
        <v>0</v>
      </c>
      <c r="CP71" s="6">
        <v>0</v>
      </c>
      <c r="CQ71" s="7">
        <v>0</v>
      </c>
      <c r="CR71" s="9">
        <v>0</v>
      </c>
      <c r="CS71" s="6">
        <v>0</v>
      </c>
      <c r="CT71" s="7">
        <v>0</v>
      </c>
      <c r="CU71" s="9">
        <v>0</v>
      </c>
      <c r="CV71" s="6">
        <v>0</v>
      </c>
      <c r="CW71" s="7">
        <v>0</v>
      </c>
      <c r="CX71" s="9">
        <v>0</v>
      </c>
      <c r="CY71" s="6">
        <v>0</v>
      </c>
      <c r="CZ71" s="7">
        <v>0</v>
      </c>
      <c r="DA71" s="9">
        <v>0</v>
      </c>
      <c r="DB71" s="6">
        <v>0</v>
      </c>
      <c r="DC71" s="7">
        <v>0</v>
      </c>
      <c r="DD71" s="9">
        <v>0</v>
      </c>
      <c r="DE71" s="6">
        <v>0</v>
      </c>
      <c r="DF71" s="7">
        <v>0</v>
      </c>
      <c r="DG71" s="9">
        <v>0</v>
      </c>
      <c r="DH71" s="6">
        <v>0</v>
      </c>
      <c r="DI71" s="7">
        <v>0</v>
      </c>
      <c r="DJ71" s="9">
        <v>0</v>
      </c>
      <c r="DK71" s="6">
        <v>0</v>
      </c>
      <c r="DL71" s="7">
        <v>0</v>
      </c>
      <c r="DM71" s="9">
        <v>0</v>
      </c>
      <c r="DN71" s="6">
        <v>0</v>
      </c>
      <c r="DO71" s="7">
        <v>0</v>
      </c>
      <c r="DP71" s="9">
        <v>205.97200000000001</v>
      </c>
      <c r="DQ71" s="6">
        <v>3751.82</v>
      </c>
      <c r="DR71" s="7">
        <f t="shared" ref="DR71:DR82" si="625">DQ71/DP71*1000</f>
        <v>18215.194298254133</v>
      </c>
      <c r="DS71" s="9">
        <v>0</v>
      </c>
      <c r="DT71" s="6">
        <v>0</v>
      </c>
      <c r="DU71" s="7">
        <v>0</v>
      </c>
      <c r="DV71" s="9">
        <v>0</v>
      </c>
      <c r="DW71" s="6">
        <v>0</v>
      </c>
      <c r="DX71" s="7">
        <v>0</v>
      </c>
      <c r="DY71" s="9">
        <v>63.978000000000002</v>
      </c>
      <c r="DZ71" s="6">
        <v>1322.34</v>
      </c>
      <c r="EA71" s="7">
        <f t="shared" ref="EA71:EA82" si="626">DZ71/DY71*1000</f>
        <v>20668.667354403075</v>
      </c>
      <c r="EB71" s="9">
        <v>0</v>
      </c>
      <c r="EC71" s="6">
        <v>0</v>
      </c>
      <c r="ED71" s="7">
        <v>0</v>
      </c>
      <c r="EE71" s="9">
        <v>0.47</v>
      </c>
      <c r="EF71" s="6">
        <v>6.71</v>
      </c>
      <c r="EG71" s="7">
        <f t="shared" ref="EG71" si="627">EF71/EE71*1000</f>
        <v>14276.595744680852</v>
      </c>
      <c r="EH71" s="9">
        <v>0</v>
      </c>
      <c r="EI71" s="6">
        <v>0</v>
      </c>
      <c r="EJ71" s="7">
        <v>0</v>
      </c>
      <c r="EK71" s="9">
        <v>435.61700000000002</v>
      </c>
      <c r="EL71" s="6">
        <v>5265.35</v>
      </c>
      <c r="EM71" s="7">
        <f t="shared" ref="EM71:EM82" si="628">EL71/EK71*1000</f>
        <v>12087.108629828495</v>
      </c>
      <c r="EN71" s="9">
        <v>1009.17</v>
      </c>
      <c r="EO71" s="6">
        <v>17658.849999999999</v>
      </c>
      <c r="EP71" s="7">
        <f t="shared" ref="EP71:EP82" si="629">EO71/EN71*1000</f>
        <v>17498.38976584718</v>
      </c>
      <c r="EQ71" s="9">
        <v>0</v>
      </c>
      <c r="ER71" s="6">
        <v>0</v>
      </c>
      <c r="ES71" s="7">
        <v>0</v>
      </c>
      <c r="ET71" s="9">
        <v>0</v>
      </c>
      <c r="EU71" s="6">
        <v>0</v>
      </c>
      <c r="EV71" s="7">
        <v>0</v>
      </c>
      <c r="EW71" s="9">
        <v>0</v>
      </c>
      <c r="EX71" s="6">
        <v>0</v>
      </c>
      <c r="EY71" s="7">
        <v>0</v>
      </c>
      <c r="EZ71" s="9">
        <v>0</v>
      </c>
      <c r="FA71" s="6">
        <v>0</v>
      </c>
      <c r="FB71" s="7">
        <v>0</v>
      </c>
      <c r="FC71" s="9">
        <v>0</v>
      </c>
      <c r="FD71" s="6">
        <v>0</v>
      </c>
      <c r="FE71" s="7">
        <v>0</v>
      </c>
      <c r="FF71" s="9">
        <v>0.12</v>
      </c>
      <c r="FG71" s="6">
        <v>0.66</v>
      </c>
      <c r="FH71" s="7">
        <f t="shared" ref="FH71:FH82" si="630">FG71/FF71*1000</f>
        <v>5500.0000000000009</v>
      </c>
      <c r="FI71" s="9">
        <v>0</v>
      </c>
      <c r="FJ71" s="6">
        <v>0</v>
      </c>
      <c r="FK71" s="7">
        <f t="shared" ref="FK71:FK82" si="631">IF(FI71=0,0,FJ71/FI71*1000)</f>
        <v>0</v>
      </c>
      <c r="FL71" s="9">
        <v>0</v>
      </c>
      <c r="FM71" s="6">
        <v>0</v>
      </c>
      <c r="FN71" s="7">
        <v>0</v>
      </c>
      <c r="FO71" s="9">
        <v>0</v>
      </c>
      <c r="FP71" s="6">
        <v>0</v>
      </c>
      <c r="FQ71" s="7">
        <v>0</v>
      </c>
      <c r="FR71" s="9">
        <v>0.86</v>
      </c>
      <c r="FS71" s="6">
        <v>14.24</v>
      </c>
      <c r="FT71" s="7">
        <f t="shared" ref="FT71:FT82" si="632">FS71/FR71*1000</f>
        <v>16558.139534883721</v>
      </c>
      <c r="FU71" s="9">
        <v>0</v>
      </c>
      <c r="FV71" s="6">
        <v>0</v>
      </c>
      <c r="FW71" s="7">
        <v>0</v>
      </c>
      <c r="FX71" s="9">
        <v>0</v>
      </c>
      <c r="FY71" s="6">
        <v>0</v>
      </c>
      <c r="FZ71" s="7">
        <v>0</v>
      </c>
      <c r="GA71" s="9">
        <v>0</v>
      </c>
      <c r="GB71" s="6">
        <v>0</v>
      </c>
      <c r="GC71" s="7">
        <v>0</v>
      </c>
      <c r="GD71" s="9">
        <v>0</v>
      </c>
      <c r="GE71" s="6">
        <v>0</v>
      </c>
      <c r="GF71" s="7">
        <v>0</v>
      </c>
      <c r="GG71" s="9"/>
      <c r="GH71" s="6"/>
      <c r="GI71" s="7"/>
      <c r="GJ71" s="9">
        <v>0</v>
      </c>
      <c r="GK71" s="6">
        <v>0</v>
      </c>
      <c r="GL71" s="7">
        <v>0</v>
      </c>
      <c r="GM71" s="9">
        <v>1.2E-2</v>
      </c>
      <c r="GN71" s="6">
        <v>2.29</v>
      </c>
      <c r="GO71" s="7">
        <f t="shared" ref="GO71:GO82" si="633">GN71/GM71*1000</f>
        <v>190833.33333333334</v>
      </c>
      <c r="GP71" s="9">
        <v>0</v>
      </c>
      <c r="GQ71" s="6">
        <v>0</v>
      </c>
      <c r="GR71" s="7">
        <v>0</v>
      </c>
      <c r="GS71" s="9">
        <v>0</v>
      </c>
      <c r="GT71" s="6">
        <v>0</v>
      </c>
      <c r="GU71" s="7">
        <v>0</v>
      </c>
      <c r="GV71" s="9">
        <v>0</v>
      </c>
      <c r="GW71" s="6">
        <v>0</v>
      </c>
      <c r="GX71" s="7">
        <v>0</v>
      </c>
      <c r="GY71" s="9">
        <v>0</v>
      </c>
      <c r="GZ71" s="6">
        <v>0</v>
      </c>
      <c r="HA71" s="7">
        <v>0</v>
      </c>
      <c r="HB71" s="9">
        <v>0</v>
      </c>
      <c r="HC71" s="6">
        <v>0</v>
      </c>
      <c r="HD71" s="7">
        <v>0</v>
      </c>
      <c r="HE71" s="55">
        <v>36.24</v>
      </c>
      <c r="HF71" s="13">
        <v>324.64</v>
      </c>
      <c r="HG71" s="56">
        <v>8958.0573951434872</v>
      </c>
      <c r="HH71" s="9">
        <v>0</v>
      </c>
      <c r="HI71" s="6">
        <v>0</v>
      </c>
      <c r="HJ71" s="7">
        <v>0</v>
      </c>
      <c r="HK71" s="9">
        <v>0</v>
      </c>
      <c r="HL71" s="6">
        <v>0</v>
      </c>
      <c r="HM71" s="7">
        <v>0</v>
      </c>
      <c r="HN71" s="9">
        <v>0</v>
      </c>
      <c r="HO71" s="6">
        <v>0</v>
      </c>
      <c r="HP71" s="7">
        <v>0</v>
      </c>
      <c r="HQ71" s="9">
        <v>282.21800000000002</v>
      </c>
      <c r="HR71" s="6">
        <v>4494.55</v>
      </c>
      <c r="HS71" s="7">
        <f t="shared" ref="HS71:HS82" si="634">HR71/HQ71*1000</f>
        <v>15925.809126278267</v>
      </c>
      <c r="HT71" s="9">
        <v>2.16</v>
      </c>
      <c r="HU71" s="6">
        <v>21.83</v>
      </c>
      <c r="HV71" s="7">
        <f t="shared" ref="HV71:HV82" si="635">HU71/HT71*1000</f>
        <v>10106.48148148148</v>
      </c>
      <c r="HW71" s="9">
        <f t="shared" si="617"/>
        <v>3038.585</v>
      </c>
      <c r="HX71" s="14">
        <f t="shared" si="618"/>
        <v>50616.150000000009</v>
      </c>
    </row>
    <row r="72" spans="1:232" ht="15" customHeight="1" x14ac:dyDescent="0.3">
      <c r="A72" s="49">
        <v>2016</v>
      </c>
      <c r="B72" s="50" t="s">
        <v>3</v>
      </c>
      <c r="C72" s="9">
        <v>0</v>
      </c>
      <c r="D72" s="6">
        <v>0</v>
      </c>
      <c r="E72" s="7">
        <v>0</v>
      </c>
      <c r="F72" s="9">
        <v>4.798</v>
      </c>
      <c r="G72" s="6">
        <v>72.86</v>
      </c>
      <c r="H72" s="7">
        <f t="shared" si="619"/>
        <v>15185.493955814924</v>
      </c>
      <c r="I72" s="9">
        <v>0</v>
      </c>
      <c r="J72" s="6">
        <v>0</v>
      </c>
      <c r="K72" s="7">
        <v>0</v>
      </c>
      <c r="L72" s="9">
        <v>0</v>
      </c>
      <c r="M72" s="6">
        <v>0</v>
      </c>
      <c r="N72" s="7">
        <v>0</v>
      </c>
      <c r="O72" s="9">
        <v>0</v>
      </c>
      <c r="P72" s="6">
        <v>0</v>
      </c>
      <c r="Q72" s="7">
        <v>0</v>
      </c>
      <c r="R72" s="9">
        <v>523.88499999999999</v>
      </c>
      <c r="S72" s="6">
        <v>9209</v>
      </c>
      <c r="T72" s="7">
        <f t="shared" si="620"/>
        <v>17578.285310707503</v>
      </c>
      <c r="U72" s="9">
        <v>0</v>
      </c>
      <c r="V72" s="6">
        <v>0</v>
      </c>
      <c r="W72" s="7">
        <v>0</v>
      </c>
      <c r="X72" s="9">
        <v>0</v>
      </c>
      <c r="Y72" s="6">
        <v>0</v>
      </c>
      <c r="Z72" s="7">
        <v>0</v>
      </c>
      <c r="AA72" s="9">
        <v>0</v>
      </c>
      <c r="AB72" s="6">
        <v>0</v>
      </c>
      <c r="AC72" s="7">
        <v>0</v>
      </c>
      <c r="AD72" s="9">
        <v>0</v>
      </c>
      <c r="AE72" s="6">
        <v>0</v>
      </c>
      <c r="AF72" s="7">
        <v>0</v>
      </c>
      <c r="AG72" s="9">
        <v>0</v>
      </c>
      <c r="AH72" s="6">
        <v>0</v>
      </c>
      <c r="AI72" s="7">
        <v>0</v>
      </c>
      <c r="AJ72" s="9">
        <v>0</v>
      </c>
      <c r="AK72" s="6">
        <v>0</v>
      </c>
      <c r="AL72" s="7">
        <v>0</v>
      </c>
      <c r="AM72" s="9">
        <v>0</v>
      </c>
      <c r="AN72" s="6">
        <v>0</v>
      </c>
      <c r="AO72" s="7">
        <v>0</v>
      </c>
      <c r="AP72" s="9">
        <v>12.323</v>
      </c>
      <c r="AQ72" s="6">
        <v>238.37</v>
      </c>
      <c r="AR72" s="7">
        <f t="shared" si="621"/>
        <v>19343.504016879007</v>
      </c>
      <c r="AS72" s="9">
        <v>0</v>
      </c>
      <c r="AT72" s="6">
        <v>0</v>
      </c>
      <c r="AU72" s="7">
        <v>0</v>
      </c>
      <c r="AV72" s="9">
        <v>0</v>
      </c>
      <c r="AW72" s="6">
        <v>0</v>
      </c>
      <c r="AX72" s="7">
        <v>0</v>
      </c>
      <c r="AY72" s="9">
        <v>0</v>
      </c>
      <c r="AZ72" s="6">
        <v>0</v>
      </c>
      <c r="BA72" s="7">
        <v>0</v>
      </c>
      <c r="BB72" s="9">
        <v>0</v>
      </c>
      <c r="BC72" s="6">
        <v>0</v>
      </c>
      <c r="BD72" s="7">
        <v>0</v>
      </c>
      <c r="BE72" s="9">
        <v>107.855</v>
      </c>
      <c r="BF72" s="6">
        <v>1661.6</v>
      </c>
      <c r="BG72" s="7">
        <f t="shared" si="622"/>
        <v>15405.86899077465</v>
      </c>
      <c r="BH72" s="9">
        <v>0</v>
      </c>
      <c r="BI72" s="6">
        <v>0</v>
      </c>
      <c r="BJ72" s="7">
        <v>0</v>
      </c>
      <c r="BK72" s="9">
        <v>0</v>
      </c>
      <c r="BL72" s="6">
        <v>0</v>
      </c>
      <c r="BM72" s="7">
        <v>0</v>
      </c>
      <c r="BN72" s="9">
        <v>0</v>
      </c>
      <c r="BO72" s="6">
        <v>0</v>
      </c>
      <c r="BP72" s="7">
        <v>0</v>
      </c>
      <c r="BQ72" s="9">
        <v>0</v>
      </c>
      <c r="BR72" s="6">
        <v>0</v>
      </c>
      <c r="BS72" s="7">
        <v>0</v>
      </c>
      <c r="BT72" s="9">
        <v>0</v>
      </c>
      <c r="BU72" s="6">
        <v>0</v>
      </c>
      <c r="BV72" s="7">
        <f t="shared" si="623"/>
        <v>0</v>
      </c>
      <c r="BW72" s="9">
        <v>0</v>
      </c>
      <c r="BX72" s="6">
        <v>0</v>
      </c>
      <c r="BY72" s="7">
        <v>0</v>
      </c>
      <c r="BZ72" s="9">
        <v>0.72499999999999998</v>
      </c>
      <c r="CA72" s="6">
        <v>10.39</v>
      </c>
      <c r="CB72" s="7">
        <f t="shared" si="624"/>
        <v>14331.034482758621</v>
      </c>
      <c r="CC72" s="9">
        <v>0</v>
      </c>
      <c r="CD72" s="6">
        <v>0</v>
      </c>
      <c r="CE72" s="7">
        <v>0</v>
      </c>
      <c r="CF72" s="9">
        <v>0</v>
      </c>
      <c r="CG72" s="6">
        <v>0</v>
      </c>
      <c r="CH72" s="7">
        <v>0</v>
      </c>
      <c r="CI72" s="9">
        <v>0</v>
      </c>
      <c r="CJ72" s="6">
        <v>0</v>
      </c>
      <c r="CK72" s="7">
        <v>0</v>
      </c>
      <c r="CL72" s="9">
        <v>0</v>
      </c>
      <c r="CM72" s="6">
        <v>0</v>
      </c>
      <c r="CN72" s="7">
        <v>0</v>
      </c>
      <c r="CO72" s="9">
        <v>0</v>
      </c>
      <c r="CP72" s="6">
        <v>0</v>
      </c>
      <c r="CQ72" s="7">
        <v>0</v>
      </c>
      <c r="CR72" s="9">
        <v>0</v>
      </c>
      <c r="CS72" s="6">
        <v>0</v>
      </c>
      <c r="CT72" s="7">
        <v>0</v>
      </c>
      <c r="CU72" s="9">
        <v>0</v>
      </c>
      <c r="CV72" s="6">
        <v>0</v>
      </c>
      <c r="CW72" s="7">
        <v>0</v>
      </c>
      <c r="CX72" s="9">
        <v>0</v>
      </c>
      <c r="CY72" s="6">
        <v>0</v>
      </c>
      <c r="CZ72" s="7">
        <v>0</v>
      </c>
      <c r="DA72" s="9">
        <v>0</v>
      </c>
      <c r="DB72" s="6">
        <v>0</v>
      </c>
      <c r="DC72" s="7">
        <v>0</v>
      </c>
      <c r="DD72" s="9">
        <v>0</v>
      </c>
      <c r="DE72" s="6">
        <v>0</v>
      </c>
      <c r="DF72" s="7">
        <v>0</v>
      </c>
      <c r="DG72" s="9">
        <v>0</v>
      </c>
      <c r="DH72" s="6">
        <v>0</v>
      </c>
      <c r="DI72" s="7">
        <v>0</v>
      </c>
      <c r="DJ72" s="9">
        <v>0</v>
      </c>
      <c r="DK72" s="6">
        <v>0</v>
      </c>
      <c r="DL72" s="7">
        <v>0</v>
      </c>
      <c r="DM72" s="9">
        <v>0</v>
      </c>
      <c r="DN72" s="6">
        <v>0</v>
      </c>
      <c r="DO72" s="7">
        <v>0</v>
      </c>
      <c r="DP72" s="9">
        <v>400.08600000000001</v>
      </c>
      <c r="DQ72" s="6">
        <v>7734.62</v>
      </c>
      <c r="DR72" s="7">
        <f t="shared" si="625"/>
        <v>19332.393535389889</v>
      </c>
      <c r="DS72" s="9">
        <v>0</v>
      </c>
      <c r="DT72" s="6">
        <v>0</v>
      </c>
      <c r="DU72" s="7">
        <v>0</v>
      </c>
      <c r="DV72" s="9">
        <v>0</v>
      </c>
      <c r="DW72" s="6">
        <v>0</v>
      </c>
      <c r="DX72" s="7">
        <v>0</v>
      </c>
      <c r="DY72" s="9">
        <v>100.134</v>
      </c>
      <c r="DZ72" s="6">
        <v>1893.94</v>
      </c>
      <c r="EA72" s="7">
        <f t="shared" si="626"/>
        <v>18914.055166077458</v>
      </c>
      <c r="EB72" s="9">
        <v>0</v>
      </c>
      <c r="EC72" s="6">
        <v>0</v>
      </c>
      <c r="ED72" s="7">
        <v>0</v>
      </c>
      <c r="EE72" s="9">
        <v>0</v>
      </c>
      <c r="EF72" s="6">
        <v>0</v>
      </c>
      <c r="EG72" s="7">
        <v>0</v>
      </c>
      <c r="EH72" s="9">
        <v>2.1320000000000001</v>
      </c>
      <c r="EI72" s="6">
        <v>35.909999999999997</v>
      </c>
      <c r="EJ72" s="7">
        <f t="shared" ref="EJ72:EJ82" si="636">EI72/EH72*1000</f>
        <v>16843.339587242022</v>
      </c>
      <c r="EK72" s="9">
        <v>527.45000000000005</v>
      </c>
      <c r="EL72" s="6">
        <v>6659.06</v>
      </c>
      <c r="EM72" s="7">
        <f t="shared" si="628"/>
        <v>12625.007109678641</v>
      </c>
      <c r="EN72" s="9">
        <v>1137.1869999999999</v>
      </c>
      <c r="EO72" s="6">
        <v>20062.349999999999</v>
      </c>
      <c r="EP72" s="7">
        <f t="shared" si="629"/>
        <v>17642.085250710745</v>
      </c>
      <c r="EQ72" s="9">
        <v>0</v>
      </c>
      <c r="ER72" s="6">
        <v>0</v>
      </c>
      <c r="ES72" s="7">
        <v>0</v>
      </c>
      <c r="ET72" s="9">
        <v>0</v>
      </c>
      <c r="EU72" s="6">
        <v>0</v>
      </c>
      <c r="EV72" s="7">
        <v>0</v>
      </c>
      <c r="EW72" s="9">
        <v>0</v>
      </c>
      <c r="EX72" s="6">
        <v>0</v>
      </c>
      <c r="EY72" s="7">
        <v>0</v>
      </c>
      <c r="EZ72" s="9">
        <v>0</v>
      </c>
      <c r="FA72" s="6">
        <v>0</v>
      </c>
      <c r="FB72" s="7">
        <v>0</v>
      </c>
      <c r="FC72" s="9">
        <v>0</v>
      </c>
      <c r="FD72" s="6">
        <v>0</v>
      </c>
      <c r="FE72" s="7">
        <v>0</v>
      </c>
      <c r="FF72" s="9">
        <v>0</v>
      </c>
      <c r="FG72" s="6">
        <v>0</v>
      </c>
      <c r="FH72" s="7">
        <v>0</v>
      </c>
      <c r="FI72" s="9">
        <v>0</v>
      </c>
      <c r="FJ72" s="6">
        <v>0</v>
      </c>
      <c r="FK72" s="7">
        <f t="shared" si="631"/>
        <v>0</v>
      </c>
      <c r="FL72" s="9">
        <v>0</v>
      </c>
      <c r="FM72" s="6">
        <v>0</v>
      </c>
      <c r="FN72" s="7">
        <v>0</v>
      </c>
      <c r="FO72" s="9">
        <v>0</v>
      </c>
      <c r="FP72" s="6">
        <v>0</v>
      </c>
      <c r="FQ72" s="7">
        <v>0</v>
      </c>
      <c r="FR72" s="9">
        <v>0.35</v>
      </c>
      <c r="FS72" s="6">
        <v>6.88</v>
      </c>
      <c r="FT72" s="7">
        <f t="shared" si="632"/>
        <v>19657.142857142859</v>
      </c>
      <c r="FU72" s="9">
        <v>0</v>
      </c>
      <c r="FV72" s="6">
        <v>0</v>
      </c>
      <c r="FW72" s="7">
        <v>0</v>
      </c>
      <c r="FX72" s="9">
        <v>0</v>
      </c>
      <c r="FY72" s="6">
        <v>0</v>
      </c>
      <c r="FZ72" s="7">
        <v>0</v>
      </c>
      <c r="GA72" s="9">
        <v>22</v>
      </c>
      <c r="GB72" s="6">
        <v>534.34</v>
      </c>
      <c r="GC72" s="7">
        <f t="shared" ref="GC72" si="637">GB72/GA72*1000</f>
        <v>24288.18181818182</v>
      </c>
      <c r="GD72" s="9">
        <v>0</v>
      </c>
      <c r="GE72" s="6">
        <v>0</v>
      </c>
      <c r="GF72" s="7">
        <v>0</v>
      </c>
      <c r="GG72" s="9"/>
      <c r="GH72" s="6"/>
      <c r="GI72" s="7"/>
      <c r="GJ72" s="9">
        <v>0</v>
      </c>
      <c r="GK72" s="6">
        <v>0</v>
      </c>
      <c r="GL72" s="7">
        <v>0</v>
      </c>
      <c r="GM72" s="9">
        <v>0.04</v>
      </c>
      <c r="GN72" s="6">
        <v>2.27</v>
      </c>
      <c r="GO72" s="7">
        <f t="shared" si="633"/>
        <v>56750</v>
      </c>
      <c r="GP72" s="9">
        <v>0</v>
      </c>
      <c r="GQ72" s="6">
        <v>0</v>
      </c>
      <c r="GR72" s="7">
        <v>0</v>
      </c>
      <c r="GS72" s="9">
        <v>1.163</v>
      </c>
      <c r="GT72" s="6">
        <v>20.89</v>
      </c>
      <c r="GU72" s="7">
        <f t="shared" ref="GU72:GU81" si="638">GT72/GS72*1000</f>
        <v>17962.166809974202</v>
      </c>
      <c r="GV72" s="9">
        <v>0</v>
      </c>
      <c r="GW72" s="6">
        <v>0</v>
      </c>
      <c r="GX72" s="7">
        <v>0</v>
      </c>
      <c r="GY72" s="9">
        <v>0</v>
      </c>
      <c r="GZ72" s="6">
        <v>0</v>
      </c>
      <c r="HA72" s="7">
        <v>0</v>
      </c>
      <c r="HB72" s="9">
        <v>0</v>
      </c>
      <c r="HC72" s="6">
        <v>0</v>
      </c>
      <c r="HD72" s="7">
        <v>0</v>
      </c>
      <c r="HE72" s="55">
        <v>14.54</v>
      </c>
      <c r="HF72" s="13">
        <v>118.12</v>
      </c>
      <c r="HG72" s="56">
        <v>8123.7964236588723</v>
      </c>
      <c r="HH72" s="9">
        <v>0</v>
      </c>
      <c r="HI72" s="6">
        <v>0</v>
      </c>
      <c r="HJ72" s="7">
        <v>0</v>
      </c>
      <c r="HK72" s="9">
        <v>0</v>
      </c>
      <c r="HL72" s="6">
        <v>0</v>
      </c>
      <c r="HM72" s="7">
        <v>0</v>
      </c>
      <c r="HN72" s="9">
        <v>0</v>
      </c>
      <c r="HO72" s="6">
        <v>0</v>
      </c>
      <c r="HP72" s="7">
        <v>0</v>
      </c>
      <c r="HQ72" s="9">
        <v>256.77999999999997</v>
      </c>
      <c r="HR72" s="6">
        <v>4095.33</v>
      </c>
      <c r="HS72" s="7">
        <f t="shared" si="634"/>
        <v>15948.788846483372</v>
      </c>
      <c r="HT72" s="9">
        <v>3.7210000000000001</v>
      </c>
      <c r="HU72" s="6">
        <v>60.76</v>
      </c>
      <c r="HV72" s="7">
        <f t="shared" si="635"/>
        <v>16328.943832303143</v>
      </c>
      <c r="HW72" s="9">
        <f t="shared" si="617"/>
        <v>3115.1689999999994</v>
      </c>
      <c r="HX72" s="14">
        <f t="shared" si="618"/>
        <v>52416.689999999995</v>
      </c>
    </row>
    <row r="73" spans="1:232" ht="15" customHeight="1" x14ac:dyDescent="0.3">
      <c r="A73" s="49">
        <v>2016</v>
      </c>
      <c r="B73" s="50" t="s">
        <v>4</v>
      </c>
      <c r="C73" s="9">
        <v>0</v>
      </c>
      <c r="D73" s="6">
        <v>0</v>
      </c>
      <c r="E73" s="7">
        <v>0</v>
      </c>
      <c r="F73" s="9">
        <v>16.303999999999998</v>
      </c>
      <c r="G73" s="6">
        <v>265.38</v>
      </c>
      <c r="H73" s="7">
        <f t="shared" si="619"/>
        <v>16276.987242394505</v>
      </c>
      <c r="I73" s="9">
        <v>0</v>
      </c>
      <c r="J73" s="6">
        <v>0</v>
      </c>
      <c r="K73" s="7">
        <v>0</v>
      </c>
      <c r="L73" s="9">
        <v>0</v>
      </c>
      <c r="M73" s="6">
        <v>0</v>
      </c>
      <c r="N73" s="7">
        <v>0</v>
      </c>
      <c r="O73" s="9">
        <v>0</v>
      </c>
      <c r="P73" s="6">
        <v>0</v>
      </c>
      <c r="Q73" s="7">
        <v>0</v>
      </c>
      <c r="R73" s="9">
        <v>874.31299999999999</v>
      </c>
      <c r="S73" s="6">
        <v>15494.13</v>
      </c>
      <c r="T73" s="7">
        <f t="shared" si="620"/>
        <v>17721.491044969021</v>
      </c>
      <c r="U73" s="9">
        <v>0</v>
      </c>
      <c r="V73" s="6">
        <v>0</v>
      </c>
      <c r="W73" s="7">
        <v>0</v>
      </c>
      <c r="X73" s="9">
        <v>0</v>
      </c>
      <c r="Y73" s="6">
        <v>0</v>
      </c>
      <c r="Z73" s="7">
        <v>0</v>
      </c>
      <c r="AA73" s="9">
        <v>0</v>
      </c>
      <c r="AB73" s="6">
        <v>0</v>
      </c>
      <c r="AC73" s="7">
        <v>0</v>
      </c>
      <c r="AD73" s="9">
        <v>0</v>
      </c>
      <c r="AE73" s="6">
        <v>0</v>
      </c>
      <c r="AF73" s="7">
        <v>0</v>
      </c>
      <c r="AG73" s="9">
        <v>0</v>
      </c>
      <c r="AH73" s="6">
        <v>0</v>
      </c>
      <c r="AI73" s="7">
        <v>0</v>
      </c>
      <c r="AJ73" s="9">
        <v>0</v>
      </c>
      <c r="AK73" s="6">
        <v>0</v>
      </c>
      <c r="AL73" s="7">
        <v>0</v>
      </c>
      <c r="AM73" s="9">
        <v>0</v>
      </c>
      <c r="AN73" s="6">
        <v>0</v>
      </c>
      <c r="AO73" s="7">
        <v>0</v>
      </c>
      <c r="AP73" s="9">
        <v>16.673999999999999</v>
      </c>
      <c r="AQ73" s="6">
        <v>312.51</v>
      </c>
      <c r="AR73" s="7">
        <f t="shared" si="621"/>
        <v>18742.353364519611</v>
      </c>
      <c r="AS73" s="9">
        <v>0</v>
      </c>
      <c r="AT73" s="6">
        <v>0</v>
      </c>
      <c r="AU73" s="7">
        <v>0</v>
      </c>
      <c r="AV73" s="9">
        <v>0</v>
      </c>
      <c r="AW73" s="6">
        <v>0</v>
      </c>
      <c r="AX73" s="7">
        <v>0</v>
      </c>
      <c r="AY73" s="9">
        <v>0</v>
      </c>
      <c r="AZ73" s="6">
        <v>0</v>
      </c>
      <c r="BA73" s="7">
        <v>0</v>
      </c>
      <c r="BB73" s="9">
        <v>0</v>
      </c>
      <c r="BC73" s="6">
        <v>0</v>
      </c>
      <c r="BD73" s="7">
        <v>0</v>
      </c>
      <c r="BE73" s="9">
        <v>71.171000000000006</v>
      </c>
      <c r="BF73" s="6">
        <v>1352.55</v>
      </c>
      <c r="BG73" s="7">
        <f t="shared" si="622"/>
        <v>19004.229250677941</v>
      </c>
      <c r="BH73" s="9">
        <v>0</v>
      </c>
      <c r="BI73" s="6">
        <v>0</v>
      </c>
      <c r="BJ73" s="7">
        <v>0</v>
      </c>
      <c r="BK73" s="9">
        <v>0</v>
      </c>
      <c r="BL73" s="6">
        <v>0</v>
      </c>
      <c r="BM73" s="7">
        <v>0</v>
      </c>
      <c r="BN73" s="9">
        <v>0</v>
      </c>
      <c r="BO73" s="6">
        <v>0</v>
      </c>
      <c r="BP73" s="7">
        <v>0</v>
      </c>
      <c r="BQ73" s="9">
        <v>0</v>
      </c>
      <c r="BR73" s="6">
        <v>0</v>
      </c>
      <c r="BS73" s="7">
        <v>0</v>
      </c>
      <c r="BT73" s="9">
        <v>0</v>
      </c>
      <c r="BU73" s="6">
        <v>0</v>
      </c>
      <c r="BV73" s="7">
        <f t="shared" si="623"/>
        <v>0</v>
      </c>
      <c r="BW73" s="9">
        <v>0</v>
      </c>
      <c r="BX73" s="6">
        <v>0</v>
      </c>
      <c r="BY73" s="7">
        <v>0</v>
      </c>
      <c r="BZ73" s="9">
        <v>0.53500000000000003</v>
      </c>
      <c r="CA73" s="6">
        <v>8.36</v>
      </c>
      <c r="CB73" s="7">
        <f t="shared" si="624"/>
        <v>15626.168224299063</v>
      </c>
      <c r="CC73" s="9">
        <v>0</v>
      </c>
      <c r="CD73" s="6">
        <v>0</v>
      </c>
      <c r="CE73" s="7">
        <v>0</v>
      </c>
      <c r="CF73" s="9">
        <v>0</v>
      </c>
      <c r="CG73" s="6">
        <v>0</v>
      </c>
      <c r="CH73" s="7">
        <v>0</v>
      </c>
      <c r="CI73" s="9">
        <v>0</v>
      </c>
      <c r="CJ73" s="6">
        <v>0</v>
      </c>
      <c r="CK73" s="7">
        <v>0</v>
      </c>
      <c r="CL73" s="9">
        <v>0</v>
      </c>
      <c r="CM73" s="6">
        <v>0</v>
      </c>
      <c r="CN73" s="7">
        <v>0</v>
      </c>
      <c r="CO73" s="9">
        <v>0</v>
      </c>
      <c r="CP73" s="6">
        <v>0</v>
      </c>
      <c r="CQ73" s="7">
        <v>0</v>
      </c>
      <c r="CR73" s="9">
        <v>0</v>
      </c>
      <c r="CS73" s="6">
        <v>0</v>
      </c>
      <c r="CT73" s="7">
        <v>0</v>
      </c>
      <c r="CU73" s="9">
        <v>0</v>
      </c>
      <c r="CV73" s="6">
        <v>0</v>
      </c>
      <c r="CW73" s="7">
        <v>0</v>
      </c>
      <c r="CX73" s="9">
        <v>0</v>
      </c>
      <c r="CY73" s="6">
        <v>0</v>
      </c>
      <c r="CZ73" s="7">
        <v>0</v>
      </c>
      <c r="DA73" s="9">
        <v>0</v>
      </c>
      <c r="DB73" s="6">
        <v>0</v>
      </c>
      <c r="DC73" s="7">
        <v>0</v>
      </c>
      <c r="DD73" s="9">
        <v>0</v>
      </c>
      <c r="DE73" s="6">
        <v>0</v>
      </c>
      <c r="DF73" s="7">
        <v>0</v>
      </c>
      <c r="DG73" s="9">
        <v>0</v>
      </c>
      <c r="DH73" s="6">
        <v>0</v>
      </c>
      <c r="DI73" s="7">
        <v>0</v>
      </c>
      <c r="DJ73" s="9">
        <v>0</v>
      </c>
      <c r="DK73" s="6">
        <v>0</v>
      </c>
      <c r="DL73" s="7">
        <v>0</v>
      </c>
      <c r="DM73" s="9">
        <v>0</v>
      </c>
      <c r="DN73" s="6">
        <v>0</v>
      </c>
      <c r="DO73" s="7">
        <v>0</v>
      </c>
      <c r="DP73" s="9">
        <v>458.52199999999999</v>
      </c>
      <c r="DQ73" s="6">
        <v>6952.21</v>
      </c>
      <c r="DR73" s="7">
        <f t="shared" si="625"/>
        <v>15162.216862004439</v>
      </c>
      <c r="DS73" s="9">
        <v>0</v>
      </c>
      <c r="DT73" s="6">
        <v>0</v>
      </c>
      <c r="DU73" s="7">
        <v>0</v>
      </c>
      <c r="DV73" s="9">
        <v>0</v>
      </c>
      <c r="DW73" s="6">
        <v>0</v>
      </c>
      <c r="DX73" s="7">
        <v>0</v>
      </c>
      <c r="DY73" s="9">
        <v>166.18299999999999</v>
      </c>
      <c r="DZ73" s="6">
        <v>3198.76</v>
      </c>
      <c r="EA73" s="7">
        <f t="shared" si="626"/>
        <v>19248.418911681703</v>
      </c>
      <c r="EB73" s="9">
        <v>0.22800000000000001</v>
      </c>
      <c r="EC73" s="6">
        <v>6.22</v>
      </c>
      <c r="ED73" s="7">
        <f t="shared" ref="ED73" si="639">EC73/EB73*1000</f>
        <v>27280.701754385962</v>
      </c>
      <c r="EE73" s="9">
        <v>0</v>
      </c>
      <c r="EF73" s="6">
        <v>0</v>
      </c>
      <c r="EG73" s="7">
        <v>0</v>
      </c>
      <c r="EH73" s="9">
        <v>0</v>
      </c>
      <c r="EI73" s="6">
        <v>0</v>
      </c>
      <c r="EJ73" s="7">
        <v>0</v>
      </c>
      <c r="EK73" s="9">
        <v>517.52700000000004</v>
      </c>
      <c r="EL73" s="6">
        <v>6989.77</v>
      </c>
      <c r="EM73" s="7">
        <f t="shared" si="628"/>
        <v>13506.097266422816</v>
      </c>
      <c r="EN73" s="9">
        <v>571.303</v>
      </c>
      <c r="EO73" s="6">
        <v>11030.38</v>
      </c>
      <c r="EP73" s="7">
        <f t="shared" si="629"/>
        <v>19307.407802864676</v>
      </c>
      <c r="EQ73" s="9">
        <v>0</v>
      </c>
      <c r="ER73" s="6">
        <v>0</v>
      </c>
      <c r="ES73" s="7">
        <v>0</v>
      </c>
      <c r="ET73" s="9">
        <v>1.4999999999999999E-2</v>
      </c>
      <c r="EU73" s="6">
        <v>0.95</v>
      </c>
      <c r="EV73" s="7">
        <f t="shared" ref="EV73:EV80" si="640">EU73/ET73*1000</f>
        <v>63333.333333333336</v>
      </c>
      <c r="EW73" s="9">
        <v>0</v>
      </c>
      <c r="EX73" s="6">
        <v>0</v>
      </c>
      <c r="EY73" s="7">
        <v>0</v>
      </c>
      <c r="EZ73" s="9">
        <v>0</v>
      </c>
      <c r="FA73" s="6">
        <v>0</v>
      </c>
      <c r="FB73" s="7">
        <v>0</v>
      </c>
      <c r="FC73" s="9">
        <v>0</v>
      </c>
      <c r="FD73" s="6">
        <v>0</v>
      </c>
      <c r="FE73" s="7">
        <v>0</v>
      </c>
      <c r="FF73" s="9">
        <v>0.72</v>
      </c>
      <c r="FG73" s="6">
        <v>7.54</v>
      </c>
      <c r="FH73" s="7">
        <f t="shared" si="630"/>
        <v>10472.222222222223</v>
      </c>
      <c r="FI73" s="9">
        <v>0</v>
      </c>
      <c r="FJ73" s="6">
        <v>0</v>
      </c>
      <c r="FK73" s="7">
        <f t="shared" si="631"/>
        <v>0</v>
      </c>
      <c r="FL73" s="9">
        <v>0</v>
      </c>
      <c r="FM73" s="6">
        <v>0</v>
      </c>
      <c r="FN73" s="7">
        <v>0</v>
      </c>
      <c r="FO73" s="9">
        <v>0</v>
      </c>
      <c r="FP73" s="6">
        <v>0</v>
      </c>
      <c r="FQ73" s="7">
        <v>0</v>
      </c>
      <c r="FR73" s="9">
        <v>0.26</v>
      </c>
      <c r="FS73" s="6">
        <v>4.8099999999999996</v>
      </c>
      <c r="FT73" s="7">
        <f t="shared" si="632"/>
        <v>18499.999999999996</v>
      </c>
      <c r="FU73" s="9">
        <v>0</v>
      </c>
      <c r="FV73" s="6">
        <v>0</v>
      </c>
      <c r="FW73" s="7">
        <v>0</v>
      </c>
      <c r="FX73" s="9">
        <v>0</v>
      </c>
      <c r="FY73" s="6">
        <v>0</v>
      </c>
      <c r="FZ73" s="7">
        <v>0</v>
      </c>
      <c r="GA73" s="9">
        <v>0</v>
      </c>
      <c r="GB73" s="6">
        <v>0</v>
      </c>
      <c r="GC73" s="7">
        <v>0</v>
      </c>
      <c r="GD73" s="9">
        <v>0</v>
      </c>
      <c r="GE73" s="6">
        <v>0</v>
      </c>
      <c r="GF73" s="7">
        <v>0</v>
      </c>
      <c r="GG73" s="9"/>
      <c r="GH73" s="6"/>
      <c r="GI73" s="7"/>
      <c r="GJ73" s="9">
        <v>0</v>
      </c>
      <c r="GK73" s="6">
        <v>0</v>
      </c>
      <c r="GL73" s="7">
        <v>0</v>
      </c>
      <c r="GM73" s="9">
        <v>0.17299999999999999</v>
      </c>
      <c r="GN73" s="6">
        <v>4.2</v>
      </c>
      <c r="GO73" s="7">
        <f t="shared" si="633"/>
        <v>24277.456647398845</v>
      </c>
      <c r="GP73" s="9">
        <v>0</v>
      </c>
      <c r="GQ73" s="6">
        <v>0</v>
      </c>
      <c r="GR73" s="7">
        <v>0</v>
      </c>
      <c r="GS73" s="9">
        <v>0</v>
      </c>
      <c r="GT73" s="6">
        <v>0</v>
      </c>
      <c r="GU73" s="7">
        <v>0</v>
      </c>
      <c r="GV73" s="9">
        <v>0</v>
      </c>
      <c r="GW73" s="6">
        <v>0</v>
      </c>
      <c r="GX73" s="7">
        <v>0</v>
      </c>
      <c r="GY73" s="9">
        <v>0</v>
      </c>
      <c r="GZ73" s="6">
        <v>0</v>
      </c>
      <c r="HA73" s="7">
        <v>0</v>
      </c>
      <c r="HB73" s="9">
        <v>0</v>
      </c>
      <c r="HC73" s="6">
        <v>0</v>
      </c>
      <c r="HD73" s="7">
        <v>0</v>
      </c>
      <c r="HE73" s="55">
        <v>0</v>
      </c>
      <c r="HF73" s="13">
        <v>0</v>
      </c>
      <c r="HG73" s="56">
        <v>0</v>
      </c>
      <c r="HH73" s="9">
        <v>0</v>
      </c>
      <c r="HI73" s="6">
        <v>0</v>
      </c>
      <c r="HJ73" s="7">
        <v>0</v>
      </c>
      <c r="HK73" s="9">
        <v>0</v>
      </c>
      <c r="HL73" s="6">
        <v>0</v>
      </c>
      <c r="HM73" s="7">
        <v>0</v>
      </c>
      <c r="HN73" s="9">
        <v>0</v>
      </c>
      <c r="HO73" s="6">
        <v>0</v>
      </c>
      <c r="HP73" s="7">
        <v>0</v>
      </c>
      <c r="HQ73" s="9">
        <v>508.81900000000002</v>
      </c>
      <c r="HR73" s="6">
        <v>8264.26</v>
      </c>
      <c r="HS73" s="7">
        <f t="shared" si="634"/>
        <v>16242.042848242694</v>
      </c>
      <c r="HT73" s="9">
        <v>0.27</v>
      </c>
      <c r="HU73" s="6">
        <v>17.21</v>
      </c>
      <c r="HV73" s="7">
        <f t="shared" si="635"/>
        <v>63740.740740740737</v>
      </c>
      <c r="HW73" s="9">
        <f t="shared" si="617"/>
        <v>3203.0169999999994</v>
      </c>
      <c r="HX73" s="14">
        <f t="shared" si="618"/>
        <v>53909.240000000005</v>
      </c>
    </row>
    <row r="74" spans="1:232" ht="15" customHeight="1" x14ac:dyDescent="0.3">
      <c r="A74" s="49">
        <v>2016</v>
      </c>
      <c r="B74" s="50" t="s">
        <v>5</v>
      </c>
      <c r="C74" s="9">
        <v>0</v>
      </c>
      <c r="D74" s="6">
        <v>0</v>
      </c>
      <c r="E74" s="7">
        <v>0</v>
      </c>
      <c r="F74" s="9">
        <v>35.271999999999998</v>
      </c>
      <c r="G74" s="6">
        <v>744.7</v>
      </c>
      <c r="H74" s="7">
        <f t="shared" si="619"/>
        <v>21113.064186890453</v>
      </c>
      <c r="I74" s="9">
        <v>0</v>
      </c>
      <c r="J74" s="6">
        <v>0</v>
      </c>
      <c r="K74" s="7">
        <v>0</v>
      </c>
      <c r="L74" s="9">
        <v>0</v>
      </c>
      <c r="M74" s="6">
        <v>0</v>
      </c>
      <c r="N74" s="7">
        <v>0</v>
      </c>
      <c r="O74" s="9">
        <v>0</v>
      </c>
      <c r="P74" s="6">
        <v>0</v>
      </c>
      <c r="Q74" s="7">
        <v>0</v>
      </c>
      <c r="R74" s="9">
        <v>877.25800000000004</v>
      </c>
      <c r="S74" s="6">
        <v>15074.26</v>
      </c>
      <c r="T74" s="7">
        <f t="shared" si="620"/>
        <v>17183.38276766926</v>
      </c>
      <c r="U74" s="9">
        <v>0</v>
      </c>
      <c r="V74" s="6">
        <v>0</v>
      </c>
      <c r="W74" s="7">
        <v>0</v>
      </c>
      <c r="X74" s="9">
        <v>0</v>
      </c>
      <c r="Y74" s="6">
        <v>0</v>
      </c>
      <c r="Z74" s="7">
        <v>0</v>
      </c>
      <c r="AA74" s="9">
        <v>0</v>
      </c>
      <c r="AB74" s="6">
        <v>0</v>
      </c>
      <c r="AC74" s="7">
        <v>0</v>
      </c>
      <c r="AD74" s="9">
        <v>0</v>
      </c>
      <c r="AE74" s="6">
        <v>0</v>
      </c>
      <c r="AF74" s="7">
        <v>0</v>
      </c>
      <c r="AG74" s="9">
        <v>1E-3</v>
      </c>
      <c r="AH74" s="6">
        <v>0.04</v>
      </c>
      <c r="AI74" s="7">
        <f t="shared" ref="AI74:AI80" si="641">AH74/AG74*1000</f>
        <v>40000</v>
      </c>
      <c r="AJ74" s="9">
        <v>0</v>
      </c>
      <c r="AK74" s="6">
        <v>0</v>
      </c>
      <c r="AL74" s="7">
        <v>0</v>
      </c>
      <c r="AM74" s="9">
        <v>0</v>
      </c>
      <c r="AN74" s="6">
        <v>0</v>
      </c>
      <c r="AO74" s="7">
        <v>0</v>
      </c>
      <c r="AP74" s="9">
        <v>35.840000000000003</v>
      </c>
      <c r="AQ74" s="6">
        <v>602.77</v>
      </c>
      <c r="AR74" s="7">
        <f t="shared" si="621"/>
        <v>16818.359374999996</v>
      </c>
      <c r="AS74" s="9">
        <v>0</v>
      </c>
      <c r="AT74" s="6">
        <v>0</v>
      </c>
      <c r="AU74" s="7">
        <v>0</v>
      </c>
      <c r="AV74" s="9">
        <v>0</v>
      </c>
      <c r="AW74" s="6">
        <v>0</v>
      </c>
      <c r="AX74" s="7">
        <v>0</v>
      </c>
      <c r="AY74" s="9">
        <v>0</v>
      </c>
      <c r="AZ74" s="6">
        <v>0</v>
      </c>
      <c r="BA74" s="7">
        <v>0</v>
      </c>
      <c r="BB74" s="9">
        <v>0</v>
      </c>
      <c r="BC74" s="6">
        <v>0</v>
      </c>
      <c r="BD74" s="7">
        <v>0</v>
      </c>
      <c r="BE74" s="9">
        <v>294.29899999999998</v>
      </c>
      <c r="BF74" s="6">
        <v>3147.02</v>
      </c>
      <c r="BG74" s="7">
        <f t="shared" si="622"/>
        <v>10693.274526926698</v>
      </c>
      <c r="BH74" s="9">
        <v>0</v>
      </c>
      <c r="BI74" s="6">
        <v>0</v>
      </c>
      <c r="BJ74" s="7">
        <v>0</v>
      </c>
      <c r="BK74" s="9">
        <v>0</v>
      </c>
      <c r="BL74" s="6">
        <v>0</v>
      </c>
      <c r="BM74" s="7">
        <v>0</v>
      </c>
      <c r="BN74" s="9">
        <v>0</v>
      </c>
      <c r="BO74" s="6">
        <v>0</v>
      </c>
      <c r="BP74" s="7">
        <v>0</v>
      </c>
      <c r="BQ74" s="9">
        <v>0</v>
      </c>
      <c r="BR74" s="6">
        <v>0</v>
      </c>
      <c r="BS74" s="7">
        <v>0</v>
      </c>
      <c r="BT74" s="9">
        <v>0</v>
      </c>
      <c r="BU74" s="6">
        <v>0</v>
      </c>
      <c r="BV74" s="7">
        <f t="shared" si="623"/>
        <v>0</v>
      </c>
      <c r="BW74" s="9">
        <v>0</v>
      </c>
      <c r="BX74" s="6">
        <v>0</v>
      </c>
      <c r="BY74" s="7">
        <v>0</v>
      </c>
      <c r="BZ74" s="9">
        <v>7.2999999999999995E-2</v>
      </c>
      <c r="CA74" s="6">
        <v>1.35</v>
      </c>
      <c r="CB74" s="7">
        <f t="shared" si="624"/>
        <v>18493.150684931512</v>
      </c>
      <c r="CC74" s="9">
        <v>0</v>
      </c>
      <c r="CD74" s="6">
        <v>0</v>
      </c>
      <c r="CE74" s="7">
        <v>0</v>
      </c>
      <c r="CF74" s="9">
        <v>0</v>
      </c>
      <c r="CG74" s="6">
        <v>0</v>
      </c>
      <c r="CH74" s="7">
        <v>0</v>
      </c>
      <c r="CI74" s="9">
        <v>0</v>
      </c>
      <c r="CJ74" s="6">
        <v>0</v>
      </c>
      <c r="CK74" s="7">
        <v>0</v>
      </c>
      <c r="CL74" s="9">
        <v>0</v>
      </c>
      <c r="CM74" s="6">
        <v>0</v>
      </c>
      <c r="CN74" s="7">
        <v>0</v>
      </c>
      <c r="CO74" s="9">
        <v>0</v>
      </c>
      <c r="CP74" s="6">
        <v>0</v>
      </c>
      <c r="CQ74" s="7">
        <v>0</v>
      </c>
      <c r="CR74" s="9">
        <v>0</v>
      </c>
      <c r="CS74" s="6">
        <v>0</v>
      </c>
      <c r="CT74" s="7">
        <v>0</v>
      </c>
      <c r="CU74" s="9">
        <v>0</v>
      </c>
      <c r="CV74" s="6">
        <v>0</v>
      </c>
      <c r="CW74" s="7">
        <v>0</v>
      </c>
      <c r="CX74" s="9">
        <v>0</v>
      </c>
      <c r="CY74" s="6">
        <v>0</v>
      </c>
      <c r="CZ74" s="7">
        <v>0</v>
      </c>
      <c r="DA74" s="9">
        <v>0</v>
      </c>
      <c r="DB74" s="6">
        <v>0</v>
      </c>
      <c r="DC74" s="7">
        <v>0</v>
      </c>
      <c r="DD74" s="9">
        <v>0</v>
      </c>
      <c r="DE74" s="6">
        <v>0</v>
      </c>
      <c r="DF74" s="7">
        <v>0</v>
      </c>
      <c r="DG74" s="9">
        <v>0</v>
      </c>
      <c r="DH74" s="6">
        <v>0</v>
      </c>
      <c r="DI74" s="7">
        <v>0</v>
      </c>
      <c r="DJ74" s="9">
        <v>0</v>
      </c>
      <c r="DK74" s="6">
        <v>0</v>
      </c>
      <c r="DL74" s="7">
        <v>0</v>
      </c>
      <c r="DM74" s="9">
        <v>0</v>
      </c>
      <c r="DN74" s="6">
        <v>0</v>
      </c>
      <c r="DO74" s="7">
        <v>0</v>
      </c>
      <c r="DP74" s="9">
        <v>32846.392999999996</v>
      </c>
      <c r="DQ74" s="6">
        <v>9579.89</v>
      </c>
      <c r="DR74" s="7">
        <f t="shared" si="625"/>
        <v>291.6572909542914</v>
      </c>
      <c r="DS74" s="9">
        <v>0</v>
      </c>
      <c r="DT74" s="6">
        <v>0</v>
      </c>
      <c r="DU74" s="7">
        <v>0</v>
      </c>
      <c r="DV74" s="9">
        <v>0</v>
      </c>
      <c r="DW74" s="6">
        <v>0</v>
      </c>
      <c r="DX74" s="7">
        <v>0</v>
      </c>
      <c r="DY74" s="9">
        <v>41.816000000000003</v>
      </c>
      <c r="DZ74" s="6">
        <v>1148.9100000000001</v>
      </c>
      <c r="EA74" s="7">
        <f t="shared" si="626"/>
        <v>27475.368280084178</v>
      </c>
      <c r="EB74" s="9">
        <v>0</v>
      </c>
      <c r="EC74" s="6">
        <v>0</v>
      </c>
      <c r="ED74" s="7">
        <v>0</v>
      </c>
      <c r="EE74" s="9">
        <v>0</v>
      </c>
      <c r="EF74" s="6">
        <v>0</v>
      </c>
      <c r="EG74" s="7">
        <v>0</v>
      </c>
      <c r="EH74" s="9">
        <v>0</v>
      </c>
      <c r="EI74" s="6">
        <v>0</v>
      </c>
      <c r="EJ74" s="7">
        <v>0</v>
      </c>
      <c r="EK74" s="9">
        <v>365.28800000000001</v>
      </c>
      <c r="EL74" s="6">
        <v>4910.3999999999996</v>
      </c>
      <c r="EM74" s="7">
        <f t="shared" si="628"/>
        <v>13442.543965309562</v>
      </c>
      <c r="EN74" s="9">
        <v>1036.3910000000001</v>
      </c>
      <c r="EO74" s="6">
        <v>18383.919999999998</v>
      </c>
      <c r="EP74" s="7">
        <f t="shared" si="629"/>
        <v>17738.401819390558</v>
      </c>
      <c r="EQ74" s="9">
        <v>0</v>
      </c>
      <c r="ER74" s="6">
        <v>0</v>
      </c>
      <c r="ES74" s="7">
        <v>0</v>
      </c>
      <c r="ET74" s="9">
        <v>0</v>
      </c>
      <c r="EU74" s="6">
        <v>0</v>
      </c>
      <c r="EV74" s="7">
        <v>0</v>
      </c>
      <c r="EW74" s="9">
        <v>0</v>
      </c>
      <c r="EX74" s="6">
        <v>0</v>
      </c>
      <c r="EY74" s="7">
        <v>0</v>
      </c>
      <c r="EZ74" s="9">
        <v>0</v>
      </c>
      <c r="FA74" s="6">
        <v>0</v>
      </c>
      <c r="FB74" s="7">
        <v>0</v>
      </c>
      <c r="FC74" s="9">
        <v>0</v>
      </c>
      <c r="FD74" s="6">
        <v>0</v>
      </c>
      <c r="FE74" s="7">
        <v>0</v>
      </c>
      <c r="FF74" s="9">
        <v>0.22</v>
      </c>
      <c r="FG74" s="6">
        <v>3.25</v>
      </c>
      <c r="FH74" s="7">
        <f t="shared" si="630"/>
        <v>14772.727272727274</v>
      </c>
      <c r="FI74" s="9">
        <v>0</v>
      </c>
      <c r="FJ74" s="6">
        <v>0</v>
      </c>
      <c r="FK74" s="7">
        <f t="shared" si="631"/>
        <v>0</v>
      </c>
      <c r="FL74" s="9">
        <v>0</v>
      </c>
      <c r="FM74" s="6">
        <v>0</v>
      </c>
      <c r="FN74" s="7">
        <v>0</v>
      </c>
      <c r="FO74" s="9">
        <v>0</v>
      </c>
      <c r="FP74" s="6">
        <v>0</v>
      </c>
      <c r="FQ74" s="7">
        <v>0</v>
      </c>
      <c r="FR74" s="9">
        <v>0.67700000000000005</v>
      </c>
      <c r="FS74" s="6">
        <v>13.87</v>
      </c>
      <c r="FT74" s="7">
        <f t="shared" si="632"/>
        <v>20487.444608567206</v>
      </c>
      <c r="FU74" s="9">
        <v>0</v>
      </c>
      <c r="FV74" s="6">
        <v>0</v>
      </c>
      <c r="FW74" s="7">
        <v>0</v>
      </c>
      <c r="FX74" s="9">
        <v>0</v>
      </c>
      <c r="FY74" s="6">
        <v>0</v>
      </c>
      <c r="FZ74" s="7">
        <v>0</v>
      </c>
      <c r="GA74" s="9">
        <v>0</v>
      </c>
      <c r="GB74" s="6">
        <v>0</v>
      </c>
      <c r="GC74" s="7">
        <v>0</v>
      </c>
      <c r="GD74" s="9">
        <v>0</v>
      </c>
      <c r="GE74" s="6">
        <v>0</v>
      </c>
      <c r="GF74" s="7">
        <v>0</v>
      </c>
      <c r="GG74" s="9"/>
      <c r="GH74" s="6"/>
      <c r="GI74" s="7"/>
      <c r="GJ74" s="9">
        <v>0</v>
      </c>
      <c r="GK74" s="6">
        <v>0</v>
      </c>
      <c r="GL74" s="7">
        <v>0</v>
      </c>
      <c r="GM74" s="9">
        <v>0</v>
      </c>
      <c r="GN74" s="6">
        <v>0</v>
      </c>
      <c r="GO74" s="7">
        <v>0</v>
      </c>
      <c r="GP74" s="9">
        <v>0</v>
      </c>
      <c r="GQ74" s="6">
        <v>0</v>
      </c>
      <c r="GR74" s="7">
        <v>0</v>
      </c>
      <c r="GS74" s="9">
        <v>0</v>
      </c>
      <c r="GT74" s="6">
        <v>0</v>
      </c>
      <c r="GU74" s="7">
        <v>0</v>
      </c>
      <c r="GV74" s="9">
        <v>0</v>
      </c>
      <c r="GW74" s="6">
        <v>0</v>
      </c>
      <c r="GX74" s="7">
        <v>0</v>
      </c>
      <c r="GY74" s="9">
        <v>0</v>
      </c>
      <c r="GZ74" s="6">
        <v>0</v>
      </c>
      <c r="HA74" s="7">
        <v>0</v>
      </c>
      <c r="HB74" s="9">
        <v>0</v>
      </c>
      <c r="HC74" s="6">
        <v>0</v>
      </c>
      <c r="HD74" s="7">
        <v>0</v>
      </c>
      <c r="HE74" s="55">
        <v>14.982000000000001</v>
      </c>
      <c r="HF74" s="13">
        <v>274.89999999999998</v>
      </c>
      <c r="HG74" s="56">
        <v>18348.685088773193</v>
      </c>
      <c r="HH74" s="9">
        <v>0</v>
      </c>
      <c r="HI74" s="6">
        <v>0</v>
      </c>
      <c r="HJ74" s="7">
        <v>0</v>
      </c>
      <c r="HK74" s="9">
        <v>0</v>
      </c>
      <c r="HL74" s="6">
        <v>0</v>
      </c>
      <c r="HM74" s="7">
        <v>0</v>
      </c>
      <c r="HN74" s="9">
        <v>0</v>
      </c>
      <c r="HO74" s="6">
        <v>0</v>
      </c>
      <c r="HP74" s="7">
        <v>0</v>
      </c>
      <c r="HQ74" s="9">
        <v>215.28100000000001</v>
      </c>
      <c r="HR74" s="6">
        <v>3597.85</v>
      </c>
      <c r="HS74" s="7">
        <f t="shared" si="634"/>
        <v>16712.343402343911</v>
      </c>
      <c r="HT74" s="9">
        <v>3.5249999999999999</v>
      </c>
      <c r="HU74" s="6">
        <v>124.23</v>
      </c>
      <c r="HV74" s="7">
        <f t="shared" si="635"/>
        <v>35242.553191489365</v>
      </c>
      <c r="HW74" s="9">
        <f t="shared" si="617"/>
        <v>35767.315999999992</v>
      </c>
      <c r="HX74" s="14">
        <f t="shared" si="618"/>
        <v>57607.359999999993</v>
      </c>
    </row>
    <row r="75" spans="1:232" ht="15" customHeight="1" x14ac:dyDescent="0.3">
      <c r="A75" s="49">
        <v>2016</v>
      </c>
      <c r="B75" s="50" t="s">
        <v>6</v>
      </c>
      <c r="C75" s="9">
        <v>0</v>
      </c>
      <c r="D75" s="6">
        <v>0</v>
      </c>
      <c r="E75" s="7">
        <v>0</v>
      </c>
      <c r="F75" s="9">
        <v>115.27800000000001</v>
      </c>
      <c r="G75" s="6">
        <v>1934.83</v>
      </c>
      <c r="H75" s="7">
        <f t="shared" si="619"/>
        <v>16784.035115113031</v>
      </c>
      <c r="I75" s="9">
        <v>0</v>
      </c>
      <c r="J75" s="6">
        <v>0</v>
      </c>
      <c r="K75" s="7">
        <v>0</v>
      </c>
      <c r="L75" s="9">
        <v>0</v>
      </c>
      <c r="M75" s="6">
        <v>0</v>
      </c>
      <c r="N75" s="7">
        <v>0</v>
      </c>
      <c r="O75" s="9">
        <v>0</v>
      </c>
      <c r="P75" s="6">
        <v>0</v>
      </c>
      <c r="Q75" s="7">
        <v>0</v>
      </c>
      <c r="R75" s="9">
        <v>1115.798</v>
      </c>
      <c r="S75" s="6">
        <v>18143.71</v>
      </c>
      <c r="T75" s="7">
        <f t="shared" si="620"/>
        <v>16260.747913152738</v>
      </c>
      <c r="U75" s="9">
        <v>0</v>
      </c>
      <c r="V75" s="6">
        <v>0</v>
      </c>
      <c r="W75" s="7">
        <v>0</v>
      </c>
      <c r="X75" s="9">
        <v>0</v>
      </c>
      <c r="Y75" s="6">
        <v>0</v>
      </c>
      <c r="Z75" s="7">
        <v>0</v>
      </c>
      <c r="AA75" s="9">
        <v>0</v>
      </c>
      <c r="AB75" s="6">
        <v>0</v>
      </c>
      <c r="AC75" s="7">
        <v>0</v>
      </c>
      <c r="AD75" s="9">
        <v>0</v>
      </c>
      <c r="AE75" s="6">
        <v>0</v>
      </c>
      <c r="AF75" s="7">
        <v>0</v>
      </c>
      <c r="AG75" s="9">
        <v>0</v>
      </c>
      <c r="AH75" s="6">
        <v>0</v>
      </c>
      <c r="AI75" s="7">
        <v>0</v>
      </c>
      <c r="AJ75" s="9">
        <v>0</v>
      </c>
      <c r="AK75" s="6">
        <v>0</v>
      </c>
      <c r="AL75" s="7">
        <v>0</v>
      </c>
      <c r="AM75" s="9">
        <v>0</v>
      </c>
      <c r="AN75" s="6">
        <v>0</v>
      </c>
      <c r="AO75" s="7">
        <v>0</v>
      </c>
      <c r="AP75" s="9">
        <v>6.681</v>
      </c>
      <c r="AQ75" s="6">
        <v>80.98</v>
      </c>
      <c r="AR75" s="7">
        <f t="shared" si="621"/>
        <v>12120.939979045053</v>
      </c>
      <c r="AS75" s="9">
        <v>0</v>
      </c>
      <c r="AT75" s="6">
        <v>0</v>
      </c>
      <c r="AU75" s="7">
        <v>0</v>
      </c>
      <c r="AV75" s="9">
        <v>0</v>
      </c>
      <c r="AW75" s="6">
        <v>0</v>
      </c>
      <c r="AX75" s="7">
        <v>0</v>
      </c>
      <c r="AY75" s="9">
        <v>0</v>
      </c>
      <c r="AZ75" s="6">
        <v>0</v>
      </c>
      <c r="BA75" s="7">
        <v>0</v>
      </c>
      <c r="BB75" s="9">
        <v>0</v>
      </c>
      <c r="BC75" s="6">
        <v>0</v>
      </c>
      <c r="BD75" s="7">
        <v>0</v>
      </c>
      <c r="BE75" s="57">
        <v>246.93100000000001</v>
      </c>
      <c r="BF75" s="6">
        <v>4023.94</v>
      </c>
      <c r="BG75" s="7">
        <f t="shared" si="622"/>
        <v>16295.807330792812</v>
      </c>
      <c r="BH75" s="9">
        <v>0</v>
      </c>
      <c r="BI75" s="6">
        <v>0</v>
      </c>
      <c r="BJ75" s="7">
        <v>0</v>
      </c>
      <c r="BK75" s="9">
        <v>0</v>
      </c>
      <c r="BL75" s="6">
        <v>0</v>
      </c>
      <c r="BM75" s="7">
        <v>0</v>
      </c>
      <c r="BN75" s="9">
        <v>0</v>
      </c>
      <c r="BO75" s="6">
        <v>0</v>
      </c>
      <c r="BP75" s="7">
        <v>0</v>
      </c>
      <c r="BQ75" s="9">
        <v>0</v>
      </c>
      <c r="BR75" s="6">
        <v>0</v>
      </c>
      <c r="BS75" s="7">
        <v>0</v>
      </c>
      <c r="BT75" s="9">
        <v>0</v>
      </c>
      <c r="BU75" s="6">
        <v>0</v>
      </c>
      <c r="BV75" s="7">
        <f t="shared" si="623"/>
        <v>0</v>
      </c>
      <c r="BW75" s="9">
        <v>0</v>
      </c>
      <c r="BX75" s="6">
        <v>0</v>
      </c>
      <c r="BY75" s="7">
        <v>0</v>
      </c>
      <c r="BZ75" s="9">
        <v>0.39800000000000002</v>
      </c>
      <c r="CA75" s="6">
        <v>7.54</v>
      </c>
      <c r="CB75" s="7">
        <f t="shared" si="624"/>
        <v>18944.723618090451</v>
      </c>
      <c r="CC75" s="9">
        <v>0</v>
      </c>
      <c r="CD75" s="6">
        <v>0</v>
      </c>
      <c r="CE75" s="7">
        <v>0</v>
      </c>
      <c r="CF75" s="9">
        <v>0</v>
      </c>
      <c r="CG75" s="6">
        <v>0</v>
      </c>
      <c r="CH75" s="7">
        <v>0</v>
      </c>
      <c r="CI75" s="9">
        <v>0</v>
      </c>
      <c r="CJ75" s="6">
        <v>0</v>
      </c>
      <c r="CK75" s="7">
        <v>0</v>
      </c>
      <c r="CL75" s="9">
        <v>0</v>
      </c>
      <c r="CM75" s="6">
        <v>0</v>
      </c>
      <c r="CN75" s="7">
        <v>0</v>
      </c>
      <c r="CO75" s="9">
        <v>0</v>
      </c>
      <c r="CP75" s="6">
        <v>0</v>
      </c>
      <c r="CQ75" s="7">
        <v>0</v>
      </c>
      <c r="CR75" s="9">
        <v>0</v>
      </c>
      <c r="CS75" s="6">
        <v>0</v>
      </c>
      <c r="CT75" s="7">
        <v>0</v>
      </c>
      <c r="CU75" s="9">
        <v>0</v>
      </c>
      <c r="CV75" s="6">
        <v>0</v>
      </c>
      <c r="CW75" s="7">
        <v>0</v>
      </c>
      <c r="CX75" s="9">
        <v>0</v>
      </c>
      <c r="CY75" s="6">
        <v>0</v>
      </c>
      <c r="CZ75" s="7">
        <v>0</v>
      </c>
      <c r="DA75" s="9">
        <v>0</v>
      </c>
      <c r="DB75" s="6">
        <v>0</v>
      </c>
      <c r="DC75" s="7">
        <f t="shared" ref="DC75:DC82" si="642">IF(DA75=0,0,DB75/DA75*1000)</f>
        <v>0</v>
      </c>
      <c r="DD75" s="9">
        <v>0</v>
      </c>
      <c r="DE75" s="6">
        <v>0</v>
      </c>
      <c r="DF75" s="7">
        <v>0</v>
      </c>
      <c r="DG75" s="9">
        <v>1E-3</v>
      </c>
      <c r="DH75" s="6">
        <v>1.72</v>
      </c>
      <c r="DI75" s="7">
        <f>DH75/DG75*1000</f>
        <v>1720000</v>
      </c>
      <c r="DJ75" s="9">
        <v>0</v>
      </c>
      <c r="DK75" s="6">
        <v>0</v>
      </c>
      <c r="DL75" s="7">
        <v>0</v>
      </c>
      <c r="DM75" s="9">
        <v>0</v>
      </c>
      <c r="DN75" s="6">
        <v>0</v>
      </c>
      <c r="DO75" s="7">
        <v>0</v>
      </c>
      <c r="DP75" s="57">
        <v>617.12599999999998</v>
      </c>
      <c r="DQ75" s="6">
        <v>11244.83</v>
      </c>
      <c r="DR75" s="7">
        <f t="shared" si="625"/>
        <v>18221.287062933665</v>
      </c>
      <c r="DS75" s="9">
        <v>0</v>
      </c>
      <c r="DT75" s="6">
        <v>0</v>
      </c>
      <c r="DU75" s="7">
        <v>0</v>
      </c>
      <c r="DV75" s="9">
        <v>0</v>
      </c>
      <c r="DW75" s="6">
        <v>0</v>
      </c>
      <c r="DX75" s="7">
        <v>0</v>
      </c>
      <c r="DY75" s="9">
        <v>92.914000000000001</v>
      </c>
      <c r="DZ75" s="6">
        <v>1859.98</v>
      </c>
      <c r="EA75" s="7">
        <f t="shared" si="626"/>
        <v>20018.296489226595</v>
      </c>
      <c r="EB75" s="9">
        <v>0</v>
      </c>
      <c r="EC75" s="6">
        <v>0</v>
      </c>
      <c r="ED75" s="7">
        <v>0</v>
      </c>
      <c r="EE75" s="9">
        <v>0</v>
      </c>
      <c r="EF75" s="6">
        <v>0</v>
      </c>
      <c r="EG75" s="7">
        <v>0</v>
      </c>
      <c r="EH75" s="9">
        <v>0</v>
      </c>
      <c r="EI75" s="6">
        <v>0</v>
      </c>
      <c r="EJ75" s="7">
        <v>0</v>
      </c>
      <c r="EK75" s="9">
        <v>620.529</v>
      </c>
      <c r="EL75" s="6">
        <v>8527.2999999999993</v>
      </c>
      <c r="EM75" s="7">
        <f t="shared" si="628"/>
        <v>13741.984661474322</v>
      </c>
      <c r="EN75" s="9">
        <v>1052.624</v>
      </c>
      <c r="EO75" s="6">
        <v>18551.22</v>
      </c>
      <c r="EP75" s="7">
        <f t="shared" si="629"/>
        <v>17623.78589125842</v>
      </c>
      <c r="EQ75" s="9">
        <v>0</v>
      </c>
      <c r="ER75" s="6">
        <v>0</v>
      </c>
      <c r="ES75" s="7">
        <v>0</v>
      </c>
      <c r="ET75" s="9">
        <v>0</v>
      </c>
      <c r="EU75" s="6">
        <v>0</v>
      </c>
      <c r="EV75" s="7">
        <v>0</v>
      </c>
      <c r="EW75" s="9">
        <v>0</v>
      </c>
      <c r="EX75" s="6">
        <v>0</v>
      </c>
      <c r="EY75" s="7">
        <v>0</v>
      </c>
      <c r="EZ75" s="9">
        <v>0</v>
      </c>
      <c r="FA75" s="6">
        <v>0</v>
      </c>
      <c r="FB75" s="7">
        <v>0</v>
      </c>
      <c r="FC75" s="9">
        <v>0</v>
      </c>
      <c r="FD75" s="6">
        <v>0</v>
      </c>
      <c r="FE75" s="7">
        <v>0</v>
      </c>
      <c r="FF75" s="9">
        <v>0</v>
      </c>
      <c r="FG75" s="6">
        <v>0</v>
      </c>
      <c r="FH75" s="7">
        <v>0</v>
      </c>
      <c r="FI75" s="9">
        <v>0</v>
      </c>
      <c r="FJ75" s="6">
        <v>0</v>
      </c>
      <c r="FK75" s="7">
        <f t="shared" si="631"/>
        <v>0</v>
      </c>
      <c r="FL75" s="9">
        <v>0</v>
      </c>
      <c r="FM75" s="6">
        <v>0</v>
      </c>
      <c r="FN75" s="7">
        <v>0</v>
      </c>
      <c r="FO75" s="9">
        <v>0</v>
      </c>
      <c r="FP75" s="6">
        <v>0</v>
      </c>
      <c r="FQ75" s="7">
        <v>0</v>
      </c>
      <c r="FR75" s="9">
        <v>0.496</v>
      </c>
      <c r="FS75" s="6">
        <v>25.8</v>
      </c>
      <c r="FT75" s="7">
        <f t="shared" si="632"/>
        <v>52016.129032258061</v>
      </c>
      <c r="FU75" s="9">
        <v>0</v>
      </c>
      <c r="FV75" s="6">
        <v>0</v>
      </c>
      <c r="FW75" s="7">
        <v>0</v>
      </c>
      <c r="FX75" s="9">
        <v>0</v>
      </c>
      <c r="FY75" s="6">
        <v>0</v>
      </c>
      <c r="FZ75" s="7">
        <v>0</v>
      </c>
      <c r="GA75" s="9">
        <v>0</v>
      </c>
      <c r="GB75" s="6">
        <v>0</v>
      </c>
      <c r="GC75" s="7">
        <v>0</v>
      </c>
      <c r="GD75" s="9">
        <v>0</v>
      </c>
      <c r="GE75" s="6">
        <v>0</v>
      </c>
      <c r="GF75" s="7">
        <v>0</v>
      </c>
      <c r="GG75" s="9"/>
      <c r="GH75" s="6"/>
      <c r="GI75" s="7"/>
      <c r="GJ75" s="9">
        <v>0</v>
      </c>
      <c r="GK75" s="6">
        <v>0</v>
      </c>
      <c r="GL75" s="7">
        <v>0</v>
      </c>
      <c r="GM75" s="9">
        <v>5.5259999999999998</v>
      </c>
      <c r="GN75" s="6">
        <v>89.37</v>
      </c>
      <c r="GO75" s="7">
        <f t="shared" si="633"/>
        <v>16172.638436482086</v>
      </c>
      <c r="GP75" s="9">
        <v>0</v>
      </c>
      <c r="GQ75" s="6">
        <v>0</v>
      </c>
      <c r="GR75" s="7">
        <v>0</v>
      </c>
      <c r="GS75" s="9">
        <v>0</v>
      </c>
      <c r="GT75" s="6">
        <v>0</v>
      </c>
      <c r="GU75" s="7">
        <v>0</v>
      </c>
      <c r="GV75" s="9">
        <v>0</v>
      </c>
      <c r="GW75" s="6">
        <v>0</v>
      </c>
      <c r="GX75" s="7">
        <v>0</v>
      </c>
      <c r="GY75" s="9">
        <v>0</v>
      </c>
      <c r="GZ75" s="6">
        <v>0</v>
      </c>
      <c r="HA75" s="7">
        <v>0</v>
      </c>
      <c r="HB75" s="9">
        <v>0</v>
      </c>
      <c r="HC75" s="6">
        <v>0</v>
      </c>
      <c r="HD75" s="7">
        <v>0</v>
      </c>
      <c r="HE75" s="55">
        <v>1.56</v>
      </c>
      <c r="HF75" s="13">
        <v>23.53</v>
      </c>
      <c r="HG75" s="56">
        <v>15083.333333333334</v>
      </c>
      <c r="HH75" s="9">
        <v>0.04</v>
      </c>
      <c r="HI75" s="6">
        <v>0.4</v>
      </c>
      <c r="HJ75" s="7">
        <f t="shared" ref="HJ75" si="643">HI75/HH75*1000</f>
        <v>10000</v>
      </c>
      <c r="HK75" s="9">
        <v>0</v>
      </c>
      <c r="HL75" s="6">
        <v>0</v>
      </c>
      <c r="HM75" s="7">
        <v>0</v>
      </c>
      <c r="HN75" s="9">
        <v>0</v>
      </c>
      <c r="HO75" s="6">
        <v>0</v>
      </c>
      <c r="HP75" s="7">
        <v>0</v>
      </c>
      <c r="HQ75" s="9">
        <v>325.69299999999998</v>
      </c>
      <c r="HR75" s="6">
        <v>5736.42</v>
      </c>
      <c r="HS75" s="7">
        <f t="shared" si="634"/>
        <v>17612.96681230484</v>
      </c>
      <c r="HT75" s="9">
        <v>61.350999999999999</v>
      </c>
      <c r="HU75" s="6">
        <v>988.27</v>
      </c>
      <c r="HV75" s="7">
        <f t="shared" si="635"/>
        <v>16108.457889846946</v>
      </c>
      <c r="HW75" s="9">
        <f t="shared" si="617"/>
        <v>4262.9459999999999</v>
      </c>
      <c r="HX75" s="14">
        <f t="shared" si="618"/>
        <v>71239.839999999997</v>
      </c>
    </row>
    <row r="76" spans="1:232" ht="15" customHeight="1" x14ac:dyDescent="0.3">
      <c r="A76" s="49">
        <v>2016</v>
      </c>
      <c r="B76" s="50" t="s">
        <v>7</v>
      </c>
      <c r="C76" s="9">
        <v>0</v>
      </c>
      <c r="D76" s="6">
        <v>0</v>
      </c>
      <c r="E76" s="7">
        <v>0</v>
      </c>
      <c r="F76" s="9">
        <v>86.665999999999997</v>
      </c>
      <c r="G76" s="6">
        <v>1701.67</v>
      </c>
      <c r="H76" s="7">
        <f t="shared" si="619"/>
        <v>19634.804883114488</v>
      </c>
      <c r="I76" s="9">
        <v>0</v>
      </c>
      <c r="J76" s="6">
        <v>0</v>
      </c>
      <c r="K76" s="7">
        <v>0</v>
      </c>
      <c r="L76" s="9">
        <v>0</v>
      </c>
      <c r="M76" s="6">
        <v>0</v>
      </c>
      <c r="N76" s="7">
        <v>0</v>
      </c>
      <c r="O76" s="9">
        <v>0</v>
      </c>
      <c r="P76" s="6">
        <v>0</v>
      </c>
      <c r="Q76" s="7">
        <v>0</v>
      </c>
      <c r="R76" s="9">
        <v>883.39200000000005</v>
      </c>
      <c r="S76" s="6">
        <v>15197.49</v>
      </c>
      <c r="T76" s="7">
        <f t="shared" si="620"/>
        <v>17203.563084112146</v>
      </c>
      <c r="U76" s="9">
        <v>0</v>
      </c>
      <c r="V76" s="6">
        <v>0</v>
      </c>
      <c r="W76" s="7">
        <v>0</v>
      </c>
      <c r="X76" s="9">
        <v>0</v>
      </c>
      <c r="Y76" s="6">
        <v>0</v>
      </c>
      <c r="Z76" s="7">
        <v>0</v>
      </c>
      <c r="AA76" s="9">
        <v>0</v>
      </c>
      <c r="AB76" s="6">
        <v>0</v>
      </c>
      <c r="AC76" s="7">
        <v>0</v>
      </c>
      <c r="AD76" s="9">
        <v>0</v>
      </c>
      <c r="AE76" s="6">
        <v>0</v>
      </c>
      <c r="AF76" s="7">
        <v>0</v>
      </c>
      <c r="AG76" s="9">
        <v>0</v>
      </c>
      <c r="AH76" s="6">
        <v>0</v>
      </c>
      <c r="AI76" s="7">
        <v>0</v>
      </c>
      <c r="AJ76" s="9">
        <v>0</v>
      </c>
      <c r="AK76" s="6">
        <v>0</v>
      </c>
      <c r="AL76" s="7">
        <v>0</v>
      </c>
      <c r="AM76" s="9">
        <v>0</v>
      </c>
      <c r="AN76" s="6">
        <v>0</v>
      </c>
      <c r="AO76" s="7">
        <v>0</v>
      </c>
      <c r="AP76" s="9">
        <v>30.896000000000001</v>
      </c>
      <c r="AQ76" s="6">
        <v>772.87</v>
      </c>
      <c r="AR76" s="7">
        <f t="shared" si="621"/>
        <v>25015.212325220094</v>
      </c>
      <c r="AS76" s="9">
        <v>0</v>
      </c>
      <c r="AT76" s="6">
        <v>0</v>
      </c>
      <c r="AU76" s="7">
        <v>0</v>
      </c>
      <c r="AV76" s="9">
        <v>0</v>
      </c>
      <c r="AW76" s="6">
        <v>0</v>
      </c>
      <c r="AX76" s="7">
        <v>0</v>
      </c>
      <c r="AY76" s="9">
        <v>0</v>
      </c>
      <c r="AZ76" s="6">
        <v>0</v>
      </c>
      <c r="BA76" s="7">
        <v>0</v>
      </c>
      <c r="BB76" s="9">
        <v>0</v>
      </c>
      <c r="BC76" s="6">
        <v>0</v>
      </c>
      <c r="BD76" s="7">
        <v>0</v>
      </c>
      <c r="BE76" s="9">
        <v>155.946</v>
      </c>
      <c r="BF76" s="6">
        <v>3469.61</v>
      </c>
      <c r="BG76" s="7">
        <f t="shared" si="622"/>
        <v>22248.791248252601</v>
      </c>
      <c r="BH76" s="9">
        <v>1.4339999999999999</v>
      </c>
      <c r="BI76" s="6">
        <v>28.73</v>
      </c>
      <c r="BJ76" s="7">
        <f>BI76/BH76*1000</f>
        <v>20034.867503486752</v>
      </c>
      <c r="BK76" s="9">
        <v>0</v>
      </c>
      <c r="BL76" s="6">
        <v>0</v>
      </c>
      <c r="BM76" s="7">
        <v>0</v>
      </c>
      <c r="BN76" s="9">
        <v>0</v>
      </c>
      <c r="BO76" s="6">
        <v>0</v>
      </c>
      <c r="BP76" s="7">
        <v>0</v>
      </c>
      <c r="BQ76" s="9">
        <v>0</v>
      </c>
      <c r="BR76" s="6">
        <v>0</v>
      </c>
      <c r="BS76" s="7">
        <v>0</v>
      </c>
      <c r="BT76" s="9">
        <v>0</v>
      </c>
      <c r="BU76" s="6">
        <v>0</v>
      </c>
      <c r="BV76" s="7">
        <f t="shared" si="623"/>
        <v>0</v>
      </c>
      <c r="BW76" s="9">
        <v>0</v>
      </c>
      <c r="BX76" s="6">
        <v>0</v>
      </c>
      <c r="BY76" s="7">
        <v>0</v>
      </c>
      <c r="BZ76" s="9">
        <v>0.22700000000000001</v>
      </c>
      <c r="CA76" s="6">
        <v>4.38</v>
      </c>
      <c r="CB76" s="7">
        <f t="shared" si="624"/>
        <v>19295.154185022024</v>
      </c>
      <c r="CC76" s="9">
        <v>0</v>
      </c>
      <c r="CD76" s="6">
        <v>0</v>
      </c>
      <c r="CE76" s="7">
        <v>0</v>
      </c>
      <c r="CF76" s="9">
        <v>0</v>
      </c>
      <c r="CG76" s="6">
        <v>0</v>
      </c>
      <c r="CH76" s="7">
        <v>0</v>
      </c>
      <c r="CI76" s="9">
        <v>0</v>
      </c>
      <c r="CJ76" s="6">
        <v>0</v>
      </c>
      <c r="CK76" s="7">
        <v>0</v>
      </c>
      <c r="CL76" s="9">
        <v>0</v>
      </c>
      <c r="CM76" s="6">
        <v>0</v>
      </c>
      <c r="CN76" s="7">
        <v>0</v>
      </c>
      <c r="CO76" s="9">
        <v>0</v>
      </c>
      <c r="CP76" s="6">
        <v>0</v>
      </c>
      <c r="CQ76" s="7">
        <v>0</v>
      </c>
      <c r="CR76" s="9">
        <v>0</v>
      </c>
      <c r="CS76" s="6">
        <v>0</v>
      </c>
      <c r="CT76" s="7">
        <v>0</v>
      </c>
      <c r="CU76" s="9">
        <v>0</v>
      </c>
      <c r="CV76" s="6">
        <v>0</v>
      </c>
      <c r="CW76" s="7">
        <v>0</v>
      </c>
      <c r="CX76" s="9">
        <v>0</v>
      </c>
      <c r="CY76" s="6">
        <v>0</v>
      </c>
      <c r="CZ76" s="7">
        <v>0</v>
      </c>
      <c r="DA76" s="9">
        <v>0</v>
      </c>
      <c r="DB76" s="6">
        <v>0</v>
      </c>
      <c r="DC76" s="7">
        <f t="shared" si="642"/>
        <v>0</v>
      </c>
      <c r="DD76" s="9">
        <v>0</v>
      </c>
      <c r="DE76" s="6">
        <v>0</v>
      </c>
      <c r="DF76" s="7">
        <v>0</v>
      </c>
      <c r="DG76" s="9">
        <v>0</v>
      </c>
      <c r="DH76" s="6">
        <v>0</v>
      </c>
      <c r="DI76" s="7">
        <v>0</v>
      </c>
      <c r="DJ76" s="9">
        <v>2.5000000000000001E-2</v>
      </c>
      <c r="DK76" s="6">
        <v>0.43</v>
      </c>
      <c r="DL76" s="7">
        <f t="shared" ref="DL76:DL78" si="644">DK76/DJ76*1000</f>
        <v>17200</v>
      </c>
      <c r="DM76" s="9">
        <v>0</v>
      </c>
      <c r="DN76" s="6">
        <v>0</v>
      </c>
      <c r="DO76" s="7">
        <v>0</v>
      </c>
      <c r="DP76" s="9">
        <v>3994.5239999999999</v>
      </c>
      <c r="DQ76" s="6">
        <v>8581.5</v>
      </c>
      <c r="DR76" s="7">
        <f t="shared" si="625"/>
        <v>2148.3160446651464</v>
      </c>
      <c r="DS76" s="9">
        <v>0</v>
      </c>
      <c r="DT76" s="6">
        <v>0</v>
      </c>
      <c r="DU76" s="7">
        <v>0</v>
      </c>
      <c r="DV76" s="9">
        <v>0</v>
      </c>
      <c r="DW76" s="6">
        <v>0</v>
      </c>
      <c r="DX76" s="7">
        <v>0</v>
      </c>
      <c r="DY76" s="9">
        <v>138.72200000000001</v>
      </c>
      <c r="DZ76" s="6">
        <v>2596.2399999999998</v>
      </c>
      <c r="EA76" s="7">
        <f t="shared" si="626"/>
        <v>18715.416444399587</v>
      </c>
      <c r="EB76" s="9">
        <v>0</v>
      </c>
      <c r="EC76" s="6">
        <v>0</v>
      </c>
      <c r="ED76" s="7">
        <v>0</v>
      </c>
      <c r="EE76" s="9">
        <v>0</v>
      </c>
      <c r="EF76" s="6">
        <v>0</v>
      </c>
      <c r="EG76" s="7">
        <v>0</v>
      </c>
      <c r="EH76" s="9">
        <v>0</v>
      </c>
      <c r="EI76" s="6">
        <v>0</v>
      </c>
      <c r="EJ76" s="7">
        <v>0</v>
      </c>
      <c r="EK76" s="9">
        <v>713.54899999999998</v>
      </c>
      <c r="EL76" s="6">
        <v>9635.5300000000007</v>
      </c>
      <c r="EM76" s="7">
        <f t="shared" si="628"/>
        <v>13503.66968491302</v>
      </c>
      <c r="EN76" s="9">
        <v>1111.386</v>
      </c>
      <c r="EO76" s="6">
        <v>19499.669999999998</v>
      </c>
      <c r="EP76" s="7">
        <f t="shared" si="629"/>
        <v>17545.362277372577</v>
      </c>
      <c r="EQ76" s="9">
        <v>0</v>
      </c>
      <c r="ER76" s="6">
        <v>0</v>
      </c>
      <c r="ES76" s="7">
        <v>0</v>
      </c>
      <c r="ET76" s="9">
        <v>0</v>
      </c>
      <c r="EU76" s="6">
        <v>0</v>
      </c>
      <c r="EV76" s="7">
        <v>0</v>
      </c>
      <c r="EW76" s="9">
        <v>0</v>
      </c>
      <c r="EX76" s="6">
        <v>0</v>
      </c>
      <c r="EY76" s="7">
        <v>0</v>
      </c>
      <c r="EZ76" s="9">
        <v>0</v>
      </c>
      <c r="FA76" s="6">
        <v>0</v>
      </c>
      <c r="FB76" s="7">
        <v>0</v>
      </c>
      <c r="FC76" s="9">
        <v>0</v>
      </c>
      <c r="FD76" s="6">
        <v>0</v>
      </c>
      <c r="FE76" s="7">
        <v>0</v>
      </c>
      <c r="FF76" s="9">
        <v>1.7</v>
      </c>
      <c r="FG76" s="6">
        <v>25.7</v>
      </c>
      <c r="FH76" s="7">
        <f t="shared" si="630"/>
        <v>15117.64705882353</v>
      </c>
      <c r="FI76" s="9">
        <v>0</v>
      </c>
      <c r="FJ76" s="6">
        <v>0</v>
      </c>
      <c r="FK76" s="7">
        <f t="shared" si="631"/>
        <v>0</v>
      </c>
      <c r="FL76" s="9">
        <v>0</v>
      </c>
      <c r="FM76" s="6">
        <v>0</v>
      </c>
      <c r="FN76" s="7">
        <v>0</v>
      </c>
      <c r="FO76" s="9">
        <v>0</v>
      </c>
      <c r="FP76" s="6">
        <v>0</v>
      </c>
      <c r="FQ76" s="7">
        <v>0</v>
      </c>
      <c r="FR76" s="9">
        <v>0.439</v>
      </c>
      <c r="FS76" s="6">
        <v>15.2</v>
      </c>
      <c r="FT76" s="7">
        <f t="shared" si="632"/>
        <v>34624.145785876994</v>
      </c>
      <c r="FU76" s="9">
        <v>0</v>
      </c>
      <c r="FV76" s="6">
        <v>0</v>
      </c>
      <c r="FW76" s="7">
        <v>0</v>
      </c>
      <c r="FX76" s="9">
        <v>0</v>
      </c>
      <c r="FY76" s="6">
        <v>0</v>
      </c>
      <c r="FZ76" s="7">
        <v>0</v>
      </c>
      <c r="GA76" s="9">
        <v>0</v>
      </c>
      <c r="GB76" s="6">
        <v>0</v>
      </c>
      <c r="GC76" s="7">
        <v>0</v>
      </c>
      <c r="GD76" s="9">
        <v>0</v>
      </c>
      <c r="GE76" s="6">
        <v>0</v>
      </c>
      <c r="GF76" s="7">
        <v>0</v>
      </c>
      <c r="GG76" s="9"/>
      <c r="GH76" s="6"/>
      <c r="GI76" s="7"/>
      <c r="GJ76" s="9">
        <v>0</v>
      </c>
      <c r="GK76" s="6">
        <v>0</v>
      </c>
      <c r="GL76" s="7">
        <v>0</v>
      </c>
      <c r="GM76" s="9">
        <v>0</v>
      </c>
      <c r="GN76" s="6">
        <v>0</v>
      </c>
      <c r="GO76" s="7">
        <v>0</v>
      </c>
      <c r="GP76" s="9">
        <v>0</v>
      </c>
      <c r="GQ76" s="6">
        <v>0</v>
      </c>
      <c r="GR76" s="7">
        <v>0</v>
      </c>
      <c r="GS76" s="9">
        <v>0</v>
      </c>
      <c r="GT76" s="6">
        <v>0</v>
      </c>
      <c r="GU76" s="7">
        <v>0</v>
      </c>
      <c r="GV76" s="9">
        <v>0</v>
      </c>
      <c r="GW76" s="6">
        <v>0</v>
      </c>
      <c r="GX76" s="7">
        <v>0</v>
      </c>
      <c r="GY76" s="9">
        <v>0</v>
      </c>
      <c r="GZ76" s="6">
        <v>0</v>
      </c>
      <c r="HA76" s="7">
        <v>0</v>
      </c>
      <c r="HB76" s="9">
        <v>0</v>
      </c>
      <c r="HC76" s="6">
        <v>0</v>
      </c>
      <c r="HD76" s="7">
        <v>0</v>
      </c>
      <c r="HE76" s="55">
        <v>0</v>
      </c>
      <c r="HF76" s="13">
        <v>0</v>
      </c>
      <c r="HG76" s="56">
        <v>0</v>
      </c>
      <c r="HH76" s="9">
        <v>0</v>
      </c>
      <c r="HI76" s="6">
        <v>0</v>
      </c>
      <c r="HJ76" s="7">
        <v>0</v>
      </c>
      <c r="HK76" s="9">
        <v>0</v>
      </c>
      <c r="HL76" s="6">
        <v>0</v>
      </c>
      <c r="HM76" s="7">
        <v>0</v>
      </c>
      <c r="HN76" s="9">
        <v>0</v>
      </c>
      <c r="HO76" s="6">
        <v>0</v>
      </c>
      <c r="HP76" s="7">
        <v>0</v>
      </c>
      <c r="HQ76" s="9">
        <v>294.53899999999999</v>
      </c>
      <c r="HR76" s="6">
        <v>5172.82</v>
      </c>
      <c r="HS76" s="7">
        <f t="shared" si="634"/>
        <v>17562.428065553289</v>
      </c>
      <c r="HT76" s="9">
        <v>41.253</v>
      </c>
      <c r="HU76" s="6">
        <v>1402.9</v>
      </c>
      <c r="HV76" s="7">
        <f t="shared" si="635"/>
        <v>34007.223717063003</v>
      </c>
      <c r="HW76" s="9">
        <f t="shared" si="617"/>
        <v>7454.6979999999985</v>
      </c>
      <c r="HX76" s="14">
        <f t="shared" si="618"/>
        <v>68104.739999999976</v>
      </c>
    </row>
    <row r="77" spans="1:232" ht="15" customHeight="1" x14ac:dyDescent="0.3">
      <c r="A77" s="49">
        <v>2016</v>
      </c>
      <c r="B77" s="50" t="s">
        <v>8</v>
      </c>
      <c r="C77" s="9">
        <v>0</v>
      </c>
      <c r="D77" s="6">
        <v>0</v>
      </c>
      <c r="E77" s="7">
        <v>0</v>
      </c>
      <c r="F77" s="9">
        <v>220.86699999999999</v>
      </c>
      <c r="G77" s="6">
        <v>3329.98</v>
      </c>
      <c r="H77" s="7">
        <f t="shared" si="619"/>
        <v>15076.856207581939</v>
      </c>
      <c r="I77" s="9">
        <v>0</v>
      </c>
      <c r="J77" s="6">
        <v>0</v>
      </c>
      <c r="K77" s="7">
        <v>0</v>
      </c>
      <c r="L77" s="9">
        <v>0</v>
      </c>
      <c r="M77" s="6">
        <v>0</v>
      </c>
      <c r="N77" s="7">
        <v>0</v>
      </c>
      <c r="O77" s="9">
        <v>0</v>
      </c>
      <c r="P77" s="6">
        <v>0</v>
      </c>
      <c r="Q77" s="7">
        <v>0</v>
      </c>
      <c r="R77" s="9">
        <v>1282.653</v>
      </c>
      <c r="S77" s="6">
        <v>21928.44</v>
      </c>
      <c r="T77" s="7">
        <f t="shared" si="620"/>
        <v>17096.159288599487</v>
      </c>
      <c r="U77" s="9">
        <v>0</v>
      </c>
      <c r="V77" s="6">
        <v>0</v>
      </c>
      <c r="W77" s="7">
        <v>0</v>
      </c>
      <c r="X77" s="9">
        <v>0</v>
      </c>
      <c r="Y77" s="6">
        <v>0</v>
      </c>
      <c r="Z77" s="7">
        <v>0</v>
      </c>
      <c r="AA77" s="9">
        <v>0</v>
      </c>
      <c r="AB77" s="6">
        <v>0</v>
      </c>
      <c r="AC77" s="7">
        <v>0</v>
      </c>
      <c r="AD77" s="9">
        <v>0</v>
      </c>
      <c r="AE77" s="6">
        <v>0</v>
      </c>
      <c r="AF77" s="7">
        <v>0</v>
      </c>
      <c r="AG77" s="9">
        <v>0</v>
      </c>
      <c r="AH77" s="6">
        <v>0</v>
      </c>
      <c r="AI77" s="7">
        <v>0</v>
      </c>
      <c r="AJ77" s="9">
        <v>0</v>
      </c>
      <c r="AK77" s="6">
        <v>0</v>
      </c>
      <c r="AL77" s="7">
        <v>0</v>
      </c>
      <c r="AM77" s="9">
        <v>0</v>
      </c>
      <c r="AN77" s="6">
        <v>0</v>
      </c>
      <c r="AO77" s="7">
        <v>0</v>
      </c>
      <c r="AP77" s="9">
        <v>0.45200000000000001</v>
      </c>
      <c r="AQ77" s="6">
        <v>19.329999999999998</v>
      </c>
      <c r="AR77" s="7">
        <f t="shared" si="621"/>
        <v>42765.486725663715</v>
      </c>
      <c r="AS77" s="9">
        <v>0</v>
      </c>
      <c r="AT77" s="6">
        <v>0</v>
      </c>
      <c r="AU77" s="7">
        <v>0</v>
      </c>
      <c r="AV77" s="9">
        <v>0</v>
      </c>
      <c r="AW77" s="6">
        <v>0</v>
      </c>
      <c r="AX77" s="7">
        <v>0</v>
      </c>
      <c r="AY77" s="9">
        <v>0</v>
      </c>
      <c r="AZ77" s="6">
        <v>0</v>
      </c>
      <c r="BA77" s="7">
        <v>0</v>
      </c>
      <c r="BB77" s="9">
        <v>0</v>
      </c>
      <c r="BC77" s="6">
        <v>0</v>
      </c>
      <c r="BD77" s="7">
        <v>0</v>
      </c>
      <c r="BE77" s="9">
        <v>57.676000000000002</v>
      </c>
      <c r="BF77" s="6">
        <v>1528.01</v>
      </c>
      <c r="BG77" s="7">
        <f t="shared" si="622"/>
        <v>26492.995353353213</v>
      </c>
      <c r="BH77" s="9">
        <v>0</v>
      </c>
      <c r="BI77" s="6">
        <v>0</v>
      </c>
      <c r="BJ77" s="7">
        <v>0</v>
      </c>
      <c r="BK77" s="9">
        <v>0</v>
      </c>
      <c r="BL77" s="6">
        <v>0</v>
      </c>
      <c r="BM77" s="7">
        <v>0</v>
      </c>
      <c r="BN77" s="9">
        <v>0</v>
      </c>
      <c r="BO77" s="6">
        <v>0</v>
      </c>
      <c r="BP77" s="7">
        <v>0</v>
      </c>
      <c r="BQ77" s="9">
        <v>1.1299999999999999</v>
      </c>
      <c r="BR77" s="6">
        <v>106.2</v>
      </c>
      <c r="BS77" s="7">
        <f t="shared" ref="BS77:BS82" si="645">BR77/BQ77*1000</f>
        <v>93982.300884955766</v>
      </c>
      <c r="BT77" s="9">
        <v>0</v>
      </c>
      <c r="BU77" s="6">
        <v>0</v>
      </c>
      <c r="BV77" s="7">
        <f t="shared" si="623"/>
        <v>0</v>
      </c>
      <c r="BW77" s="9">
        <v>0</v>
      </c>
      <c r="BX77" s="6">
        <v>0</v>
      </c>
      <c r="BY77" s="7">
        <v>0</v>
      </c>
      <c r="BZ77" s="9">
        <v>0.67500000000000004</v>
      </c>
      <c r="CA77" s="6">
        <v>14.87</v>
      </c>
      <c r="CB77" s="7">
        <f t="shared" si="624"/>
        <v>22029.629629629628</v>
      </c>
      <c r="CC77" s="9">
        <v>0</v>
      </c>
      <c r="CD77" s="6">
        <v>0</v>
      </c>
      <c r="CE77" s="7">
        <v>0</v>
      </c>
      <c r="CF77" s="9">
        <v>0</v>
      </c>
      <c r="CG77" s="6">
        <v>0</v>
      </c>
      <c r="CH77" s="7">
        <v>0</v>
      </c>
      <c r="CI77" s="9">
        <v>0</v>
      </c>
      <c r="CJ77" s="6">
        <v>0</v>
      </c>
      <c r="CK77" s="7">
        <v>0</v>
      </c>
      <c r="CL77" s="9">
        <v>0</v>
      </c>
      <c r="CM77" s="6">
        <v>0</v>
      </c>
      <c r="CN77" s="7">
        <v>0</v>
      </c>
      <c r="CO77" s="9">
        <v>0</v>
      </c>
      <c r="CP77" s="6">
        <v>0</v>
      </c>
      <c r="CQ77" s="7">
        <v>0</v>
      </c>
      <c r="CR77" s="9">
        <v>0</v>
      </c>
      <c r="CS77" s="6">
        <v>0</v>
      </c>
      <c r="CT77" s="7">
        <v>0</v>
      </c>
      <c r="CU77" s="9">
        <v>0</v>
      </c>
      <c r="CV77" s="6">
        <v>0</v>
      </c>
      <c r="CW77" s="7">
        <v>0</v>
      </c>
      <c r="CX77" s="9">
        <v>0</v>
      </c>
      <c r="CY77" s="6">
        <v>0</v>
      </c>
      <c r="CZ77" s="7">
        <v>0</v>
      </c>
      <c r="DA77" s="9">
        <v>0</v>
      </c>
      <c r="DB77" s="6">
        <v>0</v>
      </c>
      <c r="DC77" s="7">
        <f t="shared" si="642"/>
        <v>0</v>
      </c>
      <c r="DD77" s="9">
        <v>0</v>
      </c>
      <c r="DE77" s="6">
        <v>0</v>
      </c>
      <c r="DF77" s="7">
        <v>0</v>
      </c>
      <c r="DG77" s="9">
        <v>0</v>
      </c>
      <c r="DH77" s="6">
        <v>0</v>
      </c>
      <c r="DI77" s="7">
        <v>0</v>
      </c>
      <c r="DJ77" s="9">
        <v>0</v>
      </c>
      <c r="DK77" s="6">
        <v>0</v>
      </c>
      <c r="DL77" s="7">
        <v>0</v>
      </c>
      <c r="DM77" s="9">
        <v>0</v>
      </c>
      <c r="DN77" s="6">
        <v>0</v>
      </c>
      <c r="DO77" s="7">
        <v>0</v>
      </c>
      <c r="DP77" s="9">
        <v>820.61</v>
      </c>
      <c r="DQ77" s="6">
        <v>15385.23</v>
      </c>
      <c r="DR77" s="7">
        <f t="shared" si="625"/>
        <v>18748.528533651792</v>
      </c>
      <c r="DS77" s="9">
        <v>0</v>
      </c>
      <c r="DT77" s="6">
        <v>0</v>
      </c>
      <c r="DU77" s="7">
        <v>0</v>
      </c>
      <c r="DV77" s="9">
        <v>0</v>
      </c>
      <c r="DW77" s="6">
        <v>0</v>
      </c>
      <c r="DX77" s="7">
        <v>0</v>
      </c>
      <c r="DY77" s="9">
        <v>352.63600000000002</v>
      </c>
      <c r="DZ77" s="6">
        <v>6466.13</v>
      </c>
      <c r="EA77" s="7">
        <f t="shared" si="626"/>
        <v>18336.556676005854</v>
      </c>
      <c r="EB77" s="9">
        <v>0</v>
      </c>
      <c r="EC77" s="6">
        <v>0</v>
      </c>
      <c r="ED77" s="7">
        <v>0</v>
      </c>
      <c r="EE77" s="9">
        <v>0</v>
      </c>
      <c r="EF77" s="6">
        <v>0</v>
      </c>
      <c r="EG77" s="7">
        <v>0</v>
      </c>
      <c r="EH77" s="9">
        <v>0</v>
      </c>
      <c r="EI77" s="6">
        <v>0</v>
      </c>
      <c r="EJ77" s="7">
        <v>0</v>
      </c>
      <c r="EK77" s="9">
        <v>891.87800000000004</v>
      </c>
      <c r="EL77" s="6">
        <v>13204.36</v>
      </c>
      <c r="EM77" s="7">
        <f t="shared" si="628"/>
        <v>14805.119085794246</v>
      </c>
      <c r="EN77" s="9">
        <v>1324.26</v>
      </c>
      <c r="EO77" s="6">
        <v>24308.15</v>
      </c>
      <c r="EP77" s="7">
        <f t="shared" si="629"/>
        <v>18356.025251838764</v>
      </c>
      <c r="EQ77" s="9">
        <v>0</v>
      </c>
      <c r="ER77" s="6">
        <v>0</v>
      </c>
      <c r="ES77" s="7">
        <v>0</v>
      </c>
      <c r="ET77" s="9">
        <v>0</v>
      </c>
      <c r="EU77" s="6">
        <v>0</v>
      </c>
      <c r="EV77" s="7">
        <v>0</v>
      </c>
      <c r="EW77" s="9">
        <v>0</v>
      </c>
      <c r="EX77" s="6">
        <v>0</v>
      </c>
      <c r="EY77" s="7">
        <v>0</v>
      </c>
      <c r="EZ77" s="9">
        <v>0</v>
      </c>
      <c r="FA77" s="6">
        <v>0</v>
      </c>
      <c r="FB77" s="7">
        <v>0</v>
      </c>
      <c r="FC77" s="9">
        <v>0</v>
      </c>
      <c r="FD77" s="6">
        <v>0</v>
      </c>
      <c r="FE77" s="7">
        <v>0</v>
      </c>
      <c r="FF77" s="9">
        <v>2.6819999999999999</v>
      </c>
      <c r="FG77" s="6">
        <v>38.92</v>
      </c>
      <c r="FH77" s="7">
        <f t="shared" si="630"/>
        <v>14511.558538404177</v>
      </c>
      <c r="FI77" s="9">
        <v>0</v>
      </c>
      <c r="FJ77" s="6">
        <v>0</v>
      </c>
      <c r="FK77" s="7">
        <f t="shared" si="631"/>
        <v>0</v>
      </c>
      <c r="FL77" s="9">
        <v>0</v>
      </c>
      <c r="FM77" s="6">
        <v>0</v>
      </c>
      <c r="FN77" s="7">
        <v>0</v>
      </c>
      <c r="FO77" s="9">
        <v>0</v>
      </c>
      <c r="FP77" s="6">
        <v>0</v>
      </c>
      <c r="FQ77" s="7">
        <v>0</v>
      </c>
      <c r="FR77" s="9">
        <v>0.29199999999999998</v>
      </c>
      <c r="FS77" s="6">
        <v>5.28</v>
      </c>
      <c r="FT77" s="7">
        <f t="shared" si="632"/>
        <v>18082.191780821919</v>
      </c>
      <c r="FU77" s="9">
        <v>0</v>
      </c>
      <c r="FV77" s="6">
        <v>0</v>
      </c>
      <c r="FW77" s="7">
        <v>0</v>
      </c>
      <c r="FX77" s="9">
        <v>2E-3</v>
      </c>
      <c r="FY77" s="6">
        <v>0.08</v>
      </c>
      <c r="FZ77" s="7">
        <f t="shared" ref="FZ77" si="646">FY77/FX77*1000</f>
        <v>40000</v>
      </c>
      <c r="GA77" s="9">
        <v>0</v>
      </c>
      <c r="GB77" s="6">
        <v>0</v>
      </c>
      <c r="GC77" s="7">
        <v>0</v>
      </c>
      <c r="GD77" s="9">
        <v>0</v>
      </c>
      <c r="GE77" s="6">
        <v>0</v>
      </c>
      <c r="GF77" s="7">
        <v>0</v>
      </c>
      <c r="GG77" s="9"/>
      <c r="GH77" s="6"/>
      <c r="GI77" s="7"/>
      <c r="GJ77" s="9">
        <v>0</v>
      </c>
      <c r="GK77" s="6">
        <v>0</v>
      </c>
      <c r="GL77" s="7">
        <v>0</v>
      </c>
      <c r="GM77" s="9">
        <v>0.17699999999999999</v>
      </c>
      <c r="GN77" s="6">
        <v>3.4</v>
      </c>
      <c r="GO77" s="7">
        <f t="shared" si="633"/>
        <v>19209.0395480226</v>
      </c>
      <c r="GP77" s="9">
        <v>0</v>
      </c>
      <c r="GQ77" s="6">
        <v>0</v>
      </c>
      <c r="GR77" s="7">
        <v>0</v>
      </c>
      <c r="GS77" s="9">
        <v>0</v>
      </c>
      <c r="GT77" s="6">
        <v>0</v>
      </c>
      <c r="GU77" s="7">
        <v>0</v>
      </c>
      <c r="GV77" s="9">
        <v>0</v>
      </c>
      <c r="GW77" s="6">
        <v>0</v>
      </c>
      <c r="GX77" s="7">
        <v>0</v>
      </c>
      <c r="GY77" s="9">
        <v>0</v>
      </c>
      <c r="GZ77" s="6">
        <v>0</v>
      </c>
      <c r="HA77" s="7">
        <v>0</v>
      </c>
      <c r="HB77" s="9">
        <v>0</v>
      </c>
      <c r="HC77" s="6">
        <v>0</v>
      </c>
      <c r="HD77" s="7">
        <v>0</v>
      </c>
      <c r="HE77" s="55">
        <v>33.148000000000003</v>
      </c>
      <c r="HF77" s="13">
        <v>620.25</v>
      </c>
      <c r="HG77" s="56">
        <v>18711.536140943645</v>
      </c>
      <c r="HH77" s="9">
        <v>0</v>
      </c>
      <c r="HI77" s="6">
        <v>0</v>
      </c>
      <c r="HJ77" s="7">
        <v>0</v>
      </c>
      <c r="HK77" s="9">
        <v>0</v>
      </c>
      <c r="HL77" s="6">
        <v>0</v>
      </c>
      <c r="HM77" s="7">
        <v>0</v>
      </c>
      <c r="HN77" s="9">
        <v>0</v>
      </c>
      <c r="HO77" s="6">
        <v>0</v>
      </c>
      <c r="HP77" s="7">
        <v>0</v>
      </c>
      <c r="HQ77" s="9">
        <v>344.36599999999999</v>
      </c>
      <c r="HR77" s="6">
        <v>6339.87</v>
      </c>
      <c r="HS77" s="7">
        <f t="shared" si="634"/>
        <v>18410.266983383961</v>
      </c>
      <c r="HT77" s="9">
        <v>17.21</v>
      </c>
      <c r="HU77" s="6">
        <v>323.54000000000002</v>
      </c>
      <c r="HV77" s="7">
        <f t="shared" si="635"/>
        <v>18799.535153980243</v>
      </c>
      <c r="HW77" s="9">
        <f t="shared" si="617"/>
        <v>5350.7140000000009</v>
      </c>
      <c r="HX77" s="14">
        <f t="shared" si="618"/>
        <v>93622.039999999979</v>
      </c>
    </row>
    <row r="78" spans="1:232" ht="15" customHeight="1" x14ac:dyDescent="0.3">
      <c r="A78" s="49">
        <v>2016</v>
      </c>
      <c r="B78" s="50" t="s">
        <v>9</v>
      </c>
      <c r="C78" s="9">
        <v>0</v>
      </c>
      <c r="D78" s="6">
        <v>0</v>
      </c>
      <c r="E78" s="7">
        <v>0</v>
      </c>
      <c r="F78" s="9">
        <v>1356.44</v>
      </c>
      <c r="G78" s="6">
        <v>21936.35</v>
      </c>
      <c r="H78" s="7">
        <f t="shared" si="619"/>
        <v>16172.001710359467</v>
      </c>
      <c r="I78" s="9">
        <v>0</v>
      </c>
      <c r="J78" s="6">
        <v>0</v>
      </c>
      <c r="K78" s="7">
        <v>0</v>
      </c>
      <c r="L78" s="9">
        <v>0</v>
      </c>
      <c r="M78" s="6">
        <v>0</v>
      </c>
      <c r="N78" s="7">
        <v>0</v>
      </c>
      <c r="O78" s="9">
        <v>0</v>
      </c>
      <c r="P78" s="6">
        <v>0</v>
      </c>
      <c r="Q78" s="7">
        <v>0</v>
      </c>
      <c r="R78" s="9">
        <v>1461.145</v>
      </c>
      <c r="S78" s="6">
        <v>25222.47</v>
      </c>
      <c r="T78" s="7">
        <f t="shared" si="620"/>
        <v>17262.126619876879</v>
      </c>
      <c r="U78" s="9">
        <v>0</v>
      </c>
      <c r="V78" s="6">
        <v>0</v>
      </c>
      <c r="W78" s="7">
        <v>0</v>
      </c>
      <c r="X78" s="9">
        <v>0</v>
      </c>
      <c r="Y78" s="6">
        <v>0</v>
      </c>
      <c r="Z78" s="7">
        <v>0</v>
      </c>
      <c r="AA78" s="9">
        <v>0</v>
      </c>
      <c r="AB78" s="6">
        <v>0</v>
      </c>
      <c r="AC78" s="7">
        <v>0</v>
      </c>
      <c r="AD78" s="9">
        <v>0</v>
      </c>
      <c r="AE78" s="6">
        <v>0</v>
      </c>
      <c r="AF78" s="7">
        <v>0</v>
      </c>
      <c r="AG78" s="9">
        <v>0</v>
      </c>
      <c r="AH78" s="6">
        <v>0</v>
      </c>
      <c r="AI78" s="7">
        <v>0</v>
      </c>
      <c r="AJ78" s="9">
        <v>0</v>
      </c>
      <c r="AK78" s="6">
        <v>0</v>
      </c>
      <c r="AL78" s="7">
        <v>0</v>
      </c>
      <c r="AM78" s="9">
        <v>0</v>
      </c>
      <c r="AN78" s="6">
        <v>0</v>
      </c>
      <c r="AO78" s="7">
        <v>0</v>
      </c>
      <c r="AP78" s="9">
        <v>2.6070000000000002</v>
      </c>
      <c r="AQ78" s="6">
        <v>45.76</v>
      </c>
      <c r="AR78" s="7">
        <f t="shared" si="621"/>
        <v>17552.742616033753</v>
      </c>
      <c r="AS78" s="9">
        <v>0</v>
      </c>
      <c r="AT78" s="6">
        <v>0</v>
      </c>
      <c r="AU78" s="7">
        <v>0</v>
      </c>
      <c r="AV78" s="9">
        <v>0</v>
      </c>
      <c r="AW78" s="6">
        <v>0</v>
      </c>
      <c r="AX78" s="7">
        <v>0</v>
      </c>
      <c r="AY78" s="9">
        <v>0</v>
      </c>
      <c r="AZ78" s="6">
        <v>0</v>
      </c>
      <c r="BA78" s="7">
        <v>0</v>
      </c>
      <c r="BB78" s="9">
        <v>0</v>
      </c>
      <c r="BC78" s="6">
        <v>0</v>
      </c>
      <c r="BD78" s="7">
        <v>0</v>
      </c>
      <c r="BE78" s="9">
        <v>148.791</v>
      </c>
      <c r="BF78" s="6">
        <v>2526.08</v>
      </c>
      <c r="BG78" s="7">
        <f t="shared" si="622"/>
        <v>16977.370943135</v>
      </c>
      <c r="BH78" s="9">
        <v>0</v>
      </c>
      <c r="BI78" s="6">
        <v>0</v>
      </c>
      <c r="BJ78" s="7">
        <v>0</v>
      </c>
      <c r="BK78" s="9">
        <v>0</v>
      </c>
      <c r="BL78" s="6">
        <v>0</v>
      </c>
      <c r="BM78" s="7">
        <v>0</v>
      </c>
      <c r="BN78" s="9">
        <v>0</v>
      </c>
      <c r="BO78" s="6">
        <v>0</v>
      </c>
      <c r="BP78" s="7">
        <v>0</v>
      </c>
      <c r="BQ78" s="9">
        <v>6.2430000000000003</v>
      </c>
      <c r="BR78" s="6">
        <v>187.1</v>
      </c>
      <c r="BS78" s="7">
        <f t="shared" si="645"/>
        <v>29969.565913823481</v>
      </c>
      <c r="BT78" s="9">
        <v>0</v>
      </c>
      <c r="BU78" s="6">
        <v>0</v>
      </c>
      <c r="BV78" s="7">
        <f t="shared" si="623"/>
        <v>0</v>
      </c>
      <c r="BW78" s="9">
        <v>0</v>
      </c>
      <c r="BX78" s="6">
        <v>0</v>
      </c>
      <c r="BY78" s="7">
        <v>0</v>
      </c>
      <c r="BZ78" s="9">
        <v>0.61399999999999999</v>
      </c>
      <c r="CA78" s="6">
        <v>11.37</v>
      </c>
      <c r="CB78" s="7">
        <f t="shared" si="624"/>
        <v>18517.915309446253</v>
      </c>
      <c r="CC78" s="9">
        <v>0</v>
      </c>
      <c r="CD78" s="6">
        <v>0</v>
      </c>
      <c r="CE78" s="7">
        <v>0</v>
      </c>
      <c r="CF78" s="9">
        <v>0</v>
      </c>
      <c r="CG78" s="6">
        <v>0</v>
      </c>
      <c r="CH78" s="7">
        <v>0</v>
      </c>
      <c r="CI78" s="9">
        <v>0</v>
      </c>
      <c r="CJ78" s="6">
        <v>0</v>
      </c>
      <c r="CK78" s="7">
        <v>0</v>
      </c>
      <c r="CL78" s="9">
        <v>0</v>
      </c>
      <c r="CM78" s="6">
        <v>0</v>
      </c>
      <c r="CN78" s="7">
        <v>0</v>
      </c>
      <c r="CO78" s="9">
        <v>0</v>
      </c>
      <c r="CP78" s="6">
        <v>0</v>
      </c>
      <c r="CQ78" s="7">
        <v>0</v>
      </c>
      <c r="CR78" s="9">
        <v>0</v>
      </c>
      <c r="CS78" s="6">
        <v>0</v>
      </c>
      <c r="CT78" s="7">
        <v>0</v>
      </c>
      <c r="CU78" s="9">
        <v>0</v>
      </c>
      <c r="CV78" s="6">
        <v>0</v>
      </c>
      <c r="CW78" s="7">
        <v>0</v>
      </c>
      <c r="CX78" s="9">
        <v>0</v>
      </c>
      <c r="CY78" s="6">
        <v>0</v>
      </c>
      <c r="CZ78" s="7">
        <v>0</v>
      </c>
      <c r="DA78" s="9">
        <v>0</v>
      </c>
      <c r="DB78" s="6">
        <v>0</v>
      </c>
      <c r="DC78" s="7">
        <f t="shared" si="642"/>
        <v>0</v>
      </c>
      <c r="DD78" s="9">
        <v>0</v>
      </c>
      <c r="DE78" s="6">
        <v>0</v>
      </c>
      <c r="DF78" s="7">
        <v>0</v>
      </c>
      <c r="DG78" s="9">
        <v>0</v>
      </c>
      <c r="DH78" s="6">
        <v>0</v>
      </c>
      <c r="DI78" s="7">
        <v>0</v>
      </c>
      <c r="DJ78" s="9">
        <v>1.4999999999999999E-2</v>
      </c>
      <c r="DK78" s="6">
        <v>0.24</v>
      </c>
      <c r="DL78" s="7">
        <f t="shared" si="644"/>
        <v>16000</v>
      </c>
      <c r="DM78" s="9">
        <v>0</v>
      </c>
      <c r="DN78" s="6">
        <v>0</v>
      </c>
      <c r="DO78" s="7">
        <v>0</v>
      </c>
      <c r="DP78" s="9">
        <v>438.67</v>
      </c>
      <c r="DQ78" s="6">
        <v>8137.59</v>
      </c>
      <c r="DR78" s="7">
        <f t="shared" si="625"/>
        <v>18550.596120090271</v>
      </c>
      <c r="DS78" s="9">
        <v>0</v>
      </c>
      <c r="DT78" s="6">
        <v>0</v>
      </c>
      <c r="DU78" s="7">
        <v>0</v>
      </c>
      <c r="DV78" s="9">
        <v>0</v>
      </c>
      <c r="DW78" s="6">
        <v>0</v>
      </c>
      <c r="DX78" s="7">
        <v>0</v>
      </c>
      <c r="DY78" s="9">
        <v>167.066</v>
      </c>
      <c r="DZ78" s="6">
        <v>3355.19</v>
      </c>
      <c r="EA78" s="7">
        <f t="shared" si="626"/>
        <v>20083.02108148875</v>
      </c>
      <c r="EB78" s="9">
        <v>0</v>
      </c>
      <c r="EC78" s="6">
        <v>0</v>
      </c>
      <c r="ED78" s="7">
        <v>0</v>
      </c>
      <c r="EE78" s="9">
        <v>0</v>
      </c>
      <c r="EF78" s="6">
        <v>0</v>
      </c>
      <c r="EG78" s="7">
        <v>0</v>
      </c>
      <c r="EH78" s="9">
        <v>0</v>
      </c>
      <c r="EI78" s="6">
        <v>0</v>
      </c>
      <c r="EJ78" s="7">
        <v>0</v>
      </c>
      <c r="EK78" s="9">
        <v>817.76</v>
      </c>
      <c r="EL78" s="6">
        <v>10959.96</v>
      </c>
      <c r="EM78" s="7">
        <f t="shared" si="628"/>
        <v>13402.416356877324</v>
      </c>
      <c r="EN78" s="9">
        <v>1738.0409999999999</v>
      </c>
      <c r="EO78" s="6">
        <v>30477.39</v>
      </c>
      <c r="EP78" s="7">
        <f t="shared" si="629"/>
        <v>17535.483915511777</v>
      </c>
      <c r="EQ78" s="9">
        <v>0</v>
      </c>
      <c r="ER78" s="6">
        <v>0</v>
      </c>
      <c r="ES78" s="7">
        <v>0</v>
      </c>
      <c r="ET78" s="9">
        <v>0.05</v>
      </c>
      <c r="EU78" s="6">
        <v>0.55000000000000004</v>
      </c>
      <c r="EV78" s="7">
        <f t="shared" si="640"/>
        <v>11000</v>
      </c>
      <c r="EW78" s="9">
        <v>0</v>
      </c>
      <c r="EX78" s="6">
        <v>0</v>
      </c>
      <c r="EY78" s="7">
        <v>0</v>
      </c>
      <c r="EZ78" s="9">
        <v>0</v>
      </c>
      <c r="FA78" s="6">
        <v>0</v>
      </c>
      <c r="FB78" s="7">
        <v>0</v>
      </c>
      <c r="FC78" s="9">
        <v>0</v>
      </c>
      <c r="FD78" s="6">
        <v>0</v>
      </c>
      <c r="FE78" s="7">
        <v>0</v>
      </c>
      <c r="FF78" s="9">
        <v>0.63500000000000001</v>
      </c>
      <c r="FG78" s="6">
        <v>19.34</v>
      </c>
      <c r="FH78" s="7">
        <f t="shared" si="630"/>
        <v>30456.692913385825</v>
      </c>
      <c r="FI78" s="9">
        <v>0</v>
      </c>
      <c r="FJ78" s="6">
        <v>0</v>
      </c>
      <c r="FK78" s="7">
        <f t="shared" si="631"/>
        <v>0</v>
      </c>
      <c r="FL78" s="9">
        <v>0</v>
      </c>
      <c r="FM78" s="6">
        <v>0</v>
      </c>
      <c r="FN78" s="7">
        <v>0</v>
      </c>
      <c r="FO78" s="9">
        <v>0</v>
      </c>
      <c r="FP78" s="6">
        <v>0</v>
      </c>
      <c r="FQ78" s="7">
        <v>0</v>
      </c>
      <c r="FR78" s="9">
        <v>1.91</v>
      </c>
      <c r="FS78" s="6">
        <v>33.21</v>
      </c>
      <c r="FT78" s="7">
        <f t="shared" si="632"/>
        <v>17387.434554973821</v>
      </c>
      <c r="FU78" s="9">
        <v>0</v>
      </c>
      <c r="FV78" s="6">
        <v>0</v>
      </c>
      <c r="FW78" s="7">
        <v>0</v>
      </c>
      <c r="FX78" s="9">
        <v>0</v>
      </c>
      <c r="FY78" s="6">
        <v>0</v>
      </c>
      <c r="FZ78" s="7">
        <v>0</v>
      </c>
      <c r="GA78" s="9">
        <v>0</v>
      </c>
      <c r="GB78" s="6">
        <v>0</v>
      </c>
      <c r="GC78" s="7">
        <v>0</v>
      </c>
      <c r="GD78" s="9">
        <v>0</v>
      </c>
      <c r="GE78" s="6">
        <v>0</v>
      </c>
      <c r="GF78" s="7">
        <v>0</v>
      </c>
      <c r="GG78" s="9"/>
      <c r="GH78" s="6"/>
      <c r="GI78" s="7"/>
      <c r="GJ78" s="9">
        <v>0</v>
      </c>
      <c r="GK78" s="6">
        <v>0</v>
      </c>
      <c r="GL78" s="7">
        <v>0</v>
      </c>
      <c r="GM78" s="9">
        <v>1</v>
      </c>
      <c r="GN78" s="6">
        <v>25.2</v>
      </c>
      <c r="GO78" s="7">
        <f t="shared" si="633"/>
        <v>25200</v>
      </c>
      <c r="GP78" s="9">
        <v>0</v>
      </c>
      <c r="GQ78" s="6">
        <v>0</v>
      </c>
      <c r="GR78" s="7">
        <v>0</v>
      </c>
      <c r="GS78" s="9">
        <v>0</v>
      </c>
      <c r="GT78" s="6">
        <v>0</v>
      </c>
      <c r="GU78" s="7">
        <v>0</v>
      </c>
      <c r="GV78" s="9">
        <v>0</v>
      </c>
      <c r="GW78" s="6">
        <v>0</v>
      </c>
      <c r="GX78" s="7">
        <v>0</v>
      </c>
      <c r="GY78" s="9">
        <v>0</v>
      </c>
      <c r="GZ78" s="6">
        <v>0</v>
      </c>
      <c r="HA78" s="7">
        <v>0</v>
      </c>
      <c r="HB78" s="9">
        <v>0</v>
      </c>
      <c r="HC78" s="6">
        <v>0</v>
      </c>
      <c r="HD78" s="7">
        <v>0</v>
      </c>
      <c r="HE78" s="55">
        <v>1.86</v>
      </c>
      <c r="HF78" s="13">
        <v>26.6</v>
      </c>
      <c r="HG78" s="56">
        <v>14301.075268817203</v>
      </c>
      <c r="HH78" s="9">
        <v>0</v>
      </c>
      <c r="HI78" s="6">
        <v>0</v>
      </c>
      <c r="HJ78" s="7">
        <v>0</v>
      </c>
      <c r="HK78" s="9">
        <v>0</v>
      </c>
      <c r="HL78" s="6">
        <v>0</v>
      </c>
      <c r="HM78" s="7">
        <v>0</v>
      </c>
      <c r="HN78" s="9">
        <v>0</v>
      </c>
      <c r="HO78" s="6">
        <v>0</v>
      </c>
      <c r="HP78" s="7">
        <v>0</v>
      </c>
      <c r="HQ78" s="9">
        <v>408.75900000000001</v>
      </c>
      <c r="HR78" s="6">
        <v>6342.06</v>
      </c>
      <c r="HS78" s="7">
        <f t="shared" si="634"/>
        <v>15515.401495746883</v>
      </c>
      <c r="HT78" s="9">
        <v>16.71</v>
      </c>
      <c r="HU78" s="6">
        <v>594.55999999999995</v>
      </c>
      <c r="HV78" s="7">
        <f t="shared" si="635"/>
        <v>35581.089168162769</v>
      </c>
      <c r="HW78" s="9">
        <f t="shared" si="617"/>
        <v>6568.3160000000007</v>
      </c>
      <c r="HX78" s="14">
        <f t="shared" si="618"/>
        <v>109901.02</v>
      </c>
    </row>
    <row r="79" spans="1:232" ht="15" customHeight="1" x14ac:dyDescent="0.3">
      <c r="A79" s="49">
        <v>2016</v>
      </c>
      <c r="B79" s="50" t="s">
        <v>10</v>
      </c>
      <c r="C79" s="9">
        <v>0</v>
      </c>
      <c r="D79" s="6">
        <v>0</v>
      </c>
      <c r="E79" s="7">
        <v>0</v>
      </c>
      <c r="F79" s="9">
        <v>432.59399999999999</v>
      </c>
      <c r="G79" s="6">
        <v>7158.24</v>
      </c>
      <c r="H79" s="7">
        <f t="shared" si="619"/>
        <v>16547.247534639868</v>
      </c>
      <c r="I79" s="9">
        <v>0</v>
      </c>
      <c r="J79" s="6">
        <v>0</v>
      </c>
      <c r="K79" s="7">
        <v>0</v>
      </c>
      <c r="L79" s="9">
        <v>0</v>
      </c>
      <c r="M79" s="6">
        <v>0</v>
      </c>
      <c r="N79" s="7">
        <v>0</v>
      </c>
      <c r="O79" s="9">
        <v>0</v>
      </c>
      <c r="P79" s="6">
        <v>0</v>
      </c>
      <c r="Q79" s="7">
        <v>0</v>
      </c>
      <c r="R79" s="9">
        <v>1357.655</v>
      </c>
      <c r="S79" s="6">
        <v>22984.43</v>
      </c>
      <c r="T79" s="7">
        <f t="shared" si="620"/>
        <v>16929.507128099554</v>
      </c>
      <c r="U79" s="9">
        <v>1.2</v>
      </c>
      <c r="V79" s="6">
        <v>23.38</v>
      </c>
      <c r="W79" s="7">
        <f t="shared" ref="W79" si="647">V79/U79*1000</f>
        <v>19483.333333333336</v>
      </c>
      <c r="X79" s="9">
        <v>0</v>
      </c>
      <c r="Y79" s="6">
        <v>0</v>
      </c>
      <c r="Z79" s="7">
        <v>0</v>
      </c>
      <c r="AA79" s="9">
        <v>0</v>
      </c>
      <c r="AB79" s="6">
        <v>0</v>
      </c>
      <c r="AC79" s="7">
        <v>0</v>
      </c>
      <c r="AD79" s="9">
        <v>0</v>
      </c>
      <c r="AE79" s="6">
        <v>0</v>
      </c>
      <c r="AF79" s="7">
        <v>0</v>
      </c>
      <c r="AG79" s="9">
        <v>0</v>
      </c>
      <c r="AH79" s="6">
        <v>0</v>
      </c>
      <c r="AI79" s="7">
        <v>0</v>
      </c>
      <c r="AJ79" s="9">
        <v>0</v>
      </c>
      <c r="AK79" s="6">
        <v>0</v>
      </c>
      <c r="AL79" s="7">
        <v>0</v>
      </c>
      <c r="AM79" s="9">
        <v>144.61000000000001</v>
      </c>
      <c r="AN79" s="6">
        <v>2157.12</v>
      </c>
      <c r="AO79" s="7">
        <f t="shared" ref="AO79:AO81" si="648">AN79/AM79*1000</f>
        <v>14916.8107323145</v>
      </c>
      <c r="AP79" s="9">
        <v>3.04</v>
      </c>
      <c r="AQ79" s="6">
        <v>67.42</v>
      </c>
      <c r="AR79" s="7">
        <f t="shared" si="621"/>
        <v>22177.63157894737</v>
      </c>
      <c r="AS79" s="9">
        <v>0</v>
      </c>
      <c r="AT79" s="6">
        <v>0</v>
      </c>
      <c r="AU79" s="7">
        <v>0</v>
      </c>
      <c r="AV79" s="9">
        <v>0</v>
      </c>
      <c r="AW79" s="6">
        <v>0</v>
      </c>
      <c r="AX79" s="7">
        <v>0</v>
      </c>
      <c r="AY79" s="9">
        <v>0</v>
      </c>
      <c r="AZ79" s="6">
        <v>0</v>
      </c>
      <c r="BA79" s="7">
        <v>0</v>
      </c>
      <c r="BB79" s="9">
        <v>0</v>
      </c>
      <c r="BC79" s="6">
        <v>0</v>
      </c>
      <c r="BD79" s="7">
        <v>0</v>
      </c>
      <c r="BE79" s="9">
        <v>214.54300000000001</v>
      </c>
      <c r="BF79" s="6">
        <v>3594.13</v>
      </c>
      <c r="BG79" s="7">
        <f t="shared" si="622"/>
        <v>16752.492507329531</v>
      </c>
      <c r="BH79" s="9">
        <v>0</v>
      </c>
      <c r="BI79" s="6">
        <v>0</v>
      </c>
      <c r="BJ79" s="7">
        <v>0</v>
      </c>
      <c r="BK79" s="9">
        <v>0</v>
      </c>
      <c r="BL79" s="6">
        <v>0</v>
      </c>
      <c r="BM79" s="7">
        <v>0</v>
      </c>
      <c r="BN79" s="9">
        <v>0</v>
      </c>
      <c r="BO79" s="6">
        <v>0</v>
      </c>
      <c r="BP79" s="7">
        <v>0</v>
      </c>
      <c r="BQ79" s="9">
        <v>4.7809999999999997</v>
      </c>
      <c r="BR79" s="6">
        <v>76.8</v>
      </c>
      <c r="BS79" s="7">
        <f t="shared" si="645"/>
        <v>16063.585024053546</v>
      </c>
      <c r="BT79" s="9">
        <v>0</v>
      </c>
      <c r="BU79" s="6">
        <v>0</v>
      </c>
      <c r="BV79" s="7">
        <f t="shared" si="623"/>
        <v>0</v>
      </c>
      <c r="BW79" s="9">
        <v>0</v>
      </c>
      <c r="BX79" s="6">
        <v>0</v>
      </c>
      <c r="BY79" s="7">
        <v>0</v>
      </c>
      <c r="BZ79" s="9">
        <v>0.17199999999999999</v>
      </c>
      <c r="CA79" s="6">
        <v>3.27</v>
      </c>
      <c r="CB79" s="7">
        <f t="shared" si="624"/>
        <v>19011.627906976744</v>
      </c>
      <c r="CC79" s="9">
        <v>0</v>
      </c>
      <c r="CD79" s="6">
        <v>0</v>
      </c>
      <c r="CE79" s="7">
        <v>0</v>
      </c>
      <c r="CF79" s="9">
        <v>0</v>
      </c>
      <c r="CG79" s="6">
        <v>0</v>
      </c>
      <c r="CH79" s="7">
        <v>0</v>
      </c>
      <c r="CI79" s="9">
        <v>0</v>
      </c>
      <c r="CJ79" s="6">
        <v>0</v>
      </c>
      <c r="CK79" s="7">
        <v>0</v>
      </c>
      <c r="CL79" s="9">
        <v>0</v>
      </c>
      <c r="CM79" s="6">
        <v>0</v>
      </c>
      <c r="CN79" s="7">
        <v>0</v>
      </c>
      <c r="CO79" s="9">
        <v>0</v>
      </c>
      <c r="CP79" s="6">
        <v>0</v>
      </c>
      <c r="CQ79" s="7">
        <v>0</v>
      </c>
      <c r="CR79" s="9">
        <v>0</v>
      </c>
      <c r="CS79" s="6">
        <v>0</v>
      </c>
      <c r="CT79" s="7">
        <v>0</v>
      </c>
      <c r="CU79" s="9">
        <v>0</v>
      </c>
      <c r="CV79" s="6">
        <v>0</v>
      </c>
      <c r="CW79" s="7">
        <v>0</v>
      </c>
      <c r="CX79" s="9">
        <v>0.06</v>
      </c>
      <c r="CY79" s="6">
        <v>1.8</v>
      </c>
      <c r="CZ79" s="7">
        <f t="shared" ref="CZ79" si="649">CY79/CX79*1000</f>
        <v>30000.000000000004</v>
      </c>
      <c r="DA79" s="9">
        <v>0</v>
      </c>
      <c r="DB79" s="6">
        <v>0</v>
      </c>
      <c r="DC79" s="7">
        <f t="shared" si="642"/>
        <v>0</v>
      </c>
      <c r="DD79" s="9">
        <v>0</v>
      </c>
      <c r="DE79" s="6">
        <v>0</v>
      </c>
      <c r="DF79" s="7">
        <v>0</v>
      </c>
      <c r="DG79" s="9">
        <v>0</v>
      </c>
      <c r="DH79" s="6">
        <v>0</v>
      </c>
      <c r="DI79" s="7">
        <v>0</v>
      </c>
      <c r="DJ79" s="9">
        <v>0</v>
      </c>
      <c r="DK79" s="6">
        <v>0</v>
      </c>
      <c r="DL79" s="7">
        <v>0</v>
      </c>
      <c r="DM79" s="9">
        <v>0</v>
      </c>
      <c r="DN79" s="6">
        <v>0</v>
      </c>
      <c r="DO79" s="7">
        <v>0</v>
      </c>
      <c r="DP79" s="9">
        <v>784.46500000000003</v>
      </c>
      <c r="DQ79" s="6">
        <v>13252.52</v>
      </c>
      <c r="DR79" s="7">
        <f t="shared" si="625"/>
        <v>16893.704626720122</v>
      </c>
      <c r="DS79" s="9">
        <v>0</v>
      </c>
      <c r="DT79" s="6">
        <v>0</v>
      </c>
      <c r="DU79" s="7">
        <v>0</v>
      </c>
      <c r="DV79" s="9">
        <v>0</v>
      </c>
      <c r="DW79" s="6">
        <v>0</v>
      </c>
      <c r="DX79" s="7">
        <v>0</v>
      </c>
      <c r="DY79" s="9">
        <v>227.089</v>
      </c>
      <c r="DZ79" s="6">
        <v>4502.3</v>
      </c>
      <c r="EA79" s="7">
        <f t="shared" si="626"/>
        <v>19826.147457604729</v>
      </c>
      <c r="EB79" s="9">
        <v>0</v>
      </c>
      <c r="EC79" s="6">
        <v>0</v>
      </c>
      <c r="ED79" s="7">
        <v>0</v>
      </c>
      <c r="EE79" s="9">
        <v>0</v>
      </c>
      <c r="EF79" s="6">
        <v>0</v>
      </c>
      <c r="EG79" s="7">
        <v>0</v>
      </c>
      <c r="EH79" s="9">
        <v>0</v>
      </c>
      <c r="EI79" s="6">
        <v>0</v>
      </c>
      <c r="EJ79" s="7">
        <v>0</v>
      </c>
      <c r="EK79" s="9">
        <v>1157.2950000000001</v>
      </c>
      <c r="EL79" s="6">
        <v>15897.14</v>
      </c>
      <c r="EM79" s="7">
        <f t="shared" si="628"/>
        <v>13736.463045290957</v>
      </c>
      <c r="EN79" s="9">
        <v>1637.3820000000001</v>
      </c>
      <c r="EO79" s="6">
        <v>29484</v>
      </c>
      <c r="EP79" s="7">
        <f t="shared" si="629"/>
        <v>18006.793772009216</v>
      </c>
      <c r="EQ79" s="9">
        <v>0</v>
      </c>
      <c r="ER79" s="6">
        <v>0</v>
      </c>
      <c r="ES79" s="7">
        <v>0</v>
      </c>
      <c r="ET79" s="9">
        <v>0</v>
      </c>
      <c r="EU79" s="6">
        <v>0</v>
      </c>
      <c r="EV79" s="7">
        <v>0</v>
      </c>
      <c r="EW79" s="9">
        <v>8.5000000000000006E-2</v>
      </c>
      <c r="EX79" s="6">
        <v>1.3</v>
      </c>
      <c r="EY79" s="7">
        <f t="shared" ref="EY79" si="650">EX79/EW79*1000</f>
        <v>15294.117647058822</v>
      </c>
      <c r="EZ79" s="9">
        <v>0</v>
      </c>
      <c r="FA79" s="6">
        <v>0</v>
      </c>
      <c r="FB79" s="7">
        <v>0</v>
      </c>
      <c r="FC79" s="9">
        <v>0</v>
      </c>
      <c r="FD79" s="6">
        <v>0</v>
      </c>
      <c r="FE79" s="7">
        <v>0</v>
      </c>
      <c r="FF79" s="9">
        <v>1.8120000000000001</v>
      </c>
      <c r="FG79" s="6">
        <v>32.03</v>
      </c>
      <c r="FH79" s="7">
        <f t="shared" si="630"/>
        <v>17676.600441501105</v>
      </c>
      <c r="FI79" s="9">
        <v>0</v>
      </c>
      <c r="FJ79" s="6">
        <v>0</v>
      </c>
      <c r="FK79" s="7">
        <f t="shared" si="631"/>
        <v>0</v>
      </c>
      <c r="FL79" s="9">
        <v>0</v>
      </c>
      <c r="FM79" s="6">
        <v>0</v>
      </c>
      <c r="FN79" s="7">
        <v>0</v>
      </c>
      <c r="FO79" s="9">
        <v>0</v>
      </c>
      <c r="FP79" s="6">
        <v>0</v>
      </c>
      <c r="FQ79" s="7">
        <v>0</v>
      </c>
      <c r="FR79" s="9">
        <v>0.59</v>
      </c>
      <c r="FS79" s="6">
        <v>14.64</v>
      </c>
      <c r="FT79" s="7">
        <f t="shared" si="632"/>
        <v>24813.5593220339</v>
      </c>
      <c r="FU79" s="9">
        <v>0</v>
      </c>
      <c r="FV79" s="6">
        <v>0</v>
      </c>
      <c r="FW79" s="7">
        <v>0</v>
      </c>
      <c r="FX79" s="9">
        <v>0</v>
      </c>
      <c r="FY79" s="6">
        <v>0</v>
      </c>
      <c r="FZ79" s="7">
        <v>0</v>
      </c>
      <c r="GA79" s="9">
        <v>0</v>
      </c>
      <c r="GB79" s="6">
        <v>0</v>
      </c>
      <c r="GC79" s="7">
        <v>0</v>
      </c>
      <c r="GD79" s="9">
        <v>0</v>
      </c>
      <c r="GE79" s="6">
        <v>0</v>
      </c>
      <c r="GF79" s="7">
        <v>0</v>
      </c>
      <c r="GG79" s="9"/>
      <c r="GH79" s="6"/>
      <c r="GI79" s="7"/>
      <c r="GJ79" s="9">
        <v>18.600999999999999</v>
      </c>
      <c r="GK79" s="6">
        <v>341.04</v>
      </c>
      <c r="GL79" s="7">
        <f t="shared" ref="GL79" si="651">GK79/GJ79*1000</f>
        <v>18334.498145261008</v>
      </c>
      <c r="GM79" s="9">
        <v>1.4</v>
      </c>
      <c r="GN79" s="6">
        <v>35.28</v>
      </c>
      <c r="GO79" s="7">
        <f t="shared" si="633"/>
        <v>25200.000000000004</v>
      </c>
      <c r="GP79" s="9">
        <v>0</v>
      </c>
      <c r="GQ79" s="6">
        <v>0</v>
      </c>
      <c r="GR79" s="7">
        <v>0</v>
      </c>
      <c r="GS79" s="9">
        <v>0</v>
      </c>
      <c r="GT79" s="6">
        <v>0</v>
      </c>
      <c r="GU79" s="7">
        <v>0</v>
      </c>
      <c r="GV79" s="9">
        <v>0</v>
      </c>
      <c r="GW79" s="6">
        <v>0</v>
      </c>
      <c r="GX79" s="7">
        <v>0</v>
      </c>
      <c r="GY79" s="9">
        <v>0</v>
      </c>
      <c r="GZ79" s="6">
        <v>0</v>
      </c>
      <c r="HA79" s="7">
        <v>0</v>
      </c>
      <c r="HB79" s="9">
        <v>0</v>
      </c>
      <c r="HC79" s="6">
        <v>0</v>
      </c>
      <c r="HD79" s="7">
        <v>0</v>
      </c>
      <c r="HE79" s="55">
        <v>64.203000000000003</v>
      </c>
      <c r="HF79" s="13">
        <v>842.89</v>
      </c>
      <c r="HG79" s="56">
        <v>13128.514243882684</v>
      </c>
      <c r="HH79" s="9">
        <v>0</v>
      </c>
      <c r="HI79" s="6">
        <v>0</v>
      </c>
      <c r="HJ79" s="7">
        <v>0</v>
      </c>
      <c r="HK79" s="9">
        <v>0</v>
      </c>
      <c r="HL79" s="6">
        <v>0</v>
      </c>
      <c r="HM79" s="7">
        <v>0</v>
      </c>
      <c r="HN79" s="9">
        <v>0</v>
      </c>
      <c r="HO79" s="6">
        <v>0</v>
      </c>
      <c r="HP79" s="7">
        <v>0</v>
      </c>
      <c r="HQ79" s="9">
        <v>436.86599999999999</v>
      </c>
      <c r="HR79" s="6">
        <v>7721.07</v>
      </c>
      <c r="HS79" s="7">
        <f t="shared" si="634"/>
        <v>17673.771820192007</v>
      </c>
      <c r="HT79" s="9">
        <v>34.124000000000002</v>
      </c>
      <c r="HU79" s="6">
        <v>1275.81</v>
      </c>
      <c r="HV79" s="7">
        <f t="shared" si="635"/>
        <v>37387.469229867544</v>
      </c>
      <c r="HW79" s="9">
        <f t="shared" si="617"/>
        <v>6522.5669999999991</v>
      </c>
      <c r="HX79" s="14">
        <f t="shared" si="618"/>
        <v>109466.61</v>
      </c>
    </row>
    <row r="80" spans="1:232" ht="15" customHeight="1" x14ac:dyDescent="0.3">
      <c r="A80" s="49">
        <v>2016</v>
      </c>
      <c r="B80" s="50" t="s">
        <v>11</v>
      </c>
      <c r="C80" s="9">
        <v>0</v>
      </c>
      <c r="D80" s="6">
        <v>0</v>
      </c>
      <c r="E80" s="7">
        <v>0</v>
      </c>
      <c r="F80" s="9">
        <v>722.60699999999997</v>
      </c>
      <c r="G80" s="6">
        <v>13167.32</v>
      </c>
      <c r="H80" s="7">
        <f t="shared" si="619"/>
        <v>18221.965743481589</v>
      </c>
      <c r="I80" s="9">
        <v>0</v>
      </c>
      <c r="J80" s="6">
        <v>0</v>
      </c>
      <c r="K80" s="7">
        <v>0</v>
      </c>
      <c r="L80" s="9">
        <v>0</v>
      </c>
      <c r="M80" s="6">
        <v>0</v>
      </c>
      <c r="N80" s="7">
        <v>0</v>
      </c>
      <c r="O80" s="9">
        <v>0</v>
      </c>
      <c r="P80" s="6">
        <v>0</v>
      </c>
      <c r="Q80" s="7">
        <v>0</v>
      </c>
      <c r="R80" s="9">
        <v>1298.231</v>
      </c>
      <c r="S80" s="6">
        <v>22379.54</v>
      </c>
      <c r="T80" s="7">
        <f t="shared" si="620"/>
        <v>17238.4883737948</v>
      </c>
      <c r="U80" s="9">
        <v>0</v>
      </c>
      <c r="V80" s="6">
        <v>0</v>
      </c>
      <c r="W80" s="7">
        <v>0</v>
      </c>
      <c r="X80" s="9">
        <v>0</v>
      </c>
      <c r="Y80" s="6">
        <v>0</v>
      </c>
      <c r="Z80" s="7">
        <v>0</v>
      </c>
      <c r="AA80" s="9">
        <v>0</v>
      </c>
      <c r="AB80" s="6">
        <v>0</v>
      </c>
      <c r="AC80" s="7">
        <v>0</v>
      </c>
      <c r="AD80" s="9">
        <v>0</v>
      </c>
      <c r="AE80" s="6">
        <v>0</v>
      </c>
      <c r="AF80" s="7">
        <v>0</v>
      </c>
      <c r="AG80" s="9">
        <v>31.876000000000001</v>
      </c>
      <c r="AH80" s="6">
        <v>577.53</v>
      </c>
      <c r="AI80" s="7">
        <f t="shared" si="641"/>
        <v>18118.019826828961</v>
      </c>
      <c r="AJ80" s="9">
        <v>0</v>
      </c>
      <c r="AK80" s="6">
        <v>0</v>
      </c>
      <c r="AL80" s="7">
        <v>0</v>
      </c>
      <c r="AM80" s="9">
        <v>0</v>
      </c>
      <c r="AN80" s="6">
        <v>0</v>
      </c>
      <c r="AO80" s="7">
        <v>0</v>
      </c>
      <c r="AP80" s="9">
        <v>68</v>
      </c>
      <c r="AQ80" s="6">
        <v>1680.88</v>
      </c>
      <c r="AR80" s="7">
        <f t="shared" si="621"/>
        <v>24718.823529411766</v>
      </c>
      <c r="AS80" s="9">
        <v>0</v>
      </c>
      <c r="AT80" s="6">
        <v>0</v>
      </c>
      <c r="AU80" s="7">
        <v>0</v>
      </c>
      <c r="AV80" s="9">
        <v>0</v>
      </c>
      <c r="AW80" s="6">
        <v>0</v>
      </c>
      <c r="AX80" s="7">
        <v>0</v>
      </c>
      <c r="AY80" s="9">
        <v>0</v>
      </c>
      <c r="AZ80" s="6">
        <v>0</v>
      </c>
      <c r="BA80" s="7">
        <v>0</v>
      </c>
      <c r="BB80" s="9">
        <v>0</v>
      </c>
      <c r="BC80" s="6">
        <v>0</v>
      </c>
      <c r="BD80" s="7">
        <v>0</v>
      </c>
      <c r="BE80" s="9">
        <v>179.36</v>
      </c>
      <c r="BF80" s="6">
        <v>2902.87</v>
      </c>
      <c r="BG80" s="7">
        <f t="shared" si="622"/>
        <v>16184.600802854593</v>
      </c>
      <c r="BH80" s="9">
        <v>0</v>
      </c>
      <c r="BI80" s="6">
        <v>0</v>
      </c>
      <c r="BJ80" s="7">
        <v>0</v>
      </c>
      <c r="BK80" s="9">
        <v>0</v>
      </c>
      <c r="BL80" s="6">
        <v>0</v>
      </c>
      <c r="BM80" s="7">
        <v>0</v>
      </c>
      <c r="BN80" s="9">
        <v>0</v>
      </c>
      <c r="BO80" s="6">
        <v>0</v>
      </c>
      <c r="BP80" s="7">
        <v>0</v>
      </c>
      <c r="BQ80" s="9">
        <v>10.62</v>
      </c>
      <c r="BR80" s="6">
        <v>185.05</v>
      </c>
      <c r="BS80" s="7">
        <f t="shared" si="645"/>
        <v>17424.670433145009</v>
      </c>
      <c r="BT80" s="9">
        <v>0</v>
      </c>
      <c r="BU80" s="6">
        <v>0</v>
      </c>
      <c r="BV80" s="7">
        <f t="shared" si="623"/>
        <v>0</v>
      </c>
      <c r="BW80" s="9">
        <v>0</v>
      </c>
      <c r="BX80" s="6">
        <v>0</v>
      </c>
      <c r="BY80" s="7">
        <v>0</v>
      </c>
      <c r="BZ80" s="9">
        <v>9.2999999999999999E-2</v>
      </c>
      <c r="CA80" s="6">
        <v>1.69</v>
      </c>
      <c r="CB80" s="7">
        <f t="shared" si="624"/>
        <v>18172.043010752688</v>
      </c>
      <c r="CC80" s="9">
        <v>0</v>
      </c>
      <c r="CD80" s="6">
        <v>0</v>
      </c>
      <c r="CE80" s="7">
        <v>0</v>
      </c>
      <c r="CF80" s="9">
        <v>0</v>
      </c>
      <c r="CG80" s="6">
        <v>0</v>
      </c>
      <c r="CH80" s="7">
        <v>0</v>
      </c>
      <c r="CI80" s="9">
        <v>0</v>
      </c>
      <c r="CJ80" s="6">
        <v>0</v>
      </c>
      <c r="CK80" s="7">
        <v>0</v>
      </c>
      <c r="CL80" s="9">
        <v>0</v>
      </c>
      <c r="CM80" s="6">
        <v>0</v>
      </c>
      <c r="CN80" s="7">
        <v>0</v>
      </c>
      <c r="CO80" s="9">
        <v>0</v>
      </c>
      <c r="CP80" s="6">
        <v>0</v>
      </c>
      <c r="CQ80" s="7">
        <v>0</v>
      </c>
      <c r="CR80" s="9">
        <v>0</v>
      </c>
      <c r="CS80" s="6">
        <v>0</v>
      </c>
      <c r="CT80" s="7">
        <v>0</v>
      </c>
      <c r="CU80" s="9">
        <v>0</v>
      </c>
      <c r="CV80" s="6">
        <v>0</v>
      </c>
      <c r="CW80" s="7">
        <v>0</v>
      </c>
      <c r="CX80" s="9">
        <v>0</v>
      </c>
      <c r="CY80" s="6">
        <v>0</v>
      </c>
      <c r="CZ80" s="7">
        <v>0</v>
      </c>
      <c r="DA80" s="9">
        <v>0</v>
      </c>
      <c r="DB80" s="6">
        <v>0</v>
      </c>
      <c r="DC80" s="7">
        <f t="shared" si="642"/>
        <v>0</v>
      </c>
      <c r="DD80" s="9">
        <v>0</v>
      </c>
      <c r="DE80" s="6">
        <v>0</v>
      </c>
      <c r="DF80" s="7">
        <v>0</v>
      </c>
      <c r="DG80" s="9">
        <v>0</v>
      </c>
      <c r="DH80" s="6">
        <v>0</v>
      </c>
      <c r="DI80" s="7">
        <v>0</v>
      </c>
      <c r="DJ80" s="9">
        <v>0</v>
      </c>
      <c r="DK80" s="6">
        <v>0</v>
      </c>
      <c r="DL80" s="7">
        <v>0</v>
      </c>
      <c r="DM80" s="9">
        <v>0</v>
      </c>
      <c r="DN80" s="6">
        <v>0</v>
      </c>
      <c r="DO80" s="7">
        <v>0</v>
      </c>
      <c r="DP80" s="9">
        <v>609.98900000000003</v>
      </c>
      <c r="DQ80" s="6">
        <v>11782.62</v>
      </c>
      <c r="DR80" s="7">
        <f t="shared" si="625"/>
        <v>19316.118815257327</v>
      </c>
      <c r="DS80" s="9">
        <v>0</v>
      </c>
      <c r="DT80" s="6">
        <v>0</v>
      </c>
      <c r="DU80" s="7">
        <v>0</v>
      </c>
      <c r="DV80" s="9">
        <v>0</v>
      </c>
      <c r="DW80" s="6">
        <v>0</v>
      </c>
      <c r="DX80" s="7">
        <v>0</v>
      </c>
      <c r="DY80" s="9">
        <v>14.141</v>
      </c>
      <c r="DZ80" s="6">
        <v>296</v>
      </c>
      <c r="EA80" s="7">
        <f t="shared" si="626"/>
        <v>20932.041581217734</v>
      </c>
      <c r="EB80" s="9">
        <v>0</v>
      </c>
      <c r="EC80" s="6">
        <v>0</v>
      </c>
      <c r="ED80" s="7">
        <v>0</v>
      </c>
      <c r="EE80" s="9">
        <v>0</v>
      </c>
      <c r="EF80" s="6">
        <v>0</v>
      </c>
      <c r="EG80" s="7">
        <v>0</v>
      </c>
      <c r="EH80" s="9">
        <v>0</v>
      </c>
      <c r="EI80" s="6">
        <v>0</v>
      </c>
      <c r="EJ80" s="7">
        <v>0</v>
      </c>
      <c r="EK80" s="9">
        <v>1031.056</v>
      </c>
      <c r="EL80" s="6">
        <v>14129.22</v>
      </c>
      <c r="EM80" s="7">
        <f t="shared" si="628"/>
        <v>13703.639763504601</v>
      </c>
      <c r="EN80" s="9">
        <v>1420.6310000000001</v>
      </c>
      <c r="EO80" s="6">
        <v>25752.57</v>
      </c>
      <c r="EP80" s="7">
        <f t="shared" si="629"/>
        <v>18127.557402309252</v>
      </c>
      <c r="EQ80" s="9">
        <v>0</v>
      </c>
      <c r="ER80" s="6">
        <v>0</v>
      </c>
      <c r="ES80" s="7">
        <v>0</v>
      </c>
      <c r="ET80" s="9">
        <v>6.0000000000000001E-3</v>
      </c>
      <c r="EU80" s="6">
        <v>0.72</v>
      </c>
      <c r="EV80" s="7">
        <f t="shared" si="640"/>
        <v>120000</v>
      </c>
      <c r="EW80" s="9">
        <v>0</v>
      </c>
      <c r="EX80" s="6">
        <v>0</v>
      </c>
      <c r="EY80" s="7">
        <v>0</v>
      </c>
      <c r="EZ80" s="9">
        <v>0</v>
      </c>
      <c r="FA80" s="6">
        <v>0</v>
      </c>
      <c r="FB80" s="7">
        <v>0</v>
      </c>
      <c r="FC80" s="9">
        <v>0</v>
      </c>
      <c r="FD80" s="6">
        <v>0</v>
      </c>
      <c r="FE80" s="7">
        <v>0</v>
      </c>
      <c r="FF80" s="9">
        <v>2.74</v>
      </c>
      <c r="FG80" s="6">
        <v>25.99</v>
      </c>
      <c r="FH80" s="7">
        <f t="shared" si="630"/>
        <v>9485.4014598540143</v>
      </c>
      <c r="FI80" s="9">
        <v>0</v>
      </c>
      <c r="FJ80" s="6">
        <v>0</v>
      </c>
      <c r="FK80" s="7">
        <f t="shared" si="631"/>
        <v>0</v>
      </c>
      <c r="FL80" s="9">
        <v>0</v>
      </c>
      <c r="FM80" s="6">
        <v>0</v>
      </c>
      <c r="FN80" s="7">
        <v>0</v>
      </c>
      <c r="FO80" s="9">
        <v>0</v>
      </c>
      <c r="FP80" s="6">
        <v>0</v>
      </c>
      <c r="FQ80" s="7">
        <v>0</v>
      </c>
      <c r="FR80" s="9">
        <v>0</v>
      </c>
      <c r="FS80" s="6">
        <v>0</v>
      </c>
      <c r="FT80" s="7">
        <v>0</v>
      </c>
      <c r="FU80" s="9">
        <v>0</v>
      </c>
      <c r="FV80" s="6">
        <v>0</v>
      </c>
      <c r="FW80" s="7">
        <v>0</v>
      </c>
      <c r="FX80" s="9">
        <v>0</v>
      </c>
      <c r="FY80" s="6">
        <v>0</v>
      </c>
      <c r="FZ80" s="7">
        <v>0</v>
      </c>
      <c r="GA80" s="9">
        <v>0</v>
      </c>
      <c r="GB80" s="6">
        <v>0</v>
      </c>
      <c r="GC80" s="7">
        <v>0</v>
      </c>
      <c r="GD80" s="9">
        <v>0</v>
      </c>
      <c r="GE80" s="6">
        <v>0</v>
      </c>
      <c r="GF80" s="7">
        <v>0</v>
      </c>
      <c r="GG80" s="9"/>
      <c r="GH80" s="6"/>
      <c r="GI80" s="7"/>
      <c r="GJ80" s="9">
        <v>0</v>
      </c>
      <c r="GK80" s="6">
        <v>0</v>
      </c>
      <c r="GL80" s="7">
        <v>0</v>
      </c>
      <c r="GM80" s="9">
        <v>0.69399999999999995</v>
      </c>
      <c r="GN80" s="6">
        <v>23.88</v>
      </c>
      <c r="GO80" s="7">
        <f t="shared" si="633"/>
        <v>34409.221902017292</v>
      </c>
      <c r="GP80" s="9">
        <v>0</v>
      </c>
      <c r="GQ80" s="6">
        <v>0</v>
      </c>
      <c r="GR80" s="7">
        <v>0</v>
      </c>
      <c r="GS80" s="9">
        <v>1.6E-2</v>
      </c>
      <c r="GT80" s="6">
        <v>0.28000000000000003</v>
      </c>
      <c r="GU80" s="7">
        <f t="shared" si="638"/>
        <v>17500</v>
      </c>
      <c r="GV80" s="9">
        <v>0</v>
      </c>
      <c r="GW80" s="6">
        <v>0</v>
      </c>
      <c r="GX80" s="7">
        <v>0</v>
      </c>
      <c r="GY80" s="9">
        <v>0</v>
      </c>
      <c r="GZ80" s="6">
        <v>0</v>
      </c>
      <c r="HA80" s="7">
        <v>0</v>
      </c>
      <c r="HB80" s="9">
        <v>0</v>
      </c>
      <c r="HC80" s="6">
        <v>0</v>
      </c>
      <c r="HD80" s="7">
        <v>0</v>
      </c>
      <c r="HE80" s="55">
        <v>0</v>
      </c>
      <c r="HF80" s="13">
        <v>0</v>
      </c>
      <c r="HG80" s="56">
        <v>0</v>
      </c>
      <c r="HH80" s="9">
        <v>0</v>
      </c>
      <c r="HI80" s="6">
        <v>0</v>
      </c>
      <c r="HJ80" s="7">
        <v>0</v>
      </c>
      <c r="HK80" s="9">
        <v>0</v>
      </c>
      <c r="HL80" s="6">
        <v>0</v>
      </c>
      <c r="HM80" s="7">
        <v>0</v>
      </c>
      <c r="HN80" s="9">
        <v>0</v>
      </c>
      <c r="HO80" s="6">
        <v>0</v>
      </c>
      <c r="HP80" s="7">
        <v>0</v>
      </c>
      <c r="HQ80" s="9">
        <v>374.86200000000002</v>
      </c>
      <c r="HR80" s="6">
        <v>5788.81</v>
      </c>
      <c r="HS80" s="7">
        <f t="shared" si="634"/>
        <v>15442.509510166408</v>
      </c>
      <c r="HT80" s="9">
        <v>68.635999999999996</v>
      </c>
      <c r="HU80" s="6">
        <v>1636.33</v>
      </c>
      <c r="HV80" s="7">
        <f t="shared" si="635"/>
        <v>23840.695844746198</v>
      </c>
      <c r="HW80" s="9">
        <f t="shared" si="617"/>
        <v>5833.558</v>
      </c>
      <c r="HX80" s="14">
        <f t="shared" si="618"/>
        <v>100331.3</v>
      </c>
    </row>
    <row r="81" spans="1:232" ht="15" customHeight="1" x14ac:dyDescent="0.3">
      <c r="A81" s="49">
        <v>2016</v>
      </c>
      <c r="B81" s="50" t="s">
        <v>12</v>
      </c>
      <c r="C81" s="9">
        <v>0</v>
      </c>
      <c r="D81" s="6">
        <v>0</v>
      </c>
      <c r="E81" s="7">
        <v>0</v>
      </c>
      <c r="F81" s="9">
        <v>1711.6659999999999</v>
      </c>
      <c r="G81" s="6">
        <v>32564.639999999999</v>
      </c>
      <c r="H81" s="7">
        <f t="shared" si="619"/>
        <v>19025.11354434802</v>
      </c>
      <c r="I81" s="9">
        <v>0</v>
      </c>
      <c r="J81" s="6">
        <v>0</v>
      </c>
      <c r="K81" s="7">
        <v>0</v>
      </c>
      <c r="L81" s="9">
        <v>0</v>
      </c>
      <c r="M81" s="6">
        <v>0</v>
      </c>
      <c r="N81" s="7">
        <v>0</v>
      </c>
      <c r="O81" s="9">
        <v>0</v>
      </c>
      <c r="P81" s="6">
        <v>0</v>
      </c>
      <c r="Q81" s="7">
        <v>0</v>
      </c>
      <c r="R81" s="9">
        <v>1573.4390000000001</v>
      </c>
      <c r="S81" s="6">
        <v>26108.17</v>
      </c>
      <c r="T81" s="7">
        <f t="shared" si="620"/>
        <v>16593.061440576974</v>
      </c>
      <c r="U81" s="9">
        <v>0</v>
      </c>
      <c r="V81" s="6">
        <v>0</v>
      </c>
      <c r="W81" s="7">
        <v>0</v>
      </c>
      <c r="X81" s="9">
        <v>0</v>
      </c>
      <c r="Y81" s="6">
        <v>0</v>
      </c>
      <c r="Z81" s="7">
        <v>0</v>
      </c>
      <c r="AA81" s="9">
        <v>0</v>
      </c>
      <c r="AB81" s="6">
        <v>0</v>
      </c>
      <c r="AC81" s="7">
        <v>0</v>
      </c>
      <c r="AD81" s="9">
        <v>0</v>
      </c>
      <c r="AE81" s="6">
        <v>0</v>
      </c>
      <c r="AF81" s="7">
        <v>0</v>
      </c>
      <c r="AG81" s="9">
        <v>0</v>
      </c>
      <c r="AH81" s="6">
        <v>0</v>
      </c>
      <c r="AI81" s="7">
        <v>0</v>
      </c>
      <c r="AJ81" s="9">
        <v>0</v>
      </c>
      <c r="AK81" s="6">
        <v>0</v>
      </c>
      <c r="AL81" s="7">
        <v>0</v>
      </c>
      <c r="AM81" s="9">
        <v>0.75</v>
      </c>
      <c r="AN81" s="6">
        <v>14.4</v>
      </c>
      <c r="AO81" s="7">
        <f t="shared" si="648"/>
        <v>19200</v>
      </c>
      <c r="AP81" s="9">
        <v>73.215000000000003</v>
      </c>
      <c r="AQ81" s="6">
        <v>1333.19</v>
      </c>
      <c r="AR81" s="7">
        <f t="shared" si="621"/>
        <v>18209.246739056205</v>
      </c>
      <c r="AS81" s="9">
        <v>0</v>
      </c>
      <c r="AT81" s="6">
        <v>0</v>
      </c>
      <c r="AU81" s="7">
        <v>0</v>
      </c>
      <c r="AV81" s="9">
        <v>16.675999999999998</v>
      </c>
      <c r="AW81" s="6">
        <v>298.58</v>
      </c>
      <c r="AX81" s="7">
        <f t="shared" ref="AX81" si="652">AW81/AV81*1000</f>
        <v>17904.773326936916</v>
      </c>
      <c r="AY81" s="9">
        <v>0</v>
      </c>
      <c r="AZ81" s="6">
        <v>0</v>
      </c>
      <c r="BA81" s="7">
        <v>0</v>
      </c>
      <c r="BB81" s="9">
        <v>0</v>
      </c>
      <c r="BC81" s="6">
        <v>0</v>
      </c>
      <c r="BD81" s="7">
        <v>0</v>
      </c>
      <c r="BE81" s="9">
        <v>197.983</v>
      </c>
      <c r="BF81" s="6">
        <v>2944.67</v>
      </c>
      <c r="BG81" s="7">
        <f t="shared" si="622"/>
        <v>14873.347711672213</v>
      </c>
      <c r="BH81" s="9">
        <v>0</v>
      </c>
      <c r="BI81" s="6">
        <v>0</v>
      </c>
      <c r="BJ81" s="7">
        <v>0</v>
      </c>
      <c r="BK81" s="9">
        <v>0</v>
      </c>
      <c r="BL81" s="6">
        <v>0</v>
      </c>
      <c r="BM81" s="7">
        <v>0</v>
      </c>
      <c r="BN81" s="9">
        <v>0</v>
      </c>
      <c r="BO81" s="6">
        <v>0</v>
      </c>
      <c r="BP81" s="7">
        <v>0</v>
      </c>
      <c r="BQ81" s="9">
        <v>38.244999999999997</v>
      </c>
      <c r="BR81" s="6">
        <v>555.29999999999995</v>
      </c>
      <c r="BS81" s="7">
        <f t="shared" si="645"/>
        <v>14519.545038567132</v>
      </c>
      <c r="BT81" s="9">
        <v>0</v>
      </c>
      <c r="BU81" s="6">
        <v>0</v>
      </c>
      <c r="BV81" s="7">
        <f t="shared" si="623"/>
        <v>0</v>
      </c>
      <c r="BW81" s="9">
        <v>0</v>
      </c>
      <c r="BX81" s="6">
        <v>0</v>
      </c>
      <c r="BY81" s="7">
        <v>0</v>
      </c>
      <c r="BZ81" s="9">
        <v>0.91200000000000003</v>
      </c>
      <c r="CA81" s="6">
        <v>18.489999999999998</v>
      </c>
      <c r="CB81" s="7">
        <f t="shared" si="624"/>
        <v>20274.122807017542</v>
      </c>
      <c r="CC81" s="9">
        <v>0</v>
      </c>
      <c r="CD81" s="6">
        <v>0</v>
      </c>
      <c r="CE81" s="7">
        <v>0</v>
      </c>
      <c r="CF81" s="9">
        <v>0</v>
      </c>
      <c r="CG81" s="6">
        <v>0</v>
      </c>
      <c r="CH81" s="7">
        <v>0</v>
      </c>
      <c r="CI81" s="9">
        <v>0</v>
      </c>
      <c r="CJ81" s="6">
        <v>0</v>
      </c>
      <c r="CK81" s="7">
        <v>0</v>
      </c>
      <c r="CL81" s="9">
        <v>0</v>
      </c>
      <c r="CM81" s="6">
        <v>0</v>
      </c>
      <c r="CN81" s="7">
        <v>0</v>
      </c>
      <c r="CO81" s="9">
        <v>0</v>
      </c>
      <c r="CP81" s="6">
        <v>0</v>
      </c>
      <c r="CQ81" s="7">
        <v>0</v>
      </c>
      <c r="CR81" s="9">
        <v>0</v>
      </c>
      <c r="CS81" s="6">
        <v>0</v>
      </c>
      <c r="CT81" s="7">
        <v>0</v>
      </c>
      <c r="CU81" s="9">
        <v>0</v>
      </c>
      <c r="CV81" s="6">
        <v>0</v>
      </c>
      <c r="CW81" s="7">
        <v>0</v>
      </c>
      <c r="CX81" s="9">
        <v>0</v>
      </c>
      <c r="CY81" s="6">
        <v>0</v>
      </c>
      <c r="CZ81" s="7">
        <v>0</v>
      </c>
      <c r="DA81" s="9">
        <v>0</v>
      </c>
      <c r="DB81" s="6">
        <v>0</v>
      </c>
      <c r="DC81" s="7">
        <f t="shared" si="642"/>
        <v>0</v>
      </c>
      <c r="DD81" s="9">
        <v>0</v>
      </c>
      <c r="DE81" s="6">
        <v>0</v>
      </c>
      <c r="DF81" s="7">
        <v>0</v>
      </c>
      <c r="DG81" s="9">
        <v>0</v>
      </c>
      <c r="DH81" s="6">
        <v>0</v>
      </c>
      <c r="DI81" s="7">
        <v>0</v>
      </c>
      <c r="DJ81" s="9">
        <v>0</v>
      </c>
      <c r="DK81" s="6">
        <v>0</v>
      </c>
      <c r="DL81" s="7">
        <v>0</v>
      </c>
      <c r="DM81" s="9">
        <v>0</v>
      </c>
      <c r="DN81" s="6">
        <v>0</v>
      </c>
      <c r="DO81" s="7">
        <v>0</v>
      </c>
      <c r="DP81" s="9">
        <v>1021.67</v>
      </c>
      <c r="DQ81" s="6">
        <v>15136.23</v>
      </c>
      <c r="DR81" s="7">
        <f t="shared" si="625"/>
        <v>14815.184942300351</v>
      </c>
      <c r="DS81" s="9">
        <v>0</v>
      </c>
      <c r="DT81" s="6">
        <v>0</v>
      </c>
      <c r="DU81" s="7">
        <v>0</v>
      </c>
      <c r="DV81" s="9">
        <v>0</v>
      </c>
      <c r="DW81" s="6">
        <v>0</v>
      </c>
      <c r="DX81" s="7">
        <v>0</v>
      </c>
      <c r="DY81" s="9">
        <v>241.21199999999999</v>
      </c>
      <c r="DZ81" s="6">
        <v>4399.8</v>
      </c>
      <c r="EA81" s="7">
        <f t="shared" si="626"/>
        <v>18240.386050445253</v>
      </c>
      <c r="EB81" s="9">
        <v>0</v>
      </c>
      <c r="EC81" s="6">
        <v>0</v>
      </c>
      <c r="ED81" s="7">
        <v>0</v>
      </c>
      <c r="EE81" s="9">
        <v>0</v>
      </c>
      <c r="EF81" s="6">
        <v>0</v>
      </c>
      <c r="EG81" s="7">
        <v>0</v>
      </c>
      <c r="EH81" s="9">
        <v>0</v>
      </c>
      <c r="EI81" s="6">
        <v>0</v>
      </c>
      <c r="EJ81" s="7">
        <v>0</v>
      </c>
      <c r="EK81" s="9">
        <v>969.42499999999995</v>
      </c>
      <c r="EL81" s="6">
        <v>12880.8</v>
      </c>
      <c r="EM81" s="7">
        <f t="shared" si="628"/>
        <v>13287.051602754209</v>
      </c>
      <c r="EN81" s="9">
        <v>1459.7850000000001</v>
      </c>
      <c r="EO81" s="6">
        <v>24855.64</v>
      </c>
      <c r="EP81" s="7">
        <f t="shared" si="629"/>
        <v>17026.918347564879</v>
      </c>
      <c r="EQ81" s="9">
        <v>0</v>
      </c>
      <c r="ER81" s="6">
        <v>0</v>
      </c>
      <c r="ES81" s="7">
        <v>0</v>
      </c>
      <c r="ET81" s="9">
        <v>0</v>
      </c>
      <c r="EU81" s="6">
        <v>0</v>
      </c>
      <c r="EV81" s="7">
        <v>0</v>
      </c>
      <c r="EW81" s="9">
        <v>0</v>
      </c>
      <c r="EX81" s="6">
        <v>0</v>
      </c>
      <c r="EY81" s="7">
        <v>0</v>
      </c>
      <c r="EZ81" s="9">
        <v>0</v>
      </c>
      <c r="FA81" s="6">
        <v>0</v>
      </c>
      <c r="FB81" s="7">
        <v>0</v>
      </c>
      <c r="FC81" s="9">
        <v>0</v>
      </c>
      <c r="FD81" s="6">
        <v>0</v>
      </c>
      <c r="FE81" s="7">
        <v>0</v>
      </c>
      <c r="FF81" s="9">
        <v>0.88</v>
      </c>
      <c r="FG81" s="6">
        <v>12.99</v>
      </c>
      <c r="FH81" s="7">
        <f t="shared" si="630"/>
        <v>14761.363636363636</v>
      </c>
      <c r="FI81" s="9">
        <v>0</v>
      </c>
      <c r="FJ81" s="6">
        <v>0</v>
      </c>
      <c r="FK81" s="7">
        <f t="shared" si="631"/>
        <v>0</v>
      </c>
      <c r="FL81" s="9">
        <v>0</v>
      </c>
      <c r="FM81" s="6">
        <v>0</v>
      </c>
      <c r="FN81" s="7">
        <v>0</v>
      </c>
      <c r="FO81" s="9">
        <v>0</v>
      </c>
      <c r="FP81" s="6">
        <v>0</v>
      </c>
      <c r="FQ81" s="7">
        <v>0</v>
      </c>
      <c r="FR81" s="9">
        <v>1.5069999999999999</v>
      </c>
      <c r="FS81" s="6">
        <v>32.799999999999997</v>
      </c>
      <c r="FT81" s="7">
        <f t="shared" si="632"/>
        <v>21765.09621765096</v>
      </c>
      <c r="FU81" s="9">
        <v>0</v>
      </c>
      <c r="FV81" s="6">
        <v>0</v>
      </c>
      <c r="FW81" s="7">
        <v>0</v>
      </c>
      <c r="FX81" s="9">
        <v>0</v>
      </c>
      <c r="FY81" s="6">
        <v>0</v>
      </c>
      <c r="FZ81" s="7">
        <v>0</v>
      </c>
      <c r="GA81" s="9">
        <v>0</v>
      </c>
      <c r="GB81" s="6">
        <v>0</v>
      </c>
      <c r="GC81" s="7">
        <v>0</v>
      </c>
      <c r="GD81" s="9">
        <v>0</v>
      </c>
      <c r="GE81" s="6">
        <v>0</v>
      </c>
      <c r="GF81" s="7">
        <v>0</v>
      </c>
      <c r="GG81" s="9"/>
      <c r="GH81" s="6"/>
      <c r="GI81" s="7"/>
      <c r="GJ81" s="9">
        <v>0</v>
      </c>
      <c r="GK81" s="6">
        <v>0</v>
      </c>
      <c r="GL81" s="7">
        <v>0</v>
      </c>
      <c r="GM81" s="9">
        <v>1.4</v>
      </c>
      <c r="GN81" s="6">
        <v>35.28</v>
      </c>
      <c r="GO81" s="7">
        <f t="shared" si="633"/>
        <v>25200.000000000004</v>
      </c>
      <c r="GP81" s="9">
        <v>0</v>
      </c>
      <c r="GQ81" s="6">
        <v>0</v>
      </c>
      <c r="GR81" s="7">
        <v>0</v>
      </c>
      <c r="GS81" s="9">
        <v>3.1E-2</v>
      </c>
      <c r="GT81" s="6">
        <v>0.54</v>
      </c>
      <c r="GU81" s="7">
        <f t="shared" si="638"/>
        <v>17419.354838709678</v>
      </c>
      <c r="GV81" s="9">
        <v>0</v>
      </c>
      <c r="GW81" s="6">
        <v>0</v>
      </c>
      <c r="GX81" s="7">
        <v>0</v>
      </c>
      <c r="GY81" s="9">
        <v>0</v>
      </c>
      <c r="GZ81" s="6">
        <v>0</v>
      </c>
      <c r="HA81" s="7">
        <v>0</v>
      </c>
      <c r="HB81" s="9">
        <v>0</v>
      </c>
      <c r="HC81" s="6">
        <v>0</v>
      </c>
      <c r="HD81" s="7">
        <v>0</v>
      </c>
      <c r="HE81" s="55">
        <v>1.48</v>
      </c>
      <c r="HF81" s="13">
        <v>26.55</v>
      </c>
      <c r="HG81" s="56">
        <v>17939.18918918919</v>
      </c>
      <c r="HH81" s="9">
        <v>0</v>
      </c>
      <c r="HI81" s="6">
        <v>0</v>
      </c>
      <c r="HJ81" s="7">
        <v>0</v>
      </c>
      <c r="HK81" s="9">
        <v>0</v>
      </c>
      <c r="HL81" s="6">
        <v>0</v>
      </c>
      <c r="HM81" s="7">
        <v>0</v>
      </c>
      <c r="HN81" s="9">
        <v>0</v>
      </c>
      <c r="HO81" s="6">
        <v>0</v>
      </c>
      <c r="HP81" s="7">
        <v>0</v>
      </c>
      <c r="HQ81" s="9">
        <v>370.18700000000001</v>
      </c>
      <c r="HR81" s="6">
        <v>6815.85</v>
      </c>
      <c r="HS81" s="7">
        <f t="shared" si="634"/>
        <v>18411.910737005892</v>
      </c>
      <c r="HT81" s="9">
        <v>15.379</v>
      </c>
      <c r="HU81" s="6">
        <v>348.17</v>
      </c>
      <c r="HV81" s="7">
        <f t="shared" si="635"/>
        <v>22639.313349372522</v>
      </c>
      <c r="HW81" s="9">
        <f t="shared" si="617"/>
        <v>7695.8419999999996</v>
      </c>
      <c r="HX81" s="14">
        <f t="shared" si="618"/>
        <v>128382.09</v>
      </c>
    </row>
    <row r="82" spans="1:232" ht="15" customHeight="1" x14ac:dyDescent="0.3">
      <c r="A82" s="49">
        <v>2016</v>
      </c>
      <c r="B82" s="50" t="s">
        <v>13</v>
      </c>
      <c r="C82" s="9">
        <v>0</v>
      </c>
      <c r="D82" s="6">
        <v>0</v>
      </c>
      <c r="E82" s="7">
        <v>0</v>
      </c>
      <c r="F82" s="9">
        <v>1044.998</v>
      </c>
      <c r="G82" s="6">
        <v>21892.58</v>
      </c>
      <c r="H82" s="7">
        <f t="shared" si="619"/>
        <v>20949.877416033331</v>
      </c>
      <c r="I82" s="9">
        <v>0</v>
      </c>
      <c r="J82" s="6">
        <v>0</v>
      </c>
      <c r="K82" s="7">
        <v>0</v>
      </c>
      <c r="L82" s="9">
        <v>0</v>
      </c>
      <c r="M82" s="6">
        <v>0</v>
      </c>
      <c r="N82" s="7">
        <v>0</v>
      </c>
      <c r="O82" s="9">
        <v>0</v>
      </c>
      <c r="P82" s="6">
        <v>0</v>
      </c>
      <c r="Q82" s="7">
        <v>0</v>
      </c>
      <c r="R82" s="9">
        <v>1213.2629999999999</v>
      </c>
      <c r="S82" s="6">
        <v>21755.14</v>
      </c>
      <c r="T82" s="7">
        <f t="shared" si="620"/>
        <v>17931.099852216706</v>
      </c>
      <c r="U82" s="9">
        <v>0</v>
      </c>
      <c r="V82" s="6">
        <v>0</v>
      </c>
      <c r="W82" s="7">
        <v>0</v>
      </c>
      <c r="X82" s="9">
        <v>0</v>
      </c>
      <c r="Y82" s="6">
        <v>0</v>
      </c>
      <c r="Z82" s="7">
        <v>0</v>
      </c>
      <c r="AA82" s="9">
        <v>0</v>
      </c>
      <c r="AB82" s="6">
        <v>0</v>
      </c>
      <c r="AC82" s="7">
        <v>0</v>
      </c>
      <c r="AD82" s="9">
        <v>0</v>
      </c>
      <c r="AE82" s="6">
        <v>0</v>
      </c>
      <c r="AF82" s="7">
        <v>0</v>
      </c>
      <c r="AG82" s="9">
        <v>0</v>
      </c>
      <c r="AH82" s="6">
        <v>0</v>
      </c>
      <c r="AI82" s="7">
        <v>0</v>
      </c>
      <c r="AJ82" s="9">
        <v>0</v>
      </c>
      <c r="AK82" s="6">
        <v>0</v>
      </c>
      <c r="AL82" s="7">
        <v>0</v>
      </c>
      <c r="AM82" s="9">
        <v>0</v>
      </c>
      <c r="AN82" s="6">
        <v>0</v>
      </c>
      <c r="AO82" s="7">
        <v>0</v>
      </c>
      <c r="AP82" s="9">
        <v>68.14</v>
      </c>
      <c r="AQ82" s="6">
        <v>1250.19</v>
      </c>
      <c r="AR82" s="7">
        <f t="shared" si="621"/>
        <v>18347.373055474025</v>
      </c>
      <c r="AS82" s="9">
        <v>0</v>
      </c>
      <c r="AT82" s="6">
        <v>0</v>
      </c>
      <c r="AU82" s="7">
        <v>0</v>
      </c>
      <c r="AV82" s="9">
        <v>0</v>
      </c>
      <c r="AW82" s="6">
        <v>0</v>
      </c>
      <c r="AX82" s="7">
        <v>0</v>
      </c>
      <c r="AY82" s="9">
        <v>0</v>
      </c>
      <c r="AZ82" s="6">
        <v>0</v>
      </c>
      <c r="BA82" s="7">
        <v>0</v>
      </c>
      <c r="BB82" s="9">
        <v>0</v>
      </c>
      <c r="BC82" s="6">
        <v>0</v>
      </c>
      <c r="BD82" s="7">
        <v>0</v>
      </c>
      <c r="BE82" s="9">
        <v>155.64099999999999</v>
      </c>
      <c r="BF82" s="6">
        <v>2880.1</v>
      </c>
      <c r="BG82" s="7">
        <f t="shared" si="622"/>
        <v>18504.764168824411</v>
      </c>
      <c r="BH82" s="9">
        <v>0</v>
      </c>
      <c r="BI82" s="6">
        <v>0</v>
      </c>
      <c r="BJ82" s="7">
        <v>0</v>
      </c>
      <c r="BK82" s="9">
        <v>0</v>
      </c>
      <c r="BL82" s="6">
        <v>0</v>
      </c>
      <c r="BM82" s="7">
        <v>0</v>
      </c>
      <c r="BN82" s="9">
        <v>0</v>
      </c>
      <c r="BO82" s="6">
        <v>0</v>
      </c>
      <c r="BP82" s="7">
        <v>0</v>
      </c>
      <c r="BQ82" s="9">
        <v>2.5750000000000002</v>
      </c>
      <c r="BR82" s="6">
        <v>48.4</v>
      </c>
      <c r="BS82" s="7">
        <f t="shared" si="645"/>
        <v>18796.116504854366</v>
      </c>
      <c r="BT82" s="9">
        <v>0</v>
      </c>
      <c r="BU82" s="6">
        <v>0</v>
      </c>
      <c r="BV82" s="7">
        <f t="shared" si="623"/>
        <v>0</v>
      </c>
      <c r="BW82" s="9">
        <v>0</v>
      </c>
      <c r="BX82" s="6">
        <v>0</v>
      </c>
      <c r="BY82" s="7">
        <v>0</v>
      </c>
      <c r="BZ82" s="9">
        <v>9.0999999999999998E-2</v>
      </c>
      <c r="CA82" s="6">
        <v>1.73</v>
      </c>
      <c r="CB82" s="7">
        <f t="shared" si="624"/>
        <v>19010.989010989011</v>
      </c>
      <c r="CC82" s="9">
        <v>0</v>
      </c>
      <c r="CD82" s="6">
        <v>0</v>
      </c>
      <c r="CE82" s="7">
        <v>0</v>
      </c>
      <c r="CF82" s="9">
        <v>0</v>
      </c>
      <c r="CG82" s="6">
        <v>0</v>
      </c>
      <c r="CH82" s="7">
        <v>0</v>
      </c>
      <c r="CI82" s="9">
        <v>0</v>
      </c>
      <c r="CJ82" s="6">
        <v>0</v>
      </c>
      <c r="CK82" s="7">
        <v>0</v>
      </c>
      <c r="CL82" s="9">
        <v>0</v>
      </c>
      <c r="CM82" s="6">
        <v>0</v>
      </c>
      <c r="CN82" s="7">
        <v>0</v>
      </c>
      <c r="CO82" s="9">
        <v>0</v>
      </c>
      <c r="CP82" s="6">
        <v>0</v>
      </c>
      <c r="CQ82" s="7">
        <v>0</v>
      </c>
      <c r="CR82" s="9">
        <v>0</v>
      </c>
      <c r="CS82" s="6">
        <v>0</v>
      </c>
      <c r="CT82" s="7">
        <v>0</v>
      </c>
      <c r="CU82" s="9">
        <v>0</v>
      </c>
      <c r="CV82" s="6">
        <v>0</v>
      </c>
      <c r="CW82" s="7">
        <v>0</v>
      </c>
      <c r="CX82" s="9">
        <v>0</v>
      </c>
      <c r="CY82" s="6">
        <v>0</v>
      </c>
      <c r="CZ82" s="7">
        <v>0</v>
      </c>
      <c r="DA82" s="9">
        <v>0</v>
      </c>
      <c r="DB82" s="6">
        <v>0</v>
      </c>
      <c r="DC82" s="7">
        <f t="shared" si="642"/>
        <v>0</v>
      </c>
      <c r="DD82" s="9">
        <v>0</v>
      </c>
      <c r="DE82" s="6">
        <v>0</v>
      </c>
      <c r="DF82" s="7">
        <v>0</v>
      </c>
      <c r="DG82" s="9">
        <v>0</v>
      </c>
      <c r="DH82" s="6">
        <v>0</v>
      </c>
      <c r="DI82" s="7">
        <v>0</v>
      </c>
      <c r="DJ82" s="9">
        <v>0</v>
      </c>
      <c r="DK82" s="6">
        <v>0</v>
      </c>
      <c r="DL82" s="7">
        <v>0</v>
      </c>
      <c r="DM82" s="9">
        <v>0</v>
      </c>
      <c r="DN82" s="6">
        <v>0</v>
      </c>
      <c r="DO82" s="7">
        <v>0</v>
      </c>
      <c r="DP82" s="9">
        <v>640.58600000000001</v>
      </c>
      <c r="DQ82" s="6">
        <v>9879.08</v>
      </c>
      <c r="DR82" s="7">
        <f t="shared" si="625"/>
        <v>15421.941784553517</v>
      </c>
      <c r="DS82" s="9">
        <v>0.04</v>
      </c>
      <c r="DT82" s="6">
        <v>0.35</v>
      </c>
      <c r="DU82" s="7">
        <f t="shared" ref="DU82" si="653">DT82/DS82*1000</f>
        <v>8750</v>
      </c>
      <c r="DV82" s="9">
        <v>0</v>
      </c>
      <c r="DW82" s="6">
        <v>0</v>
      </c>
      <c r="DX82" s="7">
        <v>0</v>
      </c>
      <c r="DY82" s="9">
        <v>80.593999999999994</v>
      </c>
      <c r="DZ82" s="6">
        <v>1449.64</v>
      </c>
      <c r="EA82" s="7">
        <f t="shared" si="626"/>
        <v>17986.946919125498</v>
      </c>
      <c r="EB82" s="9">
        <v>0</v>
      </c>
      <c r="EC82" s="6">
        <v>0</v>
      </c>
      <c r="ED82" s="7">
        <v>0</v>
      </c>
      <c r="EE82" s="9">
        <v>0</v>
      </c>
      <c r="EF82" s="6">
        <v>0</v>
      </c>
      <c r="EG82" s="7">
        <v>0</v>
      </c>
      <c r="EH82" s="9">
        <v>7.2999999999999995E-2</v>
      </c>
      <c r="EI82" s="6">
        <v>1.3</v>
      </c>
      <c r="EJ82" s="7">
        <f t="shared" si="636"/>
        <v>17808.219178082192</v>
      </c>
      <c r="EK82" s="9">
        <v>1282.8779999999999</v>
      </c>
      <c r="EL82" s="6">
        <v>16767.11</v>
      </c>
      <c r="EM82" s="7">
        <f t="shared" si="628"/>
        <v>13069.917794209583</v>
      </c>
      <c r="EN82" s="9">
        <v>1053.192</v>
      </c>
      <c r="EO82" s="6">
        <v>19148.91</v>
      </c>
      <c r="EP82" s="7">
        <f t="shared" si="629"/>
        <v>18181.784517922657</v>
      </c>
      <c r="EQ82" s="9">
        <v>0</v>
      </c>
      <c r="ER82" s="6">
        <v>0</v>
      </c>
      <c r="ES82" s="7">
        <v>0</v>
      </c>
      <c r="ET82" s="9">
        <v>0</v>
      </c>
      <c r="EU82" s="6">
        <v>0</v>
      </c>
      <c r="EV82" s="7">
        <v>0</v>
      </c>
      <c r="EW82" s="9">
        <v>0</v>
      </c>
      <c r="EX82" s="6">
        <v>0</v>
      </c>
      <c r="EY82" s="7">
        <v>0</v>
      </c>
      <c r="EZ82" s="9">
        <v>0</v>
      </c>
      <c r="FA82" s="6">
        <v>0</v>
      </c>
      <c r="FB82" s="7">
        <v>0</v>
      </c>
      <c r="FC82" s="9">
        <v>0</v>
      </c>
      <c r="FD82" s="6">
        <v>0</v>
      </c>
      <c r="FE82" s="7">
        <v>0</v>
      </c>
      <c r="FF82" s="9">
        <v>0.70399999999999996</v>
      </c>
      <c r="FG82" s="6">
        <v>10.69</v>
      </c>
      <c r="FH82" s="7">
        <f t="shared" si="630"/>
        <v>15184.659090909092</v>
      </c>
      <c r="FI82" s="9">
        <v>0</v>
      </c>
      <c r="FJ82" s="6">
        <v>0</v>
      </c>
      <c r="FK82" s="7">
        <f t="shared" si="631"/>
        <v>0</v>
      </c>
      <c r="FL82" s="9">
        <v>0</v>
      </c>
      <c r="FM82" s="6">
        <v>0</v>
      </c>
      <c r="FN82" s="7">
        <v>0</v>
      </c>
      <c r="FO82" s="9">
        <v>0</v>
      </c>
      <c r="FP82" s="6">
        <v>0</v>
      </c>
      <c r="FQ82" s="7">
        <v>0</v>
      </c>
      <c r="FR82" s="9">
        <v>0.4</v>
      </c>
      <c r="FS82" s="6">
        <v>8.1999999999999993</v>
      </c>
      <c r="FT82" s="7">
        <f t="shared" si="632"/>
        <v>20499.999999999996</v>
      </c>
      <c r="FU82" s="9">
        <v>0</v>
      </c>
      <c r="FV82" s="6">
        <v>0</v>
      </c>
      <c r="FW82" s="7">
        <v>0</v>
      </c>
      <c r="FX82" s="9">
        <v>0</v>
      </c>
      <c r="FY82" s="6">
        <v>0</v>
      </c>
      <c r="FZ82" s="7">
        <v>0</v>
      </c>
      <c r="GA82" s="9">
        <v>0</v>
      </c>
      <c r="GB82" s="6">
        <v>0</v>
      </c>
      <c r="GC82" s="7">
        <v>0</v>
      </c>
      <c r="GD82" s="9">
        <v>0</v>
      </c>
      <c r="GE82" s="6">
        <v>0</v>
      </c>
      <c r="GF82" s="7">
        <v>0</v>
      </c>
      <c r="GG82" s="9"/>
      <c r="GH82" s="6"/>
      <c r="GI82" s="7"/>
      <c r="GJ82" s="9">
        <v>0</v>
      </c>
      <c r="GK82" s="6">
        <v>0</v>
      </c>
      <c r="GL82" s="7">
        <v>0</v>
      </c>
      <c r="GM82" s="9">
        <v>2.9980000000000002</v>
      </c>
      <c r="GN82" s="6">
        <v>127.83</v>
      </c>
      <c r="GO82" s="7">
        <f t="shared" si="633"/>
        <v>42638.42561707805</v>
      </c>
      <c r="GP82" s="9">
        <v>0</v>
      </c>
      <c r="GQ82" s="6">
        <v>0</v>
      </c>
      <c r="GR82" s="7">
        <v>0</v>
      </c>
      <c r="GS82" s="9">
        <v>0</v>
      </c>
      <c r="GT82" s="6">
        <v>0</v>
      </c>
      <c r="GU82" s="7">
        <v>0</v>
      </c>
      <c r="GV82" s="9">
        <v>0</v>
      </c>
      <c r="GW82" s="6">
        <v>0</v>
      </c>
      <c r="GX82" s="7">
        <v>0</v>
      </c>
      <c r="GY82" s="9">
        <v>0</v>
      </c>
      <c r="GZ82" s="6">
        <v>0</v>
      </c>
      <c r="HA82" s="7">
        <v>0</v>
      </c>
      <c r="HB82" s="9">
        <v>0</v>
      </c>
      <c r="HC82" s="6">
        <v>0</v>
      </c>
      <c r="HD82" s="7">
        <v>0</v>
      </c>
      <c r="HE82" s="55">
        <v>22.25</v>
      </c>
      <c r="HF82" s="13">
        <v>383.06</v>
      </c>
      <c r="HG82" s="56">
        <v>17216.1797752809</v>
      </c>
      <c r="HH82" s="9">
        <v>0</v>
      </c>
      <c r="HI82" s="6">
        <v>0</v>
      </c>
      <c r="HJ82" s="7">
        <v>0</v>
      </c>
      <c r="HK82" s="9">
        <v>0</v>
      </c>
      <c r="HL82" s="6">
        <v>0</v>
      </c>
      <c r="HM82" s="7">
        <v>0</v>
      </c>
      <c r="HN82" s="9">
        <v>0</v>
      </c>
      <c r="HO82" s="6">
        <v>0</v>
      </c>
      <c r="HP82" s="7">
        <v>0</v>
      </c>
      <c r="HQ82" s="9">
        <v>480.49200000000002</v>
      </c>
      <c r="HR82" s="6">
        <v>7846.02</v>
      </c>
      <c r="HS82" s="7">
        <f t="shared" si="634"/>
        <v>16329.137633925227</v>
      </c>
      <c r="HT82" s="9">
        <v>95.581999999999994</v>
      </c>
      <c r="HU82" s="6">
        <v>1567.35</v>
      </c>
      <c r="HV82" s="7">
        <f t="shared" si="635"/>
        <v>16397.961959364737</v>
      </c>
      <c r="HW82" s="9">
        <f t="shared" si="617"/>
        <v>6144.4970000000003</v>
      </c>
      <c r="HX82" s="14">
        <f t="shared" si="618"/>
        <v>105017.68000000002</v>
      </c>
    </row>
    <row r="83" spans="1:232" ht="15" customHeight="1" thickBot="1" x14ac:dyDescent="0.35">
      <c r="A83" s="58"/>
      <c r="B83" s="59" t="s">
        <v>14</v>
      </c>
      <c r="C83" s="41">
        <f t="shared" ref="C83:D83" si="654">SUM(C71:C82)</f>
        <v>0</v>
      </c>
      <c r="D83" s="39">
        <f t="shared" si="654"/>
        <v>0</v>
      </c>
      <c r="E83" s="40"/>
      <c r="F83" s="41">
        <f t="shared" ref="F83:G83" si="655">SUM(F71:F82)</f>
        <v>5756.7420000000002</v>
      </c>
      <c r="G83" s="39">
        <f t="shared" si="655"/>
        <v>104901.46</v>
      </c>
      <c r="H83" s="40"/>
      <c r="I83" s="41">
        <f t="shared" ref="I83:J83" si="656">SUM(I71:I82)</f>
        <v>0</v>
      </c>
      <c r="J83" s="39">
        <f t="shared" si="656"/>
        <v>0</v>
      </c>
      <c r="K83" s="40"/>
      <c r="L83" s="41">
        <f t="shared" ref="L83:M83" si="657">SUM(L71:L82)</f>
        <v>0</v>
      </c>
      <c r="M83" s="39">
        <f t="shared" si="657"/>
        <v>0</v>
      </c>
      <c r="N83" s="40"/>
      <c r="O83" s="41">
        <f t="shared" ref="O83:P83" si="658">SUM(O71:O82)</f>
        <v>0</v>
      </c>
      <c r="P83" s="39">
        <f t="shared" si="658"/>
        <v>0</v>
      </c>
      <c r="Q83" s="40"/>
      <c r="R83" s="41">
        <f t="shared" ref="R83:S83" si="659">SUM(R71:R82)</f>
        <v>13404.601999999999</v>
      </c>
      <c r="S83" s="39">
        <f t="shared" si="659"/>
        <v>230135.55000000005</v>
      </c>
      <c r="T83" s="40"/>
      <c r="U83" s="41">
        <f t="shared" ref="U83:V83" si="660">SUM(U71:U82)</f>
        <v>1.2</v>
      </c>
      <c r="V83" s="39">
        <f t="shared" si="660"/>
        <v>23.38</v>
      </c>
      <c r="W83" s="40"/>
      <c r="X83" s="41">
        <f t="shared" ref="X83:Y83" si="661">SUM(X71:X82)</f>
        <v>0</v>
      </c>
      <c r="Y83" s="39">
        <f t="shared" si="661"/>
        <v>0</v>
      </c>
      <c r="Z83" s="40"/>
      <c r="AA83" s="41">
        <f t="shared" ref="AA83:AB83" si="662">SUM(AA71:AA82)</f>
        <v>0</v>
      </c>
      <c r="AB83" s="39">
        <f t="shared" si="662"/>
        <v>0</v>
      </c>
      <c r="AC83" s="40"/>
      <c r="AD83" s="41">
        <f t="shared" ref="AD83:AE83" si="663">SUM(AD71:AD82)</f>
        <v>0</v>
      </c>
      <c r="AE83" s="39">
        <f t="shared" si="663"/>
        <v>0</v>
      </c>
      <c r="AF83" s="40"/>
      <c r="AG83" s="41">
        <f t="shared" ref="AG83:AH83" si="664">SUM(AG71:AG82)</f>
        <v>31.877000000000002</v>
      </c>
      <c r="AH83" s="39">
        <f t="shared" si="664"/>
        <v>577.56999999999994</v>
      </c>
      <c r="AI83" s="40"/>
      <c r="AJ83" s="41">
        <f t="shared" ref="AJ83:AK83" si="665">SUM(AJ71:AJ82)</f>
        <v>0</v>
      </c>
      <c r="AK83" s="39">
        <f t="shared" si="665"/>
        <v>0</v>
      </c>
      <c r="AL83" s="40"/>
      <c r="AM83" s="41">
        <f t="shared" ref="AM83:AN83" si="666">SUM(AM71:AM82)</f>
        <v>145.36000000000001</v>
      </c>
      <c r="AN83" s="39">
        <f t="shared" si="666"/>
        <v>2171.52</v>
      </c>
      <c r="AO83" s="40"/>
      <c r="AP83" s="41">
        <f t="shared" ref="AP83:AQ83" si="667">SUM(AP71:AP82)</f>
        <v>322.14600000000002</v>
      </c>
      <c r="AQ83" s="39">
        <f t="shared" si="667"/>
        <v>6606.8000000000011</v>
      </c>
      <c r="AR83" s="40"/>
      <c r="AS83" s="41">
        <f t="shared" ref="AS83:AT83" si="668">SUM(AS71:AS82)</f>
        <v>0</v>
      </c>
      <c r="AT83" s="39">
        <f t="shared" si="668"/>
        <v>0</v>
      </c>
      <c r="AU83" s="40"/>
      <c r="AV83" s="41">
        <f t="shared" ref="AV83:AW83" si="669">SUM(AV71:AV82)</f>
        <v>16.675999999999998</v>
      </c>
      <c r="AW83" s="39">
        <f t="shared" si="669"/>
        <v>298.58</v>
      </c>
      <c r="AX83" s="40"/>
      <c r="AY83" s="41">
        <f t="shared" ref="AY83:AZ83" si="670">SUM(AY71:AY82)</f>
        <v>0</v>
      </c>
      <c r="AZ83" s="39">
        <f t="shared" si="670"/>
        <v>0</v>
      </c>
      <c r="BA83" s="40"/>
      <c r="BB83" s="41">
        <f t="shared" ref="BB83:BC83" si="671">SUM(BB71:BB82)</f>
        <v>0</v>
      </c>
      <c r="BC83" s="39">
        <f t="shared" si="671"/>
        <v>0</v>
      </c>
      <c r="BD83" s="40"/>
      <c r="BE83" s="41">
        <f t="shared" ref="BE83:BF83" si="672">SUM(BE71:BE82)</f>
        <v>1874.6630000000002</v>
      </c>
      <c r="BF83" s="39">
        <f t="shared" si="672"/>
        <v>30806.409999999996</v>
      </c>
      <c r="BG83" s="40"/>
      <c r="BH83" s="41">
        <f t="shared" ref="BH83:BI83" si="673">SUM(BH71:BH82)</f>
        <v>1.4339999999999999</v>
      </c>
      <c r="BI83" s="39">
        <f t="shared" si="673"/>
        <v>28.73</v>
      </c>
      <c r="BJ83" s="40"/>
      <c r="BK83" s="41">
        <f t="shared" ref="BK83:BL83" si="674">SUM(BK71:BK82)</f>
        <v>0</v>
      </c>
      <c r="BL83" s="39">
        <f t="shared" si="674"/>
        <v>0</v>
      </c>
      <c r="BM83" s="40"/>
      <c r="BN83" s="41">
        <f t="shared" ref="BN83:BO83" si="675">SUM(BN71:BN82)</f>
        <v>0</v>
      </c>
      <c r="BO83" s="39">
        <f t="shared" si="675"/>
        <v>0</v>
      </c>
      <c r="BP83" s="40"/>
      <c r="BQ83" s="41">
        <f t="shared" ref="BQ83:BR83" si="676">SUM(BQ71:BQ82)</f>
        <v>63.594000000000001</v>
      </c>
      <c r="BR83" s="39">
        <f t="shared" si="676"/>
        <v>1158.8500000000001</v>
      </c>
      <c r="BS83" s="40"/>
      <c r="BT83" s="41">
        <f t="shared" ref="BT83:BU83" si="677">SUM(BT71:BT82)</f>
        <v>0</v>
      </c>
      <c r="BU83" s="39">
        <f t="shared" si="677"/>
        <v>0</v>
      </c>
      <c r="BV83" s="40"/>
      <c r="BW83" s="41">
        <f t="shared" ref="BW83:BX83" si="678">SUM(BW71:BW82)</f>
        <v>0</v>
      </c>
      <c r="BX83" s="39">
        <f t="shared" si="678"/>
        <v>0</v>
      </c>
      <c r="BY83" s="40"/>
      <c r="BZ83" s="41">
        <f t="shared" ref="BZ83:CA83" si="679">SUM(BZ71:BZ82)</f>
        <v>4.7160000000000002</v>
      </c>
      <c r="CA83" s="39">
        <f t="shared" si="679"/>
        <v>86.27</v>
      </c>
      <c r="CB83" s="40"/>
      <c r="CC83" s="41">
        <f t="shared" ref="CC83:CD83" si="680">SUM(CC71:CC82)</f>
        <v>0</v>
      </c>
      <c r="CD83" s="39">
        <f t="shared" si="680"/>
        <v>0</v>
      </c>
      <c r="CE83" s="40"/>
      <c r="CF83" s="41">
        <f t="shared" ref="CF83:CG83" si="681">SUM(CF71:CF82)</f>
        <v>0</v>
      </c>
      <c r="CG83" s="39">
        <f t="shared" si="681"/>
        <v>0</v>
      </c>
      <c r="CH83" s="40"/>
      <c r="CI83" s="41">
        <f t="shared" ref="CI83:CJ83" si="682">SUM(CI71:CI82)</f>
        <v>0</v>
      </c>
      <c r="CJ83" s="39">
        <f t="shared" si="682"/>
        <v>0</v>
      </c>
      <c r="CK83" s="40"/>
      <c r="CL83" s="41">
        <f t="shared" ref="CL83:CM83" si="683">SUM(CL71:CL82)</f>
        <v>0</v>
      </c>
      <c r="CM83" s="39">
        <f t="shared" si="683"/>
        <v>0</v>
      </c>
      <c r="CN83" s="40"/>
      <c r="CO83" s="41">
        <f t="shared" ref="CO83:CP83" si="684">SUM(CO71:CO82)</f>
        <v>0</v>
      </c>
      <c r="CP83" s="39">
        <f t="shared" si="684"/>
        <v>0</v>
      </c>
      <c r="CQ83" s="40"/>
      <c r="CR83" s="41">
        <f t="shared" ref="CR83:CS83" si="685">SUM(CR71:CR82)</f>
        <v>0</v>
      </c>
      <c r="CS83" s="39">
        <f t="shared" si="685"/>
        <v>0</v>
      </c>
      <c r="CT83" s="40"/>
      <c r="CU83" s="41">
        <f t="shared" ref="CU83:CV83" si="686">SUM(CU71:CU82)</f>
        <v>0</v>
      </c>
      <c r="CV83" s="39">
        <f t="shared" si="686"/>
        <v>0</v>
      </c>
      <c r="CW83" s="40"/>
      <c r="CX83" s="41">
        <f t="shared" ref="CX83:CY83" si="687">SUM(CX71:CX82)</f>
        <v>0.06</v>
      </c>
      <c r="CY83" s="39">
        <f t="shared" si="687"/>
        <v>1.8</v>
      </c>
      <c r="CZ83" s="40"/>
      <c r="DA83" s="41">
        <f t="shared" ref="DA83:DB83" si="688">SUM(DA71:DA82)</f>
        <v>0</v>
      </c>
      <c r="DB83" s="39">
        <f t="shared" si="688"/>
        <v>0</v>
      </c>
      <c r="DC83" s="40"/>
      <c r="DD83" s="41">
        <f t="shared" ref="DD83:DE83" si="689">SUM(DD71:DD82)</f>
        <v>0</v>
      </c>
      <c r="DE83" s="39">
        <f t="shared" si="689"/>
        <v>0</v>
      </c>
      <c r="DF83" s="40"/>
      <c r="DG83" s="41">
        <f t="shared" ref="DG83:DH83" si="690">SUM(DG71:DG82)</f>
        <v>1E-3</v>
      </c>
      <c r="DH83" s="39">
        <f t="shared" si="690"/>
        <v>1.72</v>
      </c>
      <c r="DI83" s="40"/>
      <c r="DJ83" s="41">
        <f t="shared" ref="DJ83:DK83" si="691">SUM(DJ71:DJ82)</f>
        <v>0.04</v>
      </c>
      <c r="DK83" s="39">
        <f t="shared" si="691"/>
        <v>0.66999999999999993</v>
      </c>
      <c r="DL83" s="40"/>
      <c r="DM83" s="41">
        <f t="shared" ref="DM83:DN83" si="692">SUM(DM71:DM82)</f>
        <v>0</v>
      </c>
      <c r="DN83" s="39">
        <f t="shared" si="692"/>
        <v>0</v>
      </c>
      <c r="DO83" s="40"/>
      <c r="DP83" s="41">
        <f t="shared" ref="DP83:DQ83" si="693">SUM(DP71:DP82)</f>
        <v>42838.61299999999</v>
      </c>
      <c r="DQ83" s="39">
        <f t="shared" si="693"/>
        <v>121418.14</v>
      </c>
      <c r="DR83" s="40"/>
      <c r="DS83" s="41">
        <f t="shared" ref="DS83:DT83" si="694">SUM(DS71:DS82)</f>
        <v>0.04</v>
      </c>
      <c r="DT83" s="39">
        <f t="shared" si="694"/>
        <v>0.35</v>
      </c>
      <c r="DU83" s="40"/>
      <c r="DV83" s="41">
        <f t="shared" ref="DV83:DW83" si="695">SUM(DV71:DV82)</f>
        <v>0</v>
      </c>
      <c r="DW83" s="39">
        <f t="shared" si="695"/>
        <v>0</v>
      </c>
      <c r="DX83" s="40"/>
      <c r="DY83" s="41">
        <f t="shared" ref="DY83:DZ83" si="696">SUM(DY71:DY82)</f>
        <v>1686.4850000000001</v>
      </c>
      <c r="DZ83" s="39">
        <f t="shared" si="696"/>
        <v>32489.229999999996</v>
      </c>
      <c r="EA83" s="40"/>
      <c r="EB83" s="41">
        <f t="shared" ref="EB83:EC83" si="697">SUM(EB71:EB82)</f>
        <v>0.22800000000000001</v>
      </c>
      <c r="EC83" s="39">
        <f t="shared" si="697"/>
        <v>6.22</v>
      </c>
      <c r="ED83" s="40"/>
      <c r="EE83" s="41">
        <f t="shared" ref="EE83:EF83" si="698">SUM(EE71:EE82)</f>
        <v>0.47</v>
      </c>
      <c r="EF83" s="39">
        <f t="shared" si="698"/>
        <v>6.71</v>
      </c>
      <c r="EG83" s="40"/>
      <c r="EH83" s="41">
        <f t="shared" ref="EH83:EI83" si="699">SUM(EH71:EH82)</f>
        <v>2.2050000000000001</v>
      </c>
      <c r="EI83" s="39">
        <f t="shared" si="699"/>
        <v>37.209999999999994</v>
      </c>
      <c r="EJ83" s="40"/>
      <c r="EK83" s="41">
        <f t="shared" ref="EK83:EL83" si="700">SUM(EK71:EK82)</f>
        <v>9330.2520000000004</v>
      </c>
      <c r="EL83" s="39">
        <f t="shared" si="700"/>
        <v>125826.00000000001</v>
      </c>
      <c r="EM83" s="40"/>
      <c r="EN83" s="41">
        <f t="shared" ref="EN83:EO83" si="701">SUM(EN71:EN82)</f>
        <v>14551.351999999999</v>
      </c>
      <c r="EO83" s="39">
        <f t="shared" si="701"/>
        <v>259213.05000000002</v>
      </c>
      <c r="EP83" s="40"/>
      <c r="EQ83" s="41">
        <f t="shared" ref="EQ83:ER83" si="702">SUM(EQ71:EQ82)</f>
        <v>0</v>
      </c>
      <c r="ER83" s="39">
        <f t="shared" si="702"/>
        <v>0</v>
      </c>
      <c r="ES83" s="40"/>
      <c r="ET83" s="41">
        <f t="shared" ref="ET83:EU83" si="703">SUM(ET71:ET82)</f>
        <v>7.1000000000000008E-2</v>
      </c>
      <c r="EU83" s="39">
        <f t="shared" si="703"/>
        <v>2.2199999999999998</v>
      </c>
      <c r="EV83" s="40"/>
      <c r="EW83" s="41">
        <f t="shared" ref="EW83:EX83" si="704">SUM(EW71:EW82)</f>
        <v>8.5000000000000006E-2</v>
      </c>
      <c r="EX83" s="39">
        <f t="shared" si="704"/>
        <v>1.3</v>
      </c>
      <c r="EY83" s="40"/>
      <c r="EZ83" s="41">
        <f t="shared" ref="EZ83:FA83" si="705">SUM(EZ71:EZ82)</f>
        <v>0</v>
      </c>
      <c r="FA83" s="39">
        <f t="shared" si="705"/>
        <v>0</v>
      </c>
      <c r="FB83" s="40"/>
      <c r="FC83" s="41">
        <f t="shared" ref="FC83:FD83" si="706">SUM(FC71:FC82)</f>
        <v>0</v>
      </c>
      <c r="FD83" s="39">
        <f t="shared" si="706"/>
        <v>0</v>
      </c>
      <c r="FE83" s="40"/>
      <c r="FF83" s="41">
        <f t="shared" ref="FF83:FG83" si="707">SUM(FF71:FF82)</f>
        <v>12.213000000000003</v>
      </c>
      <c r="FG83" s="39">
        <f t="shared" si="707"/>
        <v>177.11</v>
      </c>
      <c r="FH83" s="40"/>
      <c r="FI83" s="41">
        <f t="shared" ref="FI83:FJ83" si="708">SUM(FI71:FI82)</f>
        <v>0</v>
      </c>
      <c r="FJ83" s="39">
        <f t="shared" si="708"/>
        <v>0</v>
      </c>
      <c r="FK83" s="40"/>
      <c r="FL83" s="41">
        <f t="shared" ref="FL83:FM83" si="709">SUM(FL71:FL82)</f>
        <v>0</v>
      </c>
      <c r="FM83" s="39">
        <f t="shared" si="709"/>
        <v>0</v>
      </c>
      <c r="FN83" s="40"/>
      <c r="FO83" s="41">
        <f t="shared" ref="FO83:FP83" si="710">SUM(FO71:FO82)</f>
        <v>0</v>
      </c>
      <c r="FP83" s="39">
        <f t="shared" si="710"/>
        <v>0</v>
      </c>
      <c r="FQ83" s="40"/>
      <c r="FR83" s="41">
        <f t="shared" ref="FR83:FS83" si="711">SUM(FR71:FR82)</f>
        <v>7.7809999999999997</v>
      </c>
      <c r="FS83" s="39">
        <f t="shared" si="711"/>
        <v>174.93</v>
      </c>
      <c r="FT83" s="40"/>
      <c r="FU83" s="41">
        <f t="shared" ref="FU83:FV83" si="712">SUM(FU71:FU82)</f>
        <v>0</v>
      </c>
      <c r="FV83" s="39">
        <f t="shared" si="712"/>
        <v>0</v>
      </c>
      <c r="FW83" s="40"/>
      <c r="FX83" s="41">
        <f t="shared" ref="FX83:FY83" si="713">SUM(FX71:FX82)</f>
        <v>2E-3</v>
      </c>
      <c r="FY83" s="39">
        <f t="shared" si="713"/>
        <v>0.08</v>
      </c>
      <c r="FZ83" s="40"/>
      <c r="GA83" s="41">
        <f t="shared" ref="GA83:GB83" si="714">SUM(GA71:GA82)</f>
        <v>22</v>
      </c>
      <c r="GB83" s="39">
        <f t="shared" si="714"/>
        <v>534.34</v>
      </c>
      <c r="GC83" s="40"/>
      <c r="GD83" s="41">
        <f t="shared" ref="GD83:GE83" si="715">SUM(GD71:GD82)</f>
        <v>0</v>
      </c>
      <c r="GE83" s="39">
        <f t="shared" si="715"/>
        <v>0</v>
      </c>
      <c r="GF83" s="40"/>
      <c r="GG83" s="41"/>
      <c r="GH83" s="39"/>
      <c r="GI83" s="40"/>
      <c r="GJ83" s="41">
        <f t="shared" ref="GJ83:GK83" si="716">SUM(GJ71:GJ82)</f>
        <v>18.600999999999999</v>
      </c>
      <c r="GK83" s="39">
        <f t="shared" si="716"/>
        <v>341.04</v>
      </c>
      <c r="GL83" s="40"/>
      <c r="GM83" s="41">
        <f t="shared" ref="GM83:GN83" si="717">SUM(GM71:GM82)</f>
        <v>13.419999999999998</v>
      </c>
      <c r="GN83" s="39">
        <f t="shared" si="717"/>
        <v>349</v>
      </c>
      <c r="GO83" s="40"/>
      <c r="GP83" s="41">
        <f t="shared" ref="GP83:GQ83" si="718">SUM(GP71:GP82)</f>
        <v>0</v>
      </c>
      <c r="GQ83" s="39">
        <f t="shared" si="718"/>
        <v>0</v>
      </c>
      <c r="GR83" s="40"/>
      <c r="GS83" s="41">
        <f t="shared" ref="GS83:GT83" si="719">SUM(GS71:GS82)</f>
        <v>1.21</v>
      </c>
      <c r="GT83" s="39">
        <f t="shared" si="719"/>
        <v>21.71</v>
      </c>
      <c r="GU83" s="40"/>
      <c r="GV83" s="41">
        <f t="shared" ref="GV83:GW83" si="720">SUM(GV71:GV82)</f>
        <v>0</v>
      </c>
      <c r="GW83" s="39">
        <f t="shared" si="720"/>
        <v>0</v>
      </c>
      <c r="GX83" s="40"/>
      <c r="GY83" s="41">
        <f t="shared" ref="GY83:GZ83" si="721">SUM(GY71:GY82)</f>
        <v>0</v>
      </c>
      <c r="GZ83" s="39">
        <f t="shared" si="721"/>
        <v>0</v>
      </c>
      <c r="HA83" s="40"/>
      <c r="HB83" s="41">
        <f t="shared" ref="HB83:HC83" si="722">SUM(HB71:HB82)</f>
        <v>0</v>
      </c>
      <c r="HC83" s="39">
        <f t="shared" si="722"/>
        <v>0</v>
      </c>
      <c r="HD83" s="40"/>
      <c r="HE83" s="41">
        <v>190.26300000000001</v>
      </c>
      <c r="HF83" s="39">
        <v>2640.54</v>
      </c>
      <c r="HG83" s="40"/>
      <c r="HH83" s="41">
        <f t="shared" ref="HH83:HI83" si="723">SUM(HH71:HH82)</f>
        <v>0.04</v>
      </c>
      <c r="HI83" s="39">
        <f t="shared" si="723"/>
        <v>0.4</v>
      </c>
      <c r="HJ83" s="40"/>
      <c r="HK83" s="41">
        <f t="shared" ref="HK83:HL83" si="724">SUM(HK71:HK82)</f>
        <v>0</v>
      </c>
      <c r="HL83" s="39">
        <f t="shared" si="724"/>
        <v>0</v>
      </c>
      <c r="HM83" s="40"/>
      <c r="HN83" s="41">
        <f t="shared" ref="HN83:HO83" si="725">SUM(HN71:HN82)</f>
        <v>0</v>
      </c>
      <c r="HO83" s="39">
        <f t="shared" si="725"/>
        <v>0</v>
      </c>
      <c r="HP83" s="40"/>
      <c r="HQ83" s="41">
        <f t="shared" ref="HQ83:HR83" si="726">SUM(HQ71:HQ82)</f>
        <v>4298.8620000000001</v>
      </c>
      <c r="HR83" s="39">
        <f t="shared" si="726"/>
        <v>72214.909999999989</v>
      </c>
      <c r="HS83" s="40"/>
      <c r="HT83" s="41">
        <f t="shared" ref="HT83:HU83" si="727">SUM(HT71:HT82)</f>
        <v>359.92099999999999</v>
      </c>
      <c r="HU83" s="39">
        <f t="shared" si="727"/>
        <v>8360.9599999999991</v>
      </c>
      <c r="HV83" s="40"/>
      <c r="HW83" s="41">
        <f t="shared" si="617"/>
        <v>94957.224999999991</v>
      </c>
      <c r="HX83" s="42">
        <f t="shared" si="618"/>
        <v>1000614.76</v>
      </c>
    </row>
    <row r="84" spans="1:232" ht="15" customHeight="1" x14ac:dyDescent="0.3">
      <c r="A84" s="49">
        <v>2017</v>
      </c>
      <c r="B84" s="50" t="s">
        <v>2</v>
      </c>
      <c r="C84" s="9">
        <v>0</v>
      </c>
      <c r="D84" s="6">
        <v>0</v>
      </c>
      <c r="E84" s="7">
        <v>0</v>
      </c>
      <c r="F84" s="9">
        <v>684.34900000000005</v>
      </c>
      <c r="G84" s="6">
        <v>13691.77</v>
      </c>
      <c r="H84" s="7">
        <f t="shared" ref="H84:H95" si="728">G84/F84*1000</f>
        <v>20006.999352669471</v>
      </c>
      <c r="I84" s="9">
        <v>0</v>
      </c>
      <c r="J84" s="6">
        <v>0</v>
      </c>
      <c r="K84" s="7">
        <v>0</v>
      </c>
      <c r="L84" s="9">
        <v>0</v>
      </c>
      <c r="M84" s="6">
        <v>0</v>
      </c>
      <c r="N84" s="7">
        <v>0</v>
      </c>
      <c r="O84" s="9">
        <v>0</v>
      </c>
      <c r="P84" s="6">
        <v>0</v>
      </c>
      <c r="Q84" s="7">
        <v>0</v>
      </c>
      <c r="R84" s="9">
        <v>1154.3430000000001</v>
      </c>
      <c r="S84" s="6">
        <v>20876.259999999998</v>
      </c>
      <c r="T84" s="7">
        <f t="shared" ref="T84:T95" si="729">S84/R84*1000</f>
        <v>18084.971278034343</v>
      </c>
      <c r="U84" s="9">
        <v>0</v>
      </c>
      <c r="V84" s="6">
        <v>0</v>
      </c>
      <c r="W84" s="7">
        <v>0</v>
      </c>
      <c r="X84" s="9">
        <v>0</v>
      </c>
      <c r="Y84" s="6">
        <v>0</v>
      </c>
      <c r="Z84" s="7">
        <v>0</v>
      </c>
      <c r="AA84" s="9">
        <v>0</v>
      </c>
      <c r="AB84" s="6">
        <v>0</v>
      </c>
      <c r="AC84" s="7">
        <v>0</v>
      </c>
      <c r="AD84" s="9">
        <v>0</v>
      </c>
      <c r="AE84" s="6">
        <v>0</v>
      </c>
      <c r="AF84" s="7">
        <v>0</v>
      </c>
      <c r="AG84" s="9">
        <v>0</v>
      </c>
      <c r="AH84" s="6">
        <v>0</v>
      </c>
      <c r="AI84" s="7">
        <v>0</v>
      </c>
      <c r="AJ84" s="9">
        <v>0</v>
      </c>
      <c r="AK84" s="6">
        <v>0</v>
      </c>
      <c r="AL84" s="7">
        <v>0</v>
      </c>
      <c r="AM84" s="9">
        <v>0</v>
      </c>
      <c r="AN84" s="6">
        <v>0</v>
      </c>
      <c r="AO84" s="7">
        <v>0</v>
      </c>
      <c r="AP84" s="9">
        <v>0.64400000000000002</v>
      </c>
      <c r="AQ84" s="6">
        <v>11.32</v>
      </c>
      <c r="AR84" s="7">
        <f t="shared" ref="AR84:AR95" si="730">AQ84/AP84*1000</f>
        <v>17577.639751552793</v>
      </c>
      <c r="AS84" s="9">
        <v>0</v>
      </c>
      <c r="AT84" s="6">
        <v>0</v>
      </c>
      <c r="AU84" s="7">
        <v>0</v>
      </c>
      <c r="AV84" s="9">
        <v>0</v>
      </c>
      <c r="AW84" s="6">
        <v>0</v>
      </c>
      <c r="AX84" s="7">
        <v>0</v>
      </c>
      <c r="AY84" s="9">
        <v>0</v>
      </c>
      <c r="AZ84" s="6">
        <v>0</v>
      </c>
      <c r="BA84" s="7">
        <v>0</v>
      </c>
      <c r="BB84" s="9">
        <v>0</v>
      </c>
      <c r="BC84" s="6">
        <v>0</v>
      </c>
      <c r="BD84" s="7">
        <v>0</v>
      </c>
      <c r="BE84" s="9">
        <v>62.688000000000002</v>
      </c>
      <c r="BF84" s="6">
        <v>1054.99</v>
      </c>
      <c r="BG84" s="7">
        <f t="shared" ref="BG84:BG95" si="731">BF84/BE84*1000</f>
        <v>16829.217713118935</v>
      </c>
      <c r="BH84" s="9">
        <v>16.675999999999998</v>
      </c>
      <c r="BI84" s="6">
        <v>290.24</v>
      </c>
      <c r="BJ84" s="7">
        <f t="shared" ref="BJ84:BJ94" si="732">BI84/BH84*1000</f>
        <v>17404.653394099307</v>
      </c>
      <c r="BK84" s="9">
        <v>0</v>
      </c>
      <c r="BL84" s="6">
        <v>0</v>
      </c>
      <c r="BM84" s="7">
        <v>0</v>
      </c>
      <c r="BN84" s="9">
        <v>0</v>
      </c>
      <c r="BO84" s="6">
        <v>0</v>
      </c>
      <c r="BP84" s="7">
        <v>0</v>
      </c>
      <c r="BQ84" s="9">
        <v>0</v>
      </c>
      <c r="BR84" s="6">
        <v>0</v>
      </c>
      <c r="BS84" s="7">
        <v>0</v>
      </c>
      <c r="BT84" s="9">
        <v>0</v>
      </c>
      <c r="BU84" s="6">
        <v>0</v>
      </c>
      <c r="BV84" s="7">
        <f t="shared" ref="BV84:BV95" si="733">IF(BT84=0,0,BU84/BT84*1000)</f>
        <v>0</v>
      </c>
      <c r="BW84" s="9">
        <v>0</v>
      </c>
      <c r="BX84" s="6">
        <v>0</v>
      </c>
      <c r="BY84" s="7">
        <v>0</v>
      </c>
      <c r="BZ84" s="9">
        <v>7.0000000000000007E-2</v>
      </c>
      <c r="CA84" s="6">
        <v>1.28</v>
      </c>
      <c r="CB84" s="7">
        <f t="shared" ref="CB84:CB95" si="734">CA84/BZ84*1000</f>
        <v>18285.714285714286</v>
      </c>
      <c r="CC84" s="9">
        <v>0</v>
      </c>
      <c r="CD84" s="6">
        <v>0</v>
      </c>
      <c r="CE84" s="7">
        <v>0</v>
      </c>
      <c r="CF84" s="9">
        <v>0</v>
      </c>
      <c r="CG84" s="6">
        <v>0</v>
      </c>
      <c r="CH84" s="7">
        <v>0</v>
      </c>
      <c r="CI84" s="9">
        <v>0</v>
      </c>
      <c r="CJ84" s="6">
        <v>0</v>
      </c>
      <c r="CK84" s="7">
        <v>0</v>
      </c>
      <c r="CL84" s="9">
        <v>0</v>
      </c>
      <c r="CM84" s="6">
        <v>0</v>
      </c>
      <c r="CN84" s="7">
        <v>0</v>
      </c>
      <c r="CO84" s="9">
        <v>0</v>
      </c>
      <c r="CP84" s="6">
        <v>0</v>
      </c>
      <c r="CQ84" s="7">
        <v>0</v>
      </c>
      <c r="CR84" s="9">
        <v>0</v>
      </c>
      <c r="CS84" s="6">
        <v>0</v>
      </c>
      <c r="CT84" s="7">
        <v>0</v>
      </c>
      <c r="CU84" s="9">
        <v>0</v>
      </c>
      <c r="CV84" s="6">
        <v>0</v>
      </c>
      <c r="CW84" s="7">
        <v>0</v>
      </c>
      <c r="CX84" s="9">
        <v>0</v>
      </c>
      <c r="CY84" s="6">
        <v>0</v>
      </c>
      <c r="CZ84" s="7">
        <v>0</v>
      </c>
      <c r="DA84" s="9">
        <v>0</v>
      </c>
      <c r="DB84" s="6">
        <v>0</v>
      </c>
      <c r="DC84" s="7">
        <v>0</v>
      </c>
      <c r="DD84" s="9">
        <v>0</v>
      </c>
      <c r="DE84" s="6">
        <v>0</v>
      </c>
      <c r="DF84" s="7">
        <v>0</v>
      </c>
      <c r="DG84" s="9">
        <v>0</v>
      </c>
      <c r="DH84" s="6">
        <v>0</v>
      </c>
      <c r="DI84" s="7">
        <v>0</v>
      </c>
      <c r="DJ84" s="9">
        <v>0</v>
      </c>
      <c r="DK84" s="6">
        <v>0</v>
      </c>
      <c r="DL84" s="7">
        <v>0</v>
      </c>
      <c r="DM84" s="9">
        <v>0</v>
      </c>
      <c r="DN84" s="6">
        <v>0</v>
      </c>
      <c r="DO84" s="7">
        <v>0</v>
      </c>
      <c r="DP84" s="9">
        <v>134.52799999999999</v>
      </c>
      <c r="DQ84" s="6">
        <v>2725.1</v>
      </c>
      <c r="DR84" s="7">
        <f t="shared" ref="DR84:DR95" si="735">DQ84/DP84*1000</f>
        <v>20256.749524262606</v>
      </c>
      <c r="DS84" s="9">
        <v>0</v>
      </c>
      <c r="DT84" s="6">
        <v>0</v>
      </c>
      <c r="DU84" s="7">
        <v>0</v>
      </c>
      <c r="DV84" s="9">
        <v>0</v>
      </c>
      <c r="DW84" s="6">
        <v>0</v>
      </c>
      <c r="DX84" s="7">
        <v>0</v>
      </c>
      <c r="DY84" s="9">
        <v>1.206</v>
      </c>
      <c r="DZ84" s="6">
        <v>8.3000000000000007</v>
      </c>
      <c r="EA84" s="7">
        <f t="shared" ref="EA84:EA95" si="736">DZ84/DY84*1000</f>
        <v>6882.2553897180769</v>
      </c>
      <c r="EB84" s="9">
        <v>0</v>
      </c>
      <c r="EC84" s="6">
        <v>0</v>
      </c>
      <c r="ED84" s="7">
        <v>0</v>
      </c>
      <c r="EE84" s="9">
        <v>0</v>
      </c>
      <c r="EF84" s="6">
        <v>0</v>
      </c>
      <c r="EG84" s="7">
        <v>0</v>
      </c>
      <c r="EH84" s="9">
        <v>0</v>
      </c>
      <c r="EI84" s="6">
        <v>0</v>
      </c>
      <c r="EJ84" s="7">
        <v>0</v>
      </c>
      <c r="EK84" s="9">
        <v>834.85799999999995</v>
      </c>
      <c r="EL84" s="6">
        <v>10667.66</v>
      </c>
      <c r="EM84" s="7">
        <f t="shared" ref="EM84:EM95" si="737">EL84/EK84*1000</f>
        <v>12777.813712032466</v>
      </c>
      <c r="EN84" s="9">
        <v>953.42399999999998</v>
      </c>
      <c r="EO84" s="6">
        <v>18302.7</v>
      </c>
      <c r="EP84" s="7">
        <f t="shared" ref="EP84:EP95" si="738">EO84/EN84*1000</f>
        <v>19196.810652972865</v>
      </c>
      <c r="EQ84" s="9">
        <v>0</v>
      </c>
      <c r="ER84" s="6">
        <v>0</v>
      </c>
      <c r="ES84" s="7">
        <v>0</v>
      </c>
      <c r="ET84" s="9">
        <v>0</v>
      </c>
      <c r="EU84" s="6">
        <v>0</v>
      </c>
      <c r="EV84" s="7">
        <v>0</v>
      </c>
      <c r="EW84" s="9">
        <v>0</v>
      </c>
      <c r="EX84" s="6">
        <v>0</v>
      </c>
      <c r="EY84" s="7">
        <v>0</v>
      </c>
      <c r="EZ84" s="9">
        <v>0</v>
      </c>
      <c r="FA84" s="6">
        <v>0</v>
      </c>
      <c r="FB84" s="7">
        <v>0</v>
      </c>
      <c r="FC84" s="9">
        <v>0</v>
      </c>
      <c r="FD84" s="6">
        <v>0</v>
      </c>
      <c r="FE84" s="7">
        <v>0</v>
      </c>
      <c r="FF84" s="9">
        <v>0.86</v>
      </c>
      <c r="FG84" s="6">
        <v>13.54</v>
      </c>
      <c r="FH84" s="7">
        <f t="shared" ref="FH84:FH95" si="739">FG84/FF84*1000</f>
        <v>15744.186046511628</v>
      </c>
      <c r="FI84" s="9">
        <v>0</v>
      </c>
      <c r="FJ84" s="6">
        <v>0</v>
      </c>
      <c r="FK84" s="7">
        <f t="shared" ref="FK84:FK95" si="740">IF(FI84=0,0,FJ84/FI84*1000)</f>
        <v>0</v>
      </c>
      <c r="FL84" s="9">
        <v>0</v>
      </c>
      <c r="FM84" s="6">
        <v>0</v>
      </c>
      <c r="FN84" s="7">
        <v>0</v>
      </c>
      <c r="FO84" s="9">
        <v>0</v>
      </c>
      <c r="FP84" s="6">
        <v>0</v>
      </c>
      <c r="FQ84" s="7">
        <v>0</v>
      </c>
      <c r="FR84" s="9">
        <v>0.70499999999999996</v>
      </c>
      <c r="FS84" s="6">
        <v>14.07</v>
      </c>
      <c r="FT84" s="7">
        <f t="shared" ref="FT84:FT95" si="741">FS84/FR84*1000</f>
        <v>19957.446808510638</v>
      </c>
      <c r="FU84" s="9">
        <v>0</v>
      </c>
      <c r="FV84" s="6">
        <v>0</v>
      </c>
      <c r="FW84" s="7">
        <v>0</v>
      </c>
      <c r="FX84" s="9">
        <v>0</v>
      </c>
      <c r="FY84" s="6">
        <v>0</v>
      </c>
      <c r="FZ84" s="7">
        <v>0</v>
      </c>
      <c r="GA84" s="9">
        <v>0</v>
      </c>
      <c r="GB84" s="6">
        <v>0</v>
      </c>
      <c r="GC84" s="7">
        <v>0</v>
      </c>
      <c r="GD84" s="9">
        <v>0</v>
      </c>
      <c r="GE84" s="6">
        <v>0</v>
      </c>
      <c r="GF84" s="7">
        <v>0</v>
      </c>
      <c r="GG84" s="9"/>
      <c r="GH84" s="6"/>
      <c r="GI84" s="7"/>
      <c r="GJ84" s="9">
        <v>0</v>
      </c>
      <c r="GK84" s="6">
        <v>0</v>
      </c>
      <c r="GL84" s="7">
        <v>0</v>
      </c>
      <c r="GM84" s="9">
        <v>0</v>
      </c>
      <c r="GN84" s="6">
        <v>0</v>
      </c>
      <c r="GO84" s="7">
        <v>0</v>
      </c>
      <c r="GP84" s="9">
        <v>2.5000000000000001E-2</v>
      </c>
      <c r="GQ84" s="6">
        <v>0.15</v>
      </c>
      <c r="GR84" s="7">
        <f t="shared" ref="GR84" si="742">GQ84/GP84*1000</f>
        <v>5999.9999999999991</v>
      </c>
      <c r="GS84" s="9">
        <v>0</v>
      </c>
      <c r="GT84" s="6">
        <v>0</v>
      </c>
      <c r="GU84" s="7">
        <v>0</v>
      </c>
      <c r="GV84" s="9">
        <v>0</v>
      </c>
      <c r="GW84" s="6">
        <v>0</v>
      </c>
      <c r="GX84" s="7">
        <v>0</v>
      </c>
      <c r="GY84" s="9">
        <v>0</v>
      </c>
      <c r="GZ84" s="6">
        <v>0</v>
      </c>
      <c r="HA84" s="7">
        <v>0</v>
      </c>
      <c r="HB84" s="9">
        <v>0</v>
      </c>
      <c r="HC84" s="6">
        <v>0</v>
      </c>
      <c r="HD84" s="7">
        <v>0</v>
      </c>
      <c r="HE84" s="55">
        <v>1</v>
      </c>
      <c r="HF84" s="13">
        <v>25.3</v>
      </c>
      <c r="HG84" s="56">
        <v>25300</v>
      </c>
      <c r="HH84" s="9">
        <v>0</v>
      </c>
      <c r="HI84" s="6">
        <v>0</v>
      </c>
      <c r="HJ84" s="7">
        <v>0</v>
      </c>
      <c r="HK84" s="9">
        <v>0</v>
      </c>
      <c r="HL84" s="6">
        <v>0</v>
      </c>
      <c r="HM84" s="7">
        <v>0</v>
      </c>
      <c r="HN84" s="9">
        <v>0</v>
      </c>
      <c r="HO84" s="6">
        <v>0</v>
      </c>
      <c r="HP84" s="7">
        <v>0</v>
      </c>
      <c r="HQ84" s="9">
        <v>243.01499999999999</v>
      </c>
      <c r="HR84" s="6">
        <v>3656.47</v>
      </c>
      <c r="HS84" s="7">
        <f t="shared" ref="HS84:HS95" si="743">HR84/HQ84*1000</f>
        <v>15046.272863814991</v>
      </c>
      <c r="HT84" s="9">
        <v>44.862000000000002</v>
      </c>
      <c r="HU84" s="6">
        <v>253.04</v>
      </c>
      <c r="HV84" s="7">
        <f t="shared" ref="HV84:HV95" si="744">HU84/HT84*1000</f>
        <v>5640.4083634256158</v>
      </c>
      <c r="HW84" s="9">
        <f t="shared" si="617"/>
        <v>4133.2529999999997</v>
      </c>
      <c r="HX84" s="14">
        <f t="shared" si="618"/>
        <v>71592.19</v>
      </c>
    </row>
    <row r="85" spans="1:232" ht="15" customHeight="1" x14ac:dyDescent="0.3">
      <c r="A85" s="49">
        <v>2017</v>
      </c>
      <c r="B85" s="50" t="s">
        <v>3</v>
      </c>
      <c r="C85" s="9">
        <v>0</v>
      </c>
      <c r="D85" s="6">
        <v>0</v>
      </c>
      <c r="E85" s="7">
        <v>0</v>
      </c>
      <c r="F85" s="9">
        <v>878.32500000000005</v>
      </c>
      <c r="G85" s="6">
        <v>17703.71</v>
      </c>
      <c r="H85" s="7">
        <f t="shared" si="728"/>
        <v>20156.217800927901</v>
      </c>
      <c r="I85" s="9">
        <v>0</v>
      </c>
      <c r="J85" s="6">
        <v>0</v>
      </c>
      <c r="K85" s="7">
        <v>0</v>
      </c>
      <c r="L85" s="9">
        <v>0</v>
      </c>
      <c r="M85" s="6">
        <v>0</v>
      </c>
      <c r="N85" s="7">
        <v>0</v>
      </c>
      <c r="O85" s="9">
        <v>0</v>
      </c>
      <c r="P85" s="6">
        <v>0</v>
      </c>
      <c r="Q85" s="7">
        <v>0</v>
      </c>
      <c r="R85" s="9">
        <v>821.67700000000002</v>
      </c>
      <c r="S85" s="6">
        <v>14875.44</v>
      </c>
      <c r="T85" s="7">
        <f t="shared" si="729"/>
        <v>18103.756098807684</v>
      </c>
      <c r="U85" s="9">
        <v>0</v>
      </c>
      <c r="V85" s="6">
        <v>0</v>
      </c>
      <c r="W85" s="7">
        <v>0</v>
      </c>
      <c r="X85" s="9">
        <v>0</v>
      </c>
      <c r="Y85" s="6">
        <v>0</v>
      </c>
      <c r="Z85" s="7">
        <v>0</v>
      </c>
      <c r="AA85" s="9">
        <v>0</v>
      </c>
      <c r="AB85" s="6">
        <v>0</v>
      </c>
      <c r="AC85" s="7">
        <v>0</v>
      </c>
      <c r="AD85" s="9">
        <v>0</v>
      </c>
      <c r="AE85" s="6">
        <v>0</v>
      </c>
      <c r="AF85" s="7">
        <v>0</v>
      </c>
      <c r="AG85" s="9">
        <v>15.538</v>
      </c>
      <c r="AH85" s="6">
        <v>269.27999999999997</v>
      </c>
      <c r="AI85" s="7">
        <f t="shared" ref="AI85:AI90" si="745">AH85/AG85*1000</f>
        <v>17330.415754923411</v>
      </c>
      <c r="AJ85" s="9">
        <v>0</v>
      </c>
      <c r="AK85" s="6">
        <v>0</v>
      </c>
      <c r="AL85" s="7">
        <v>0</v>
      </c>
      <c r="AM85" s="9">
        <v>0</v>
      </c>
      <c r="AN85" s="6">
        <v>0</v>
      </c>
      <c r="AO85" s="7">
        <v>0</v>
      </c>
      <c r="AP85" s="9">
        <v>11.629</v>
      </c>
      <c r="AQ85" s="6">
        <v>202.69</v>
      </c>
      <c r="AR85" s="7">
        <f t="shared" si="730"/>
        <v>17429.701608048847</v>
      </c>
      <c r="AS85" s="9">
        <v>0</v>
      </c>
      <c r="AT85" s="6">
        <v>0</v>
      </c>
      <c r="AU85" s="7">
        <v>0</v>
      </c>
      <c r="AV85" s="9">
        <v>0</v>
      </c>
      <c r="AW85" s="6">
        <v>0</v>
      </c>
      <c r="AX85" s="7">
        <v>0</v>
      </c>
      <c r="AY85" s="9">
        <v>0</v>
      </c>
      <c r="AZ85" s="6">
        <v>0</v>
      </c>
      <c r="BA85" s="7">
        <v>0</v>
      </c>
      <c r="BB85" s="9">
        <v>0</v>
      </c>
      <c r="BC85" s="6">
        <v>0</v>
      </c>
      <c r="BD85" s="7">
        <v>0</v>
      </c>
      <c r="BE85" s="9">
        <v>95.004000000000005</v>
      </c>
      <c r="BF85" s="6">
        <v>1566.74</v>
      </c>
      <c r="BG85" s="7">
        <f t="shared" si="731"/>
        <v>16491.305629236664</v>
      </c>
      <c r="BH85" s="9">
        <v>0</v>
      </c>
      <c r="BI85" s="6">
        <v>0</v>
      </c>
      <c r="BJ85" s="7">
        <v>0</v>
      </c>
      <c r="BK85" s="9">
        <v>0</v>
      </c>
      <c r="BL85" s="6">
        <v>0</v>
      </c>
      <c r="BM85" s="7">
        <v>0</v>
      </c>
      <c r="BN85" s="9">
        <v>0</v>
      </c>
      <c r="BO85" s="6">
        <v>0</v>
      </c>
      <c r="BP85" s="7">
        <v>0</v>
      </c>
      <c r="BQ85" s="9">
        <v>0</v>
      </c>
      <c r="BR85" s="6">
        <v>0</v>
      </c>
      <c r="BS85" s="7">
        <v>0</v>
      </c>
      <c r="BT85" s="9">
        <v>0</v>
      </c>
      <c r="BU85" s="6">
        <v>0</v>
      </c>
      <c r="BV85" s="7">
        <f t="shared" si="733"/>
        <v>0</v>
      </c>
      <c r="BW85" s="9">
        <v>0</v>
      </c>
      <c r="BX85" s="6">
        <v>0</v>
      </c>
      <c r="BY85" s="7">
        <v>0</v>
      </c>
      <c r="BZ85" s="9">
        <v>2.0089999999999999</v>
      </c>
      <c r="CA85" s="6">
        <v>37.770000000000003</v>
      </c>
      <c r="CB85" s="7">
        <f t="shared" si="734"/>
        <v>18800.398208063714</v>
      </c>
      <c r="CC85" s="9">
        <v>0</v>
      </c>
      <c r="CD85" s="6">
        <v>0</v>
      </c>
      <c r="CE85" s="7">
        <v>0</v>
      </c>
      <c r="CF85" s="9">
        <v>0</v>
      </c>
      <c r="CG85" s="6">
        <v>0</v>
      </c>
      <c r="CH85" s="7">
        <v>0</v>
      </c>
      <c r="CI85" s="9">
        <v>0</v>
      </c>
      <c r="CJ85" s="6">
        <v>0</v>
      </c>
      <c r="CK85" s="7">
        <v>0</v>
      </c>
      <c r="CL85" s="9">
        <v>0</v>
      </c>
      <c r="CM85" s="6">
        <v>0</v>
      </c>
      <c r="CN85" s="7">
        <v>0</v>
      </c>
      <c r="CO85" s="9">
        <v>0</v>
      </c>
      <c r="CP85" s="6">
        <v>0</v>
      </c>
      <c r="CQ85" s="7">
        <v>0</v>
      </c>
      <c r="CR85" s="9">
        <v>0</v>
      </c>
      <c r="CS85" s="6">
        <v>0</v>
      </c>
      <c r="CT85" s="7">
        <v>0</v>
      </c>
      <c r="CU85" s="9">
        <v>0</v>
      </c>
      <c r="CV85" s="6">
        <v>0</v>
      </c>
      <c r="CW85" s="7">
        <v>0</v>
      </c>
      <c r="CX85" s="9">
        <v>0</v>
      </c>
      <c r="CY85" s="6">
        <v>0</v>
      </c>
      <c r="CZ85" s="7">
        <v>0</v>
      </c>
      <c r="DA85" s="9">
        <v>0</v>
      </c>
      <c r="DB85" s="6">
        <v>0</v>
      </c>
      <c r="DC85" s="7">
        <v>0</v>
      </c>
      <c r="DD85" s="9">
        <v>0</v>
      </c>
      <c r="DE85" s="6">
        <v>0</v>
      </c>
      <c r="DF85" s="7">
        <v>0</v>
      </c>
      <c r="DG85" s="9">
        <v>0</v>
      </c>
      <c r="DH85" s="6">
        <v>0</v>
      </c>
      <c r="DI85" s="7">
        <v>0</v>
      </c>
      <c r="DJ85" s="9">
        <v>0.35199999999999998</v>
      </c>
      <c r="DK85" s="6">
        <v>20.65</v>
      </c>
      <c r="DL85" s="7">
        <f t="shared" ref="DL85:DL94" si="746">DK85/DJ85*1000</f>
        <v>58664.772727272728</v>
      </c>
      <c r="DM85" s="9">
        <v>0</v>
      </c>
      <c r="DN85" s="6">
        <v>0</v>
      </c>
      <c r="DO85" s="7">
        <v>0</v>
      </c>
      <c r="DP85" s="9">
        <v>126.84099999999999</v>
      </c>
      <c r="DQ85" s="6">
        <v>2235.2600000000002</v>
      </c>
      <c r="DR85" s="7">
        <f t="shared" si="735"/>
        <v>17622.535300100128</v>
      </c>
      <c r="DS85" s="9">
        <v>0</v>
      </c>
      <c r="DT85" s="6">
        <v>0</v>
      </c>
      <c r="DU85" s="7">
        <v>0</v>
      </c>
      <c r="DV85" s="9">
        <v>0</v>
      </c>
      <c r="DW85" s="6">
        <v>0</v>
      </c>
      <c r="DX85" s="7">
        <v>0</v>
      </c>
      <c r="DY85" s="9">
        <v>2.1880000000000002</v>
      </c>
      <c r="DZ85" s="6">
        <v>37.57</v>
      </c>
      <c r="EA85" s="7">
        <f t="shared" si="736"/>
        <v>17170.932358318096</v>
      </c>
      <c r="EB85" s="9">
        <v>0</v>
      </c>
      <c r="EC85" s="6">
        <v>0</v>
      </c>
      <c r="ED85" s="7">
        <v>0</v>
      </c>
      <c r="EE85" s="9">
        <v>0</v>
      </c>
      <c r="EF85" s="6">
        <v>0</v>
      </c>
      <c r="EG85" s="7">
        <v>0</v>
      </c>
      <c r="EH85" s="9">
        <v>0</v>
      </c>
      <c r="EI85" s="6">
        <v>0</v>
      </c>
      <c r="EJ85" s="7">
        <v>0</v>
      </c>
      <c r="EK85" s="9">
        <v>1153.1379999999999</v>
      </c>
      <c r="EL85" s="6">
        <v>13140.87</v>
      </c>
      <c r="EM85" s="7">
        <f t="shared" si="737"/>
        <v>11395.747950375413</v>
      </c>
      <c r="EN85" s="9">
        <v>1208.5619999999999</v>
      </c>
      <c r="EO85" s="6">
        <v>23287.05</v>
      </c>
      <c r="EP85" s="7">
        <f t="shared" si="738"/>
        <v>19268.395001663135</v>
      </c>
      <c r="EQ85" s="9">
        <v>0</v>
      </c>
      <c r="ER85" s="6">
        <v>0</v>
      </c>
      <c r="ES85" s="7">
        <v>0</v>
      </c>
      <c r="ET85" s="9">
        <v>0.12</v>
      </c>
      <c r="EU85" s="6">
        <v>2.5299999999999998</v>
      </c>
      <c r="EV85" s="7">
        <f t="shared" ref="EV85" si="747">EU85/ET85*1000</f>
        <v>21083.333333333332</v>
      </c>
      <c r="EW85" s="9">
        <v>0</v>
      </c>
      <c r="EX85" s="6">
        <v>0</v>
      </c>
      <c r="EY85" s="7">
        <v>0</v>
      </c>
      <c r="EZ85" s="9">
        <v>0</v>
      </c>
      <c r="FA85" s="6">
        <v>0</v>
      </c>
      <c r="FB85" s="7">
        <v>0</v>
      </c>
      <c r="FC85" s="9">
        <v>0</v>
      </c>
      <c r="FD85" s="6">
        <v>0</v>
      </c>
      <c r="FE85" s="7">
        <v>0</v>
      </c>
      <c r="FF85" s="9">
        <v>1.37</v>
      </c>
      <c r="FG85" s="6">
        <v>18.87</v>
      </c>
      <c r="FH85" s="7">
        <f t="shared" si="739"/>
        <v>13773.722627737225</v>
      </c>
      <c r="FI85" s="9">
        <v>0</v>
      </c>
      <c r="FJ85" s="6">
        <v>0</v>
      </c>
      <c r="FK85" s="7">
        <f t="shared" si="740"/>
        <v>0</v>
      </c>
      <c r="FL85" s="9">
        <v>0</v>
      </c>
      <c r="FM85" s="6">
        <v>0</v>
      </c>
      <c r="FN85" s="7">
        <v>0</v>
      </c>
      <c r="FO85" s="9">
        <v>0</v>
      </c>
      <c r="FP85" s="6">
        <v>0</v>
      </c>
      <c r="FQ85" s="7">
        <v>0</v>
      </c>
      <c r="FR85" s="9">
        <v>0.47599999999999998</v>
      </c>
      <c r="FS85" s="6">
        <v>5.16</v>
      </c>
      <c r="FT85" s="7">
        <f t="shared" si="741"/>
        <v>10840.336134453783</v>
      </c>
      <c r="FU85" s="9">
        <v>0</v>
      </c>
      <c r="FV85" s="6">
        <v>0</v>
      </c>
      <c r="FW85" s="7">
        <v>0</v>
      </c>
      <c r="FX85" s="9">
        <v>0</v>
      </c>
      <c r="FY85" s="6">
        <v>0</v>
      </c>
      <c r="FZ85" s="7">
        <v>0</v>
      </c>
      <c r="GA85" s="9">
        <v>0</v>
      </c>
      <c r="GB85" s="6">
        <v>0</v>
      </c>
      <c r="GC85" s="7">
        <v>0</v>
      </c>
      <c r="GD85" s="9">
        <v>0</v>
      </c>
      <c r="GE85" s="6">
        <v>0</v>
      </c>
      <c r="GF85" s="7">
        <v>0</v>
      </c>
      <c r="GG85" s="9"/>
      <c r="GH85" s="6"/>
      <c r="GI85" s="7"/>
      <c r="GJ85" s="9">
        <v>0</v>
      </c>
      <c r="GK85" s="6">
        <v>0</v>
      </c>
      <c r="GL85" s="7">
        <v>0</v>
      </c>
      <c r="GM85" s="9">
        <v>0</v>
      </c>
      <c r="GN85" s="6">
        <v>0</v>
      </c>
      <c r="GO85" s="7">
        <v>0</v>
      </c>
      <c r="GP85" s="9">
        <v>0</v>
      </c>
      <c r="GQ85" s="6">
        <v>0</v>
      </c>
      <c r="GR85" s="7">
        <v>0</v>
      </c>
      <c r="GS85" s="9">
        <v>3.1E-2</v>
      </c>
      <c r="GT85" s="6">
        <v>0.55000000000000004</v>
      </c>
      <c r="GU85" s="7">
        <f t="shared" ref="GU85:GU94" si="748">GT85/GS85*1000</f>
        <v>17741.93548387097</v>
      </c>
      <c r="GV85" s="9">
        <v>0</v>
      </c>
      <c r="GW85" s="6">
        <v>0</v>
      </c>
      <c r="GX85" s="7">
        <v>0</v>
      </c>
      <c r="GY85" s="9">
        <v>0</v>
      </c>
      <c r="GZ85" s="6">
        <v>0</v>
      </c>
      <c r="HA85" s="7">
        <v>0</v>
      </c>
      <c r="HB85" s="9">
        <v>0</v>
      </c>
      <c r="HC85" s="6">
        <v>0</v>
      </c>
      <c r="HD85" s="7">
        <v>0</v>
      </c>
      <c r="HE85" s="55">
        <v>2.1949999999999998</v>
      </c>
      <c r="HF85" s="13">
        <v>38.15</v>
      </c>
      <c r="HG85" s="56">
        <v>17380.41002277904</v>
      </c>
      <c r="HH85" s="9">
        <v>0</v>
      </c>
      <c r="HI85" s="6">
        <v>0</v>
      </c>
      <c r="HJ85" s="7">
        <v>0</v>
      </c>
      <c r="HK85" s="9">
        <v>0</v>
      </c>
      <c r="HL85" s="6">
        <v>0</v>
      </c>
      <c r="HM85" s="7">
        <v>0</v>
      </c>
      <c r="HN85" s="9">
        <v>0</v>
      </c>
      <c r="HO85" s="6">
        <v>0</v>
      </c>
      <c r="HP85" s="7">
        <v>0</v>
      </c>
      <c r="HQ85" s="9">
        <v>202.38800000000001</v>
      </c>
      <c r="HR85" s="6">
        <v>3331.15</v>
      </c>
      <c r="HS85" s="7">
        <f t="shared" si="743"/>
        <v>16459.226831630334</v>
      </c>
      <c r="HT85" s="9">
        <v>626.20799999999997</v>
      </c>
      <c r="HU85" s="6">
        <v>10147.57</v>
      </c>
      <c r="HV85" s="7">
        <f t="shared" si="744"/>
        <v>16204.791379222239</v>
      </c>
      <c r="HW85" s="9">
        <f t="shared" si="617"/>
        <v>5148.0509999999995</v>
      </c>
      <c r="HX85" s="14">
        <f t="shared" si="618"/>
        <v>86921.010000000009</v>
      </c>
    </row>
    <row r="86" spans="1:232" ht="15" customHeight="1" x14ac:dyDescent="0.3">
      <c r="A86" s="49">
        <v>2017</v>
      </c>
      <c r="B86" s="50" t="s">
        <v>4</v>
      </c>
      <c r="C86" s="9">
        <v>0</v>
      </c>
      <c r="D86" s="6">
        <v>0</v>
      </c>
      <c r="E86" s="7">
        <v>0</v>
      </c>
      <c r="F86" s="9">
        <v>49.771999999999998</v>
      </c>
      <c r="G86" s="6">
        <v>1109.46</v>
      </c>
      <c r="H86" s="7">
        <f t="shared" si="728"/>
        <v>22290.846258940772</v>
      </c>
      <c r="I86" s="9">
        <v>0</v>
      </c>
      <c r="J86" s="6">
        <v>0</v>
      </c>
      <c r="K86" s="7">
        <v>0</v>
      </c>
      <c r="L86" s="9">
        <v>0</v>
      </c>
      <c r="M86" s="6">
        <v>0</v>
      </c>
      <c r="N86" s="7">
        <v>0</v>
      </c>
      <c r="O86" s="9">
        <v>0</v>
      </c>
      <c r="P86" s="6">
        <v>0</v>
      </c>
      <c r="Q86" s="7">
        <v>0</v>
      </c>
      <c r="R86" s="9">
        <v>1331.828</v>
      </c>
      <c r="S86" s="6">
        <v>21320.11</v>
      </c>
      <c r="T86" s="7">
        <f t="shared" si="729"/>
        <v>16008.1557077941</v>
      </c>
      <c r="U86" s="9">
        <v>0</v>
      </c>
      <c r="V86" s="6">
        <v>0</v>
      </c>
      <c r="W86" s="7">
        <v>0</v>
      </c>
      <c r="X86" s="9">
        <v>0</v>
      </c>
      <c r="Y86" s="6">
        <v>0</v>
      </c>
      <c r="Z86" s="7">
        <v>0</v>
      </c>
      <c r="AA86" s="9">
        <v>0</v>
      </c>
      <c r="AB86" s="6">
        <v>0</v>
      </c>
      <c r="AC86" s="7">
        <v>0</v>
      </c>
      <c r="AD86" s="9">
        <v>0</v>
      </c>
      <c r="AE86" s="6">
        <v>0</v>
      </c>
      <c r="AF86" s="7">
        <v>0</v>
      </c>
      <c r="AG86" s="9">
        <v>0</v>
      </c>
      <c r="AH86" s="6">
        <v>0</v>
      </c>
      <c r="AI86" s="7">
        <v>0</v>
      </c>
      <c r="AJ86" s="9">
        <v>0</v>
      </c>
      <c r="AK86" s="6">
        <v>0</v>
      </c>
      <c r="AL86" s="7">
        <v>0</v>
      </c>
      <c r="AM86" s="9">
        <v>0</v>
      </c>
      <c r="AN86" s="6">
        <v>0</v>
      </c>
      <c r="AO86" s="7">
        <v>0</v>
      </c>
      <c r="AP86" s="9">
        <v>19.114999999999998</v>
      </c>
      <c r="AQ86" s="6">
        <v>429.12</v>
      </c>
      <c r="AR86" s="7">
        <f t="shared" si="730"/>
        <v>22449.38529950301</v>
      </c>
      <c r="AS86" s="9">
        <v>0</v>
      </c>
      <c r="AT86" s="6">
        <v>0</v>
      </c>
      <c r="AU86" s="7">
        <v>0</v>
      </c>
      <c r="AV86" s="9">
        <v>0</v>
      </c>
      <c r="AW86" s="6">
        <v>0</v>
      </c>
      <c r="AX86" s="7">
        <v>0</v>
      </c>
      <c r="AY86" s="9">
        <v>0</v>
      </c>
      <c r="AZ86" s="6">
        <v>0</v>
      </c>
      <c r="BA86" s="7">
        <v>0</v>
      </c>
      <c r="BB86" s="9">
        <v>0</v>
      </c>
      <c r="BC86" s="6">
        <v>0</v>
      </c>
      <c r="BD86" s="7">
        <v>0</v>
      </c>
      <c r="BE86" s="9">
        <v>262.94099999999997</v>
      </c>
      <c r="BF86" s="6">
        <v>4303.78</v>
      </c>
      <c r="BG86" s="7">
        <f t="shared" si="731"/>
        <v>16367.8543855846</v>
      </c>
      <c r="BH86" s="9">
        <v>0</v>
      </c>
      <c r="BI86" s="6">
        <v>0</v>
      </c>
      <c r="BJ86" s="7">
        <v>0</v>
      </c>
      <c r="BK86" s="9">
        <v>0</v>
      </c>
      <c r="BL86" s="6">
        <v>0</v>
      </c>
      <c r="BM86" s="7">
        <v>0</v>
      </c>
      <c r="BN86" s="9">
        <v>0</v>
      </c>
      <c r="BO86" s="6">
        <v>0</v>
      </c>
      <c r="BP86" s="7">
        <v>0</v>
      </c>
      <c r="BQ86" s="9">
        <v>0</v>
      </c>
      <c r="BR86" s="6">
        <v>0</v>
      </c>
      <c r="BS86" s="7">
        <v>0</v>
      </c>
      <c r="BT86" s="9">
        <v>0</v>
      </c>
      <c r="BU86" s="6">
        <v>0</v>
      </c>
      <c r="BV86" s="7">
        <f t="shared" si="733"/>
        <v>0</v>
      </c>
      <c r="BW86" s="9">
        <v>0</v>
      </c>
      <c r="BX86" s="6">
        <v>0</v>
      </c>
      <c r="BY86" s="7">
        <v>0</v>
      </c>
      <c r="BZ86" s="9">
        <v>0.80500000000000005</v>
      </c>
      <c r="CA86" s="6">
        <v>15.49</v>
      </c>
      <c r="CB86" s="7">
        <f t="shared" si="734"/>
        <v>19242.236024844718</v>
      </c>
      <c r="CC86" s="9">
        <v>0</v>
      </c>
      <c r="CD86" s="6">
        <v>0</v>
      </c>
      <c r="CE86" s="7">
        <v>0</v>
      </c>
      <c r="CF86" s="9">
        <v>0</v>
      </c>
      <c r="CG86" s="6">
        <v>0</v>
      </c>
      <c r="CH86" s="7">
        <v>0</v>
      </c>
      <c r="CI86" s="9">
        <v>0</v>
      </c>
      <c r="CJ86" s="6">
        <v>0</v>
      </c>
      <c r="CK86" s="7">
        <v>0</v>
      </c>
      <c r="CL86" s="9">
        <v>0</v>
      </c>
      <c r="CM86" s="6">
        <v>0</v>
      </c>
      <c r="CN86" s="7">
        <v>0</v>
      </c>
      <c r="CO86" s="9">
        <v>0</v>
      </c>
      <c r="CP86" s="6">
        <v>0</v>
      </c>
      <c r="CQ86" s="7">
        <v>0</v>
      </c>
      <c r="CR86" s="9">
        <v>0</v>
      </c>
      <c r="CS86" s="6">
        <v>0</v>
      </c>
      <c r="CT86" s="7">
        <v>0</v>
      </c>
      <c r="CU86" s="9">
        <v>0</v>
      </c>
      <c r="CV86" s="6">
        <v>0</v>
      </c>
      <c r="CW86" s="7">
        <v>0</v>
      </c>
      <c r="CX86" s="9">
        <v>0</v>
      </c>
      <c r="CY86" s="6">
        <v>0</v>
      </c>
      <c r="CZ86" s="7">
        <v>0</v>
      </c>
      <c r="DA86" s="9">
        <v>0</v>
      </c>
      <c r="DB86" s="6">
        <v>0</v>
      </c>
      <c r="DC86" s="7">
        <v>0</v>
      </c>
      <c r="DD86" s="9">
        <v>0</v>
      </c>
      <c r="DE86" s="6">
        <v>0</v>
      </c>
      <c r="DF86" s="7">
        <v>0</v>
      </c>
      <c r="DG86" s="9">
        <v>0</v>
      </c>
      <c r="DH86" s="6">
        <v>0</v>
      </c>
      <c r="DI86" s="7">
        <v>0</v>
      </c>
      <c r="DJ86" s="9">
        <v>0</v>
      </c>
      <c r="DK86" s="6">
        <v>0</v>
      </c>
      <c r="DL86" s="7">
        <v>0</v>
      </c>
      <c r="DM86" s="9">
        <v>0</v>
      </c>
      <c r="DN86" s="6">
        <v>0</v>
      </c>
      <c r="DO86" s="7">
        <v>0</v>
      </c>
      <c r="DP86" s="9">
        <v>451.00299999999999</v>
      </c>
      <c r="DQ86" s="6">
        <v>8772.9</v>
      </c>
      <c r="DR86" s="7">
        <f t="shared" si="735"/>
        <v>19451.977037846755</v>
      </c>
      <c r="DS86" s="9">
        <v>0</v>
      </c>
      <c r="DT86" s="6">
        <v>0</v>
      </c>
      <c r="DU86" s="7">
        <v>0</v>
      </c>
      <c r="DV86" s="9">
        <v>0</v>
      </c>
      <c r="DW86" s="6">
        <v>0</v>
      </c>
      <c r="DX86" s="7">
        <v>0</v>
      </c>
      <c r="DY86" s="9">
        <v>1.655</v>
      </c>
      <c r="DZ86" s="6">
        <v>31.13</v>
      </c>
      <c r="EA86" s="7">
        <f t="shared" si="736"/>
        <v>18809.667673716009</v>
      </c>
      <c r="EB86" s="9">
        <v>0</v>
      </c>
      <c r="EC86" s="6">
        <v>0</v>
      </c>
      <c r="ED86" s="7">
        <v>0</v>
      </c>
      <c r="EE86" s="9">
        <v>0</v>
      </c>
      <c r="EF86" s="6">
        <v>0</v>
      </c>
      <c r="EG86" s="7">
        <v>0</v>
      </c>
      <c r="EH86" s="9">
        <v>0</v>
      </c>
      <c r="EI86" s="6">
        <v>0</v>
      </c>
      <c r="EJ86" s="7">
        <v>0</v>
      </c>
      <c r="EK86" s="9">
        <v>1417.7429999999999</v>
      </c>
      <c r="EL86" s="6">
        <v>15727.73</v>
      </c>
      <c r="EM86" s="7">
        <f t="shared" si="737"/>
        <v>11093.498610114808</v>
      </c>
      <c r="EN86" s="9">
        <v>1588.3979999999999</v>
      </c>
      <c r="EO86" s="6">
        <v>29092.77</v>
      </c>
      <c r="EP86" s="7">
        <f t="shared" si="738"/>
        <v>18315.793648695104</v>
      </c>
      <c r="EQ86" s="9">
        <v>0</v>
      </c>
      <c r="ER86" s="6">
        <v>0</v>
      </c>
      <c r="ES86" s="7">
        <v>0</v>
      </c>
      <c r="ET86" s="9">
        <v>0</v>
      </c>
      <c r="EU86" s="6">
        <v>0</v>
      </c>
      <c r="EV86" s="7">
        <v>0</v>
      </c>
      <c r="EW86" s="9">
        <v>0</v>
      </c>
      <c r="EX86" s="6">
        <v>0</v>
      </c>
      <c r="EY86" s="7">
        <v>0</v>
      </c>
      <c r="EZ86" s="9">
        <v>0</v>
      </c>
      <c r="FA86" s="6">
        <v>0</v>
      </c>
      <c r="FB86" s="7">
        <v>0</v>
      </c>
      <c r="FC86" s="9">
        <v>0</v>
      </c>
      <c r="FD86" s="6">
        <v>0</v>
      </c>
      <c r="FE86" s="7">
        <v>0</v>
      </c>
      <c r="FF86" s="9">
        <v>1.06</v>
      </c>
      <c r="FG86" s="6">
        <v>15.95</v>
      </c>
      <c r="FH86" s="7">
        <f t="shared" si="739"/>
        <v>15047.169811320753</v>
      </c>
      <c r="FI86" s="9">
        <v>0</v>
      </c>
      <c r="FJ86" s="6">
        <v>0</v>
      </c>
      <c r="FK86" s="7">
        <f t="shared" si="740"/>
        <v>0</v>
      </c>
      <c r="FL86" s="9">
        <v>0</v>
      </c>
      <c r="FM86" s="6">
        <v>0</v>
      </c>
      <c r="FN86" s="7">
        <v>0</v>
      </c>
      <c r="FO86" s="9">
        <v>1E-3</v>
      </c>
      <c r="FP86" s="6">
        <v>0.06</v>
      </c>
      <c r="FQ86" s="7">
        <f t="shared" ref="FQ86" si="749">FP86/FO86*1000</f>
        <v>60000</v>
      </c>
      <c r="FR86" s="9">
        <v>1.2430000000000001</v>
      </c>
      <c r="FS86" s="6">
        <v>26.78</v>
      </c>
      <c r="FT86" s="7">
        <f t="shared" si="741"/>
        <v>21544.65004022526</v>
      </c>
      <c r="FU86" s="9">
        <v>0</v>
      </c>
      <c r="FV86" s="6">
        <v>0</v>
      </c>
      <c r="FW86" s="7">
        <v>0</v>
      </c>
      <c r="FX86" s="9">
        <v>0</v>
      </c>
      <c r="FY86" s="6">
        <v>0</v>
      </c>
      <c r="FZ86" s="7">
        <v>0</v>
      </c>
      <c r="GA86" s="9">
        <v>0</v>
      </c>
      <c r="GB86" s="6">
        <v>0</v>
      </c>
      <c r="GC86" s="7">
        <v>0</v>
      </c>
      <c r="GD86" s="9">
        <v>0</v>
      </c>
      <c r="GE86" s="6">
        <v>0</v>
      </c>
      <c r="GF86" s="7">
        <v>0</v>
      </c>
      <c r="GG86" s="9"/>
      <c r="GH86" s="6"/>
      <c r="GI86" s="7"/>
      <c r="GJ86" s="9">
        <v>0</v>
      </c>
      <c r="GK86" s="6">
        <v>0</v>
      </c>
      <c r="GL86" s="7">
        <v>0</v>
      </c>
      <c r="GM86" s="9">
        <v>0</v>
      </c>
      <c r="GN86" s="6">
        <v>0</v>
      </c>
      <c r="GO86" s="7">
        <v>0</v>
      </c>
      <c r="GP86" s="9">
        <v>0</v>
      </c>
      <c r="GQ86" s="6">
        <v>0</v>
      </c>
      <c r="GR86" s="7">
        <v>0</v>
      </c>
      <c r="GS86" s="9">
        <v>0.69799999999999995</v>
      </c>
      <c r="GT86" s="6">
        <v>12.71</v>
      </c>
      <c r="GU86" s="7">
        <f t="shared" si="748"/>
        <v>18209.169054441263</v>
      </c>
      <c r="GV86" s="9">
        <v>0</v>
      </c>
      <c r="GW86" s="6">
        <v>0</v>
      </c>
      <c r="GX86" s="7">
        <v>0</v>
      </c>
      <c r="GY86" s="9">
        <v>0</v>
      </c>
      <c r="GZ86" s="6">
        <v>0</v>
      </c>
      <c r="HA86" s="7">
        <v>0</v>
      </c>
      <c r="HB86" s="9">
        <v>0</v>
      </c>
      <c r="HC86" s="6">
        <v>0</v>
      </c>
      <c r="HD86" s="7">
        <v>0</v>
      </c>
      <c r="HE86" s="55">
        <v>0</v>
      </c>
      <c r="HF86" s="13">
        <v>0</v>
      </c>
      <c r="HG86" s="56">
        <v>0</v>
      </c>
      <c r="HH86" s="9">
        <v>0</v>
      </c>
      <c r="HI86" s="6">
        <v>0</v>
      </c>
      <c r="HJ86" s="7">
        <v>0</v>
      </c>
      <c r="HK86" s="9">
        <v>0</v>
      </c>
      <c r="HL86" s="6">
        <v>0</v>
      </c>
      <c r="HM86" s="7">
        <v>0</v>
      </c>
      <c r="HN86" s="9">
        <v>0</v>
      </c>
      <c r="HO86" s="6">
        <v>0</v>
      </c>
      <c r="HP86" s="7">
        <v>0</v>
      </c>
      <c r="HQ86" s="9">
        <v>374.452</v>
      </c>
      <c r="HR86" s="6">
        <v>5648.54</v>
      </c>
      <c r="HS86" s="7">
        <f t="shared" si="743"/>
        <v>15084.81727965133</v>
      </c>
      <c r="HT86" s="9">
        <v>12.068</v>
      </c>
      <c r="HU86" s="6">
        <v>222.44</v>
      </c>
      <c r="HV86" s="7">
        <f t="shared" si="744"/>
        <v>18432.217434537619</v>
      </c>
      <c r="HW86" s="9">
        <f t="shared" si="617"/>
        <v>5512.7819999999992</v>
      </c>
      <c r="HX86" s="14">
        <f t="shared" si="618"/>
        <v>86728.969999999987</v>
      </c>
    </row>
    <row r="87" spans="1:232" ht="15" customHeight="1" x14ac:dyDescent="0.3">
      <c r="A87" s="49">
        <v>2017</v>
      </c>
      <c r="B87" s="50" t="s">
        <v>5</v>
      </c>
      <c r="C87" s="9">
        <v>0</v>
      </c>
      <c r="D87" s="6">
        <v>0</v>
      </c>
      <c r="E87" s="7">
        <v>0</v>
      </c>
      <c r="F87" s="9">
        <v>7.4720000000000004</v>
      </c>
      <c r="G87" s="6">
        <v>172.61</v>
      </c>
      <c r="H87" s="7">
        <f t="shared" si="728"/>
        <v>23100.91006423983</v>
      </c>
      <c r="I87" s="9">
        <v>0</v>
      </c>
      <c r="J87" s="6">
        <v>0</v>
      </c>
      <c r="K87" s="7">
        <v>0</v>
      </c>
      <c r="L87" s="9">
        <v>0</v>
      </c>
      <c r="M87" s="6">
        <v>0</v>
      </c>
      <c r="N87" s="7">
        <v>0</v>
      </c>
      <c r="O87" s="9">
        <v>0</v>
      </c>
      <c r="P87" s="6">
        <v>0</v>
      </c>
      <c r="Q87" s="7">
        <v>0</v>
      </c>
      <c r="R87" s="9">
        <v>988.51900000000001</v>
      </c>
      <c r="S87" s="6">
        <v>16503.07</v>
      </c>
      <c r="T87" s="7">
        <f t="shared" si="729"/>
        <v>16694.742336768439</v>
      </c>
      <c r="U87" s="9">
        <v>0</v>
      </c>
      <c r="V87" s="6">
        <v>0</v>
      </c>
      <c r="W87" s="7">
        <v>0</v>
      </c>
      <c r="X87" s="9">
        <v>0</v>
      </c>
      <c r="Y87" s="6">
        <v>0</v>
      </c>
      <c r="Z87" s="7">
        <v>0</v>
      </c>
      <c r="AA87" s="9">
        <v>0</v>
      </c>
      <c r="AB87" s="6">
        <v>0</v>
      </c>
      <c r="AC87" s="7">
        <v>0</v>
      </c>
      <c r="AD87" s="9">
        <v>0</v>
      </c>
      <c r="AE87" s="6">
        <v>0</v>
      </c>
      <c r="AF87" s="7">
        <v>0</v>
      </c>
      <c r="AG87" s="9">
        <v>0</v>
      </c>
      <c r="AH87" s="6">
        <v>0</v>
      </c>
      <c r="AI87" s="7">
        <v>0</v>
      </c>
      <c r="AJ87" s="9">
        <v>0</v>
      </c>
      <c r="AK87" s="6">
        <v>0</v>
      </c>
      <c r="AL87" s="7">
        <v>0</v>
      </c>
      <c r="AM87" s="9">
        <v>0</v>
      </c>
      <c r="AN87" s="6">
        <v>0</v>
      </c>
      <c r="AO87" s="7">
        <v>0</v>
      </c>
      <c r="AP87" s="9">
        <v>35.341000000000001</v>
      </c>
      <c r="AQ87" s="6">
        <v>610.16999999999996</v>
      </c>
      <c r="AR87" s="7">
        <f t="shared" si="730"/>
        <v>17265.216038029481</v>
      </c>
      <c r="AS87" s="9">
        <v>0</v>
      </c>
      <c r="AT87" s="6">
        <v>0</v>
      </c>
      <c r="AU87" s="7">
        <v>0</v>
      </c>
      <c r="AV87" s="9">
        <v>0</v>
      </c>
      <c r="AW87" s="6">
        <v>0</v>
      </c>
      <c r="AX87" s="7">
        <v>0</v>
      </c>
      <c r="AY87" s="9">
        <v>0</v>
      </c>
      <c r="AZ87" s="6">
        <v>0</v>
      </c>
      <c r="BA87" s="7">
        <v>0</v>
      </c>
      <c r="BB87" s="9">
        <v>0</v>
      </c>
      <c r="BC87" s="6">
        <v>0</v>
      </c>
      <c r="BD87" s="7">
        <v>0</v>
      </c>
      <c r="BE87" s="9">
        <v>65.504000000000005</v>
      </c>
      <c r="BF87" s="6">
        <v>1079.53</v>
      </c>
      <c r="BG87" s="7">
        <f t="shared" si="731"/>
        <v>16480.367611138248</v>
      </c>
      <c r="BH87" s="9">
        <v>0</v>
      </c>
      <c r="BI87" s="6">
        <v>0</v>
      </c>
      <c r="BJ87" s="7">
        <v>0</v>
      </c>
      <c r="BK87" s="9">
        <v>0</v>
      </c>
      <c r="BL87" s="6">
        <v>0</v>
      </c>
      <c r="BM87" s="7">
        <v>0</v>
      </c>
      <c r="BN87" s="9">
        <v>0</v>
      </c>
      <c r="BO87" s="6">
        <v>0</v>
      </c>
      <c r="BP87" s="7">
        <v>0</v>
      </c>
      <c r="BQ87" s="9">
        <v>0</v>
      </c>
      <c r="BR87" s="6">
        <v>0</v>
      </c>
      <c r="BS87" s="7">
        <v>0</v>
      </c>
      <c r="BT87" s="9">
        <v>0</v>
      </c>
      <c r="BU87" s="6">
        <v>0</v>
      </c>
      <c r="BV87" s="7">
        <f t="shared" si="733"/>
        <v>0</v>
      </c>
      <c r="BW87" s="9">
        <v>0</v>
      </c>
      <c r="BX87" s="6">
        <v>0</v>
      </c>
      <c r="BY87" s="7">
        <v>0</v>
      </c>
      <c r="BZ87" s="9">
        <v>0.28999999999999998</v>
      </c>
      <c r="CA87" s="6">
        <v>5.65</v>
      </c>
      <c r="CB87" s="7">
        <f t="shared" si="734"/>
        <v>19482.758620689659</v>
      </c>
      <c r="CC87" s="9">
        <v>0</v>
      </c>
      <c r="CD87" s="6">
        <v>0</v>
      </c>
      <c r="CE87" s="7">
        <v>0</v>
      </c>
      <c r="CF87" s="9">
        <v>0</v>
      </c>
      <c r="CG87" s="6">
        <v>0</v>
      </c>
      <c r="CH87" s="7">
        <v>0</v>
      </c>
      <c r="CI87" s="9">
        <v>0</v>
      </c>
      <c r="CJ87" s="6">
        <v>0</v>
      </c>
      <c r="CK87" s="7">
        <v>0</v>
      </c>
      <c r="CL87" s="9">
        <v>0</v>
      </c>
      <c r="CM87" s="6">
        <v>0</v>
      </c>
      <c r="CN87" s="7">
        <v>0</v>
      </c>
      <c r="CO87" s="9">
        <v>0</v>
      </c>
      <c r="CP87" s="6">
        <v>0</v>
      </c>
      <c r="CQ87" s="7">
        <v>0</v>
      </c>
      <c r="CR87" s="9">
        <v>0</v>
      </c>
      <c r="CS87" s="6">
        <v>0</v>
      </c>
      <c r="CT87" s="7">
        <v>0</v>
      </c>
      <c r="CU87" s="9">
        <v>0</v>
      </c>
      <c r="CV87" s="6">
        <v>0</v>
      </c>
      <c r="CW87" s="7">
        <v>0</v>
      </c>
      <c r="CX87" s="9">
        <v>0</v>
      </c>
      <c r="CY87" s="6">
        <v>0</v>
      </c>
      <c r="CZ87" s="7">
        <v>0</v>
      </c>
      <c r="DA87" s="9">
        <v>0</v>
      </c>
      <c r="DB87" s="6">
        <v>0</v>
      </c>
      <c r="DC87" s="7">
        <v>0</v>
      </c>
      <c r="DD87" s="9">
        <v>0</v>
      </c>
      <c r="DE87" s="6">
        <v>0</v>
      </c>
      <c r="DF87" s="7">
        <v>0</v>
      </c>
      <c r="DG87" s="9">
        <v>0</v>
      </c>
      <c r="DH87" s="6">
        <v>0</v>
      </c>
      <c r="DI87" s="7">
        <v>0</v>
      </c>
      <c r="DJ87" s="9">
        <v>18</v>
      </c>
      <c r="DK87" s="6">
        <v>236.32</v>
      </c>
      <c r="DL87" s="7">
        <f t="shared" si="746"/>
        <v>13128.888888888887</v>
      </c>
      <c r="DM87" s="9">
        <v>0</v>
      </c>
      <c r="DN87" s="6">
        <v>0</v>
      </c>
      <c r="DO87" s="7">
        <v>0</v>
      </c>
      <c r="DP87" s="9">
        <v>481.726</v>
      </c>
      <c r="DQ87" s="6">
        <v>9472.9599999999991</v>
      </c>
      <c r="DR87" s="7">
        <f t="shared" si="735"/>
        <v>19664.622627800862</v>
      </c>
      <c r="DS87" s="9">
        <v>0</v>
      </c>
      <c r="DT87" s="6">
        <v>0</v>
      </c>
      <c r="DU87" s="7">
        <v>0</v>
      </c>
      <c r="DV87" s="9">
        <v>0</v>
      </c>
      <c r="DW87" s="6">
        <v>0</v>
      </c>
      <c r="DX87" s="7">
        <v>0</v>
      </c>
      <c r="DY87" s="9">
        <v>25.992000000000001</v>
      </c>
      <c r="DZ87" s="6">
        <v>532.24</v>
      </c>
      <c r="EA87" s="7">
        <f t="shared" si="736"/>
        <v>20477.069867651586</v>
      </c>
      <c r="EB87" s="9">
        <v>0</v>
      </c>
      <c r="EC87" s="6">
        <v>0</v>
      </c>
      <c r="ED87" s="7">
        <v>0</v>
      </c>
      <c r="EE87" s="9">
        <v>0</v>
      </c>
      <c r="EF87" s="6">
        <v>0</v>
      </c>
      <c r="EG87" s="7">
        <v>0</v>
      </c>
      <c r="EH87" s="9">
        <v>0</v>
      </c>
      <c r="EI87" s="6">
        <v>0</v>
      </c>
      <c r="EJ87" s="7">
        <v>0</v>
      </c>
      <c r="EK87" s="9">
        <v>1691.8510000000001</v>
      </c>
      <c r="EL87" s="6">
        <v>17220.28</v>
      </c>
      <c r="EM87" s="7">
        <f t="shared" si="737"/>
        <v>10178.366771069082</v>
      </c>
      <c r="EN87" s="9">
        <v>1378.12</v>
      </c>
      <c r="EO87" s="6">
        <v>22813.48</v>
      </c>
      <c r="EP87" s="7">
        <f t="shared" si="738"/>
        <v>16554.059153049082</v>
      </c>
      <c r="EQ87" s="9">
        <v>0.04</v>
      </c>
      <c r="ER87" s="6">
        <v>0.92</v>
      </c>
      <c r="ES87" s="7">
        <f t="shared" ref="ES87" si="750">ER87/EQ87*1000</f>
        <v>23000</v>
      </c>
      <c r="ET87" s="9">
        <v>0</v>
      </c>
      <c r="EU87" s="6">
        <v>0</v>
      </c>
      <c r="EV87" s="7">
        <v>0</v>
      </c>
      <c r="EW87" s="9">
        <v>0</v>
      </c>
      <c r="EX87" s="6">
        <v>0</v>
      </c>
      <c r="EY87" s="7">
        <v>0</v>
      </c>
      <c r="EZ87" s="9">
        <v>0</v>
      </c>
      <c r="FA87" s="6">
        <v>0</v>
      </c>
      <c r="FB87" s="7">
        <v>0</v>
      </c>
      <c r="FC87" s="9">
        <v>0</v>
      </c>
      <c r="FD87" s="6">
        <v>0</v>
      </c>
      <c r="FE87" s="7">
        <v>0</v>
      </c>
      <c r="FF87" s="9">
        <v>0.04</v>
      </c>
      <c r="FG87" s="6">
        <v>0.56000000000000005</v>
      </c>
      <c r="FH87" s="7">
        <f t="shared" si="739"/>
        <v>14000.000000000002</v>
      </c>
      <c r="FI87" s="9">
        <v>0</v>
      </c>
      <c r="FJ87" s="6">
        <v>0</v>
      </c>
      <c r="FK87" s="7">
        <f t="shared" si="740"/>
        <v>0</v>
      </c>
      <c r="FL87" s="9">
        <v>0</v>
      </c>
      <c r="FM87" s="6">
        <v>0</v>
      </c>
      <c r="FN87" s="7">
        <v>0</v>
      </c>
      <c r="FO87" s="9">
        <v>0</v>
      </c>
      <c r="FP87" s="6">
        <v>0</v>
      </c>
      <c r="FQ87" s="7">
        <v>0</v>
      </c>
      <c r="FR87" s="9">
        <v>0.42499999999999999</v>
      </c>
      <c r="FS87" s="6">
        <v>8.58</v>
      </c>
      <c r="FT87" s="7">
        <f t="shared" si="741"/>
        <v>20188.235294117647</v>
      </c>
      <c r="FU87" s="9">
        <v>0</v>
      </c>
      <c r="FV87" s="6">
        <v>0</v>
      </c>
      <c r="FW87" s="7">
        <v>0</v>
      </c>
      <c r="FX87" s="9">
        <v>0</v>
      </c>
      <c r="FY87" s="6">
        <v>0</v>
      </c>
      <c r="FZ87" s="7">
        <v>0</v>
      </c>
      <c r="GA87" s="9">
        <v>0</v>
      </c>
      <c r="GB87" s="6">
        <v>0</v>
      </c>
      <c r="GC87" s="7">
        <v>0</v>
      </c>
      <c r="GD87" s="9">
        <v>0</v>
      </c>
      <c r="GE87" s="6">
        <v>0</v>
      </c>
      <c r="GF87" s="7">
        <v>0</v>
      </c>
      <c r="GG87" s="9"/>
      <c r="GH87" s="6"/>
      <c r="GI87" s="7"/>
      <c r="GJ87" s="9">
        <v>0</v>
      </c>
      <c r="GK87" s="6">
        <v>0</v>
      </c>
      <c r="GL87" s="7">
        <v>0</v>
      </c>
      <c r="GM87" s="9">
        <v>3.4000000000000002E-2</v>
      </c>
      <c r="GN87" s="6">
        <v>14.87</v>
      </c>
      <c r="GO87" s="7">
        <f t="shared" ref="GO87:GO93" si="751">GN87/GM87*1000</f>
        <v>437352.94117647054</v>
      </c>
      <c r="GP87" s="9">
        <v>0</v>
      </c>
      <c r="GQ87" s="6">
        <v>0</v>
      </c>
      <c r="GR87" s="7">
        <v>0</v>
      </c>
      <c r="GS87" s="9">
        <v>2.4E-2</v>
      </c>
      <c r="GT87" s="6">
        <v>0.48</v>
      </c>
      <c r="GU87" s="7">
        <f t="shared" si="748"/>
        <v>20000</v>
      </c>
      <c r="GV87" s="9">
        <v>0</v>
      </c>
      <c r="GW87" s="6">
        <v>0</v>
      </c>
      <c r="GX87" s="7">
        <v>0</v>
      </c>
      <c r="GY87" s="9">
        <v>0</v>
      </c>
      <c r="GZ87" s="6">
        <v>0</v>
      </c>
      <c r="HA87" s="7">
        <v>0</v>
      </c>
      <c r="HB87" s="9">
        <v>0</v>
      </c>
      <c r="HC87" s="6">
        <v>0</v>
      </c>
      <c r="HD87" s="7">
        <v>0</v>
      </c>
      <c r="HE87" s="55">
        <v>33.92</v>
      </c>
      <c r="HF87" s="13">
        <v>515</v>
      </c>
      <c r="HG87" s="56">
        <v>15182.783018867924</v>
      </c>
      <c r="HH87" s="9">
        <v>0</v>
      </c>
      <c r="HI87" s="6">
        <v>0</v>
      </c>
      <c r="HJ87" s="7">
        <v>0</v>
      </c>
      <c r="HK87" s="9">
        <v>0</v>
      </c>
      <c r="HL87" s="6">
        <v>0</v>
      </c>
      <c r="HM87" s="7">
        <v>0</v>
      </c>
      <c r="HN87" s="9">
        <v>0</v>
      </c>
      <c r="HO87" s="6">
        <v>0</v>
      </c>
      <c r="HP87" s="7">
        <v>0</v>
      </c>
      <c r="HQ87" s="9">
        <v>317.90199999999999</v>
      </c>
      <c r="HR87" s="6">
        <v>4644</v>
      </c>
      <c r="HS87" s="7">
        <f t="shared" si="743"/>
        <v>14608.275506288102</v>
      </c>
      <c r="HT87" s="9">
        <v>0.317</v>
      </c>
      <c r="HU87" s="6">
        <v>8.1999999999999993</v>
      </c>
      <c r="HV87" s="7">
        <f t="shared" si="744"/>
        <v>25867.507886435331</v>
      </c>
      <c r="HW87" s="9">
        <f t="shared" si="617"/>
        <v>5045.5169999999998</v>
      </c>
      <c r="HX87" s="14">
        <f t="shared" si="618"/>
        <v>73838.92</v>
      </c>
    </row>
    <row r="88" spans="1:232" ht="15" customHeight="1" x14ac:dyDescent="0.3">
      <c r="A88" s="49">
        <v>2017</v>
      </c>
      <c r="B88" s="50" t="s">
        <v>6</v>
      </c>
      <c r="C88" s="9">
        <v>0</v>
      </c>
      <c r="D88" s="6">
        <v>0</v>
      </c>
      <c r="E88" s="7">
        <v>0</v>
      </c>
      <c r="F88" s="9">
        <v>24.363</v>
      </c>
      <c r="G88" s="6">
        <v>532.26</v>
      </c>
      <c r="H88" s="7">
        <f t="shared" si="728"/>
        <v>21847.063169560399</v>
      </c>
      <c r="I88" s="9">
        <v>0</v>
      </c>
      <c r="J88" s="6">
        <v>0</v>
      </c>
      <c r="K88" s="7">
        <v>0</v>
      </c>
      <c r="L88" s="9">
        <v>0</v>
      </c>
      <c r="M88" s="6">
        <v>0</v>
      </c>
      <c r="N88" s="7">
        <v>0</v>
      </c>
      <c r="O88" s="9">
        <v>0</v>
      </c>
      <c r="P88" s="6">
        <v>0</v>
      </c>
      <c r="Q88" s="7">
        <v>0</v>
      </c>
      <c r="R88" s="9">
        <v>1150.5619999999999</v>
      </c>
      <c r="S88" s="6">
        <v>18422.810000000001</v>
      </c>
      <c r="T88" s="7">
        <f t="shared" si="729"/>
        <v>16012.009783045158</v>
      </c>
      <c r="U88" s="9">
        <v>0</v>
      </c>
      <c r="V88" s="6">
        <v>0</v>
      </c>
      <c r="W88" s="7">
        <v>0</v>
      </c>
      <c r="X88" s="9">
        <v>0</v>
      </c>
      <c r="Y88" s="6">
        <v>0</v>
      </c>
      <c r="Z88" s="7">
        <v>0</v>
      </c>
      <c r="AA88" s="9">
        <v>2E-3</v>
      </c>
      <c r="AB88" s="6">
        <v>0.09</v>
      </c>
      <c r="AC88" s="7">
        <f t="shared" ref="AC88" si="752">AB88/AA88*1000</f>
        <v>45000</v>
      </c>
      <c r="AD88" s="9">
        <v>0</v>
      </c>
      <c r="AE88" s="6">
        <v>0</v>
      </c>
      <c r="AF88" s="7">
        <v>0</v>
      </c>
      <c r="AG88" s="9">
        <v>0</v>
      </c>
      <c r="AH88" s="6">
        <v>0</v>
      </c>
      <c r="AI88" s="7">
        <v>0</v>
      </c>
      <c r="AJ88" s="9">
        <v>0</v>
      </c>
      <c r="AK88" s="6">
        <v>0</v>
      </c>
      <c r="AL88" s="7">
        <v>0</v>
      </c>
      <c r="AM88" s="9">
        <v>0</v>
      </c>
      <c r="AN88" s="6">
        <v>0</v>
      </c>
      <c r="AO88" s="7">
        <v>0</v>
      </c>
      <c r="AP88" s="9">
        <v>0.65100000000000002</v>
      </c>
      <c r="AQ88" s="6">
        <v>14.54</v>
      </c>
      <c r="AR88" s="7">
        <f t="shared" si="730"/>
        <v>22334.869431643623</v>
      </c>
      <c r="AS88" s="9">
        <v>0</v>
      </c>
      <c r="AT88" s="6">
        <v>0</v>
      </c>
      <c r="AU88" s="7">
        <v>0</v>
      </c>
      <c r="AV88" s="9">
        <v>0</v>
      </c>
      <c r="AW88" s="6">
        <v>0</v>
      </c>
      <c r="AX88" s="7">
        <v>0</v>
      </c>
      <c r="AY88" s="9">
        <v>0</v>
      </c>
      <c r="AZ88" s="6">
        <v>0</v>
      </c>
      <c r="BA88" s="7">
        <v>0</v>
      </c>
      <c r="BB88" s="9">
        <v>0</v>
      </c>
      <c r="BC88" s="6">
        <v>0</v>
      </c>
      <c r="BD88" s="7">
        <v>0</v>
      </c>
      <c r="BE88" s="9">
        <v>152.53899999999999</v>
      </c>
      <c r="BF88" s="6">
        <v>2695</v>
      </c>
      <c r="BG88" s="7">
        <f t="shared" si="731"/>
        <v>17667.612872773519</v>
      </c>
      <c r="BH88" s="9">
        <v>0</v>
      </c>
      <c r="BI88" s="6">
        <v>0</v>
      </c>
      <c r="BJ88" s="7">
        <v>0</v>
      </c>
      <c r="BK88" s="9">
        <v>1.3</v>
      </c>
      <c r="BL88" s="6">
        <v>17.8</v>
      </c>
      <c r="BM88" s="7">
        <f t="shared" ref="BM88:BM91" si="753">BL88/BK88*1000</f>
        <v>13692.307692307691</v>
      </c>
      <c r="BN88" s="9">
        <v>0</v>
      </c>
      <c r="BO88" s="6">
        <v>0</v>
      </c>
      <c r="BP88" s="7">
        <v>0</v>
      </c>
      <c r="BQ88" s="9">
        <v>0</v>
      </c>
      <c r="BR88" s="6">
        <v>0</v>
      </c>
      <c r="BS88" s="7">
        <v>0</v>
      </c>
      <c r="BT88" s="9">
        <v>0</v>
      </c>
      <c r="BU88" s="6">
        <v>0</v>
      </c>
      <c r="BV88" s="7">
        <f t="shared" si="733"/>
        <v>0</v>
      </c>
      <c r="BW88" s="9">
        <v>0</v>
      </c>
      <c r="BX88" s="6">
        <v>0</v>
      </c>
      <c r="BY88" s="7">
        <v>0</v>
      </c>
      <c r="BZ88" s="9">
        <v>0.35599999999999998</v>
      </c>
      <c r="CA88" s="6">
        <v>6.62</v>
      </c>
      <c r="CB88" s="7">
        <f t="shared" si="734"/>
        <v>18595.505617977531</v>
      </c>
      <c r="CC88" s="9">
        <v>0</v>
      </c>
      <c r="CD88" s="6">
        <v>0</v>
      </c>
      <c r="CE88" s="7">
        <v>0</v>
      </c>
      <c r="CF88" s="9">
        <v>0</v>
      </c>
      <c r="CG88" s="6">
        <v>0</v>
      </c>
      <c r="CH88" s="7">
        <v>0</v>
      </c>
      <c r="CI88" s="9">
        <v>0</v>
      </c>
      <c r="CJ88" s="6">
        <v>0</v>
      </c>
      <c r="CK88" s="7">
        <v>0</v>
      </c>
      <c r="CL88" s="9">
        <v>0</v>
      </c>
      <c r="CM88" s="6">
        <v>0</v>
      </c>
      <c r="CN88" s="7">
        <v>0</v>
      </c>
      <c r="CO88" s="9">
        <v>0</v>
      </c>
      <c r="CP88" s="6">
        <v>0</v>
      </c>
      <c r="CQ88" s="7">
        <v>0</v>
      </c>
      <c r="CR88" s="9">
        <v>0</v>
      </c>
      <c r="CS88" s="6">
        <v>0</v>
      </c>
      <c r="CT88" s="7">
        <v>0</v>
      </c>
      <c r="CU88" s="9">
        <v>0</v>
      </c>
      <c r="CV88" s="6">
        <v>0</v>
      </c>
      <c r="CW88" s="7">
        <v>0</v>
      </c>
      <c r="CX88" s="9">
        <v>0</v>
      </c>
      <c r="CY88" s="6">
        <v>0</v>
      </c>
      <c r="CZ88" s="7">
        <v>0</v>
      </c>
      <c r="DA88" s="9">
        <v>0</v>
      </c>
      <c r="DB88" s="6">
        <v>0</v>
      </c>
      <c r="DC88" s="7">
        <v>0</v>
      </c>
      <c r="DD88" s="9">
        <v>0</v>
      </c>
      <c r="DE88" s="6">
        <v>0</v>
      </c>
      <c r="DF88" s="7">
        <v>0</v>
      </c>
      <c r="DG88" s="9">
        <v>0</v>
      </c>
      <c r="DH88" s="6">
        <v>0</v>
      </c>
      <c r="DI88" s="7">
        <v>0</v>
      </c>
      <c r="DJ88" s="9">
        <v>0</v>
      </c>
      <c r="DK88" s="6">
        <v>0</v>
      </c>
      <c r="DL88" s="7">
        <v>0</v>
      </c>
      <c r="DM88" s="9">
        <v>0</v>
      </c>
      <c r="DN88" s="6">
        <v>0</v>
      </c>
      <c r="DO88" s="7">
        <v>0</v>
      </c>
      <c r="DP88" s="9">
        <v>686.20699999999999</v>
      </c>
      <c r="DQ88" s="6">
        <v>11567.35</v>
      </c>
      <c r="DR88" s="7">
        <f t="shared" si="735"/>
        <v>16856.939669808093</v>
      </c>
      <c r="DS88" s="9">
        <v>0</v>
      </c>
      <c r="DT88" s="6">
        <v>0</v>
      </c>
      <c r="DU88" s="7">
        <v>0</v>
      </c>
      <c r="DV88" s="9">
        <v>0</v>
      </c>
      <c r="DW88" s="6">
        <v>0</v>
      </c>
      <c r="DX88" s="7">
        <v>0</v>
      </c>
      <c r="DY88" s="9">
        <v>4.7359999999999998</v>
      </c>
      <c r="DZ88" s="6">
        <v>87.59</v>
      </c>
      <c r="EA88" s="7">
        <f t="shared" si="736"/>
        <v>18494.510135135137</v>
      </c>
      <c r="EB88" s="9">
        <v>0</v>
      </c>
      <c r="EC88" s="6">
        <v>0</v>
      </c>
      <c r="ED88" s="7">
        <v>0</v>
      </c>
      <c r="EE88" s="9">
        <v>0</v>
      </c>
      <c r="EF88" s="6">
        <v>0</v>
      </c>
      <c r="EG88" s="7">
        <v>0</v>
      </c>
      <c r="EH88" s="9">
        <v>0</v>
      </c>
      <c r="EI88" s="6">
        <v>0</v>
      </c>
      <c r="EJ88" s="7">
        <v>0</v>
      </c>
      <c r="EK88" s="9">
        <v>1818.6869999999999</v>
      </c>
      <c r="EL88" s="6">
        <v>20182.68</v>
      </c>
      <c r="EM88" s="7">
        <f t="shared" si="737"/>
        <v>11097.390590024563</v>
      </c>
      <c r="EN88" s="9">
        <v>1117.7940000000001</v>
      </c>
      <c r="EO88" s="6">
        <v>17713.599999999999</v>
      </c>
      <c r="EP88" s="7">
        <f t="shared" si="738"/>
        <v>15846.927072430159</v>
      </c>
      <c r="EQ88" s="9">
        <v>0</v>
      </c>
      <c r="ER88" s="6">
        <v>0</v>
      </c>
      <c r="ES88" s="7">
        <v>0</v>
      </c>
      <c r="ET88" s="9">
        <v>0</v>
      </c>
      <c r="EU88" s="6">
        <v>0</v>
      </c>
      <c r="EV88" s="7">
        <v>0</v>
      </c>
      <c r="EW88" s="9">
        <v>0</v>
      </c>
      <c r="EX88" s="6">
        <v>0</v>
      </c>
      <c r="EY88" s="7">
        <v>0</v>
      </c>
      <c r="EZ88" s="9">
        <v>0</v>
      </c>
      <c r="FA88" s="6">
        <v>0</v>
      </c>
      <c r="FB88" s="7">
        <v>0</v>
      </c>
      <c r="FC88" s="9">
        <v>0</v>
      </c>
      <c r="FD88" s="6">
        <v>0</v>
      </c>
      <c r="FE88" s="7">
        <v>0</v>
      </c>
      <c r="FF88" s="9">
        <v>0.06</v>
      </c>
      <c r="FG88" s="6">
        <v>0.86</v>
      </c>
      <c r="FH88" s="7">
        <f t="shared" si="739"/>
        <v>14333.333333333334</v>
      </c>
      <c r="FI88" s="9">
        <v>0</v>
      </c>
      <c r="FJ88" s="6">
        <v>0</v>
      </c>
      <c r="FK88" s="7">
        <f t="shared" si="740"/>
        <v>0</v>
      </c>
      <c r="FL88" s="9">
        <v>0</v>
      </c>
      <c r="FM88" s="6">
        <v>0</v>
      </c>
      <c r="FN88" s="7">
        <v>0</v>
      </c>
      <c r="FO88" s="9">
        <v>0</v>
      </c>
      <c r="FP88" s="6">
        <v>0</v>
      </c>
      <c r="FQ88" s="7">
        <v>0</v>
      </c>
      <c r="FR88" s="9">
        <v>0.53500000000000003</v>
      </c>
      <c r="FS88" s="6">
        <v>12.03</v>
      </c>
      <c r="FT88" s="7">
        <f t="shared" si="741"/>
        <v>22485.98130841121</v>
      </c>
      <c r="FU88" s="9">
        <v>0</v>
      </c>
      <c r="FV88" s="6">
        <v>0</v>
      </c>
      <c r="FW88" s="7">
        <v>0</v>
      </c>
      <c r="FX88" s="9">
        <v>0</v>
      </c>
      <c r="FY88" s="6">
        <v>0</v>
      </c>
      <c r="FZ88" s="7">
        <v>0</v>
      </c>
      <c r="GA88" s="9">
        <v>0</v>
      </c>
      <c r="GB88" s="6">
        <v>0</v>
      </c>
      <c r="GC88" s="7">
        <v>0</v>
      </c>
      <c r="GD88" s="9">
        <v>0</v>
      </c>
      <c r="GE88" s="6">
        <v>0</v>
      </c>
      <c r="GF88" s="7">
        <v>0</v>
      </c>
      <c r="GG88" s="9"/>
      <c r="GH88" s="6"/>
      <c r="GI88" s="7"/>
      <c r="GJ88" s="9">
        <v>0</v>
      </c>
      <c r="GK88" s="6">
        <v>0</v>
      </c>
      <c r="GL88" s="7">
        <v>0</v>
      </c>
      <c r="GM88" s="9">
        <v>0</v>
      </c>
      <c r="GN88" s="6">
        <v>0</v>
      </c>
      <c r="GO88" s="7">
        <v>0</v>
      </c>
      <c r="GP88" s="9">
        <v>0</v>
      </c>
      <c r="GQ88" s="6">
        <v>0</v>
      </c>
      <c r="GR88" s="7">
        <v>0</v>
      </c>
      <c r="GS88" s="9">
        <v>6.7000000000000004E-2</v>
      </c>
      <c r="GT88" s="6">
        <v>1.22</v>
      </c>
      <c r="GU88" s="7">
        <f t="shared" si="748"/>
        <v>18208.955223880595</v>
      </c>
      <c r="GV88" s="9">
        <v>0</v>
      </c>
      <c r="GW88" s="6">
        <v>0</v>
      </c>
      <c r="GX88" s="7">
        <v>0</v>
      </c>
      <c r="GY88" s="9">
        <v>0</v>
      </c>
      <c r="GZ88" s="6">
        <v>0</v>
      </c>
      <c r="HA88" s="7">
        <v>0</v>
      </c>
      <c r="HB88" s="9">
        <v>0</v>
      </c>
      <c r="HC88" s="6">
        <v>0</v>
      </c>
      <c r="HD88" s="7">
        <v>0</v>
      </c>
      <c r="HE88" s="55">
        <v>141.69200000000001</v>
      </c>
      <c r="HF88" s="13">
        <v>1948.64</v>
      </c>
      <c r="HG88" s="56">
        <v>13752.64658555176</v>
      </c>
      <c r="HH88" s="9">
        <v>0</v>
      </c>
      <c r="HI88" s="6">
        <v>0</v>
      </c>
      <c r="HJ88" s="7">
        <v>0</v>
      </c>
      <c r="HK88" s="9">
        <v>0</v>
      </c>
      <c r="HL88" s="6">
        <v>0</v>
      </c>
      <c r="HM88" s="7">
        <v>0</v>
      </c>
      <c r="HN88" s="9">
        <v>0</v>
      </c>
      <c r="HO88" s="6">
        <v>0</v>
      </c>
      <c r="HP88" s="7">
        <v>0</v>
      </c>
      <c r="HQ88" s="9">
        <v>259.68400000000003</v>
      </c>
      <c r="HR88" s="6">
        <v>3524.34</v>
      </c>
      <c r="HS88" s="7">
        <f t="shared" si="743"/>
        <v>13571.648619090894</v>
      </c>
      <c r="HT88" s="9">
        <v>0.01</v>
      </c>
      <c r="HU88" s="6">
        <v>0.34</v>
      </c>
      <c r="HV88" s="7">
        <f t="shared" si="744"/>
        <v>34000</v>
      </c>
      <c r="HW88" s="9">
        <f t="shared" si="617"/>
        <v>5359.2450000000017</v>
      </c>
      <c r="HX88" s="14">
        <f t="shared" si="618"/>
        <v>76727.76999999999</v>
      </c>
    </row>
    <row r="89" spans="1:232" ht="15" customHeight="1" x14ac:dyDescent="0.3">
      <c r="A89" s="49">
        <v>2017</v>
      </c>
      <c r="B89" s="50" t="s">
        <v>7</v>
      </c>
      <c r="C89" s="9">
        <v>0</v>
      </c>
      <c r="D89" s="6">
        <v>0</v>
      </c>
      <c r="E89" s="7">
        <v>0</v>
      </c>
      <c r="F89" s="9">
        <v>2.504</v>
      </c>
      <c r="G89" s="6">
        <v>53.38</v>
      </c>
      <c r="H89" s="7">
        <f t="shared" si="728"/>
        <v>21317.891373801918</v>
      </c>
      <c r="I89" s="9">
        <v>0</v>
      </c>
      <c r="J89" s="6">
        <v>0</v>
      </c>
      <c r="K89" s="7">
        <v>0</v>
      </c>
      <c r="L89" s="9">
        <v>0</v>
      </c>
      <c r="M89" s="6">
        <v>0</v>
      </c>
      <c r="N89" s="7">
        <v>0</v>
      </c>
      <c r="O89" s="9">
        <v>0</v>
      </c>
      <c r="P89" s="6">
        <v>0</v>
      </c>
      <c r="Q89" s="7">
        <v>0</v>
      </c>
      <c r="R89" s="9">
        <v>1023.201</v>
      </c>
      <c r="S89" s="6">
        <v>16983.89</v>
      </c>
      <c r="T89" s="7">
        <f t="shared" si="729"/>
        <v>16598.781666554274</v>
      </c>
      <c r="U89" s="9">
        <v>0</v>
      </c>
      <c r="V89" s="6">
        <v>0</v>
      </c>
      <c r="W89" s="7">
        <v>0</v>
      </c>
      <c r="X89" s="9">
        <v>0</v>
      </c>
      <c r="Y89" s="6">
        <v>0</v>
      </c>
      <c r="Z89" s="7">
        <v>0</v>
      </c>
      <c r="AA89" s="9">
        <v>0</v>
      </c>
      <c r="AB89" s="6">
        <v>0</v>
      </c>
      <c r="AC89" s="7">
        <v>0</v>
      </c>
      <c r="AD89" s="9">
        <v>0</v>
      </c>
      <c r="AE89" s="6">
        <v>0</v>
      </c>
      <c r="AF89" s="7">
        <v>0</v>
      </c>
      <c r="AG89" s="9">
        <v>0</v>
      </c>
      <c r="AH89" s="6">
        <v>0</v>
      </c>
      <c r="AI89" s="7">
        <v>0</v>
      </c>
      <c r="AJ89" s="9">
        <v>0</v>
      </c>
      <c r="AK89" s="6">
        <v>0</v>
      </c>
      <c r="AL89" s="7">
        <v>0</v>
      </c>
      <c r="AM89" s="9">
        <v>0</v>
      </c>
      <c r="AN89" s="6">
        <v>0</v>
      </c>
      <c r="AO89" s="7">
        <v>0</v>
      </c>
      <c r="AP89" s="9">
        <v>15.442</v>
      </c>
      <c r="AQ89" s="6">
        <v>224.68</v>
      </c>
      <c r="AR89" s="7">
        <f t="shared" si="730"/>
        <v>14549.928765703924</v>
      </c>
      <c r="AS89" s="9">
        <v>0</v>
      </c>
      <c r="AT89" s="6">
        <v>0</v>
      </c>
      <c r="AU89" s="7">
        <v>0</v>
      </c>
      <c r="AV89" s="9">
        <v>0</v>
      </c>
      <c r="AW89" s="6">
        <v>0</v>
      </c>
      <c r="AX89" s="7">
        <v>0</v>
      </c>
      <c r="AY89" s="9">
        <v>0</v>
      </c>
      <c r="AZ89" s="6">
        <v>0</v>
      </c>
      <c r="BA89" s="7">
        <v>0</v>
      </c>
      <c r="BB89" s="9">
        <v>0</v>
      </c>
      <c r="BC89" s="6">
        <v>0</v>
      </c>
      <c r="BD89" s="7">
        <v>0</v>
      </c>
      <c r="BE89" s="9">
        <v>184.50899999999999</v>
      </c>
      <c r="BF89" s="6">
        <v>2473.7800000000002</v>
      </c>
      <c r="BG89" s="7">
        <f t="shared" si="731"/>
        <v>13407.367662282059</v>
      </c>
      <c r="BH89" s="9">
        <v>0</v>
      </c>
      <c r="BI89" s="6">
        <v>0</v>
      </c>
      <c r="BJ89" s="7">
        <v>0</v>
      </c>
      <c r="BK89" s="9">
        <v>0</v>
      </c>
      <c r="BL89" s="6">
        <v>0</v>
      </c>
      <c r="BM89" s="7">
        <v>0</v>
      </c>
      <c r="BN89" s="9">
        <v>0</v>
      </c>
      <c r="BO89" s="6">
        <v>0</v>
      </c>
      <c r="BP89" s="7">
        <v>0</v>
      </c>
      <c r="BQ89" s="9">
        <v>0</v>
      </c>
      <c r="BR89" s="6">
        <v>0</v>
      </c>
      <c r="BS89" s="7">
        <v>0</v>
      </c>
      <c r="BT89" s="9">
        <v>0</v>
      </c>
      <c r="BU89" s="6">
        <v>0</v>
      </c>
      <c r="BV89" s="7">
        <f t="shared" si="733"/>
        <v>0</v>
      </c>
      <c r="BW89" s="9">
        <v>0</v>
      </c>
      <c r="BX89" s="6">
        <v>0</v>
      </c>
      <c r="BY89" s="7">
        <v>0</v>
      </c>
      <c r="BZ89" s="9">
        <v>1.073</v>
      </c>
      <c r="CA89" s="6">
        <v>19.68</v>
      </c>
      <c r="CB89" s="7">
        <f t="shared" si="734"/>
        <v>18341.099720410068</v>
      </c>
      <c r="CC89" s="9">
        <v>0</v>
      </c>
      <c r="CD89" s="6">
        <v>0</v>
      </c>
      <c r="CE89" s="7">
        <v>0</v>
      </c>
      <c r="CF89" s="9">
        <v>0</v>
      </c>
      <c r="CG89" s="6">
        <v>0</v>
      </c>
      <c r="CH89" s="7">
        <v>0</v>
      </c>
      <c r="CI89" s="9">
        <v>0</v>
      </c>
      <c r="CJ89" s="6">
        <v>0</v>
      </c>
      <c r="CK89" s="7">
        <v>0</v>
      </c>
      <c r="CL89" s="9">
        <v>0</v>
      </c>
      <c r="CM89" s="6">
        <v>0</v>
      </c>
      <c r="CN89" s="7">
        <v>0</v>
      </c>
      <c r="CO89" s="9">
        <v>0</v>
      </c>
      <c r="CP89" s="6">
        <v>0</v>
      </c>
      <c r="CQ89" s="7">
        <v>0</v>
      </c>
      <c r="CR89" s="9">
        <v>0</v>
      </c>
      <c r="CS89" s="6">
        <v>0</v>
      </c>
      <c r="CT89" s="7">
        <v>0</v>
      </c>
      <c r="CU89" s="9">
        <v>0</v>
      </c>
      <c r="CV89" s="6">
        <v>0</v>
      </c>
      <c r="CW89" s="7">
        <v>0</v>
      </c>
      <c r="CX89" s="9">
        <v>0</v>
      </c>
      <c r="CY89" s="6">
        <v>0</v>
      </c>
      <c r="CZ89" s="7">
        <v>0</v>
      </c>
      <c r="DA89" s="9">
        <v>0</v>
      </c>
      <c r="DB89" s="6">
        <v>0</v>
      </c>
      <c r="DC89" s="7">
        <v>0</v>
      </c>
      <c r="DD89" s="9">
        <v>0</v>
      </c>
      <c r="DE89" s="6">
        <v>0</v>
      </c>
      <c r="DF89" s="7">
        <v>0</v>
      </c>
      <c r="DG89" s="9">
        <v>0</v>
      </c>
      <c r="DH89" s="6">
        <v>0</v>
      </c>
      <c r="DI89" s="7">
        <v>0</v>
      </c>
      <c r="DJ89" s="9">
        <v>0.04</v>
      </c>
      <c r="DK89" s="6">
        <v>0.56999999999999995</v>
      </c>
      <c r="DL89" s="7">
        <f t="shared" si="746"/>
        <v>14249.999999999998</v>
      </c>
      <c r="DM89" s="9">
        <v>0</v>
      </c>
      <c r="DN89" s="6">
        <v>0</v>
      </c>
      <c r="DO89" s="7">
        <v>0</v>
      </c>
      <c r="DP89" s="9">
        <v>621.29100000000005</v>
      </c>
      <c r="DQ89" s="6">
        <v>9799.5499999999993</v>
      </c>
      <c r="DR89" s="7">
        <f t="shared" si="735"/>
        <v>15772.882594468612</v>
      </c>
      <c r="DS89" s="9">
        <v>0</v>
      </c>
      <c r="DT89" s="6">
        <v>0</v>
      </c>
      <c r="DU89" s="7">
        <v>0</v>
      </c>
      <c r="DV89" s="9">
        <v>3.64</v>
      </c>
      <c r="DW89" s="6">
        <v>55.72</v>
      </c>
      <c r="DX89" s="7">
        <f t="shared" ref="DX89" si="754">DW89/DV89*1000</f>
        <v>15307.692307692307</v>
      </c>
      <c r="DY89" s="9">
        <v>159.709</v>
      </c>
      <c r="DZ89" s="6">
        <v>2355.87</v>
      </c>
      <c r="EA89" s="7">
        <f t="shared" si="736"/>
        <v>14751.01591018665</v>
      </c>
      <c r="EB89" s="9">
        <v>0</v>
      </c>
      <c r="EC89" s="6">
        <v>0</v>
      </c>
      <c r="ED89" s="7">
        <v>0</v>
      </c>
      <c r="EE89" s="9">
        <v>0</v>
      </c>
      <c r="EF89" s="6">
        <v>0</v>
      </c>
      <c r="EG89" s="7">
        <v>0</v>
      </c>
      <c r="EH89" s="9">
        <v>0</v>
      </c>
      <c r="EI89" s="6">
        <v>0</v>
      </c>
      <c r="EJ89" s="7">
        <v>0</v>
      </c>
      <c r="EK89" s="9">
        <v>1355.749</v>
      </c>
      <c r="EL89" s="6">
        <v>15161.19</v>
      </c>
      <c r="EM89" s="7">
        <f t="shared" si="737"/>
        <v>11182.888573032324</v>
      </c>
      <c r="EN89" s="9">
        <v>1221.2670000000001</v>
      </c>
      <c r="EO89" s="6">
        <v>19532.25</v>
      </c>
      <c r="EP89" s="7">
        <f t="shared" si="738"/>
        <v>15993.431411804298</v>
      </c>
      <c r="EQ89" s="9">
        <v>0</v>
      </c>
      <c r="ER89" s="6">
        <v>0</v>
      </c>
      <c r="ES89" s="7">
        <v>0</v>
      </c>
      <c r="ET89" s="9">
        <v>0</v>
      </c>
      <c r="EU89" s="6">
        <v>0</v>
      </c>
      <c r="EV89" s="7">
        <v>0</v>
      </c>
      <c r="EW89" s="9">
        <v>0</v>
      </c>
      <c r="EX89" s="6">
        <v>0</v>
      </c>
      <c r="EY89" s="7">
        <v>0</v>
      </c>
      <c r="EZ89" s="9">
        <v>0</v>
      </c>
      <c r="FA89" s="6">
        <v>0</v>
      </c>
      <c r="FB89" s="7">
        <v>0</v>
      </c>
      <c r="FC89" s="9">
        <v>0</v>
      </c>
      <c r="FD89" s="6">
        <v>0</v>
      </c>
      <c r="FE89" s="7">
        <v>0</v>
      </c>
      <c r="FF89" s="9">
        <v>1.6</v>
      </c>
      <c r="FG89" s="6">
        <v>21.71</v>
      </c>
      <c r="FH89" s="7">
        <f t="shared" si="739"/>
        <v>13568.75</v>
      </c>
      <c r="FI89" s="9">
        <v>0</v>
      </c>
      <c r="FJ89" s="6">
        <v>0</v>
      </c>
      <c r="FK89" s="7">
        <f t="shared" si="740"/>
        <v>0</v>
      </c>
      <c r="FL89" s="9">
        <v>0</v>
      </c>
      <c r="FM89" s="6">
        <v>0</v>
      </c>
      <c r="FN89" s="7">
        <v>0</v>
      </c>
      <c r="FO89" s="9">
        <v>0</v>
      </c>
      <c r="FP89" s="6">
        <v>0</v>
      </c>
      <c r="FQ89" s="7">
        <v>0</v>
      </c>
      <c r="FR89" s="9">
        <v>0</v>
      </c>
      <c r="FS89" s="6">
        <v>0</v>
      </c>
      <c r="FT89" s="7">
        <v>0</v>
      </c>
      <c r="FU89" s="9">
        <v>0</v>
      </c>
      <c r="FV89" s="6">
        <v>0</v>
      </c>
      <c r="FW89" s="7">
        <v>0</v>
      </c>
      <c r="FX89" s="9">
        <v>0</v>
      </c>
      <c r="FY89" s="6">
        <v>0</v>
      </c>
      <c r="FZ89" s="7">
        <v>0</v>
      </c>
      <c r="GA89" s="9">
        <v>0</v>
      </c>
      <c r="GB89" s="6">
        <v>0</v>
      </c>
      <c r="GC89" s="7">
        <v>0</v>
      </c>
      <c r="GD89" s="9">
        <v>0</v>
      </c>
      <c r="GE89" s="6">
        <v>0</v>
      </c>
      <c r="GF89" s="7">
        <v>0</v>
      </c>
      <c r="GG89" s="9"/>
      <c r="GH89" s="6"/>
      <c r="GI89" s="7"/>
      <c r="GJ89" s="9">
        <v>0</v>
      </c>
      <c r="GK89" s="6">
        <v>0</v>
      </c>
      <c r="GL89" s="7">
        <v>0</v>
      </c>
      <c r="GM89" s="9">
        <v>1.7999999999999999E-2</v>
      </c>
      <c r="GN89" s="6">
        <v>30.05</v>
      </c>
      <c r="GO89" s="7">
        <f t="shared" si="751"/>
        <v>1669444.4444444445</v>
      </c>
      <c r="GP89" s="9">
        <v>0</v>
      </c>
      <c r="GQ89" s="6">
        <v>0</v>
      </c>
      <c r="GR89" s="7">
        <v>0</v>
      </c>
      <c r="GS89" s="9">
        <v>3.3000000000000002E-2</v>
      </c>
      <c r="GT89" s="6">
        <v>0.61</v>
      </c>
      <c r="GU89" s="7">
        <f t="shared" si="748"/>
        <v>18484.848484848484</v>
      </c>
      <c r="GV89" s="9">
        <v>0</v>
      </c>
      <c r="GW89" s="6">
        <v>0</v>
      </c>
      <c r="GX89" s="7">
        <v>0</v>
      </c>
      <c r="GY89" s="9">
        <v>0</v>
      </c>
      <c r="GZ89" s="6">
        <v>0</v>
      </c>
      <c r="HA89" s="7">
        <v>0</v>
      </c>
      <c r="HB89" s="9">
        <v>0</v>
      </c>
      <c r="HC89" s="6">
        <v>0</v>
      </c>
      <c r="HD89" s="7">
        <v>0</v>
      </c>
      <c r="HE89" s="55">
        <v>189.79599999999999</v>
      </c>
      <c r="HF89" s="13">
        <v>3092.28</v>
      </c>
      <c r="HG89" s="56">
        <v>16292.651056924278</v>
      </c>
      <c r="HH89" s="9">
        <v>0</v>
      </c>
      <c r="HI89" s="6">
        <v>0</v>
      </c>
      <c r="HJ89" s="7">
        <v>0</v>
      </c>
      <c r="HK89" s="9">
        <v>0</v>
      </c>
      <c r="HL89" s="6">
        <v>0</v>
      </c>
      <c r="HM89" s="7">
        <v>0</v>
      </c>
      <c r="HN89" s="9">
        <v>0</v>
      </c>
      <c r="HO89" s="6">
        <v>0</v>
      </c>
      <c r="HP89" s="7">
        <v>0</v>
      </c>
      <c r="HQ89" s="9">
        <v>401.15600000000001</v>
      </c>
      <c r="HR89" s="6">
        <v>5792.17</v>
      </c>
      <c r="HS89" s="7">
        <f t="shared" si="743"/>
        <v>14438.697165192592</v>
      </c>
      <c r="HT89" s="9">
        <v>2.4E-2</v>
      </c>
      <c r="HU89" s="6">
        <v>0.33</v>
      </c>
      <c r="HV89" s="7">
        <f t="shared" si="744"/>
        <v>13750</v>
      </c>
      <c r="HW89" s="9">
        <f t="shared" si="617"/>
        <v>5181.0520000000006</v>
      </c>
      <c r="HX89" s="14">
        <f t="shared" si="618"/>
        <v>75597.710000000006</v>
      </c>
    </row>
    <row r="90" spans="1:232" ht="15" customHeight="1" x14ac:dyDescent="0.3">
      <c r="A90" s="49">
        <v>2017</v>
      </c>
      <c r="B90" s="50" t="s">
        <v>8</v>
      </c>
      <c r="C90" s="9">
        <v>0</v>
      </c>
      <c r="D90" s="6">
        <v>0</v>
      </c>
      <c r="E90" s="7">
        <v>0</v>
      </c>
      <c r="F90" s="9">
        <v>34.030999999999999</v>
      </c>
      <c r="G90" s="6">
        <v>450.91</v>
      </c>
      <c r="H90" s="7">
        <f t="shared" si="728"/>
        <v>13249.977961270608</v>
      </c>
      <c r="I90" s="9">
        <v>0</v>
      </c>
      <c r="J90" s="6">
        <v>0</v>
      </c>
      <c r="K90" s="7">
        <v>0</v>
      </c>
      <c r="L90" s="9">
        <v>0</v>
      </c>
      <c r="M90" s="6">
        <v>0</v>
      </c>
      <c r="N90" s="7">
        <v>0</v>
      </c>
      <c r="O90" s="9">
        <v>0</v>
      </c>
      <c r="P90" s="6">
        <v>0</v>
      </c>
      <c r="Q90" s="7">
        <v>0</v>
      </c>
      <c r="R90" s="9">
        <v>389.60899999999998</v>
      </c>
      <c r="S90" s="6">
        <v>6097.25</v>
      </c>
      <c r="T90" s="7">
        <f t="shared" si="729"/>
        <v>15649.664150468805</v>
      </c>
      <c r="U90" s="9">
        <v>0</v>
      </c>
      <c r="V90" s="6">
        <v>0</v>
      </c>
      <c r="W90" s="7">
        <v>0</v>
      </c>
      <c r="X90" s="9">
        <v>0</v>
      </c>
      <c r="Y90" s="6">
        <v>0</v>
      </c>
      <c r="Z90" s="7">
        <v>0</v>
      </c>
      <c r="AA90" s="9">
        <v>0</v>
      </c>
      <c r="AB90" s="6">
        <v>0</v>
      </c>
      <c r="AC90" s="7">
        <v>0</v>
      </c>
      <c r="AD90" s="9">
        <v>0</v>
      </c>
      <c r="AE90" s="6">
        <v>0</v>
      </c>
      <c r="AF90" s="7">
        <v>0</v>
      </c>
      <c r="AG90" s="9">
        <v>17.11</v>
      </c>
      <c r="AH90" s="6">
        <v>267.52</v>
      </c>
      <c r="AI90" s="7">
        <f t="shared" si="745"/>
        <v>15635.300993571011</v>
      </c>
      <c r="AJ90" s="9">
        <v>0</v>
      </c>
      <c r="AK90" s="6">
        <v>0</v>
      </c>
      <c r="AL90" s="7">
        <v>0</v>
      </c>
      <c r="AM90" s="9">
        <v>0</v>
      </c>
      <c r="AN90" s="6">
        <v>0</v>
      </c>
      <c r="AO90" s="7">
        <v>0</v>
      </c>
      <c r="AP90" s="9">
        <v>92.183999999999997</v>
      </c>
      <c r="AQ90" s="6">
        <v>1390.02</v>
      </c>
      <c r="AR90" s="7">
        <f t="shared" si="730"/>
        <v>15078.755532413434</v>
      </c>
      <c r="AS90" s="9">
        <v>0</v>
      </c>
      <c r="AT90" s="6">
        <v>0</v>
      </c>
      <c r="AU90" s="7">
        <v>0</v>
      </c>
      <c r="AV90" s="9">
        <v>0</v>
      </c>
      <c r="AW90" s="6">
        <v>0</v>
      </c>
      <c r="AX90" s="7">
        <v>0</v>
      </c>
      <c r="AY90" s="9">
        <v>0</v>
      </c>
      <c r="AZ90" s="6">
        <v>0</v>
      </c>
      <c r="BA90" s="7">
        <v>0</v>
      </c>
      <c r="BB90" s="9">
        <v>0</v>
      </c>
      <c r="BC90" s="6">
        <v>0</v>
      </c>
      <c r="BD90" s="7">
        <v>0</v>
      </c>
      <c r="BE90" s="9">
        <v>295.31200000000001</v>
      </c>
      <c r="BF90" s="6">
        <v>4370.4399999999996</v>
      </c>
      <c r="BG90" s="7">
        <f t="shared" si="731"/>
        <v>14799.398602156361</v>
      </c>
      <c r="BH90" s="9">
        <v>0</v>
      </c>
      <c r="BI90" s="6">
        <v>0</v>
      </c>
      <c r="BJ90" s="7">
        <v>0</v>
      </c>
      <c r="BK90" s="9">
        <v>0</v>
      </c>
      <c r="BL90" s="6">
        <v>0</v>
      </c>
      <c r="BM90" s="7">
        <v>0</v>
      </c>
      <c r="BN90" s="9">
        <v>0</v>
      </c>
      <c r="BO90" s="6">
        <v>0</v>
      </c>
      <c r="BP90" s="7">
        <v>0</v>
      </c>
      <c r="BQ90" s="9">
        <v>0</v>
      </c>
      <c r="BR90" s="6">
        <v>0</v>
      </c>
      <c r="BS90" s="7">
        <v>0</v>
      </c>
      <c r="BT90" s="9">
        <v>0</v>
      </c>
      <c r="BU90" s="6">
        <v>0</v>
      </c>
      <c r="BV90" s="7">
        <f t="shared" si="733"/>
        <v>0</v>
      </c>
      <c r="BW90" s="9">
        <v>0</v>
      </c>
      <c r="BX90" s="6">
        <v>0</v>
      </c>
      <c r="BY90" s="7">
        <v>0</v>
      </c>
      <c r="BZ90" s="9">
        <v>6.0999999999999999E-2</v>
      </c>
      <c r="CA90" s="6">
        <v>1.0900000000000001</v>
      </c>
      <c r="CB90" s="7">
        <f t="shared" si="734"/>
        <v>17868.852459016394</v>
      </c>
      <c r="CC90" s="9">
        <v>0</v>
      </c>
      <c r="CD90" s="6">
        <v>0</v>
      </c>
      <c r="CE90" s="7">
        <v>0</v>
      </c>
      <c r="CF90" s="9">
        <v>0</v>
      </c>
      <c r="CG90" s="6">
        <v>0</v>
      </c>
      <c r="CH90" s="7">
        <v>0</v>
      </c>
      <c r="CI90" s="9">
        <v>0</v>
      </c>
      <c r="CJ90" s="6">
        <v>0</v>
      </c>
      <c r="CK90" s="7">
        <v>0</v>
      </c>
      <c r="CL90" s="9">
        <v>0</v>
      </c>
      <c r="CM90" s="6">
        <v>0</v>
      </c>
      <c r="CN90" s="7">
        <v>0</v>
      </c>
      <c r="CO90" s="9">
        <v>0</v>
      </c>
      <c r="CP90" s="6">
        <v>0</v>
      </c>
      <c r="CQ90" s="7">
        <v>0</v>
      </c>
      <c r="CR90" s="9">
        <v>0</v>
      </c>
      <c r="CS90" s="6">
        <v>0</v>
      </c>
      <c r="CT90" s="7">
        <v>0</v>
      </c>
      <c r="CU90" s="9">
        <v>0</v>
      </c>
      <c r="CV90" s="6">
        <v>0</v>
      </c>
      <c r="CW90" s="7">
        <v>0</v>
      </c>
      <c r="CX90" s="9">
        <v>0</v>
      </c>
      <c r="CY90" s="6">
        <v>0</v>
      </c>
      <c r="CZ90" s="7">
        <v>0</v>
      </c>
      <c r="DA90" s="9">
        <v>0</v>
      </c>
      <c r="DB90" s="6">
        <v>0</v>
      </c>
      <c r="DC90" s="7">
        <v>0</v>
      </c>
      <c r="DD90" s="9">
        <v>0</v>
      </c>
      <c r="DE90" s="6">
        <v>0</v>
      </c>
      <c r="DF90" s="7">
        <v>0</v>
      </c>
      <c r="DG90" s="9">
        <v>0</v>
      </c>
      <c r="DH90" s="6">
        <v>0</v>
      </c>
      <c r="DI90" s="7">
        <v>0</v>
      </c>
      <c r="DJ90" s="9">
        <v>0</v>
      </c>
      <c r="DK90" s="6">
        <v>0</v>
      </c>
      <c r="DL90" s="7">
        <v>0</v>
      </c>
      <c r="DM90" s="9">
        <v>0</v>
      </c>
      <c r="DN90" s="6">
        <v>0</v>
      </c>
      <c r="DO90" s="7">
        <v>0</v>
      </c>
      <c r="DP90" s="9">
        <v>348.22699999999998</v>
      </c>
      <c r="DQ90" s="6">
        <v>6789.44</v>
      </c>
      <c r="DR90" s="7">
        <f t="shared" si="735"/>
        <v>19497.167077796956</v>
      </c>
      <c r="DS90" s="9">
        <v>0</v>
      </c>
      <c r="DT90" s="6">
        <v>0</v>
      </c>
      <c r="DU90" s="7">
        <v>0</v>
      </c>
      <c r="DV90" s="9">
        <v>0</v>
      </c>
      <c r="DW90" s="6">
        <v>0</v>
      </c>
      <c r="DX90" s="7">
        <v>0</v>
      </c>
      <c r="DY90" s="9">
        <v>65.914000000000001</v>
      </c>
      <c r="DZ90" s="6">
        <v>1069.8</v>
      </c>
      <c r="EA90" s="7">
        <f t="shared" si="736"/>
        <v>16230.239402858271</v>
      </c>
      <c r="EB90" s="9">
        <v>0</v>
      </c>
      <c r="EC90" s="6">
        <v>0</v>
      </c>
      <c r="ED90" s="7">
        <v>0</v>
      </c>
      <c r="EE90" s="9">
        <v>0</v>
      </c>
      <c r="EF90" s="6">
        <v>0</v>
      </c>
      <c r="EG90" s="7">
        <v>0</v>
      </c>
      <c r="EH90" s="9">
        <v>0</v>
      </c>
      <c r="EI90" s="6">
        <v>0</v>
      </c>
      <c r="EJ90" s="7">
        <v>0</v>
      </c>
      <c r="EK90" s="9">
        <v>1666.9349999999999</v>
      </c>
      <c r="EL90" s="6">
        <v>18048.009999999998</v>
      </c>
      <c r="EM90" s="7">
        <f t="shared" si="737"/>
        <v>10827.062842882295</v>
      </c>
      <c r="EN90" s="9">
        <v>1185.671</v>
      </c>
      <c r="EO90" s="6">
        <v>19057.91</v>
      </c>
      <c r="EP90" s="7">
        <f t="shared" si="738"/>
        <v>16073.522924993526</v>
      </c>
      <c r="EQ90" s="9">
        <v>0</v>
      </c>
      <c r="ER90" s="6">
        <v>0</v>
      </c>
      <c r="ES90" s="7">
        <v>0</v>
      </c>
      <c r="ET90" s="9">
        <v>0</v>
      </c>
      <c r="EU90" s="6">
        <v>0</v>
      </c>
      <c r="EV90" s="7">
        <v>0</v>
      </c>
      <c r="EW90" s="9">
        <v>0</v>
      </c>
      <c r="EX90" s="6">
        <v>0</v>
      </c>
      <c r="EY90" s="7">
        <v>0</v>
      </c>
      <c r="EZ90" s="9">
        <v>0</v>
      </c>
      <c r="FA90" s="6">
        <v>0</v>
      </c>
      <c r="FB90" s="7">
        <v>0</v>
      </c>
      <c r="FC90" s="9">
        <v>0</v>
      </c>
      <c r="FD90" s="6">
        <v>0</v>
      </c>
      <c r="FE90" s="7">
        <v>0</v>
      </c>
      <c r="FF90" s="9">
        <v>0</v>
      </c>
      <c r="FG90" s="6">
        <v>0</v>
      </c>
      <c r="FH90" s="7">
        <v>0</v>
      </c>
      <c r="FI90" s="9">
        <v>0</v>
      </c>
      <c r="FJ90" s="6">
        <v>0</v>
      </c>
      <c r="FK90" s="7">
        <f t="shared" si="740"/>
        <v>0</v>
      </c>
      <c r="FL90" s="9">
        <v>0</v>
      </c>
      <c r="FM90" s="6">
        <v>0</v>
      </c>
      <c r="FN90" s="7">
        <v>0</v>
      </c>
      <c r="FO90" s="9">
        <v>0</v>
      </c>
      <c r="FP90" s="6">
        <v>0</v>
      </c>
      <c r="FQ90" s="7">
        <v>0</v>
      </c>
      <c r="FR90" s="9">
        <v>0.44</v>
      </c>
      <c r="FS90" s="6">
        <v>8.59</v>
      </c>
      <c r="FT90" s="7">
        <f t="shared" si="741"/>
        <v>19522.727272727272</v>
      </c>
      <c r="FU90" s="9">
        <v>0</v>
      </c>
      <c r="FV90" s="6">
        <v>0</v>
      </c>
      <c r="FW90" s="7">
        <v>0</v>
      </c>
      <c r="FX90" s="9">
        <v>0</v>
      </c>
      <c r="FY90" s="6">
        <v>0</v>
      </c>
      <c r="FZ90" s="7">
        <v>0</v>
      </c>
      <c r="GA90" s="9">
        <v>0</v>
      </c>
      <c r="GB90" s="6">
        <v>0</v>
      </c>
      <c r="GC90" s="7">
        <v>0</v>
      </c>
      <c r="GD90" s="9">
        <v>0</v>
      </c>
      <c r="GE90" s="6">
        <v>0</v>
      </c>
      <c r="GF90" s="7">
        <v>0</v>
      </c>
      <c r="GG90" s="9"/>
      <c r="GH90" s="6"/>
      <c r="GI90" s="7"/>
      <c r="GJ90" s="9">
        <v>0</v>
      </c>
      <c r="GK90" s="6">
        <v>0</v>
      </c>
      <c r="GL90" s="7">
        <v>0</v>
      </c>
      <c r="GM90" s="9">
        <v>4.4999999999999998E-2</v>
      </c>
      <c r="GN90" s="6">
        <v>2.16</v>
      </c>
      <c r="GO90" s="7">
        <f t="shared" si="751"/>
        <v>48000.000000000007</v>
      </c>
      <c r="GP90" s="9">
        <v>0</v>
      </c>
      <c r="GQ90" s="6">
        <v>0</v>
      </c>
      <c r="GR90" s="7">
        <v>0</v>
      </c>
      <c r="GS90" s="9">
        <v>4.3999999999999997E-2</v>
      </c>
      <c r="GT90" s="6">
        <v>0.77</v>
      </c>
      <c r="GU90" s="7">
        <f t="shared" si="748"/>
        <v>17500</v>
      </c>
      <c r="GV90" s="9">
        <v>0</v>
      </c>
      <c r="GW90" s="6">
        <v>0</v>
      </c>
      <c r="GX90" s="7">
        <v>0</v>
      </c>
      <c r="GY90" s="9">
        <v>0</v>
      </c>
      <c r="GZ90" s="6">
        <v>0</v>
      </c>
      <c r="HA90" s="7">
        <v>0</v>
      </c>
      <c r="HB90" s="9">
        <v>0</v>
      </c>
      <c r="HC90" s="6">
        <v>0</v>
      </c>
      <c r="HD90" s="7">
        <v>0</v>
      </c>
      <c r="HE90" s="55">
        <v>155.595</v>
      </c>
      <c r="HF90" s="13">
        <v>2456.6</v>
      </c>
      <c r="HG90" s="56">
        <v>15788.425077926668</v>
      </c>
      <c r="HH90" s="9">
        <v>0</v>
      </c>
      <c r="HI90" s="6">
        <v>0</v>
      </c>
      <c r="HJ90" s="7">
        <v>0</v>
      </c>
      <c r="HK90" s="9">
        <v>0</v>
      </c>
      <c r="HL90" s="6">
        <v>0</v>
      </c>
      <c r="HM90" s="7">
        <v>0</v>
      </c>
      <c r="HN90" s="9">
        <v>0</v>
      </c>
      <c r="HO90" s="6">
        <v>0</v>
      </c>
      <c r="HP90" s="7">
        <v>0</v>
      </c>
      <c r="HQ90" s="9">
        <v>343.99299999999999</v>
      </c>
      <c r="HR90" s="6">
        <v>4866.82</v>
      </c>
      <c r="HS90" s="7">
        <f t="shared" si="743"/>
        <v>14148.020453904584</v>
      </c>
      <c r="HT90" s="9">
        <v>0.112</v>
      </c>
      <c r="HU90" s="6">
        <v>3.79</v>
      </c>
      <c r="HV90" s="7">
        <f t="shared" si="744"/>
        <v>33839.285714285717</v>
      </c>
      <c r="HW90" s="9">
        <f t="shared" si="617"/>
        <v>4595.2829999999994</v>
      </c>
      <c r="HX90" s="14">
        <f t="shared" si="618"/>
        <v>64881.119999999995</v>
      </c>
    </row>
    <row r="91" spans="1:232" ht="15" customHeight="1" x14ac:dyDescent="0.3">
      <c r="A91" s="49">
        <v>2017</v>
      </c>
      <c r="B91" s="50" t="s">
        <v>9</v>
      </c>
      <c r="C91" s="9">
        <v>0</v>
      </c>
      <c r="D91" s="6">
        <v>0</v>
      </c>
      <c r="E91" s="7">
        <v>0</v>
      </c>
      <c r="F91" s="9">
        <v>60.470999999999997</v>
      </c>
      <c r="G91" s="6">
        <v>989.98</v>
      </c>
      <c r="H91" s="7">
        <f t="shared" si="728"/>
        <v>16371.153114716148</v>
      </c>
      <c r="I91" s="9">
        <v>0</v>
      </c>
      <c r="J91" s="6">
        <v>0</v>
      </c>
      <c r="K91" s="7">
        <v>0</v>
      </c>
      <c r="L91" s="9">
        <v>0</v>
      </c>
      <c r="M91" s="6">
        <v>0</v>
      </c>
      <c r="N91" s="7">
        <v>0</v>
      </c>
      <c r="O91" s="9">
        <v>0</v>
      </c>
      <c r="P91" s="6">
        <v>0</v>
      </c>
      <c r="Q91" s="7">
        <v>0</v>
      </c>
      <c r="R91" s="9">
        <v>733.56899999999996</v>
      </c>
      <c r="S91" s="6">
        <v>11741.32</v>
      </c>
      <c r="T91" s="7">
        <f t="shared" si="729"/>
        <v>16005.747243953878</v>
      </c>
      <c r="U91" s="9">
        <v>0</v>
      </c>
      <c r="V91" s="6">
        <v>0</v>
      </c>
      <c r="W91" s="7">
        <v>0</v>
      </c>
      <c r="X91" s="9">
        <v>0</v>
      </c>
      <c r="Y91" s="6">
        <v>0</v>
      </c>
      <c r="Z91" s="7">
        <v>0</v>
      </c>
      <c r="AA91" s="9">
        <v>0</v>
      </c>
      <c r="AB91" s="6">
        <v>0</v>
      </c>
      <c r="AC91" s="7">
        <v>0</v>
      </c>
      <c r="AD91" s="9">
        <v>0</v>
      </c>
      <c r="AE91" s="6">
        <v>0</v>
      </c>
      <c r="AF91" s="7">
        <v>0</v>
      </c>
      <c r="AG91" s="9">
        <v>0</v>
      </c>
      <c r="AH91" s="6">
        <v>0</v>
      </c>
      <c r="AI91" s="7">
        <v>0</v>
      </c>
      <c r="AJ91" s="9">
        <v>0</v>
      </c>
      <c r="AK91" s="6">
        <v>0</v>
      </c>
      <c r="AL91" s="7">
        <v>0</v>
      </c>
      <c r="AM91" s="9">
        <v>0</v>
      </c>
      <c r="AN91" s="6">
        <v>0</v>
      </c>
      <c r="AO91" s="7">
        <v>0</v>
      </c>
      <c r="AP91" s="9">
        <v>4.3</v>
      </c>
      <c r="AQ91" s="6">
        <v>62.02</v>
      </c>
      <c r="AR91" s="7">
        <f t="shared" si="730"/>
        <v>14423.25581395349</v>
      </c>
      <c r="AS91" s="9">
        <v>0</v>
      </c>
      <c r="AT91" s="6">
        <v>0</v>
      </c>
      <c r="AU91" s="7">
        <v>0</v>
      </c>
      <c r="AV91" s="9">
        <v>0</v>
      </c>
      <c r="AW91" s="6">
        <v>0</v>
      </c>
      <c r="AX91" s="7">
        <v>0</v>
      </c>
      <c r="AY91" s="9">
        <v>0</v>
      </c>
      <c r="AZ91" s="6">
        <v>0</v>
      </c>
      <c r="BA91" s="7">
        <v>0</v>
      </c>
      <c r="BB91" s="9">
        <v>0</v>
      </c>
      <c r="BC91" s="6">
        <v>0</v>
      </c>
      <c r="BD91" s="7">
        <v>0</v>
      </c>
      <c r="BE91" s="9">
        <v>174.684</v>
      </c>
      <c r="BF91" s="6">
        <v>2495.62</v>
      </c>
      <c r="BG91" s="7">
        <f t="shared" si="731"/>
        <v>14286.48302076893</v>
      </c>
      <c r="BH91" s="9">
        <v>0</v>
      </c>
      <c r="BI91" s="6">
        <v>0</v>
      </c>
      <c r="BJ91" s="7">
        <v>0</v>
      </c>
      <c r="BK91" s="9">
        <v>0.18</v>
      </c>
      <c r="BL91" s="6">
        <v>2.71</v>
      </c>
      <c r="BM91" s="7">
        <f t="shared" si="753"/>
        <v>15055.555555555555</v>
      </c>
      <c r="BN91" s="9">
        <v>0</v>
      </c>
      <c r="BO91" s="6">
        <v>0</v>
      </c>
      <c r="BP91" s="7">
        <v>0</v>
      </c>
      <c r="BQ91" s="9">
        <v>0</v>
      </c>
      <c r="BR91" s="6">
        <v>0</v>
      </c>
      <c r="BS91" s="7">
        <v>0</v>
      </c>
      <c r="BT91" s="9">
        <v>0</v>
      </c>
      <c r="BU91" s="6">
        <v>0</v>
      </c>
      <c r="BV91" s="7">
        <f t="shared" si="733"/>
        <v>0</v>
      </c>
      <c r="BW91" s="9">
        <v>0</v>
      </c>
      <c r="BX91" s="6">
        <v>0</v>
      </c>
      <c r="BY91" s="7">
        <v>0</v>
      </c>
      <c r="BZ91" s="9">
        <v>0.16300000000000001</v>
      </c>
      <c r="CA91" s="6">
        <v>2.92</v>
      </c>
      <c r="CB91" s="7">
        <f t="shared" si="734"/>
        <v>17914.110429447854</v>
      </c>
      <c r="CC91" s="9">
        <v>0</v>
      </c>
      <c r="CD91" s="6">
        <v>0</v>
      </c>
      <c r="CE91" s="7">
        <v>0</v>
      </c>
      <c r="CF91" s="9">
        <v>0</v>
      </c>
      <c r="CG91" s="6">
        <v>0</v>
      </c>
      <c r="CH91" s="7">
        <v>0</v>
      </c>
      <c r="CI91" s="9">
        <v>0</v>
      </c>
      <c r="CJ91" s="6">
        <v>0</v>
      </c>
      <c r="CK91" s="7">
        <v>0</v>
      </c>
      <c r="CL91" s="9">
        <v>0</v>
      </c>
      <c r="CM91" s="6">
        <v>0</v>
      </c>
      <c r="CN91" s="7">
        <v>0</v>
      </c>
      <c r="CO91" s="9">
        <v>0</v>
      </c>
      <c r="CP91" s="6">
        <v>0</v>
      </c>
      <c r="CQ91" s="7">
        <v>0</v>
      </c>
      <c r="CR91" s="9">
        <v>0</v>
      </c>
      <c r="CS91" s="6">
        <v>0</v>
      </c>
      <c r="CT91" s="7">
        <v>0</v>
      </c>
      <c r="CU91" s="9">
        <v>0</v>
      </c>
      <c r="CV91" s="6">
        <v>0</v>
      </c>
      <c r="CW91" s="7">
        <v>0</v>
      </c>
      <c r="CX91" s="9">
        <v>0</v>
      </c>
      <c r="CY91" s="6">
        <v>0</v>
      </c>
      <c r="CZ91" s="7">
        <v>0</v>
      </c>
      <c r="DA91" s="9">
        <v>0</v>
      </c>
      <c r="DB91" s="6">
        <v>0</v>
      </c>
      <c r="DC91" s="7">
        <v>0</v>
      </c>
      <c r="DD91" s="9">
        <v>0</v>
      </c>
      <c r="DE91" s="6">
        <v>0</v>
      </c>
      <c r="DF91" s="7">
        <v>0</v>
      </c>
      <c r="DG91" s="9">
        <v>0</v>
      </c>
      <c r="DH91" s="6">
        <v>0</v>
      </c>
      <c r="DI91" s="7">
        <v>0</v>
      </c>
      <c r="DJ91" s="9">
        <v>0</v>
      </c>
      <c r="DK91" s="6">
        <v>0</v>
      </c>
      <c r="DL91" s="7">
        <v>0</v>
      </c>
      <c r="DM91" s="9">
        <v>0</v>
      </c>
      <c r="DN91" s="6">
        <v>0</v>
      </c>
      <c r="DO91" s="7">
        <v>0</v>
      </c>
      <c r="DP91" s="9">
        <v>644.45600000000002</v>
      </c>
      <c r="DQ91" s="6">
        <v>12732.01</v>
      </c>
      <c r="DR91" s="7">
        <f t="shared" si="735"/>
        <v>19756.2129920429</v>
      </c>
      <c r="DS91" s="9">
        <v>0</v>
      </c>
      <c r="DT91" s="6">
        <v>0</v>
      </c>
      <c r="DU91" s="7">
        <v>0</v>
      </c>
      <c r="DV91" s="9">
        <v>0</v>
      </c>
      <c r="DW91" s="6">
        <v>0</v>
      </c>
      <c r="DX91" s="7">
        <v>0</v>
      </c>
      <c r="DY91" s="9">
        <v>64.277000000000001</v>
      </c>
      <c r="DZ91" s="6">
        <v>1134.05</v>
      </c>
      <c r="EA91" s="7">
        <f t="shared" si="736"/>
        <v>17643.169407408561</v>
      </c>
      <c r="EB91" s="9">
        <v>0</v>
      </c>
      <c r="EC91" s="6">
        <v>0</v>
      </c>
      <c r="ED91" s="7">
        <v>0</v>
      </c>
      <c r="EE91" s="9">
        <v>0</v>
      </c>
      <c r="EF91" s="6">
        <v>0</v>
      </c>
      <c r="EG91" s="7">
        <v>0</v>
      </c>
      <c r="EH91" s="9">
        <v>0</v>
      </c>
      <c r="EI91" s="6">
        <v>0</v>
      </c>
      <c r="EJ91" s="7">
        <v>0</v>
      </c>
      <c r="EK91" s="9">
        <v>1348.2539999999999</v>
      </c>
      <c r="EL91" s="6">
        <v>15995.31</v>
      </c>
      <c r="EM91" s="7">
        <f t="shared" si="737"/>
        <v>11863.721524282519</v>
      </c>
      <c r="EN91" s="9">
        <v>1069.0719999999999</v>
      </c>
      <c r="EO91" s="6">
        <v>17336.11</v>
      </c>
      <c r="EP91" s="7">
        <f t="shared" si="738"/>
        <v>16216.035963901404</v>
      </c>
      <c r="EQ91" s="9">
        <v>0</v>
      </c>
      <c r="ER91" s="6">
        <v>0</v>
      </c>
      <c r="ES91" s="7">
        <v>0</v>
      </c>
      <c r="ET91" s="9">
        <v>0</v>
      </c>
      <c r="EU91" s="6">
        <v>0</v>
      </c>
      <c r="EV91" s="7">
        <v>0</v>
      </c>
      <c r="EW91" s="9">
        <v>0</v>
      </c>
      <c r="EX91" s="6">
        <v>0</v>
      </c>
      <c r="EY91" s="7">
        <v>0</v>
      </c>
      <c r="EZ91" s="9">
        <v>0</v>
      </c>
      <c r="FA91" s="6">
        <v>0</v>
      </c>
      <c r="FB91" s="7">
        <v>0</v>
      </c>
      <c r="FC91" s="9">
        <v>0</v>
      </c>
      <c r="FD91" s="6">
        <v>0</v>
      </c>
      <c r="FE91" s="7">
        <v>0</v>
      </c>
      <c r="FF91" s="9">
        <v>1.1599999999999999</v>
      </c>
      <c r="FG91" s="6">
        <v>15.67</v>
      </c>
      <c r="FH91" s="7">
        <f t="shared" si="739"/>
        <v>13508.620689655172</v>
      </c>
      <c r="FI91" s="9">
        <v>0</v>
      </c>
      <c r="FJ91" s="6">
        <v>0</v>
      </c>
      <c r="FK91" s="7">
        <f t="shared" si="740"/>
        <v>0</v>
      </c>
      <c r="FL91" s="9">
        <v>0</v>
      </c>
      <c r="FM91" s="6">
        <v>0</v>
      </c>
      <c r="FN91" s="7">
        <v>0</v>
      </c>
      <c r="FO91" s="9">
        <v>0</v>
      </c>
      <c r="FP91" s="6">
        <v>0</v>
      </c>
      <c r="FQ91" s="7">
        <v>0</v>
      </c>
      <c r="FR91" s="9">
        <v>1.02</v>
      </c>
      <c r="FS91" s="6">
        <v>21.12</v>
      </c>
      <c r="FT91" s="7">
        <f t="shared" si="741"/>
        <v>20705.882352941178</v>
      </c>
      <c r="FU91" s="9">
        <v>0</v>
      </c>
      <c r="FV91" s="6">
        <v>0</v>
      </c>
      <c r="FW91" s="7">
        <v>0</v>
      </c>
      <c r="FX91" s="9">
        <v>0</v>
      </c>
      <c r="FY91" s="6">
        <v>0</v>
      </c>
      <c r="FZ91" s="7">
        <v>0</v>
      </c>
      <c r="GA91" s="9">
        <v>78</v>
      </c>
      <c r="GB91" s="6">
        <v>1491.73</v>
      </c>
      <c r="GC91" s="7">
        <f t="shared" ref="GC91:GC95" si="755">GB91/GA91*1000</f>
        <v>19124.74358974359</v>
      </c>
      <c r="GD91" s="9">
        <v>0</v>
      </c>
      <c r="GE91" s="6">
        <v>0</v>
      </c>
      <c r="GF91" s="7">
        <v>0</v>
      </c>
      <c r="GG91" s="9"/>
      <c r="GH91" s="6"/>
      <c r="GI91" s="7"/>
      <c r="GJ91" s="9">
        <v>0</v>
      </c>
      <c r="GK91" s="6">
        <v>0</v>
      </c>
      <c r="GL91" s="7">
        <v>0</v>
      </c>
      <c r="GM91" s="9">
        <v>0</v>
      </c>
      <c r="GN91" s="6">
        <v>0</v>
      </c>
      <c r="GO91" s="7">
        <v>0</v>
      </c>
      <c r="GP91" s="9">
        <v>0</v>
      </c>
      <c r="GQ91" s="6">
        <v>0</v>
      </c>
      <c r="GR91" s="7">
        <v>0</v>
      </c>
      <c r="GS91" s="9">
        <v>4.2000000000000003E-2</v>
      </c>
      <c r="GT91" s="6">
        <v>0.73</v>
      </c>
      <c r="GU91" s="7">
        <f t="shared" si="748"/>
        <v>17380.952380952378</v>
      </c>
      <c r="GV91" s="9">
        <v>0</v>
      </c>
      <c r="GW91" s="6">
        <v>0</v>
      </c>
      <c r="GX91" s="7">
        <v>0</v>
      </c>
      <c r="GY91" s="9">
        <v>0</v>
      </c>
      <c r="GZ91" s="6">
        <v>0</v>
      </c>
      <c r="HA91" s="7">
        <v>0</v>
      </c>
      <c r="HB91" s="9">
        <v>0</v>
      </c>
      <c r="HC91" s="6">
        <v>0</v>
      </c>
      <c r="HD91" s="7">
        <v>0</v>
      </c>
      <c r="HE91" s="55">
        <v>139.88900000000001</v>
      </c>
      <c r="HF91" s="13">
        <v>2323.56</v>
      </c>
      <c r="HG91" s="56">
        <v>16610.026521027386</v>
      </c>
      <c r="HH91" s="9">
        <v>0</v>
      </c>
      <c r="HI91" s="6">
        <v>0</v>
      </c>
      <c r="HJ91" s="7">
        <v>0</v>
      </c>
      <c r="HK91" s="9">
        <v>0</v>
      </c>
      <c r="HL91" s="6">
        <v>0</v>
      </c>
      <c r="HM91" s="7">
        <v>0</v>
      </c>
      <c r="HN91" s="9">
        <v>0</v>
      </c>
      <c r="HO91" s="6">
        <v>0</v>
      </c>
      <c r="HP91" s="7">
        <v>0</v>
      </c>
      <c r="HQ91" s="9">
        <v>165.82900000000001</v>
      </c>
      <c r="HR91" s="6">
        <v>1826.18</v>
      </c>
      <c r="HS91" s="7">
        <f t="shared" si="743"/>
        <v>11012.428465467439</v>
      </c>
      <c r="HT91" s="9">
        <v>0.12</v>
      </c>
      <c r="HU91" s="6">
        <v>2.68</v>
      </c>
      <c r="HV91" s="7">
        <f t="shared" si="744"/>
        <v>22333.333333333336</v>
      </c>
      <c r="HW91" s="9">
        <f t="shared" si="617"/>
        <v>4485.4859999999999</v>
      </c>
      <c r="HX91" s="14">
        <f t="shared" si="618"/>
        <v>68173.72</v>
      </c>
    </row>
    <row r="92" spans="1:232" ht="15" customHeight="1" x14ac:dyDescent="0.3">
      <c r="A92" s="49">
        <v>2017</v>
      </c>
      <c r="B92" s="50" t="s">
        <v>10</v>
      </c>
      <c r="C92" s="9">
        <v>0</v>
      </c>
      <c r="D92" s="6">
        <v>0</v>
      </c>
      <c r="E92" s="7">
        <v>0</v>
      </c>
      <c r="F92" s="9">
        <v>19.619</v>
      </c>
      <c r="G92" s="6">
        <v>358.41</v>
      </c>
      <c r="H92" s="7">
        <f t="shared" si="728"/>
        <v>18268.515214842759</v>
      </c>
      <c r="I92" s="9">
        <v>0</v>
      </c>
      <c r="J92" s="6">
        <v>0</v>
      </c>
      <c r="K92" s="7">
        <v>0</v>
      </c>
      <c r="L92" s="9">
        <v>0</v>
      </c>
      <c r="M92" s="6">
        <v>0</v>
      </c>
      <c r="N92" s="7">
        <v>0</v>
      </c>
      <c r="O92" s="9">
        <v>0</v>
      </c>
      <c r="P92" s="6">
        <v>0</v>
      </c>
      <c r="Q92" s="7">
        <v>0</v>
      </c>
      <c r="R92" s="9">
        <v>979.74099999999999</v>
      </c>
      <c r="S92" s="6">
        <v>15923.92</v>
      </c>
      <c r="T92" s="7">
        <f t="shared" si="729"/>
        <v>16253.19344602298</v>
      </c>
      <c r="U92" s="9">
        <v>0</v>
      </c>
      <c r="V92" s="6">
        <v>0</v>
      </c>
      <c r="W92" s="7">
        <v>0</v>
      </c>
      <c r="X92" s="9">
        <v>0</v>
      </c>
      <c r="Y92" s="6">
        <v>0</v>
      </c>
      <c r="Z92" s="7">
        <v>0</v>
      </c>
      <c r="AA92" s="9">
        <v>0</v>
      </c>
      <c r="AB92" s="6">
        <v>0</v>
      </c>
      <c r="AC92" s="7">
        <v>0</v>
      </c>
      <c r="AD92" s="9">
        <v>0</v>
      </c>
      <c r="AE92" s="6">
        <v>0</v>
      </c>
      <c r="AF92" s="7">
        <v>0</v>
      </c>
      <c r="AG92" s="9">
        <v>0</v>
      </c>
      <c r="AH92" s="6">
        <v>0</v>
      </c>
      <c r="AI92" s="7">
        <v>0</v>
      </c>
      <c r="AJ92" s="9">
        <v>0</v>
      </c>
      <c r="AK92" s="6">
        <v>0</v>
      </c>
      <c r="AL92" s="7">
        <v>0</v>
      </c>
      <c r="AM92" s="9">
        <v>0</v>
      </c>
      <c r="AN92" s="6">
        <v>0</v>
      </c>
      <c r="AO92" s="7">
        <v>0</v>
      </c>
      <c r="AP92" s="9">
        <v>177.15</v>
      </c>
      <c r="AQ92" s="6">
        <v>2942.77</v>
      </c>
      <c r="AR92" s="7">
        <f t="shared" si="730"/>
        <v>16611.741462037819</v>
      </c>
      <c r="AS92" s="9">
        <v>0</v>
      </c>
      <c r="AT92" s="6">
        <v>0</v>
      </c>
      <c r="AU92" s="7">
        <v>0</v>
      </c>
      <c r="AV92" s="9">
        <v>0</v>
      </c>
      <c r="AW92" s="6">
        <v>0</v>
      </c>
      <c r="AX92" s="7">
        <v>0</v>
      </c>
      <c r="AY92" s="9">
        <v>0</v>
      </c>
      <c r="AZ92" s="6">
        <v>0</v>
      </c>
      <c r="BA92" s="7">
        <v>0</v>
      </c>
      <c r="BB92" s="9">
        <v>0</v>
      </c>
      <c r="BC92" s="6">
        <v>0</v>
      </c>
      <c r="BD92" s="7">
        <v>0</v>
      </c>
      <c r="BE92" s="9">
        <v>167.768</v>
      </c>
      <c r="BF92" s="6">
        <v>2581.39</v>
      </c>
      <c r="BG92" s="7">
        <f t="shared" si="731"/>
        <v>15386.664918220398</v>
      </c>
      <c r="BH92" s="9">
        <v>0</v>
      </c>
      <c r="BI92" s="6">
        <v>0</v>
      </c>
      <c r="BJ92" s="7">
        <v>0</v>
      </c>
      <c r="BK92" s="9">
        <v>0</v>
      </c>
      <c r="BL92" s="6">
        <v>0</v>
      </c>
      <c r="BM92" s="7">
        <v>0</v>
      </c>
      <c r="BN92" s="9">
        <v>0</v>
      </c>
      <c r="BO92" s="6">
        <v>0</v>
      </c>
      <c r="BP92" s="7">
        <v>0</v>
      </c>
      <c r="BQ92" s="9">
        <v>0</v>
      </c>
      <c r="BR92" s="6">
        <v>0</v>
      </c>
      <c r="BS92" s="7">
        <v>0</v>
      </c>
      <c r="BT92" s="9">
        <v>0</v>
      </c>
      <c r="BU92" s="6">
        <v>0</v>
      </c>
      <c r="BV92" s="7">
        <f t="shared" si="733"/>
        <v>0</v>
      </c>
      <c r="BW92" s="9">
        <v>0</v>
      </c>
      <c r="BX92" s="6">
        <v>0</v>
      </c>
      <c r="BY92" s="7">
        <v>0</v>
      </c>
      <c r="BZ92" s="9">
        <v>1.7999999999999999E-2</v>
      </c>
      <c r="CA92" s="6">
        <v>0.31</v>
      </c>
      <c r="CB92" s="7">
        <f t="shared" si="734"/>
        <v>17222.222222222226</v>
      </c>
      <c r="CC92" s="9">
        <v>0</v>
      </c>
      <c r="CD92" s="6">
        <v>0</v>
      </c>
      <c r="CE92" s="7">
        <v>0</v>
      </c>
      <c r="CF92" s="9">
        <v>0</v>
      </c>
      <c r="CG92" s="6">
        <v>0</v>
      </c>
      <c r="CH92" s="7">
        <v>0</v>
      </c>
      <c r="CI92" s="9">
        <v>0</v>
      </c>
      <c r="CJ92" s="6">
        <v>0</v>
      </c>
      <c r="CK92" s="7">
        <v>0</v>
      </c>
      <c r="CL92" s="9">
        <v>0</v>
      </c>
      <c r="CM92" s="6">
        <v>0</v>
      </c>
      <c r="CN92" s="7">
        <v>0</v>
      </c>
      <c r="CO92" s="9">
        <v>0</v>
      </c>
      <c r="CP92" s="6">
        <v>0</v>
      </c>
      <c r="CQ92" s="7">
        <v>0</v>
      </c>
      <c r="CR92" s="9">
        <v>0</v>
      </c>
      <c r="CS92" s="6">
        <v>0</v>
      </c>
      <c r="CT92" s="7">
        <v>0</v>
      </c>
      <c r="CU92" s="9">
        <v>0</v>
      </c>
      <c r="CV92" s="6">
        <v>0</v>
      </c>
      <c r="CW92" s="7">
        <v>0</v>
      </c>
      <c r="CX92" s="9">
        <v>0</v>
      </c>
      <c r="CY92" s="6">
        <v>0</v>
      </c>
      <c r="CZ92" s="7">
        <v>0</v>
      </c>
      <c r="DA92" s="9">
        <v>0</v>
      </c>
      <c r="DB92" s="6">
        <v>0</v>
      </c>
      <c r="DC92" s="7">
        <v>0</v>
      </c>
      <c r="DD92" s="9">
        <v>0</v>
      </c>
      <c r="DE92" s="6">
        <v>0</v>
      </c>
      <c r="DF92" s="7">
        <v>0</v>
      </c>
      <c r="DG92" s="9">
        <v>0</v>
      </c>
      <c r="DH92" s="6">
        <v>0</v>
      </c>
      <c r="DI92" s="7">
        <v>0</v>
      </c>
      <c r="DJ92" s="9">
        <v>0</v>
      </c>
      <c r="DK92" s="6">
        <v>0</v>
      </c>
      <c r="DL92" s="7">
        <v>0</v>
      </c>
      <c r="DM92" s="9">
        <v>0</v>
      </c>
      <c r="DN92" s="6">
        <v>0</v>
      </c>
      <c r="DO92" s="7">
        <v>0</v>
      </c>
      <c r="DP92" s="9">
        <v>174.63499999999999</v>
      </c>
      <c r="DQ92" s="6">
        <v>3970.61</v>
      </c>
      <c r="DR92" s="7">
        <f t="shared" si="735"/>
        <v>22736.62209751768</v>
      </c>
      <c r="DS92" s="9">
        <v>0</v>
      </c>
      <c r="DT92" s="6">
        <v>0</v>
      </c>
      <c r="DU92" s="7">
        <v>0</v>
      </c>
      <c r="DV92" s="9">
        <v>0</v>
      </c>
      <c r="DW92" s="6">
        <v>0</v>
      </c>
      <c r="DX92" s="7">
        <v>0</v>
      </c>
      <c r="DY92" s="9">
        <v>114.301</v>
      </c>
      <c r="DZ92" s="6">
        <v>1869.6</v>
      </c>
      <c r="EA92" s="7">
        <f t="shared" si="736"/>
        <v>16356.812276358034</v>
      </c>
      <c r="EB92" s="9">
        <v>0</v>
      </c>
      <c r="EC92" s="6">
        <v>0</v>
      </c>
      <c r="ED92" s="7">
        <v>0</v>
      </c>
      <c r="EE92" s="9">
        <v>0</v>
      </c>
      <c r="EF92" s="6">
        <v>0</v>
      </c>
      <c r="EG92" s="7">
        <v>0</v>
      </c>
      <c r="EH92" s="9">
        <v>0</v>
      </c>
      <c r="EI92" s="6">
        <v>0</v>
      </c>
      <c r="EJ92" s="7">
        <v>0</v>
      </c>
      <c r="EK92" s="9">
        <v>1221.819</v>
      </c>
      <c r="EL92" s="6">
        <v>14538.37</v>
      </c>
      <c r="EM92" s="7">
        <f t="shared" si="737"/>
        <v>11898.95557361606</v>
      </c>
      <c r="EN92" s="9">
        <v>1030</v>
      </c>
      <c r="EO92" s="6">
        <v>16960.009999999998</v>
      </c>
      <c r="EP92" s="7">
        <f t="shared" si="738"/>
        <v>16466.029126213591</v>
      </c>
      <c r="EQ92" s="9">
        <v>0</v>
      </c>
      <c r="ER92" s="6">
        <v>0</v>
      </c>
      <c r="ES92" s="7">
        <v>0</v>
      </c>
      <c r="ET92" s="9">
        <v>0</v>
      </c>
      <c r="EU92" s="6">
        <v>0</v>
      </c>
      <c r="EV92" s="7">
        <v>0</v>
      </c>
      <c r="EW92" s="9">
        <v>0</v>
      </c>
      <c r="EX92" s="6">
        <v>0</v>
      </c>
      <c r="EY92" s="7">
        <v>0</v>
      </c>
      <c r="EZ92" s="9">
        <v>0</v>
      </c>
      <c r="FA92" s="6">
        <v>0</v>
      </c>
      <c r="FB92" s="7">
        <v>0</v>
      </c>
      <c r="FC92" s="9">
        <v>0</v>
      </c>
      <c r="FD92" s="6">
        <v>0</v>
      </c>
      <c r="FE92" s="7">
        <v>0</v>
      </c>
      <c r="FF92" s="9">
        <v>1.08</v>
      </c>
      <c r="FG92" s="6">
        <v>15.02</v>
      </c>
      <c r="FH92" s="7">
        <f t="shared" si="739"/>
        <v>13907.407407407407</v>
      </c>
      <c r="FI92" s="9">
        <v>0</v>
      </c>
      <c r="FJ92" s="6">
        <v>0</v>
      </c>
      <c r="FK92" s="7">
        <f t="shared" si="740"/>
        <v>0</v>
      </c>
      <c r="FL92" s="9">
        <v>0</v>
      </c>
      <c r="FM92" s="6">
        <v>0</v>
      </c>
      <c r="FN92" s="7">
        <v>0</v>
      </c>
      <c r="FO92" s="9">
        <v>0</v>
      </c>
      <c r="FP92" s="6">
        <v>0</v>
      </c>
      <c r="FQ92" s="7">
        <v>0</v>
      </c>
      <c r="FR92" s="9">
        <v>6.8000000000000005E-2</v>
      </c>
      <c r="FS92" s="6">
        <v>2.46</v>
      </c>
      <c r="FT92" s="7">
        <f t="shared" si="741"/>
        <v>36176.470588235286</v>
      </c>
      <c r="FU92" s="9">
        <v>0</v>
      </c>
      <c r="FV92" s="6">
        <v>0</v>
      </c>
      <c r="FW92" s="7">
        <v>0</v>
      </c>
      <c r="FX92" s="9">
        <v>0</v>
      </c>
      <c r="FY92" s="6">
        <v>0</v>
      </c>
      <c r="FZ92" s="7">
        <v>0</v>
      </c>
      <c r="GA92" s="9">
        <v>0</v>
      </c>
      <c r="GB92" s="6">
        <v>0</v>
      </c>
      <c r="GC92" s="7">
        <v>0</v>
      </c>
      <c r="GD92" s="9">
        <v>0</v>
      </c>
      <c r="GE92" s="6">
        <v>0</v>
      </c>
      <c r="GF92" s="7">
        <v>0</v>
      </c>
      <c r="GG92" s="9"/>
      <c r="GH92" s="6"/>
      <c r="GI92" s="7"/>
      <c r="GJ92" s="9">
        <v>14.4</v>
      </c>
      <c r="GK92" s="6">
        <v>231</v>
      </c>
      <c r="GL92" s="7">
        <f t="shared" ref="GL92" si="756">GK92/GJ92*1000</f>
        <v>16041.666666666668</v>
      </c>
      <c r="GM92" s="9">
        <v>0</v>
      </c>
      <c r="GN92" s="6">
        <v>0</v>
      </c>
      <c r="GO92" s="7">
        <v>0</v>
      </c>
      <c r="GP92" s="9">
        <v>0</v>
      </c>
      <c r="GQ92" s="6">
        <v>0</v>
      </c>
      <c r="GR92" s="7">
        <v>0</v>
      </c>
      <c r="GS92" s="9">
        <v>0.13900000000000001</v>
      </c>
      <c r="GT92" s="6">
        <v>2.31</v>
      </c>
      <c r="GU92" s="7">
        <f t="shared" si="748"/>
        <v>16618.705035971219</v>
      </c>
      <c r="GV92" s="9">
        <v>0</v>
      </c>
      <c r="GW92" s="6">
        <v>0</v>
      </c>
      <c r="GX92" s="7">
        <v>0</v>
      </c>
      <c r="GY92" s="9">
        <v>0</v>
      </c>
      <c r="GZ92" s="6">
        <v>0</v>
      </c>
      <c r="HA92" s="7">
        <v>0</v>
      </c>
      <c r="HB92" s="9">
        <v>0</v>
      </c>
      <c r="HC92" s="6">
        <v>0</v>
      </c>
      <c r="HD92" s="7">
        <v>0</v>
      </c>
      <c r="HE92" s="55">
        <v>37.372</v>
      </c>
      <c r="HF92" s="13">
        <v>715.33</v>
      </c>
      <c r="HG92" s="56">
        <v>19140.800599379214</v>
      </c>
      <c r="HH92" s="9">
        <v>0</v>
      </c>
      <c r="HI92" s="6">
        <v>0</v>
      </c>
      <c r="HJ92" s="7">
        <v>0</v>
      </c>
      <c r="HK92" s="9">
        <v>0</v>
      </c>
      <c r="HL92" s="6">
        <v>0</v>
      </c>
      <c r="HM92" s="7">
        <v>0</v>
      </c>
      <c r="HN92" s="9">
        <v>0</v>
      </c>
      <c r="HO92" s="6">
        <v>0</v>
      </c>
      <c r="HP92" s="7">
        <v>0</v>
      </c>
      <c r="HQ92" s="9">
        <v>115.861</v>
      </c>
      <c r="HR92" s="6">
        <v>1602.72</v>
      </c>
      <c r="HS92" s="7">
        <f t="shared" si="743"/>
        <v>13833.127627070367</v>
      </c>
      <c r="HT92" s="9">
        <v>1.0329999999999999</v>
      </c>
      <c r="HU92" s="6">
        <v>175.27</v>
      </c>
      <c r="HV92" s="7">
        <f t="shared" si="744"/>
        <v>169670.86156824787</v>
      </c>
      <c r="HW92" s="9">
        <f t="shared" si="617"/>
        <v>4055.0040000000004</v>
      </c>
      <c r="HX92" s="14">
        <f t="shared" si="618"/>
        <v>61889.499999999993</v>
      </c>
    </row>
    <row r="93" spans="1:232" ht="15" customHeight="1" x14ac:dyDescent="0.3">
      <c r="A93" s="49">
        <v>2017</v>
      </c>
      <c r="B93" s="50" t="s">
        <v>11</v>
      </c>
      <c r="C93" s="9">
        <v>0</v>
      </c>
      <c r="D93" s="6">
        <v>0</v>
      </c>
      <c r="E93" s="7">
        <v>0</v>
      </c>
      <c r="F93" s="9">
        <v>6.7720000000000002</v>
      </c>
      <c r="G93" s="6">
        <v>115.59</v>
      </c>
      <c r="H93" s="7">
        <f t="shared" si="728"/>
        <v>17068.812758417011</v>
      </c>
      <c r="I93" s="9">
        <v>0</v>
      </c>
      <c r="J93" s="6">
        <v>0</v>
      </c>
      <c r="K93" s="7">
        <v>0</v>
      </c>
      <c r="L93" s="9">
        <v>0</v>
      </c>
      <c r="M93" s="6">
        <v>0</v>
      </c>
      <c r="N93" s="7">
        <v>0</v>
      </c>
      <c r="O93" s="9">
        <v>0</v>
      </c>
      <c r="P93" s="6">
        <v>0</v>
      </c>
      <c r="Q93" s="7">
        <v>0</v>
      </c>
      <c r="R93" s="9">
        <v>848.43</v>
      </c>
      <c r="S93" s="6">
        <v>13870.43</v>
      </c>
      <c r="T93" s="7">
        <f t="shared" si="729"/>
        <v>16348.349304008583</v>
      </c>
      <c r="U93" s="9">
        <v>0</v>
      </c>
      <c r="V93" s="6">
        <v>0</v>
      </c>
      <c r="W93" s="7">
        <v>0</v>
      </c>
      <c r="X93" s="9">
        <v>0</v>
      </c>
      <c r="Y93" s="6">
        <v>0</v>
      </c>
      <c r="Z93" s="7">
        <v>0</v>
      </c>
      <c r="AA93" s="9">
        <v>0</v>
      </c>
      <c r="AB93" s="6">
        <v>0</v>
      </c>
      <c r="AC93" s="7">
        <v>0</v>
      </c>
      <c r="AD93" s="9">
        <v>0</v>
      </c>
      <c r="AE93" s="6">
        <v>0</v>
      </c>
      <c r="AF93" s="7">
        <v>0</v>
      </c>
      <c r="AG93" s="9">
        <v>0</v>
      </c>
      <c r="AH93" s="6">
        <v>0</v>
      </c>
      <c r="AI93" s="7">
        <v>0</v>
      </c>
      <c r="AJ93" s="9">
        <v>0</v>
      </c>
      <c r="AK93" s="6">
        <v>0</v>
      </c>
      <c r="AL93" s="7">
        <v>0</v>
      </c>
      <c r="AM93" s="9">
        <v>0</v>
      </c>
      <c r="AN93" s="6">
        <v>0</v>
      </c>
      <c r="AO93" s="7">
        <v>0</v>
      </c>
      <c r="AP93" s="9">
        <v>0.126</v>
      </c>
      <c r="AQ93" s="6">
        <v>2.2999999999999998</v>
      </c>
      <c r="AR93" s="7">
        <f t="shared" si="730"/>
        <v>18253.968253968254</v>
      </c>
      <c r="AS93" s="9">
        <v>0</v>
      </c>
      <c r="AT93" s="6">
        <v>0</v>
      </c>
      <c r="AU93" s="7">
        <v>0</v>
      </c>
      <c r="AV93" s="9">
        <v>0</v>
      </c>
      <c r="AW93" s="6">
        <v>0</v>
      </c>
      <c r="AX93" s="7">
        <v>0</v>
      </c>
      <c r="AY93" s="9">
        <v>0</v>
      </c>
      <c r="AZ93" s="6">
        <v>0</v>
      </c>
      <c r="BA93" s="7">
        <v>0</v>
      </c>
      <c r="BB93" s="9">
        <v>0</v>
      </c>
      <c r="BC93" s="6">
        <v>0</v>
      </c>
      <c r="BD93" s="7">
        <v>0</v>
      </c>
      <c r="BE93" s="9">
        <v>163.595</v>
      </c>
      <c r="BF93" s="6">
        <v>2283.9</v>
      </c>
      <c r="BG93" s="7">
        <f t="shared" si="731"/>
        <v>13960.695620281793</v>
      </c>
      <c r="BH93" s="9">
        <v>0</v>
      </c>
      <c r="BI93" s="6">
        <v>0</v>
      </c>
      <c r="BJ93" s="7">
        <v>0</v>
      </c>
      <c r="BK93" s="9">
        <v>0</v>
      </c>
      <c r="BL93" s="6">
        <v>0</v>
      </c>
      <c r="BM93" s="7">
        <v>0</v>
      </c>
      <c r="BN93" s="9">
        <v>0</v>
      </c>
      <c r="BO93" s="6">
        <v>0</v>
      </c>
      <c r="BP93" s="7">
        <v>0</v>
      </c>
      <c r="BQ93" s="9">
        <v>0.26</v>
      </c>
      <c r="BR93" s="6">
        <v>5.63</v>
      </c>
      <c r="BS93" s="7">
        <f t="shared" ref="BS93" si="757">BR93/BQ93*1000</f>
        <v>21653.846153846152</v>
      </c>
      <c r="BT93" s="9">
        <v>0</v>
      </c>
      <c r="BU93" s="6">
        <v>0</v>
      </c>
      <c r="BV93" s="7">
        <f t="shared" si="733"/>
        <v>0</v>
      </c>
      <c r="BW93" s="9">
        <v>0</v>
      </c>
      <c r="BX93" s="6">
        <v>0</v>
      </c>
      <c r="BY93" s="7">
        <v>0</v>
      </c>
      <c r="BZ93" s="9">
        <v>1.89</v>
      </c>
      <c r="CA93" s="6">
        <v>34.93</v>
      </c>
      <c r="CB93" s="7">
        <f t="shared" si="734"/>
        <v>18481.481481481482</v>
      </c>
      <c r="CC93" s="9">
        <v>0</v>
      </c>
      <c r="CD93" s="6">
        <v>0</v>
      </c>
      <c r="CE93" s="7">
        <v>0</v>
      </c>
      <c r="CF93" s="9">
        <v>0</v>
      </c>
      <c r="CG93" s="6">
        <v>0</v>
      </c>
      <c r="CH93" s="7">
        <v>0</v>
      </c>
      <c r="CI93" s="9">
        <v>0</v>
      </c>
      <c r="CJ93" s="6">
        <v>0</v>
      </c>
      <c r="CK93" s="7">
        <v>0</v>
      </c>
      <c r="CL93" s="9">
        <v>0</v>
      </c>
      <c r="CM93" s="6">
        <v>0</v>
      </c>
      <c r="CN93" s="7">
        <v>0</v>
      </c>
      <c r="CO93" s="9">
        <v>0</v>
      </c>
      <c r="CP93" s="6">
        <v>0</v>
      </c>
      <c r="CQ93" s="7">
        <v>0</v>
      </c>
      <c r="CR93" s="9">
        <v>0</v>
      </c>
      <c r="CS93" s="6">
        <v>0</v>
      </c>
      <c r="CT93" s="7">
        <v>0</v>
      </c>
      <c r="CU93" s="9">
        <v>0</v>
      </c>
      <c r="CV93" s="6">
        <v>0</v>
      </c>
      <c r="CW93" s="7">
        <v>0</v>
      </c>
      <c r="CX93" s="9">
        <v>0</v>
      </c>
      <c r="CY93" s="6">
        <v>0</v>
      </c>
      <c r="CZ93" s="7">
        <v>0</v>
      </c>
      <c r="DA93" s="9">
        <v>0</v>
      </c>
      <c r="DB93" s="6">
        <v>0</v>
      </c>
      <c r="DC93" s="7">
        <v>0</v>
      </c>
      <c r="DD93" s="9">
        <v>0</v>
      </c>
      <c r="DE93" s="6">
        <v>0</v>
      </c>
      <c r="DF93" s="7">
        <v>0</v>
      </c>
      <c r="DG93" s="9">
        <v>0</v>
      </c>
      <c r="DH93" s="6">
        <v>0</v>
      </c>
      <c r="DI93" s="7">
        <v>0</v>
      </c>
      <c r="DJ93" s="9">
        <v>0</v>
      </c>
      <c r="DK93" s="6">
        <v>0</v>
      </c>
      <c r="DL93" s="7">
        <v>0</v>
      </c>
      <c r="DM93" s="9">
        <v>0</v>
      </c>
      <c r="DN93" s="6">
        <v>0</v>
      </c>
      <c r="DO93" s="7">
        <v>0</v>
      </c>
      <c r="DP93" s="9">
        <v>534.81200000000001</v>
      </c>
      <c r="DQ93" s="6">
        <v>9145.7199999999993</v>
      </c>
      <c r="DR93" s="7">
        <f t="shared" si="735"/>
        <v>17100.812995968674</v>
      </c>
      <c r="DS93" s="9">
        <v>0</v>
      </c>
      <c r="DT93" s="6">
        <v>0</v>
      </c>
      <c r="DU93" s="7">
        <v>0</v>
      </c>
      <c r="DV93" s="9">
        <v>0</v>
      </c>
      <c r="DW93" s="6">
        <v>0</v>
      </c>
      <c r="DX93" s="7">
        <v>0</v>
      </c>
      <c r="DY93" s="9">
        <v>88.698999999999998</v>
      </c>
      <c r="DZ93" s="6">
        <v>1428.89</v>
      </c>
      <c r="EA93" s="7">
        <f t="shared" si="736"/>
        <v>16109.426261851884</v>
      </c>
      <c r="EB93" s="9">
        <v>0</v>
      </c>
      <c r="EC93" s="6">
        <v>0</v>
      </c>
      <c r="ED93" s="7">
        <v>0</v>
      </c>
      <c r="EE93" s="9">
        <v>0</v>
      </c>
      <c r="EF93" s="6">
        <v>0</v>
      </c>
      <c r="EG93" s="7">
        <v>0</v>
      </c>
      <c r="EH93" s="9">
        <v>0</v>
      </c>
      <c r="EI93" s="6">
        <v>0</v>
      </c>
      <c r="EJ93" s="7">
        <v>0</v>
      </c>
      <c r="EK93" s="9">
        <v>1318.6959999999999</v>
      </c>
      <c r="EL93" s="6">
        <v>15242.83</v>
      </c>
      <c r="EM93" s="7">
        <f t="shared" si="737"/>
        <v>11559.017392939691</v>
      </c>
      <c r="EN93" s="9">
        <v>1086.394</v>
      </c>
      <c r="EO93" s="6">
        <v>18142.43</v>
      </c>
      <c r="EP93" s="7">
        <f t="shared" si="738"/>
        <v>16699.678017367551</v>
      </c>
      <c r="EQ93" s="9">
        <v>0</v>
      </c>
      <c r="ER93" s="6">
        <v>0</v>
      </c>
      <c r="ES93" s="7">
        <v>0</v>
      </c>
      <c r="ET93" s="9">
        <v>0</v>
      </c>
      <c r="EU93" s="6">
        <v>0</v>
      </c>
      <c r="EV93" s="7">
        <v>0</v>
      </c>
      <c r="EW93" s="9">
        <v>0</v>
      </c>
      <c r="EX93" s="6">
        <v>0</v>
      </c>
      <c r="EY93" s="7">
        <v>0</v>
      </c>
      <c r="EZ93" s="9">
        <v>0</v>
      </c>
      <c r="FA93" s="6">
        <v>0</v>
      </c>
      <c r="FB93" s="7">
        <v>0</v>
      </c>
      <c r="FC93" s="9">
        <v>0</v>
      </c>
      <c r="FD93" s="6">
        <v>0</v>
      </c>
      <c r="FE93" s="7">
        <v>0</v>
      </c>
      <c r="FF93" s="9">
        <v>3.31</v>
      </c>
      <c r="FG93" s="6">
        <v>49.24</v>
      </c>
      <c r="FH93" s="7">
        <f t="shared" si="739"/>
        <v>14876.132930513595</v>
      </c>
      <c r="FI93" s="9">
        <v>0</v>
      </c>
      <c r="FJ93" s="6">
        <v>0</v>
      </c>
      <c r="FK93" s="7">
        <f t="shared" si="740"/>
        <v>0</v>
      </c>
      <c r="FL93" s="9">
        <v>0</v>
      </c>
      <c r="FM93" s="6">
        <v>0</v>
      </c>
      <c r="FN93" s="7">
        <v>0</v>
      </c>
      <c r="FO93" s="9">
        <v>0</v>
      </c>
      <c r="FP93" s="6">
        <v>0</v>
      </c>
      <c r="FQ93" s="7">
        <v>0</v>
      </c>
      <c r="FR93" s="9">
        <v>0</v>
      </c>
      <c r="FS93" s="6">
        <v>0</v>
      </c>
      <c r="FT93" s="7">
        <v>0</v>
      </c>
      <c r="FU93" s="9">
        <v>0</v>
      </c>
      <c r="FV93" s="6">
        <v>0</v>
      </c>
      <c r="FW93" s="7">
        <v>0</v>
      </c>
      <c r="FX93" s="9">
        <v>0</v>
      </c>
      <c r="FY93" s="6">
        <v>0</v>
      </c>
      <c r="FZ93" s="7">
        <v>0</v>
      </c>
      <c r="GA93" s="9">
        <v>16</v>
      </c>
      <c r="GB93" s="6">
        <v>314.06</v>
      </c>
      <c r="GC93" s="7">
        <f t="shared" si="755"/>
        <v>19628.75</v>
      </c>
      <c r="GD93" s="9">
        <v>0</v>
      </c>
      <c r="GE93" s="6">
        <v>0</v>
      </c>
      <c r="GF93" s="7">
        <v>0</v>
      </c>
      <c r="GG93" s="9"/>
      <c r="GH93" s="6"/>
      <c r="GI93" s="7"/>
      <c r="GJ93" s="9">
        <v>0</v>
      </c>
      <c r="GK93" s="6">
        <v>0</v>
      </c>
      <c r="GL93" s="7">
        <v>0</v>
      </c>
      <c r="GM93" s="9">
        <v>6.0000000000000001E-3</v>
      </c>
      <c r="GN93" s="6">
        <v>0.47</v>
      </c>
      <c r="GO93" s="7">
        <f t="shared" si="751"/>
        <v>78333.333333333328</v>
      </c>
      <c r="GP93" s="9">
        <v>0</v>
      </c>
      <c r="GQ93" s="6">
        <v>0</v>
      </c>
      <c r="GR93" s="7">
        <v>0</v>
      </c>
      <c r="GS93" s="9">
        <v>0.115</v>
      </c>
      <c r="GT93" s="6">
        <v>1.91</v>
      </c>
      <c r="GU93" s="7">
        <f t="shared" si="748"/>
        <v>16608.695652173912</v>
      </c>
      <c r="GV93" s="9">
        <v>0</v>
      </c>
      <c r="GW93" s="6">
        <v>0</v>
      </c>
      <c r="GX93" s="7">
        <v>0</v>
      </c>
      <c r="GY93" s="9">
        <v>0</v>
      </c>
      <c r="GZ93" s="6">
        <v>0</v>
      </c>
      <c r="HA93" s="7">
        <v>0</v>
      </c>
      <c r="HB93" s="9">
        <v>0</v>
      </c>
      <c r="HC93" s="6">
        <v>0</v>
      </c>
      <c r="HD93" s="7">
        <v>0</v>
      </c>
      <c r="HE93" s="55">
        <v>110.56700000000001</v>
      </c>
      <c r="HF93" s="13">
        <v>1854.6100000000001</v>
      </c>
      <c r="HG93" s="56">
        <v>16773.630468403775</v>
      </c>
      <c r="HH93" s="9">
        <v>0</v>
      </c>
      <c r="HI93" s="6">
        <v>0</v>
      </c>
      <c r="HJ93" s="7">
        <v>0</v>
      </c>
      <c r="HK93" s="9">
        <v>0</v>
      </c>
      <c r="HL93" s="6">
        <v>0</v>
      </c>
      <c r="HM93" s="7">
        <v>0</v>
      </c>
      <c r="HN93" s="9">
        <v>0</v>
      </c>
      <c r="HO93" s="6">
        <v>0</v>
      </c>
      <c r="HP93" s="7">
        <v>0</v>
      </c>
      <c r="HQ93" s="9">
        <v>172.03399999999999</v>
      </c>
      <c r="HR93" s="6">
        <v>2456.94</v>
      </c>
      <c r="HS93" s="7">
        <f t="shared" si="743"/>
        <v>14281.71175465315</v>
      </c>
      <c r="HT93" s="9">
        <v>13.656000000000001</v>
      </c>
      <c r="HU93" s="6">
        <v>239.73</v>
      </c>
      <c r="HV93" s="7">
        <f t="shared" si="744"/>
        <v>17554.920913884005</v>
      </c>
      <c r="HW93" s="9">
        <f t="shared" si="617"/>
        <v>4365.3620000000001</v>
      </c>
      <c r="HX93" s="14">
        <f t="shared" si="618"/>
        <v>65189.610000000008</v>
      </c>
    </row>
    <row r="94" spans="1:232" ht="15" customHeight="1" x14ac:dyDescent="0.3">
      <c r="A94" s="49">
        <v>2017</v>
      </c>
      <c r="B94" s="50" t="s">
        <v>12</v>
      </c>
      <c r="C94" s="9">
        <v>0</v>
      </c>
      <c r="D94" s="6">
        <v>0</v>
      </c>
      <c r="E94" s="7">
        <v>0</v>
      </c>
      <c r="F94" s="9">
        <v>25.797000000000001</v>
      </c>
      <c r="G94" s="6">
        <v>427.28</v>
      </c>
      <c r="H94" s="7">
        <f t="shared" si="728"/>
        <v>16563.166259642592</v>
      </c>
      <c r="I94" s="9">
        <v>0</v>
      </c>
      <c r="J94" s="6">
        <v>0</v>
      </c>
      <c r="K94" s="7">
        <v>0</v>
      </c>
      <c r="L94" s="9">
        <v>0.46</v>
      </c>
      <c r="M94" s="6">
        <v>6.49</v>
      </c>
      <c r="N94" s="7">
        <f t="shared" ref="N94" si="758">M94/L94*1000</f>
        <v>14108.695652173912</v>
      </c>
      <c r="O94" s="9">
        <v>0</v>
      </c>
      <c r="P94" s="6">
        <v>0</v>
      </c>
      <c r="Q94" s="7">
        <v>0</v>
      </c>
      <c r="R94" s="9">
        <v>1875.7090000000001</v>
      </c>
      <c r="S94" s="6">
        <v>30585.61</v>
      </c>
      <c r="T94" s="7">
        <f t="shared" si="729"/>
        <v>16306.159430913858</v>
      </c>
      <c r="U94" s="9">
        <v>0</v>
      </c>
      <c r="V94" s="6">
        <v>0</v>
      </c>
      <c r="W94" s="7">
        <v>0</v>
      </c>
      <c r="X94" s="9">
        <v>0</v>
      </c>
      <c r="Y94" s="6">
        <v>0</v>
      </c>
      <c r="Z94" s="7">
        <v>0</v>
      </c>
      <c r="AA94" s="9">
        <v>0</v>
      </c>
      <c r="AB94" s="6">
        <v>0</v>
      </c>
      <c r="AC94" s="7">
        <v>0</v>
      </c>
      <c r="AD94" s="9">
        <v>0</v>
      </c>
      <c r="AE94" s="6">
        <v>0</v>
      </c>
      <c r="AF94" s="7">
        <v>0</v>
      </c>
      <c r="AG94" s="9">
        <v>0</v>
      </c>
      <c r="AH94" s="6">
        <v>0</v>
      </c>
      <c r="AI94" s="7">
        <v>0</v>
      </c>
      <c r="AJ94" s="9">
        <v>0.3</v>
      </c>
      <c r="AK94" s="6">
        <v>4.2699999999999996</v>
      </c>
      <c r="AL94" s="7">
        <f t="shared" ref="AL94:AL95" si="759">AK94/AJ94*1000</f>
        <v>14233.333333333332</v>
      </c>
      <c r="AM94" s="9">
        <v>0</v>
      </c>
      <c r="AN94" s="6">
        <v>0</v>
      </c>
      <c r="AO94" s="7">
        <v>0</v>
      </c>
      <c r="AP94" s="9">
        <v>8</v>
      </c>
      <c r="AQ94" s="6">
        <v>48.6</v>
      </c>
      <c r="AR94" s="7">
        <f t="shared" si="730"/>
        <v>6075</v>
      </c>
      <c r="AS94" s="9">
        <v>0</v>
      </c>
      <c r="AT94" s="6">
        <v>0</v>
      </c>
      <c r="AU94" s="7">
        <v>0</v>
      </c>
      <c r="AV94" s="9">
        <v>0</v>
      </c>
      <c r="AW94" s="6">
        <v>0</v>
      </c>
      <c r="AX94" s="7">
        <v>0</v>
      </c>
      <c r="AY94" s="9">
        <v>0</v>
      </c>
      <c r="AZ94" s="6">
        <v>0</v>
      </c>
      <c r="BA94" s="7">
        <v>0</v>
      </c>
      <c r="BB94" s="9">
        <v>0</v>
      </c>
      <c r="BC94" s="6">
        <v>0</v>
      </c>
      <c r="BD94" s="7">
        <v>0</v>
      </c>
      <c r="BE94" s="9">
        <v>287.41699999999997</v>
      </c>
      <c r="BF94" s="6">
        <v>4187.7</v>
      </c>
      <c r="BG94" s="7">
        <f t="shared" si="731"/>
        <v>14570.119373593074</v>
      </c>
      <c r="BH94" s="9">
        <v>16.675999999999998</v>
      </c>
      <c r="BI94" s="6">
        <v>313.72000000000003</v>
      </c>
      <c r="BJ94" s="7">
        <f t="shared" si="732"/>
        <v>18812.664907651721</v>
      </c>
      <c r="BK94" s="9">
        <v>0</v>
      </c>
      <c r="BL94" s="6">
        <v>0</v>
      </c>
      <c r="BM94" s="7">
        <v>0</v>
      </c>
      <c r="BN94" s="9">
        <v>0</v>
      </c>
      <c r="BO94" s="6">
        <v>0</v>
      </c>
      <c r="BP94" s="7">
        <v>0</v>
      </c>
      <c r="BQ94" s="9">
        <v>0</v>
      </c>
      <c r="BR94" s="6">
        <v>0</v>
      </c>
      <c r="BS94" s="7">
        <v>0</v>
      </c>
      <c r="BT94" s="9">
        <v>0</v>
      </c>
      <c r="BU94" s="6">
        <v>0</v>
      </c>
      <c r="BV94" s="7">
        <f t="shared" si="733"/>
        <v>0</v>
      </c>
      <c r="BW94" s="9">
        <v>0</v>
      </c>
      <c r="BX94" s="6">
        <v>0</v>
      </c>
      <c r="BY94" s="7">
        <v>0</v>
      </c>
      <c r="BZ94" s="9">
        <v>0.39200000000000002</v>
      </c>
      <c r="CA94" s="6">
        <v>7.39</v>
      </c>
      <c r="CB94" s="7">
        <f t="shared" si="734"/>
        <v>18852.040816326527</v>
      </c>
      <c r="CC94" s="9">
        <v>0</v>
      </c>
      <c r="CD94" s="6">
        <v>0</v>
      </c>
      <c r="CE94" s="7">
        <v>0</v>
      </c>
      <c r="CF94" s="9">
        <v>0</v>
      </c>
      <c r="CG94" s="6">
        <v>0</v>
      </c>
      <c r="CH94" s="7">
        <v>0</v>
      </c>
      <c r="CI94" s="9">
        <v>0</v>
      </c>
      <c r="CJ94" s="6">
        <v>0</v>
      </c>
      <c r="CK94" s="7">
        <v>0</v>
      </c>
      <c r="CL94" s="9">
        <v>0</v>
      </c>
      <c r="CM94" s="6">
        <v>0</v>
      </c>
      <c r="CN94" s="7">
        <v>0</v>
      </c>
      <c r="CO94" s="9">
        <v>0</v>
      </c>
      <c r="CP94" s="6">
        <v>0</v>
      </c>
      <c r="CQ94" s="7">
        <v>0</v>
      </c>
      <c r="CR94" s="9">
        <v>0</v>
      </c>
      <c r="CS94" s="6">
        <v>0</v>
      </c>
      <c r="CT94" s="7">
        <v>0</v>
      </c>
      <c r="CU94" s="9">
        <v>0</v>
      </c>
      <c r="CV94" s="6">
        <v>0</v>
      </c>
      <c r="CW94" s="7">
        <v>0</v>
      </c>
      <c r="CX94" s="9">
        <v>0</v>
      </c>
      <c r="CY94" s="6">
        <v>0</v>
      </c>
      <c r="CZ94" s="7">
        <v>0</v>
      </c>
      <c r="DA94" s="9">
        <v>0</v>
      </c>
      <c r="DB94" s="6">
        <v>0</v>
      </c>
      <c r="DC94" s="7">
        <v>0</v>
      </c>
      <c r="DD94" s="9">
        <v>0</v>
      </c>
      <c r="DE94" s="6">
        <v>0</v>
      </c>
      <c r="DF94" s="7">
        <v>0</v>
      </c>
      <c r="DG94" s="9">
        <v>0</v>
      </c>
      <c r="DH94" s="6">
        <v>0</v>
      </c>
      <c r="DI94" s="7">
        <v>0</v>
      </c>
      <c r="DJ94" s="9">
        <v>4.8000000000000001E-2</v>
      </c>
      <c r="DK94" s="6">
        <v>0.8</v>
      </c>
      <c r="DL94" s="7">
        <f t="shared" si="746"/>
        <v>16666.666666666668</v>
      </c>
      <c r="DM94" s="9">
        <v>0</v>
      </c>
      <c r="DN94" s="6">
        <v>0</v>
      </c>
      <c r="DO94" s="7">
        <v>0</v>
      </c>
      <c r="DP94" s="9">
        <v>567.53599999999994</v>
      </c>
      <c r="DQ94" s="6">
        <v>10136.870000000001</v>
      </c>
      <c r="DR94" s="7">
        <f t="shared" si="735"/>
        <v>17861.19294635054</v>
      </c>
      <c r="DS94" s="9">
        <v>0</v>
      </c>
      <c r="DT94" s="6">
        <v>0</v>
      </c>
      <c r="DU94" s="7">
        <v>0</v>
      </c>
      <c r="DV94" s="9">
        <v>0</v>
      </c>
      <c r="DW94" s="6">
        <v>0</v>
      </c>
      <c r="DX94" s="7">
        <v>0</v>
      </c>
      <c r="DY94" s="9">
        <v>35.765999999999998</v>
      </c>
      <c r="DZ94" s="6">
        <v>547.33000000000004</v>
      </c>
      <c r="EA94" s="7">
        <f t="shared" si="736"/>
        <v>15303.081138511438</v>
      </c>
      <c r="EB94" s="9">
        <v>0</v>
      </c>
      <c r="EC94" s="6">
        <v>0</v>
      </c>
      <c r="ED94" s="7">
        <v>0</v>
      </c>
      <c r="EE94" s="9">
        <v>0</v>
      </c>
      <c r="EF94" s="6">
        <v>0</v>
      </c>
      <c r="EG94" s="7">
        <v>0</v>
      </c>
      <c r="EH94" s="9">
        <v>0</v>
      </c>
      <c r="EI94" s="6">
        <v>0</v>
      </c>
      <c r="EJ94" s="7">
        <v>0</v>
      </c>
      <c r="EK94" s="9">
        <v>1395.9749999999999</v>
      </c>
      <c r="EL94" s="6">
        <v>16341.6</v>
      </c>
      <c r="EM94" s="7">
        <f t="shared" si="737"/>
        <v>11706.22683070972</v>
      </c>
      <c r="EN94" s="9">
        <v>1258.42</v>
      </c>
      <c r="EO94" s="6">
        <v>21138.87</v>
      </c>
      <c r="EP94" s="7">
        <f t="shared" si="738"/>
        <v>16797.945042195766</v>
      </c>
      <c r="EQ94" s="9">
        <v>0</v>
      </c>
      <c r="ER94" s="6">
        <v>0</v>
      </c>
      <c r="ES94" s="7">
        <v>0</v>
      </c>
      <c r="ET94" s="9">
        <v>0</v>
      </c>
      <c r="EU94" s="6">
        <v>0</v>
      </c>
      <c r="EV94" s="7">
        <v>0</v>
      </c>
      <c r="EW94" s="9">
        <v>0</v>
      </c>
      <c r="EX94" s="6">
        <v>0</v>
      </c>
      <c r="EY94" s="7">
        <v>0</v>
      </c>
      <c r="EZ94" s="9">
        <v>0</v>
      </c>
      <c r="FA94" s="6">
        <v>0</v>
      </c>
      <c r="FB94" s="7">
        <v>0</v>
      </c>
      <c r="FC94" s="9">
        <v>0.12</v>
      </c>
      <c r="FD94" s="6">
        <v>5.36</v>
      </c>
      <c r="FE94" s="7">
        <f t="shared" ref="FE94:FE95" si="760">FD94/FC94*1000</f>
        <v>44666.666666666672</v>
      </c>
      <c r="FF94" s="9">
        <v>7.49</v>
      </c>
      <c r="FG94" s="6">
        <v>104.83</v>
      </c>
      <c r="FH94" s="7">
        <f t="shared" si="739"/>
        <v>13995.994659546061</v>
      </c>
      <c r="FI94" s="9">
        <v>0</v>
      </c>
      <c r="FJ94" s="6">
        <v>0</v>
      </c>
      <c r="FK94" s="7">
        <f t="shared" si="740"/>
        <v>0</v>
      </c>
      <c r="FL94" s="9">
        <v>0</v>
      </c>
      <c r="FM94" s="6">
        <v>0</v>
      </c>
      <c r="FN94" s="7">
        <v>0</v>
      </c>
      <c r="FO94" s="9">
        <v>0</v>
      </c>
      <c r="FP94" s="6">
        <v>0</v>
      </c>
      <c r="FQ94" s="7">
        <v>0</v>
      </c>
      <c r="FR94" s="9">
        <v>0.57399999999999995</v>
      </c>
      <c r="FS94" s="6">
        <v>11.61</v>
      </c>
      <c r="FT94" s="7">
        <f t="shared" si="741"/>
        <v>20226.480836236933</v>
      </c>
      <c r="FU94" s="9">
        <v>0</v>
      </c>
      <c r="FV94" s="6">
        <v>0</v>
      </c>
      <c r="FW94" s="7">
        <v>0</v>
      </c>
      <c r="FX94" s="9">
        <v>0.25</v>
      </c>
      <c r="FY94" s="6">
        <v>9.77</v>
      </c>
      <c r="FZ94" s="7">
        <f t="shared" ref="FZ94" si="761">FY94/FX94*1000</f>
        <v>39080</v>
      </c>
      <c r="GA94" s="9">
        <v>0</v>
      </c>
      <c r="GB94" s="6">
        <v>0</v>
      </c>
      <c r="GC94" s="7">
        <v>0</v>
      </c>
      <c r="GD94" s="9">
        <v>0</v>
      </c>
      <c r="GE94" s="6">
        <v>0</v>
      </c>
      <c r="GF94" s="7">
        <v>0</v>
      </c>
      <c r="GG94" s="9"/>
      <c r="GH94" s="6"/>
      <c r="GI94" s="7"/>
      <c r="GJ94" s="9">
        <v>0</v>
      </c>
      <c r="GK94" s="6">
        <v>0</v>
      </c>
      <c r="GL94" s="7">
        <v>0</v>
      </c>
      <c r="GM94" s="9">
        <v>0</v>
      </c>
      <c r="GN94" s="6">
        <v>0</v>
      </c>
      <c r="GO94" s="7">
        <v>0</v>
      </c>
      <c r="GP94" s="9">
        <v>0</v>
      </c>
      <c r="GQ94" s="6">
        <v>0</v>
      </c>
      <c r="GR94" s="7">
        <v>0</v>
      </c>
      <c r="GS94" s="9">
        <v>0.14099999999999999</v>
      </c>
      <c r="GT94" s="6">
        <v>2.4500000000000002</v>
      </c>
      <c r="GU94" s="7">
        <f t="shared" si="748"/>
        <v>17375.886524822698</v>
      </c>
      <c r="GV94" s="9">
        <v>0</v>
      </c>
      <c r="GW94" s="6">
        <v>0</v>
      </c>
      <c r="GX94" s="7">
        <v>0</v>
      </c>
      <c r="GY94" s="9">
        <v>0</v>
      </c>
      <c r="GZ94" s="6">
        <v>0</v>
      </c>
      <c r="HA94" s="7">
        <v>0</v>
      </c>
      <c r="HB94" s="9">
        <v>0</v>
      </c>
      <c r="HC94" s="6">
        <v>0</v>
      </c>
      <c r="HD94" s="7">
        <v>0</v>
      </c>
      <c r="HE94" s="55">
        <v>72.257000000000005</v>
      </c>
      <c r="HF94" s="13">
        <v>1054.02</v>
      </c>
      <c r="HG94" s="56">
        <v>14587.098827795229</v>
      </c>
      <c r="HH94" s="9">
        <v>0</v>
      </c>
      <c r="HI94" s="6">
        <v>0</v>
      </c>
      <c r="HJ94" s="7">
        <v>0</v>
      </c>
      <c r="HK94" s="9">
        <v>0</v>
      </c>
      <c r="HL94" s="6">
        <v>0</v>
      </c>
      <c r="HM94" s="7">
        <v>0</v>
      </c>
      <c r="HN94" s="9">
        <v>0</v>
      </c>
      <c r="HO94" s="6">
        <v>0</v>
      </c>
      <c r="HP94" s="7">
        <v>0</v>
      </c>
      <c r="HQ94" s="9">
        <v>113.10899999999999</v>
      </c>
      <c r="HR94" s="6">
        <v>1115.44</v>
      </c>
      <c r="HS94" s="7">
        <f t="shared" si="743"/>
        <v>9861.637889115811</v>
      </c>
      <c r="HT94" s="9">
        <v>106.60299999999999</v>
      </c>
      <c r="HU94" s="6">
        <v>1603.54</v>
      </c>
      <c r="HV94" s="7">
        <f t="shared" si="744"/>
        <v>15042.165792707523</v>
      </c>
      <c r="HW94" s="9">
        <f t="shared" si="617"/>
        <v>5773.0400000000009</v>
      </c>
      <c r="HX94" s="14">
        <f t="shared" si="618"/>
        <v>87653.55</v>
      </c>
    </row>
    <row r="95" spans="1:232" ht="15" customHeight="1" x14ac:dyDescent="0.3">
      <c r="A95" s="49">
        <v>2017</v>
      </c>
      <c r="B95" s="50" t="s">
        <v>13</v>
      </c>
      <c r="C95" s="9">
        <v>0</v>
      </c>
      <c r="D95" s="6">
        <v>0</v>
      </c>
      <c r="E95" s="7">
        <v>0</v>
      </c>
      <c r="F95" s="9">
        <v>6.3259999999999996</v>
      </c>
      <c r="G95" s="6">
        <v>129.80000000000001</v>
      </c>
      <c r="H95" s="7">
        <f t="shared" si="728"/>
        <v>20518.495099588999</v>
      </c>
      <c r="I95" s="9">
        <v>0</v>
      </c>
      <c r="J95" s="6">
        <v>0</v>
      </c>
      <c r="K95" s="7">
        <v>0</v>
      </c>
      <c r="L95" s="9">
        <v>0</v>
      </c>
      <c r="M95" s="6">
        <v>0</v>
      </c>
      <c r="N95" s="7">
        <v>0</v>
      </c>
      <c r="O95" s="9">
        <v>0</v>
      </c>
      <c r="P95" s="6">
        <v>0</v>
      </c>
      <c r="Q95" s="7">
        <v>0</v>
      </c>
      <c r="R95" s="9">
        <v>1142.558</v>
      </c>
      <c r="S95" s="6">
        <v>15039.73</v>
      </c>
      <c r="T95" s="7">
        <f t="shared" si="729"/>
        <v>13163.209220013337</v>
      </c>
      <c r="U95" s="9">
        <v>0</v>
      </c>
      <c r="V95" s="6">
        <v>0</v>
      </c>
      <c r="W95" s="7">
        <v>0</v>
      </c>
      <c r="X95" s="9">
        <v>0</v>
      </c>
      <c r="Y95" s="6">
        <v>0</v>
      </c>
      <c r="Z95" s="7">
        <v>0</v>
      </c>
      <c r="AA95" s="9">
        <v>0</v>
      </c>
      <c r="AB95" s="6">
        <v>0</v>
      </c>
      <c r="AC95" s="7">
        <v>0</v>
      </c>
      <c r="AD95" s="9">
        <v>0</v>
      </c>
      <c r="AE95" s="6">
        <v>0</v>
      </c>
      <c r="AF95" s="7">
        <v>0</v>
      </c>
      <c r="AG95" s="9">
        <v>0</v>
      </c>
      <c r="AH95" s="6">
        <v>0</v>
      </c>
      <c r="AI95" s="7">
        <v>0</v>
      </c>
      <c r="AJ95" s="9">
        <v>0.06</v>
      </c>
      <c r="AK95" s="6">
        <v>2.82</v>
      </c>
      <c r="AL95" s="7">
        <f t="shared" si="759"/>
        <v>47000</v>
      </c>
      <c r="AM95" s="9">
        <v>4.5209999999999999</v>
      </c>
      <c r="AN95" s="6">
        <v>119.61</v>
      </c>
      <c r="AO95" s="7">
        <f t="shared" ref="AO95" si="762">AN95/AM95*1000</f>
        <v>26456.536164565365</v>
      </c>
      <c r="AP95" s="9">
        <v>18.506</v>
      </c>
      <c r="AQ95" s="6">
        <v>308.68</v>
      </c>
      <c r="AR95" s="7">
        <f t="shared" si="730"/>
        <v>16679.995677077706</v>
      </c>
      <c r="AS95" s="9">
        <v>0</v>
      </c>
      <c r="AT95" s="6">
        <v>0</v>
      </c>
      <c r="AU95" s="7">
        <v>0</v>
      </c>
      <c r="AV95" s="9">
        <v>0</v>
      </c>
      <c r="AW95" s="6">
        <v>0</v>
      </c>
      <c r="AX95" s="7">
        <v>0</v>
      </c>
      <c r="AY95" s="9">
        <v>0</v>
      </c>
      <c r="AZ95" s="6">
        <v>0</v>
      </c>
      <c r="BA95" s="7">
        <v>0</v>
      </c>
      <c r="BB95" s="9">
        <v>0</v>
      </c>
      <c r="BC95" s="6">
        <v>0</v>
      </c>
      <c r="BD95" s="7">
        <v>0</v>
      </c>
      <c r="BE95" s="9">
        <v>253.47800000000001</v>
      </c>
      <c r="BF95" s="6">
        <v>3809.95</v>
      </c>
      <c r="BG95" s="7">
        <f t="shared" si="731"/>
        <v>15030.692998997938</v>
      </c>
      <c r="BH95" s="9">
        <v>0</v>
      </c>
      <c r="BI95" s="6">
        <v>0</v>
      </c>
      <c r="BJ95" s="7">
        <v>0</v>
      </c>
      <c r="BK95" s="9">
        <v>0</v>
      </c>
      <c r="BL95" s="6">
        <v>0</v>
      </c>
      <c r="BM95" s="7">
        <v>0</v>
      </c>
      <c r="BN95" s="9">
        <v>0</v>
      </c>
      <c r="BO95" s="6">
        <v>0</v>
      </c>
      <c r="BP95" s="7">
        <v>0</v>
      </c>
      <c r="BQ95" s="9">
        <v>0</v>
      </c>
      <c r="BR95" s="6">
        <v>0</v>
      </c>
      <c r="BS95" s="7">
        <v>0</v>
      </c>
      <c r="BT95" s="9">
        <v>0</v>
      </c>
      <c r="BU95" s="6">
        <v>0</v>
      </c>
      <c r="BV95" s="7">
        <f t="shared" si="733"/>
        <v>0</v>
      </c>
      <c r="BW95" s="9">
        <v>0</v>
      </c>
      <c r="BX95" s="6">
        <v>0</v>
      </c>
      <c r="BY95" s="7">
        <v>0</v>
      </c>
      <c r="BZ95" s="9">
        <v>6.6000000000000003E-2</v>
      </c>
      <c r="CA95" s="6">
        <v>1.18</v>
      </c>
      <c r="CB95" s="7">
        <f t="shared" si="734"/>
        <v>17878.787878787876</v>
      </c>
      <c r="CC95" s="9">
        <v>0</v>
      </c>
      <c r="CD95" s="6">
        <v>0</v>
      </c>
      <c r="CE95" s="7">
        <v>0</v>
      </c>
      <c r="CF95" s="9">
        <v>0</v>
      </c>
      <c r="CG95" s="6">
        <v>0</v>
      </c>
      <c r="CH95" s="7">
        <v>0</v>
      </c>
      <c r="CI95" s="9">
        <v>0</v>
      </c>
      <c r="CJ95" s="6">
        <v>0</v>
      </c>
      <c r="CK95" s="7">
        <v>0</v>
      </c>
      <c r="CL95" s="9">
        <v>0</v>
      </c>
      <c r="CM95" s="6">
        <v>0</v>
      </c>
      <c r="CN95" s="7">
        <v>0</v>
      </c>
      <c r="CO95" s="9">
        <v>0</v>
      </c>
      <c r="CP95" s="6">
        <v>0</v>
      </c>
      <c r="CQ95" s="7">
        <v>0</v>
      </c>
      <c r="CR95" s="9">
        <v>0</v>
      </c>
      <c r="CS95" s="6">
        <v>0</v>
      </c>
      <c r="CT95" s="7">
        <v>0</v>
      </c>
      <c r="CU95" s="9">
        <v>0</v>
      </c>
      <c r="CV95" s="6">
        <v>0</v>
      </c>
      <c r="CW95" s="7">
        <v>0</v>
      </c>
      <c r="CX95" s="9">
        <v>0</v>
      </c>
      <c r="CY95" s="6">
        <v>0</v>
      </c>
      <c r="CZ95" s="7">
        <v>0</v>
      </c>
      <c r="DA95" s="9">
        <v>0</v>
      </c>
      <c r="DB95" s="6">
        <v>0</v>
      </c>
      <c r="DC95" s="7">
        <v>0</v>
      </c>
      <c r="DD95" s="9">
        <v>0</v>
      </c>
      <c r="DE95" s="6">
        <v>0</v>
      </c>
      <c r="DF95" s="7">
        <v>0</v>
      </c>
      <c r="DG95" s="9">
        <v>0</v>
      </c>
      <c r="DH95" s="6">
        <v>0</v>
      </c>
      <c r="DI95" s="7">
        <v>0</v>
      </c>
      <c r="DJ95" s="9">
        <v>0</v>
      </c>
      <c r="DK95" s="6">
        <v>0</v>
      </c>
      <c r="DL95" s="7">
        <v>0</v>
      </c>
      <c r="DM95" s="9">
        <v>0</v>
      </c>
      <c r="DN95" s="6">
        <v>0</v>
      </c>
      <c r="DO95" s="7">
        <v>0</v>
      </c>
      <c r="DP95" s="9">
        <v>801.94</v>
      </c>
      <c r="DQ95" s="6">
        <v>13930.45</v>
      </c>
      <c r="DR95" s="7">
        <f t="shared" si="735"/>
        <v>17370.937975409634</v>
      </c>
      <c r="DS95" s="9">
        <v>0</v>
      </c>
      <c r="DT95" s="6">
        <v>0</v>
      </c>
      <c r="DU95" s="7">
        <v>0</v>
      </c>
      <c r="DV95" s="9">
        <v>0</v>
      </c>
      <c r="DW95" s="6">
        <v>0</v>
      </c>
      <c r="DX95" s="7">
        <v>0</v>
      </c>
      <c r="DY95" s="9">
        <v>35.073999999999998</v>
      </c>
      <c r="DZ95" s="6">
        <v>566.21</v>
      </c>
      <c r="EA95" s="7">
        <f t="shared" si="736"/>
        <v>16143.297029138395</v>
      </c>
      <c r="EB95" s="9">
        <v>0</v>
      </c>
      <c r="EC95" s="6">
        <v>0</v>
      </c>
      <c r="ED95" s="7">
        <v>0</v>
      </c>
      <c r="EE95" s="9">
        <v>0</v>
      </c>
      <c r="EF95" s="6">
        <v>0</v>
      </c>
      <c r="EG95" s="7">
        <v>0</v>
      </c>
      <c r="EH95" s="9">
        <v>0</v>
      </c>
      <c r="EI95" s="6">
        <v>0</v>
      </c>
      <c r="EJ95" s="7">
        <v>0</v>
      </c>
      <c r="EK95" s="9">
        <v>1480.7190000000001</v>
      </c>
      <c r="EL95" s="6">
        <v>18670</v>
      </c>
      <c r="EM95" s="7">
        <f t="shared" si="737"/>
        <v>12608.739402952213</v>
      </c>
      <c r="EN95" s="9">
        <v>1311.09</v>
      </c>
      <c r="EO95" s="6">
        <v>21426.799999999999</v>
      </c>
      <c r="EP95" s="7">
        <f t="shared" si="738"/>
        <v>16342.737722048067</v>
      </c>
      <c r="EQ95" s="9">
        <v>0</v>
      </c>
      <c r="ER95" s="6">
        <v>0</v>
      </c>
      <c r="ES95" s="7">
        <v>0</v>
      </c>
      <c r="ET95" s="9">
        <v>0</v>
      </c>
      <c r="EU95" s="6">
        <v>0</v>
      </c>
      <c r="EV95" s="7">
        <v>0</v>
      </c>
      <c r="EW95" s="9">
        <v>0</v>
      </c>
      <c r="EX95" s="6">
        <v>0</v>
      </c>
      <c r="EY95" s="7">
        <v>0</v>
      </c>
      <c r="EZ95" s="9">
        <v>0</v>
      </c>
      <c r="FA95" s="6">
        <v>0</v>
      </c>
      <c r="FB95" s="7">
        <v>0</v>
      </c>
      <c r="FC95" s="9">
        <v>0.3</v>
      </c>
      <c r="FD95" s="6">
        <v>4.2300000000000004</v>
      </c>
      <c r="FE95" s="7">
        <f t="shared" si="760"/>
        <v>14100.000000000002</v>
      </c>
      <c r="FF95" s="9">
        <v>1.1100000000000001</v>
      </c>
      <c r="FG95" s="6">
        <v>17.62</v>
      </c>
      <c r="FH95" s="7">
        <f t="shared" si="739"/>
        <v>15873.873873873872</v>
      </c>
      <c r="FI95" s="9">
        <v>0</v>
      </c>
      <c r="FJ95" s="6">
        <v>0</v>
      </c>
      <c r="FK95" s="7">
        <f t="shared" si="740"/>
        <v>0</v>
      </c>
      <c r="FL95" s="9">
        <v>0</v>
      </c>
      <c r="FM95" s="6">
        <v>0</v>
      </c>
      <c r="FN95" s="7">
        <v>0</v>
      </c>
      <c r="FO95" s="9">
        <v>0</v>
      </c>
      <c r="FP95" s="6">
        <v>0</v>
      </c>
      <c r="FQ95" s="7">
        <v>0</v>
      </c>
      <c r="FR95" s="9">
        <v>0.2</v>
      </c>
      <c r="FS95" s="6">
        <v>4</v>
      </c>
      <c r="FT95" s="7">
        <f t="shared" si="741"/>
        <v>20000</v>
      </c>
      <c r="FU95" s="9">
        <v>0.5</v>
      </c>
      <c r="FV95" s="6">
        <v>14.51</v>
      </c>
      <c r="FW95" s="7">
        <f t="shared" ref="FW95" si="763">FV95/FU95*1000</f>
        <v>29020</v>
      </c>
      <c r="FX95" s="9">
        <v>0</v>
      </c>
      <c r="FY95" s="6">
        <v>0</v>
      </c>
      <c r="FZ95" s="7">
        <v>0</v>
      </c>
      <c r="GA95" s="9">
        <v>16</v>
      </c>
      <c r="GB95" s="6">
        <v>287.79000000000002</v>
      </c>
      <c r="GC95" s="7">
        <f t="shared" si="755"/>
        <v>17986.875</v>
      </c>
      <c r="GD95" s="9">
        <v>0</v>
      </c>
      <c r="GE95" s="6">
        <v>0</v>
      </c>
      <c r="GF95" s="7">
        <v>0</v>
      </c>
      <c r="GG95" s="9"/>
      <c r="GH95" s="6"/>
      <c r="GI95" s="7"/>
      <c r="GJ95" s="9">
        <v>0</v>
      </c>
      <c r="GK95" s="6">
        <v>0</v>
      </c>
      <c r="GL95" s="7">
        <v>0</v>
      </c>
      <c r="GM95" s="9">
        <v>0</v>
      </c>
      <c r="GN95" s="6">
        <v>0</v>
      </c>
      <c r="GO95" s="7">
        <v>0</v>
      </c>
      <c r="GP95" s="9">
        <v>0</v>
      </c>
      <c r="GQ95" s="6">
        <v>0</v>
      </c>
      <c r="GR95" s="7">
        <v>0</v>
      </c>
      <c r="GS95" s="9">
        <v>0</v>
      </c>
      <c r="GT95" s="6">
        <v>0</v>
      </c>
      <c r="GU95" s="7">
        <v>0</v>
      </c>
      <c r="GV95" s="9">
        <v>0</v>
      </c>
      <c r="GW95" s="6">
        <v>0</v>
      </c>
      <c r="GX95" s="7">
        <v>0</v>
      </c>
      <c r="GY95" s="9">
        <v>0</v>
      </c>
      <c r="GZ95" s="6">
        <v>0</v>
      </c>
      <c r="HA95" s="7">
        <v>0</v>
      </c>
      <c r="HB95" s="9">
        <v>0</v>
      </c>
      <c r="HC95" s="6">
        <v>0</v>
      </c>
      <c r="HD95" s="7">
        <v>0</v>
      </c>
      <c r="HE95" s="55">
        <v>10.428000000000001</v>
      </c>
      <c r="HF95" s="13">
        <v>148.9</v>
      </c>
      <c r="HG95" s="56">
        <v>14278.86459532029</v>
      </c>
      <c r="HH95" s="9">
        <v>0</v>
      </c>
      <c r="HI95" s="6">
        <v>0</v>
      </c>
      <c r="HJ95" s="7">
        <v>0</v>
      </c>
      <c r="HK95" s="9">
        <v>0</v>
      </c>
      <c r="HL95" s="6">
        <v>0</v>
      </c>
      <c r="HM95" s="7">
        <v>0</v>
      </c>
      <c r="HN95" s="9">
        <v>0</v>
      </c>
      <c r="HO95" s="6">
        <v>0</v>
      </c>
      <c r="HP95" s="7">
        <v>0</v>
      </c>
      <c r="HQ95" s="9">
        <v>104.54300000000001</v>
      </c>
      <c r="HR95" s="6">
        <v>1350</v>
      </c>
      <c r="HS95" s="7">
        <f t="shared" si="743"/>
        <v>12913.346661182479</v>
      </c>
      <c r="HT95" s="9">
        <v>68.498999999999995</v>
      </c>
      <c r="HU95" s="6">
        <v>1182.53</v>
      </c>
      <c r="HV95" s="7">
        <f t="shared" si="744"/>
        <v>17263.463700200002</v>
      </c>
      <c r="HW95" s="9">
        <f t="shared" si="617"/>
        <v>5255.9180000000006</v>
      </c>
      <c r="HX95" s="14">
        <f t="shared" si="618"/>
        <v>77014.810000000012</v>
      </c>
    </row>
    <row r="96" spans="1:232" ht="15" customHeight="1" thickBot="1" x14ac:dyDescent="0.35">
      <c r="A96" s="58"/>
      <c r="B96" s="59" t="s">
        <v>14</v>
      </c>
      <c r="C96" s="41">
        <f t="shared" ref="C96:D96" si="764">SUM(C84:C95)</f>
        <v>0</v>
      </c>
      <c r="D96" s="39">
        <f t="shared" si="764"/>
        <v>0</v>
      </c>
      <c r="E96" s="40"/>
      <c r="F96" s="41">
        <f t="shared" ref="F96:G96" si="765">SUM(F84:F95)</f>
        <v>1799.8009999999997</v>
      </c>
      <c r="G96" s="39">
        <f t="shared" si="765"/>
        <v>35735.160000000003</v>
      </c>
      <c r="H96" s="40"/>
      <c r="I96" s="41">
        <f t="shared" ref="I96:J96" si="766">SUM(I84:I95)</f>
        <v>0</v>
      </c>
      <c r="J96" s="39">
        <f t="shared" si="766"/>
        <v>0</v>
      </c>
      <c r="K96" s="40"/>
      <c r="L96" s="41">
        <f t="shared" ref="L96:M96" si="767">SUM(L84:L95)</f>
        <v>0.46</v>
      </c>
      <c r="M96" s="39">
        <f t="shared" si="767"/>
        <v>6.49</v>
      </c>
      <c r="N96" s="40"/>
      <c r="O96" s="41">
        <f t="shared" ref="O96:P96" si="768">SUM(O84:O95)</f>
        <v>0</v>
      </c>
      <c r="P96" s="39">
        <f t="shared" si="768"/>
        <v>0</v>
      </c>
      <c r="Q96" s="40"/>
      <c r="R96" s="41">
        <f t="shared" ref="R96:S96" si="769">SUM(R84:R95)</f>
        <v>12439.746000000003</v>
      </c>
      <c r="S96" s="39">
        <f t="shared" si="769"/>
        <v>202239.84</v>
      </c>
      <c r="T96" s="40"/>
      <c r="U96" s="41">
        <f t="shared" ref="U96:V96" si="770">SUM(U84:U95)</f>
        <v>0</v>
      </c>
      <c r="V96" s="39">
        <f t="shared" si="770"/>
        <v>0</v>
      </c>
      <c r="W96" s="40"/>
      <c r="X96" s="41">
        <f t="shared" ref="X96:Y96" si="771">SUM(X84:X95)</f>
        <v>0</v>
      </c>
      <c r="Y96" s="39">
        <f t="shared" si="771"/>
        <v>0</v>
      </c>
      <c r="Z96" s="40"/>
      <c r="AA96" s="41">
        <f t="shared" ref="AA96:AB96" si="772">SUM(AA84:AA95)</f>
        <v>2E-3</v>
      </c>
      <c r="AB96" s="39">
        <f t="shared" si="772"/>
        <v>0.09</v>
      </c>
      <c r="AC96" s="40"/>
      <c r="AD96" s="41">
        <f t="shared" ref="AD96:AE96" si="773">SUM(AD84:AD95)</f>
        <v>0</v>
      </c>
      <c r="AE96" s="39">
        <f t="shared" si="773"/>
        <v>0</v>
      </c>
      <c r="AF96" s="40"/>
      <c r="AG96" s="41">
        <f t="shared" ref="AG96:AH96" si="774">SUM(AG84:AG95)</f>
        <v>32.647999999999996</v>
      </c>
      <c r="AH96" s="39">
        <f t="shared" si="774"/>
        <v>536.79999999999995</v>
      </c>
      <c r="AI96" s="40"/>
      <c r="AJ96" s="41">
        <f t="shared" ref="AJ96:AK96" si="775">SUM(AJ84:AJ95)</f>
        <v>0.36</v>
      </c>
      <c r="AK96" s="39">
        <f t="shared" si="775"/>
        <v>7.09</v>
      </c>
      <c r="AL96" s="40"/>
      <c r="AM96" s="41">
        <f t="shared" ref="AM96:AN96" si="776">SUM(AM84:AM95)</f>
        <v>4.5209999999999999</v>
      </c>
      <c r="AN96" s="39">
        <f t="shared" si="776"/>
        <v>119.61</v>
      </c>
      <c r="AO96" s="40"/>
      <c r="AP96" s="41">
        <f t="shared" ref="AP96:AQ96" si="777">SUM(AP84:AP95)</f>
        <v>383.08799999999997</v>
      </c>
      <c r="AQ96" s="39">
        <f t="shared" si="777"/>
        <v>6246.9100000000008</v>
      </c>
      <c r="AR96" s="40"/>
      <c r="AS96" s="41">
        <f t="shared" ref="AS96:AT96" si="778">SUM(AS84:AS95)</f>
        <v>0</v>
      </c>
      <c r="AT96" s="39">
        <f t="shared" si="778"/>
        <v>0</v>
      </c>
      <c r="AU96" s="40"/>
      <c r="AV96" s="41">
        <f t="shared" ref="AV96:AW96" si="779">SUM(AV84:AV95)</f>
        <v>0</v>
      </c>
      <c r="AW96" s="39">
        <f t="shared" si="779"/>
        <v>0</v>
      </c>
      <c r="AX96" s="40"/>
      <c r="AY96" s="41">
        <f t="shared" ref="AY96:AZ96" si="780">SUM(AY84:AY95)</f>
        <v>0</v>
      </c>
      <c r="AZ96" s="39">
        <f t="shared" si="780"/>
        <v>0</v>
      </c>
      <c r="BA96" s="40"/>
      <c r="BB96" s="41">
        <f t="shared" ref="BB96:BC96" si="781">SUM(BB84:BB95)</f>
        <v>0</v>
      </c>
      <c r="BC96" s="39">
        <f t="shared" si="781"/>
        <v>0</v>
      </c>
      <c r="BD96" s="40"/>
      <c r="BE96" s="41">
        <f t="shared" ref="BE96:BF96" si="782">SUM(BE84:BE95)</f>
        <v>2165.4389999999999</v>
      </c>
      <c r="BF96" s="39">
        <f t="shared" si="782"/>
        <v>32902.82</v>
      </c>
      <c r="BG96" s="40"/>
      <c r="BH96" s="41">
        <f t="shared" ref="BH96:BI96" si="783">SUM(BH84:BH95)</f>
        <v>33.351999999999997</v>
      </c>
      <c r="BI96" s="39">
        <f t="shared" si="783"/>
        <v>603.96</v>
      </c>
      <c r="BJ96" s="40"/>
      <c r="BK96" s="41">
        <f t="shared" ref="BK96:BL96" si="784">SUM(BK84:BK95)</f>
        <v>1.48</v>
      </c>
      <c r="BL96" s="39">
        <f t="shared" si="784"/>
        <v>20.51</v>
      </c>
      <c r="BM96" s="40"/>
      <c r="BN96" s="41">
        <f t="shared" ref="BN96:BO96" si="785">SUM(BN84:BN95)</f>
        <v>0</v>
      </c>
      <c r="BO96" s="39">
        <f t="shared" si="785"/>
        <v>0</v>
      </c>
      <c r="BP96" s="40"/>
      <c r="BQ96" s="41">
        <f t="shared" ref="BQ96:BR96" si="786">SUM(BQ84:BQ95)</f>
        <v>0.26</v>
      </c>
      <c r="BR96" s="39">
        <f t="shared" si="786"/>
        <v>5.63</v>
      </c>
      <c r="BS96" s="40"/>
      <c r="BT96" s="41">
        <f t="shared" ref="BT96:BU96" si="787">SUM(BT84:BT95)</f>
        <v>0</v>
      </c>
      <c r="BU96" s="39">
        <f t="shared" si="787"/>
        <v>0</v>
      </c>
      <c r="BV96" s="40"/>
      <c r="BW96" s="41">
        <f t="shared" ref="BW96:BX96" si="788">SUM(BW84:BW95)</f>
        <v>0</v>
      </c>
      <c r="BX96" s="39">
        <f t="shared" si="788"/>
        <v>0</v>
      </c>
      <c r="BY96" s="40"/>
      <c r="BZ96" s="41">
        <f t="shared" ref="BZ96:CA96" si="789">SUM(BZ84:BZ95)</f>
        <v>7.1929999999999996</v>
      </c>
      <c r="CA96" s="39">
        <f t="shared" si="789"/>
        <v>134.31</v>
      </c>
      <c r="CB96" s="40"/>
      <c r="CC96" s="41">
        <f t="shared" ref="CC96:CD96" si="790">SUM(CC84:CC95)</f>
        <v>0</v>
      </c>
      <c r="CD96" s="39">
        <f t="shared" si="790"/>
        <v>0</v>
      </c>
      <c r="CE96" s="40"/>
      <c r="CF96" s="41">
        <f t="shared" ref="CF96:CG96" si="791">SUM(CF84:CF95)</f>
        <v>0</v>
      </c>
      <c r="CG96" s="39">
        <f t="shared" si="791"/>
        <v>0</v>
      </c>
      <c r="CH96" s="40"/>
      <c r="CI96" s="41">
        <f t="shared" ref="CI96:CJ96" si="792">SUM(CI84:CI95)</f>
        <v>0</v>
      </c>
      <c r="CJ96" s="39">
        <f t="shared" si="792"/>
        <v>0</v>
      </c>
      <c r="CK96" s="40"/>
      <c r="CL96" s="41">
        <f t="shared" ref="CL96:CM96" si="793">SUM(CL84:CL95)</f>
        <v>0</v>
      </c>
      <c r="CM96" s="39">
        <f t="shared" si="793"/>
        <v>0</v>
      </c>
      <c r="CN96" s="40"/>
      <c r="CO96" s="41">
        <f t="shared" ref="CO96:CP96" si="794">SUM(CO84:CO95)</f>
        <v>0</v>
      </c>
      <c r="CP96" s="39">
        <f t="shared" si="794"/>
        <v>0</v>
      </c>
      <c r="CQ96" s="40"/>
      <c r="CR96" s="41">
        <f t="shared" ref="CR96:CS96" si="795">SUM(CR84:CR95)</f>
        <v>0</v>
      </c>
      <c r="CS96" s="39">
        <f t="shared" si="795"/>
        <v>0</v>
      </c>
      <c r="CT96" s="40"/>
      <c r="CU96" s="41">
        <f t="shared" ref="CU96:CV96" si="796">SUM(CU84:CU95)</f>
        <v>0</v>
      </c>
      <c r="CV96" s="39">
        <f t="shared" si="796"/>
        <v>0</v>
      </c>
      <c r="CW96" s="40"/>
      <c r="CX96" s="41">
        <f t="shared" ref="CX96:CY96" si="797">SUM(CX84:CX95)</f>
        <v>0</v>
      </c>
      <c r="CY96" s="39">
        <f t="shared" si="797"/>
        <v>0</v>
      </c>
      <c r="CZ96" s="40"/>
      <c r="DA96" s="41">
        <f t="shared" ref="DA96:DB96" si="798">SUM(DA84:DA95)</f>
        <v>0</v>
      </c>
      <c r="DB96" s="39">
        <f t="shared" si="798"/>
        <v>0</v>
      </c>
      <c r="DC96" s="40"/>
      <c r="DD96" s="41">
        <f t="shared" ref="DD96:DE96" si="799">SUM(DD84:DD95)</f>
        <v>0</v>
      </c>
      <c r="DE96" s="39">
        <f t="shared" si="799"/>
        <v>0</v>
      </c>
      <c r="DF96" s="40"/>
      <c r="DG96" s="41">
        <f t="shared" ref="DG96:DH96" si="800">SUM(DG84:DG95)</f>
        <v>0</v>
      </c>
      <c r="DH96" s="39">
        <f t="shared" si="800"/>
        <v>0</v>
      </c>
      <c r="DI96" s="40"/>
      <c r="DJ96" s="41">
        <f t="shared" ref="DJ96:DK96" si="801">SUM(DJ84:DJ95)</f>
        <v>18.439999999999998</v>
      </c>
      <c r="DK96" s="39">
        <f t="shared" si="801"/>
        <v>258.33999999999997</v>
      </c>
      <c r="DL96" s="40"/>
      <c r="DM96" s="41">
        <f t="shared" ref="DM96:DN96" si="802">SUM(DM84:DM95)</f>
        <v>0</v>
      </c>
      <c r="DN96" s="39">
        <f t="shared" si="802"/>
        <v>0</v>
      </c>
      <c r="DO96" s="40"/>
      <c r="DP96" s="41">
        <f t="shared" ref="DP96:DQ96" si="803">SUM(DP84:DP95)</f>
        <v>5573.2019999999993</v>
      </c>
      <c r="DQ96" s="39">
        <f t="shared" si="803"/>
        <v>101278.21999999999</v>
      </c>
      <c r="DR96" s="40"/>
      <c r="DS96" s="41">
        <f t="shared" ref="DS96:DT96" si="804">SUM(DS84:DS95)</f>
        <v>0</v>
      </c>
      <c r="DT96" s="39">
        <f t="shared" si="804"/>
        <v>0</v>
      </c>
      <c r="DU96" s="40"/>
      <c r="DV96" s="41">
        <f t="shared" ref="DV96:DW96" si="805">SUM(DV84:DV95)</f>
        <v>3.64</v>
      </c>
      <c r="DW96" s="39">
        <f t="shared" si="805"/>
        <v>55.72</v>
      </c>
      <c r="DX96" s="40"/>
      <c r="DY96" s="41">
        <f t="shared" ref="DY96:DZ96" si="806">SUM(DY84:DY95)</f>
        <v>599.51699999999983</v>
      </c>
      <c r="DZ96" s="39">
        <f t="shared" si="806"/>
        <v>9668.5799999999981</v>
      </c>
      <c r="EA96" s="40"/>
      <c r="EB96" s="41">
        <f t="shared" ref="EB96:EC96" si="807">SUM(EB84:EB95)</f>
        <v>0</v>
      </c>
      <c r="EC96" s="39">
        <f t="shared" si="807"/>
        <v>0</v>
      </c>
      <c r="ED96" s="40"/>
      <c r="EE96" s="41">
        <f t="shared" ref="EE96:EF96" si="808">SUM(EE84:EE95)</f>
        <v>0</v>
      </c>
      <c r="EF96" s="39">
        <f t="shared" si="808"/>
        <v>0</v>
      </c>
      <c r="EG96" s="40"/>
      <c r="EH96" s="41">
        <f t="shared" ref="EH96:EI96" si="809">SUM(EH84:EH95)</f>
        <v>0</v>
      </c>
      <c r="EI96" s="39">
        <f t="shared" si="809"/>
        <v>0</v>
      </c>
      <c r="EJ96" s="40"/>
      <c r="EK96" s="41">
        <f t="shared" ref="EK96:EL96" si="810">SUM(EK84:EK95)</f>
        <v>16704.423999999999</v>
      </c>
      <c r="EL96" s="39">
        <f t="shared" si="810"/>
        <v>190936.53</v>
      </c>
      <c r="EM96" s="40"/>
      <c r="EN96" s="41">
        <f t="shared" ref="EN96:EO96" si="811">SUM(EN84:EN95)</f>
        <v>14408.212</v>
      </c>
      <c r="EO96" s="39">
        <f t="shared" si="811"/>
        <v>244803.97999999998</v>
      </c>
      <c r="EP96" s="40"/>
      <c r="EQ96" s="41">
        <f t="shared" ref="EQ96:ER96" si="812">SUM(EQ84:EQ95)</f>
        <v>0.04</v>
      </c>
      <c r="ER96" s="39">
        <f t="shared" si="812"/>
        <v>0.92</v>
      </c>
      <c r="ES96" s="40"/>
      <c r="ET96" s="41">
        <f t="shared" ref="ET96:EU96" si="813">SUM(ET84:ET95)</f>
        <v>0.12</v>
      </c>
      <c r="EU96" s="39">
        <f t="shared" si="813"/>
        <v>2.5299999999999998</v>
      </c>
      <c r="EV96" s="40"/>
      <c r="EW96" s="41">
        <f t="shared" ref="EW96:EX96" si="814">SUM(EW84:EW95)</f>
        <v>0</v>
      </c>
      <c r="EX96" s="39">
        <f t="shared" si="814"/>
        <v>0</v>
      </c>
      <c r="EY96" s="40"/>
      <c r="EZ96" s="41">
        <f t="shared" ref="EZ96:FA96" si="815">SUM(EZ84:EZ95)</f>
        <v>0</v>
      </c>
      <c r="FA96" s="39">
        <f t="shared" si="815"/>
        <v>0</v>
      </c>
      <c r="FB96" s="40"/>
      <c r="FC96" s="41">
        <f t="shared" ref="FC96:FD96" si="816">SUM(FC84:FC95)</f>
        <v>0.42</v>
      </c>
      <c r="FD96" s="39">
        <f t="shared" si="816"/>
        <v>9.59</v>
      </c>
      <c r="FE96" s="40"/>
      <c r="FF96" s="41">
        <f t="shared" ref="FF96:FG96" si="817">SUM(FF84:FF95)</f>
        <v>19.14</v>
      </c>
      <c r="FG96" s="39">
        <f t="shared" si="817"/>
        <v>273.87</v>
      </c>
      <c r="FH96" s="40"/>
      <c r="FI96" s="41">
        <f t="shared" ref="FI96:FJ96" si="818">SUM(FI84:FI95)</f>
        <v>0</v>
      </c>
      <c r="FJ96" s="39">
        <f t="shared" si="818"/>
        <v>0</v>
      </c>
      <c r="FK96" s="40"/>
      <c r="FL96" s="41">
        <f t="shared" ref="FL96:FM96" si="819">SUM(FL84:FL95)</f>
        <v>0</v>
      </c>
      <c r="FM96" s="39">
        <f t="shared" si="819"/>
        <v>0</v>
      </c>
      <c r="FN96" s="40"/>
      <c r="FO96" s="41">
        <f t="shared" ref="FO96:FP96" si="820">SUM(FO84:FO95)</f>
        <v>1E-3</v>
      </c>
      <c r="FP96" s="39">
        <f t="shared" si="820"/>
        <v>0.06</v>
      </c>
      <c r="FQ96" s="40"/>
      <c r="FR96" s="41">
        <f t="shared" ref="FR96:FS96" si="821">SUM(FR84:FR95)</f>
        <v>5.6859999999999999</v>
      </c>
      <c r="FS96" s="39">
        <f t="shared" si="821"/>
        <v>114.4</v>
      </c>
      <c r="FT96" s="40"/>
      <c r="FU96" s="41">
        <f t="shared" ref="FU96:FV96" si="822">SUM(FU84:FU95)</f>
        <v>0.5</v>
      </c>
      <c r="FV96" s="39">
        <f t="shared" si="822"/>
        <v>14.51</v>
      </c>
      <c r="FW96" s="40"/>
      <c r="FX96" s="41">
        <f t="shared" ref="FX96:FY96" si="823">SUM(FX84:FX95)</f>
        <v>0.25</v>
      </c>
      <c r="FY96" s="39">
        <f t="shared" si="823"/>
        <v>9.77</v>
      </c>
      <c r="FZ96" s="40"/>
      <c r="GA96" s="41">
        <f t="shared" ref="GA96:GB96" si="824">SUM(GA84:GA95)</f>
        <v>110</v>
      </c>
      <c r="GB96" s="39">
        <f t="shared" si="824"/>
        <v>2093.58</v>
      </c>
      <c r="GC96" s="40"/>
      <c r="GD96" s="41">
        <f t="shared" ref="GD96:GE96" si="825">SUM(GD84:GD95)</f>
        <v>0</v>
      </c>
      <c r="GE96" s="39">
        <f t="shared" si="825"/>
        <v>0</v>
      </c>
      <c r="GF96" s="40"/>
      <c r="GG96" s="41"/>
      <c r="GH96" s="39"/>
      <c r="GI96" s="40"/>
      <c r="GJ96" s="41">
        <f t="shared" ref="GJ96:GK96" si="826">SUM(GJ84:GJ95)</f>
        <v>14.4</v>
      </c>
      <c r="GK96" s="39">
        <f t="shared" si="826"/>
        <v>231</v>
      </c>
      <c r="GL96" s="40"/>
      <c r="GM96" s="41">
        <f t="shared" ref="GM96:GN96" si="827">SUM(GM84:GM95)</f>
        <v>0.10300000000000001</v>
      </c>
      <c r="GN96" s="39">
        <f t="shared" si="827"/>
        <v>47.55</v>
      </c>
      <c r="GO96" s="40"/>
      <c r="GP96" s="41">
        <f t="shared" ref="GP96:GQ96" si="828">SUM(GP84:GP95)</f>
        <v>2.5000000000000001E-2</v>
      </c>
      <c r="GQ96" s="39">
        <f t="shared" si="828"/>
        <v>0.15</v>
      </c>
      <c r="GR96" s="40"/>
      <c r="GS96" s="41">
        <f t="shared" ref="GS96:GT96" si="829">SUM(GS84:GS95)</f>
        <v>1.3340000000000003</v>
      </c>
      <c r="GT96" s="39">
        <f t="shared" si="829"/>
        <v>23.740000000000002</v>
      </c>
      <c r="GU96" s="40"/>
      <c r="GV96" s="41">
        <f t="shared" ref="GV96:GW96" si="830">SUM(GV84:GV95)</f>
        <v>0</v>
      </c>
      <c r="GW96" s="39">
        <f t="shared" si="830"/>
        <v>0</v>
      </c>
      <c r="GX96" s="40"/>
      <c r="GY96" s="41">
        <f t="shared" ref="GY96:GZ96" si="831">SUM(GY84:GY95)</f>
        <v>0</v>
      </c>
      <c r="GZ96" s="39">
        <f t="shared" si="831"/>
        <v>0</v>
      </c>
      <c r="HA96" s="40"/>
      <c r="HB96" s="41">
        <f t="shared" ref="HB96:HC96" si="832">SUM(HB84:HB95)</f>
        <v>0</v>
      </c>
      <c r="HC96" s="39">
        <f t="shared" si="832"/>
        <v>0</v>
      </c>
      <c r="HD96" s="40"/>
      <c r="HE96" s="41">
        <v>894.7109999999999</v>
      </c>
      <c r="HF96" s="39">
        <v>14172.39</v>
      </c>
      <c r="HG96" s="40"/>
      <c r="HH96" s="41">
        <f t="shared" ref="HH96:HI96" si="833">SUM(HH84:HH95)</f>
        <v>0</v>
      </c>
      <c r="HI96" s="39">
        <f t="shared" si="833"/>
        <v>0</v>
      </c>
      <c r="HJ96" s="40"/>
      <c r="HK96" s="41">
        <f t="shared" ref="HK96:HL96" si="834">SUM(HK84:HK95)</f>
        <v>0</v>
      </c>
      <c r="HL96" s="39">
        <f t="shared" si="834"/>
        <v>0</v>
      </c>
      <c r="HM96" s="40"/>
      <c r="HN96" s="41">
        <f t="shared" ref="HN96:HO96" si="835">SUM(HN84:HN95)</f>
        <v>0</v>
      </c>
      <c r="HO96" s="39">
        <f t="shared" si="835"/>
        <v>0</v>
      </c>
      <c r="HP96" s="40"/>
      <c r="HQ96" s="41">
        <f t="shared" ref="HQ96:HR96" si="836">SUM(HQ84:HQ95)</f>
        <v>2813.9660000000003</v>
      </c>
      <c r="HR96" s="39">
        <f t="shared" si="836"/>
        <v>39814.770000000004</v>
      </c>
      <c r="HS96" s="40"/>
      <c r="HT96" s="41">
        <f t="shared" ref="HT96:HU96" si="837">SUM(HT84:HT95)</f>
        <v>873.51199999999983</v>
      </c>
      <c r="HU96" s="39">
        <f t="shared" si="837"/>
        <v>13839.460000000005</v>
      </c>
      <c r="HV96" s="40"/>
      <c r="HW96" s="41">
        <f t="shared" si="617"/>
        <v>58909.993000000017</v>
      </c>
      <c r="HX96" s="42">
        <f t="shared" si="618"/>
        <v>896208.87999999989</v>
      </c>
    </row>
    <row r="97" spans="1:232" ht="15" customHeight="1" x14ac:dyDescent="0.3">
      <c r="A97" s="49">
        <v>2018</v>
      </c>
      <c r="B97" s="50" t="s">
        <v>2</v>
      </c>
      <c r="C97" s="9">
        <v>0</v>
      </c>
      <c r="D97" s="6">
        <v>0</v>
      </c>
      <c r="E97" s="7">
        <v>0</v>
      </c>
      <c r="F97" s="9">
        <v>4.0860000000000003</v>
      </c>
      <c r="G97" s="6">
        <v>84.95</v>
      </c>
      <c r="H97" s="7">
        <f t="shared" ref="H97:H108" si="838">G97/F97*1000</f>
        <v>20790.504160548215</v>
      </c>
      <c r="I97" s="9">
        <v>0</v>
      </c>
      <c r="J97" s="6">
        <v>0</v>
      </c>
      <c r="K97" s="7">
        <v>0</v>
      </c>
      <c r="L97" s="9">
        <v>0</v>
      </c>
      <c r="M97" s="6">
        <v>0</v>
      </c>
      <c r="N97" s="7">
        <v>0</v>
      </c>
      <c r="O97" s="9">
        <v>0</v>
      </c>
      <c r="P97" s="6">
        <v>0</v>
      </c>
      <c r="Q97" s="7">
        <v>0</v>
      </c>
      <c r="R97" s="9">
        <v>526.548</v>
      </c>
      <c r="S97" s="6">
        <v>9021.7900000000009</v>
      </c>
      <c r="T97" s="7">
        <f t="shared" ref="T97:T108" si="839">S97/R97*1000</f>
        <v>17133.841549108536</v>
      </c>
      <c r="U97" s="9">
        <v>0</v>
      </c>
      <c r="V97" s="6">
        <v>0</v>
      </c>
      <c r="W97" s="7">
        <v>0</v>
      </c>
      <c r="X97" s="9">
        <v>0</v>
      </c>
      <c r="Y97" s="6">
        <v>0</v>
      </c>
      <c r="Z97" s="7">
        <v>0</v>
      </c>
      <c r="AA97" s="9">
        <v>0</v>
      </c>
      <c r="AB97" s="6">
        <v>0</v>
      </c>
      <c r="AC97" s="7">
        <v>0</v>
      </c>
      <c r="AD97" s="9">
        <v>0</v>
      </c>
      <c r="AE97" s="6">
        <v>0</v>
      </c>
      <c r="AF97" s="7">
        <v>0</v>
      </c>
      <c r="AG97" s="9">
        <v>0</v>
      </c>
      <c r="AH97" s="6">
        <v>0</v>
      </c>
      <c r="AI97" s="7">
        <v>0</v>
      </c>
      <c r="AJ97" s="9">
        <v>0</v>
      </c>
      <c r="AK97" s="6">
        <v>0</v>
      </c>
      <c r="AL97" s="7">
        <v>0</v>
      </c>
      <c r="AM97" s="9">
        <v>0</v>
      </c>
      <c r="AN97" s="6">
        <v>0</v>
      </c>
      <c r="AO97" s="7">
        <v>0</v>
      </c>
      <c r="AP97" s="9">
        <v>3.0710000000000002</v>
      </c>
      <c r="AQ97" s="6">
        <v>12.6</v>
      </c>
      <c r="AR97" s="7">
        <f t="shared" ref="AR97:AR108" si="840">AQ97/AP97*1000</f>
        <v>4102.8980788016925</v>
      </c>
      <c r="AS97" s="9">
        <v>0</v>
      </c>
      <c r="AT97" s="6">
        <v>0</v>
      </c>
      <c r="AU97" s="7">
        <v>0</v>
      </c>
      <c r="AV97" s="9">
        <v>0</v>
      </c>
      <c r="AW97" s="6">
        <v>0</v>
      </c>
      <c r="AX97" s="7">
        <v>0</v>
      </c>
      <c r="AY97" s="9">
        <v>0</v>
      </c>
      <c r="AZ97" s="6">
        <v>0</v>
      </c>
      <c r="BA97" s="7">
        <v>0</v>
      </c>
      <c r="BB97" s="9">
        <v>0</v>
      </c>
      <c r="BC97" s="6">
        <v>0</v>
      </c>
      <c r="BD97" s="7">
        <v>0</v>
      </c>
      <c r="BE97" s="9">
        <v>45.582000000000001</v>
      </c>
      <c r="BF97" s="6">
        <v>723.48</v>
      </c>
      <c r="BG97" s="7">
        <f t="shared" ref="BG97:BG108" si="841">BF97/BE97*1000</f>
        <v>15872.054758457287</v>
      </c>
      <c r="BH97" s="9">
        <v>0</v>
      </c>
      <c r="BI97" s="6">
        <v>0</v>
      </c>
      <c r="BJ97" s="7">
        <v>0</v>
      </c>
      <c r="BK97" s="9">
        <v>0</v>
      </c>
      <c r="BL97" s="6">
        <v>0</v>
      </c>
      <c r="BM97" s="7">
        <v>0</v>
      </c>
      <c r="BN97" s="9">
        <v>0</v>
      </c>
      <c r="BO97" s="6">
        <v>0</v>
      </c>
      <c r="BP97" s="7">
        <v>0</v>
      </c>
      <c r="BQ97" s="9">
        <v>0</v>
      </c>
      <c r="BR97" s="6">
        <v>0</v>
      </c>
      <c r="BS97" s="7">
        <v>0</v>
      </c>
      <c r="BT97" s="9">
        <v>0</v>
      </c>
      <c r="BU97" s="6">
        <v>0</v>
      </c>
      <c r="BV97" s="7">
        <f t="shared" ref="BV97:BV108" si="842">IF(BT97=0,0,BU97/BT97*1000)</f>
        <v>0</v>
      </c>
      <c r="BW97" s="9">
        <v>0</v>
      </c>
      <c r="BX97" s="6">
        <v>0</v>
      </c>
      <c r="BY97" s="7">
        <v>0</v>
      </c>
      <c r="BZ97" s="9">
        <v>0.48099999999999998</v>
      </c>
      <c r="CA97" s="6">
        <v>7.96</v>
      </c>
      <c r="CB97" s="7">
        <f t="shared" ref="CB97:CB108" si="843">CA97/BZ97*1000</f>
        <v>16548.856548856547</v>
      </c>
      <c r="CC97" s="9">
        <v>0</v>
      </c>
      <c r="CD97" s="6">
        <v>0</v>
      </c>
      <c r="CE97" s="7">
        <v>0</v>
      </c>
      <c r="CF97" s="9">
        <v>0</v>
      </c>
      <c r="CG97" s="6">
        <v>0</v>
      </c>
      <c r="CH97" s="7">
        <v>0</v>
      </c>
      <c r="CI97" s="9">
        <v>0</v>
      </c>
      <c r="CJ97" s="6">
        <v>0</v>
      </c>
      <c r="CK97" s="7">
        <v>0</v>
      </c>
      <c r="CL97" s="9">
        <v>0</v>
      </c>
      <c r="CM97" s="6">
        <v>0</v>
      </c>
      <c r="CN97" s="7">
        <v>0</v>
      </c>
      <c r="CO97" s="9">
        <v>0</v>
      </c>
      <c r="CP97" s="6">
        <v>0</v>
      </c>
      <c r="CQ97" s="7">
        <v>0</v>
      </c>
      <c r="CR97" s="9">
        <v>0</v>
      </c>
      <c r="CS97" s="6">
        <v>0</v>
      </c>
      <c r="CT97" s="7">
        <v>0</v>
      </c>
      <c r="CU97" s="9">
        <v>0</v>
      </c>
      <c r="CV97" s="6">
        <v>0</v>
      </c>
      <c r="CW97" s="7">
        <v>0</v>
      </c>
      <c r="CX97" s="9">
        <v>0</v>
      </c>
      <c r="CY97" s="6">
        <v>0</v>
      </c>
      <c r="CZ97" s="7">
        <v>0</v>
      </c>
      <c r="DA97" s="9">
        <v>0</v>
      </c>
      <c r="DB97" s="6">
        <v>0</v>
      </c>
      <c r="DC97" s="7">
        <v>0</v>
      </c>
      <c r="DD97" s="9">
        <v>0</v>
      </c>
      <c r="DE97" s="6">
        <v>0</v>
      </c>
      <c r="DF97" s="7">
        <v>0</v>
      </c>
      <c r="DG97" s="9">
        <v>0</v>
      </c>
      <c r="DH97" s="6">
        <v>0</v>
      </c>
      <c r="DI97" s="7">
        <v>0</v>
      </c>
      <c r="DJ97" s="9">
        <v>10</v>
      </c>
      <c r="DK97" s="6">
        <v>206.94</v>
      </c>
      <c r="DL97" s="7">
        <f t="shared" ref="DL97" si="844">DK97/DJ97*1000</f>
        <v>20694</v>
      </c>
      <c r="DM97" s="9">
        <v>0</v>
      </c>
      <c r="DN97" s="6">
        <v>0</v>
      </c>
      <c r="DO97" s="7">
        <v>0</v>
      </c>
      <c r="DP97" s="9">
        <v>127.354</v>
      </c>
      <c r="DQ97" s="6">
        <v>2700.9</v>
      </c>
      <c r="DR97" s="7">
        <f t="shared" ref="DR97:DR108" si="845">DQ97/DP97*1000</f>
        <v>21207.814438494279</v>
      </c>
      <c r="DS97" s="9">
        <v>0</v>
      </c>
      <c r="DT97" s="6">
        <v>0</v>
      </c>
      <c r="DU97" s="7">
        <v>0</v>
      </c>
      <c r="DV97" s="9">
        <v>0</v>
      </c>
      <c r="DW97" s="6">
        <v>0</v>
      </c>
      <c r="DX97" s="7">
        <v>0</v>
      </c>
      <c r="DY97" s="9">
        <v>29.452999999999999</v>
      </c>
      <c r="DZ97" s="6">
        <v>441.37</v>
      </c>
      <c r="EA97" s="7">
        <f t="shared" ref="EA97:EA108" si="846">DZ97/DY97*1000</f>
        <v>14985.570230536787</v>
      </c>
      <c r="EB97" s="9">
        <v>0</v>
      </c>
      <c r="EC97" s="6">
        <v>0</v>
      </c>
      <c r="ED97" s="7">
        <v>0</v>
      </c>
      <c r="EE97" s="9">
        <v>0</v>
      </c>
      <c r="EF97" s="6">
        <v>0</v>
      </c>
      <c r="EG97" s="7">
        <v>0</v>
      </c>
      <c r="EH97" s="9">
        <v>0</v>
      </c>
      <c r="EI97" s="6">
        <v>0</v>
      </c>
      <c r="EJ97" s="7">
        <v>0</v>
      </c>
      <c r="EK97" s="9">
        <v>449.99</v>
      </c>
      <c r="EL97" s="6">
        <v>5739.85</v>
      </c>
      <c r="EM97" s="7">
        <f t="shared" ref="EM97:EM108" si="847">EL97/EK97*1000</f>
        <v>12755.505677903955</v>
      </c>
      <c r="EN97" s="9">
        <v>1392.3530000000001</v>
      </c>
      <c r="EO97" s="6">
        <v>22527.02</v>
      </c>
      <c r="EP97" s="7">
        <f t="shared" ref="EP97:EP108" si="848">EO97/EN97*1000</f>
        <v>16179.101133117822</v>
      </c>
      <c r="EQ97" s="9">
        <v>0</v>
      </c>
      <c r="ER97" s="6">
        <v>0</v>
      </c>
      <c r="ES97" s="7">
        <v>0</v>
      </c>
      <c r="ET97" s="9">
        <v>0</v>
      </c>
      <c r="EU97" s="6">
        <v>0</v>
      </c>
      <c r="EV97" s="7">
        <v>0</v>
      </c>
      <c r="EW97" s="9">
        <v>0</v>
      </c>
      <c r="EX97" s="6">
        <v>0</v>
      </c>
      <c r="EY97" s="7">
        <v>0</v>
      </c>
      <c r="EZ97" s="9">
        <v>0</v>
      </c>
      <c r="FA97" s="6">
        <v>0</v>
      </c>
      <c r="FB97" s="7">
        <v>0</v>
      </c>
      <c r="FC97" s="9">
        <v>0</v>
      </c>
      <c r="FD97" s="6">
        <v>0</v>
      </c>
      <c r="FE97" s="7">
        <v>0</v>
      </c>
      <c r="FF97" s="9">
        <v>0.74</v>
      </c>
      <c r="FG97" s="6">
        <v>10.52</v>
      </c>
      <c r="FH97" s="7">
        <f t="shared" ref="FH97:FH108" si="849">FG97/FF97*1000</f>
        <v>14216.216216216215</v>
      </c>
      <c r="FI97" s="9">
        <v>0</v>
      </c>
      <c r="FJ97" s="6">
        <v>0</v>
      </c>
      <c r="FK97" s="7">
        <f t="shared" ref="FK97:FK108" si="850">IF(FI97=0,0,FJ97/FI97*1000)</f>
        <v>0</v>
      </c>
      <c r="FL97" s="9">
        <v>0</v>
      </c>
      <c r="FM97" s="6">
        <v>0</v>
      </c>
      <c r="FN97" s="7">
        <v>0</v>
      </c>
      <c r="FO97" s="9">
        <v>0</v>
      </c>
      <c r="FP97" s="6">
        <v>0</v>
      </c>
      <c r="FQ97" s="7">
        <v>0</v>
      </c>
      <c r="FR97" s="9">
        <v>0.51200000000000001</v>
      </c>
      <c r="FS97" s="6">
        <v>8.1999999999999993</v>
      </c>
      <c r="FT97" s="7">
        <f t="shared" ref="FT97:FT108" si="851">FS97/FR97*1000</f>
        <v>16015.625</v>
      </c>
      <c r="FU97" s="9">
        <v>0</v>
      </c>
      <c r="FV97" s="6">
        <v>0</v>
      </c>
      <c r="FW97" s="7">
        <v>0</v>
      </c>
      <c r="FX97" s="9">
        <v>0</v>
      </c>
      <c r="FY97" s="6">
        <v>0</v>
      </c>
      <c r="FZ97" s="7">
        <v>0</v>
      </c>
      <c r="GA97" s="9">
        <v>0</v>
      </c>
      <c r="GB97" s="6">
        <v>0</v>
      </c>
      <c r="GC97" s="7">
        <v>0</v>
      </c>
      <c r="GD97" s="9">
        <v>0</v>
      </c>
      <c r="GE97" s="6">
        <v>0</v>
      </c>
      <c r="GF97" s="7">
        <v>0</v>
      </c>
      <c r="GG97" s="9"/>
      <c r="GH97" s="6"/>
      <c r="GI97" s="7"/>
      <c r="GJ97" s="9">
        <v>0</v>
      </c>
      <c r="GK97" s="6">
        <v>0</v>
      </c>
      <c r="GL97" s="7">
        <v>0</v>
      </c>
      <c r="GM97" s="9">
        <v>0</v>
      </c>
      <c r="GN97" s="6">
        <v>0</v>
      </c>
      <c r="GO97" s="7">
        <v>0</v>
      </c>
      <c r="GP97" s="9">
        <v>0</v>
      </c>
      <c r="GQ97" s="6">
        <v>0</v>
      </c>
      <c r="GR97" s="7">
        <v>0</v>
      </c>
      <c r="GS97" s="9">
        <v>0</v>
      </c>
      <c r="GT97" s="6">
        <v>0</v>
      </c>
      <c r="GU97" s="7">
        <v>0</v>
      </c>
      <c r="GV97" s="9">
        <v>0</v>
      </c>
      <c r="GW97" s="6">
        <v>0</v>
      </c>
      <c r="GX97" s="7">
        <v>0</v>
      </c>
      <c r="GY97" s="9">
        <v>0</v>
      </c>
      <c r="GZ97" s="6">
        <v>0</v>
      </c>
      <c r="HA97" s="7">
        <v>0</v>
      </c>
      <c r="HB97" s="9">
        <v>0</v>
      </c>
      <c r="HC97" s="6">
        <v>0</v>
      </c>
      <c r="HD97" s="7">
        <v>0</v>
      </c>
      <c r="HE97" s="9">
        <v>2.0219999999999998</v>
      </c>
      <c r="HF97" s="60">
        <v>60.8</v>
      </c>
      <c r="HG97" s="7">
        <v>30069.238377843722</v>
      </c>
      <c r="HH97" s="9">
        <v>0</v>
      </c>
      <c r="HI97" s="6">
        <v>0</v>
      </c>
      <c r="HJ97" s="7">
        <v>0</v>
      </c>
      <c r="HK97" s="9">
        <v>0</v>
      </c>
      <c r="HL97" s="6">
        <v>0</v>
      </c>
      <c r="HM97" s="7">
        <v>0</v>
      </c>
      <c r="HN97" s="9">
        <v>0</v>
      </c>
      <c r="HO97" s="6">
        <v>0</v>
      </c>
      <c r="HP97" s="7">
        <v>0</v>
      </c>
      <c r="HQ97" s="9">
        <v>10.247999999999999</v>
      </c>
      <c r="HR97" s="6">
        <v>95.16</v>
      </c>
      <c r="HS97" s="7">
        <f t="shared" ref="HS97:HS108" si="852">HR97/HQ97*1000</f>
        <v>9285.7142857142862</v>
      </c>
      <c r="HT97" s="9">
        <v>91.72</v>
      </c>
      <c r="HU97" s="6">
        <v>1604.76</v>
      </c>
      <c r="HV97" s="7">
        <f t="shared" ref="HV97:HV108" si="853">HU97/HT97*1000</f>
        <v>17496.293065852595</v>
      </c>
      <c r="HW97" s="9">
        <f t="shared" ref="HW97:HW109" si="854">F97+AP97+BZ97+CI97+DJ97+DV97+DY97+EH97+EK97+EN97+FR97+FU97+GM97+GS97+HE97+HN97+HQ97+HH97+HB97+GV97+GD97+GA97+FL97+ET97+EQ97+CL97+BW97+AM97+AD97+X97+U97+R97+GP97+GJ97+BE97+FX97+FO97+FF97+FC97+EW97+EE97+EB97+DS97+DP97+DM97+DG97+CX97+CU97+CO97+BQ97+BN97+BK97+BH97+BB97+AY97+AV97+AJ97+AG97+AA97+L97+HT97+C97+I97+AS97</f>
        <v>2694.1599999999994</v>
      </c>
      <c r="HX97" s="14">
        <f t="shared" ref="HX97:HX109" si="855">G97+AQ97+CA97+CJ97+DK97+DW97+DZ97+EI97+EL97+EO97+FS97+FV97+GN97+GT97+HF97+HO97+HR97+HI97+HC97+GW97+GE97+GB97+FM97+EU97+ER97+CM97+BX97+AN97+AE97+Y97+V97+S97+GQ97+GK97+BF97+FY97+FP97+FG97+FD97+EX97+EF97+EC97+DT97+DQ97+DN97+DH97+CY97+CV97+CP97+BR97+BO97+BL97+BI97+BC97+AZ97+AW97+AK97+AH97+AB97+M97+HU97+D97+J97+AT97</f>
        <v>43246.3</v>
      </c>
    </row>
    <row r="98" spans="1:232" ht="15" customHeight="1" x14ac:dyDescent="0.3">
      <c r="A98" s="49">
        <v>2018</v>
      </c>
      <c r="B98" s="50" t="s">
        <v>3</v>
      </c>
      <c r="C98" s="9">
        <v>0</v>
      </c>
      <c r="D98" s="6">
        <v>0</v>
      </c>
      <c r="E98" s="7">
        <v>0</v>
      </c>
      <c r="F98" s="9">
        <v>2.8809999999999998</v>
      </c>
      <c r="G98" s="6">
        <v>54.31</v>
      </c>
      <c r="H98" s="7">
        <f t="shared" si="838"/>
        <v>18851.093370357517</v>
      </c>
      <c r="I98" s="9">
        <v>0</v>
      </c>
      <c r="J98" s="6">
        <v>0</v>
      </c>
      <c r="K98" s="7">
        <v>0</v>
      </c>
      <c r="L98" s="9">
        <v>0</v>
      </c>
      <c r="M98" s="6">
        <v>0</v>
      </c>
      <c r="N98" s="7">
        <v>0</v>
      </c>
      <c r="O98" s="9">
        <v>0</v>
      </c>
      <c r="P98" s="6">
        <v>0</v>
      </c>
      <c r="Q98" s="7">
        <v>0</v>
      </c>
      <c r="R98" s="9">
        <v>1017.218</v>
      </c>
      <c r="S98" s="6">
        <v>15375.68</v>
      </c>
      <c r="T98" s="7">
        <f t="shared" si="839"/>
        <v>15115.422652764699</v>
      </c>
      <c r="U98" s="9">
        <v>0</v>
      </c>
      <c r="V98" s="6">
        <v>0</v>
      </c>
      <c r="W98" s="7">
        <v>0</v>
      </c>
      <c r="X98" s="9">
        <v>0</v>
      </c>
      <c r="Y98" s="6">
        <v>0</v>
      </c>
      <c r="Z98" s="7">
        <v>0</v>
      </c>
      <c r="AA98" s="9">
        <v>0</v>
      </c>
      <c r="AB98" s="6">
        <v>0</v>
      </c>
      <c r="AC98" s="7">
        <v>0</v>
      </c>
      <c r="AD98" s="9">
        <v>0</v>
      </c>
      <c r="AE98" s="6">
        <v>0</v>
      </c>
      <c r="AF98" s="7">
        <v>0</v>
      </c>
      <c r="AG98" s="9">
        <v>0</v>
      </c>
      <c r="AH98" s="6">
        <v>0</v>
      </c>
      <c r="AI98" s="7">
        <v>0</v>
      </c>
      <c r="AJ98" s="9">
        <v>0</v>
      </c>
      <c r="AK98" s="6">
        <v>0</v>
      </c>
      <c r="AL98" s="7">
        <v>0</v>
      </c>
      <c r="AM98" s="9">
        <v>0</v>
      </c>
      <c r="AN98" s="6">
        <v>0</v>
      </c>
      <c r="AO98" s="7">
        <v>0</v>
      </c>
      <c r="AP98" s="9">
        <v>0.68600000000000005</v>
      </c>
      <c r="AQ98" s="6">
        <v>11.44</v>
      </c>
      <c r="AR98" s="7">
        <f t="shared" si="840"/>
        <v>16676.384839650145</v>
      </c>
      <c r="AS98" s="9">
        <v>0</v>
      </c>
      <c r="AT98" s="6">
        <v>0</v>
      </c>
      <c r="AU98" s="7">
        <v>0</v>
      </c>
      <c r="AV98" s="9">
        <v>0</v>
      </c>
      <c r="AW98" s="6">
        <v>0</v>
      </c>
      <c r="AX98" s="7">
        <v>0</v>
      </c>
      <c r="AY98" s="9">
        <v>0</v>
      </c>
      <c r="AZ98" s="6">
        <v>0</v>
      </c>
      <c r="BA98" s="7">
        <v>0</v>
      </c>
      <c r="BB98" s="9">
        <v>0</v>
      </c>
      <c r="BC98" s="6">
        <v>0</v>
      </c>
      <c r="BD98" s="7">
        <v>0</v>
      </c>
      <c r="BE98" s="9">
        <v>100.81</v>
      </c>
      <c r="BF98" s="6">
        <v>1561.74</v>
      </c>
      <c r="BG98" s="7">
        <f t="shared" si="841"/>
        <v>15491.915484574942</v>
      </c>
      <c r="BH98" s="9">
        <v>0</v>
      </c>
      <c r="BI98" s="6">
        <v>0</v>
      </c>
      <c r="BJ98" s="7">
        <v>0</v>
      </c>
      <c r="BK98" s="9">
        <v>0</v>
      </c>
      <c r="BL98" s="6">
        <v>0</v>
      </c>
      <c r="BM98" s="7">
        <v>0</v>
      </c>
      <c r="BN98" s="9">
        <v>0</v>
      </c>
      <c r="BO98" s="6">
        <v>0</v>
      </c>
      <c r="BP98" s="7">
        <v>0</v>
      </c>
      <c r="BQ98" s="9">
        <v>0</v>
      </c>
      <c r="BR98" s="6">
        <v>0</v>
      </c>
      <c r="BS98" s="7">
        <v>0</v>
      </c>
      <c r="BT98" s="9">
        <v>0</v>
      </c>
      <c r="BU98" s="6">
        <v>0</v>
      </c>
      <c r="BV98" s="7">
        <f t="shared" si="842"/>
        <v>0</v>
      </c>
      <c r="BW98" s="9">
        <v>0</v>
      </c>
      <c r="BX98" s="6">
        <v>0</v>
      </c>
      <c r="BY98" s="7">
        <v>0</v>
      </c>
      <c r="BZ98" s="9">
        <v>0.46200000000000002</v>
      </c>
      <c r="CA98" s="6">
        <v>8.19</v>
      </c>
      <c r="CB98" s="7">
        <f t="shared" si="843"/>
        <v>17727.272727272728</v>
      </c>
      <c r="CC98" s="9">
        <v>0</v>
      </c>
      <c r="CD98" s="6">
        <v>0</v>
      </c>
      <c r="CE98" s="7">
        <v>0</v>
      </c>
      <c r="CF98" s="9">
        <v>0</v>
      </c>
      <c r="CG98" s="6">
        <v>0</v>
      </c>
      <c r="CH98" s="7">
        <v>0</v>
      </c>
      <c r="CI98" s="9">
        <v>0</v>
      </c>
      <c r="CJ98" s="6">
        <v>0</v>
      </c>
      <c r="CK98" s="7">
        <v>0</v>
      </c>
      <c r="CL98" s="9">
        <v>0</v>
      </c>
      <c r="CM98" s="6">
        <v>0</v>
      </c>
      <c r="CN98" s="7">
        <v>0</v>
      </c>
      <c r="CO98" s="9">
        <v>0</v>
      </c>
      <c r="CP98" s="6">
        <v>0</v>
      </c>
      <c r="CQ98" s="7">
        <v>0</v>
      </c>
      <c r="CR98" s="9">
        <v>0</v>
      </c>
      <c r="CS98" s="6">
        <v>0</v>
      </c>
      <c r="CT98" s="7">
        <v>0</v>
      </c>
      <c r="CU98" s="9">
        <v>0</v>
      </c>
      <c r="CV98" s="6">
        <v>0</v>
      </c>
      <c r="CW98" s="7">
        <v>0</v>
      </c>
      <c r="CX98" s="9">
        <v>0</v>
      </c>
      <c r="CY98" s="6">
        <v>0</v>
      </c>
      <c r="CZ98" s="7">
        <v>0</v>
      </c>
      <c r="DA98" s="9">
        <v>0</v>
      </c>
      <c r="DB98" s="6">
        <v>0</v>
      </c>
      <c r="DC98" s="7">
        <v>0</v>
      </c>
      <c r="DD98" s="9">
        <v>0</v>
      </c>
      <c r="DE98" s="6">
        <v>0</v>
      </c>
      <c r="DF98" s="7">
        <v>0</v>
      </c>
      <c r="DG98" s="9">
        <v>0</v>
      </c>
      <c r="DH98" s="6">
        <v>0</v>
      </c>
      <c r="DI98" s="7">
        <v>0</v>
      </c>
      <c r="DJ98" s="9">
        <v>0</v>
      </c>
      <c r="DK98" s="6">
        <v>0</v>
      </c>
      <c r="DL98" s="7">
        <v>0</v>
      </c>
      <c r="DM98" s="9">
        <v>0</v>
      </c>
      <c r="DN98" s="6">
        <v>0</v>
      </c>
      <c r="DO98" s="7">
        <v>0</v>
      </c>
      <c r="DP98" s="9">
        <v>363.97899999999998</v>
      </c>
      <c r="DQ98" s="6">
        <v>6984.85</v>
      </c>
      <c r="DR98" s="7">
        <f t="shared" si="845"/>
        <v>19190.255481772299</v>
      </c>
      <c r="DS98" s="9">
        <v>0</v>
      </c>
      <c r="DT98" s="6">
        <v>0</v>
      </c>
      <c r="DU98" s="7">
        <v>0</v>
      </c>
      <c r="DV98" s="9">
        <v>0</v>
      </c>
      <c r="DW98" s="6">
        <v>0</v>
      </c>
      <c r="DX98" s="7">
        <v>0</v>
      </c>
      <c r="DY98" s="9">
        <v>7.0999999999999994E-2</v>
      </c>
      <c r="DZ98" s="6">
        <v>2.5099999999999998</v>
      </c>
      <c r="EA98" s="7">
        <f t="shared" si="846"/>
        <v>35352.112676056335</v>
      </c>
      <c r="EB98" s="9">
        <v>0</v>
      </c>
      <c r="EC98" s="6">
        <v>0</v>
      </c>
      <c r="ED98" s="7">
        <v>0</v>
      </c>
      <c r="EE98" s="9">
        <v>0</v>
      </c>
      <c r="EF98" s="6">
        <v>0</v>
      </c>
      <c r="EG98" s="7">
        <v>0</v>
      </c>
      <c r="EH98" s="9">
        <v>0</v>
      </c>
      <c r="EI98" s="6">
        <v>0</v>
      </c>
      <c r="EJ98" s="7">
        <v>0</v>
      </c>
      <c r="EK98" s="9">
        <v>213.33799999999999</v>
      </c>
      <c r="EL98" s="6">
        <v>2548.8000000000002</v>
      </c>
      <c r="EM98" s="7">
        <f t="shared" si="847"/>
        <v>11947.238654154442</v>
      </c>
      <c r="EN98" s="9">
        <v>1774.886</v>
      </c>
      <c r="EO98" s="6">
        <v>19786.14</v>
      </c>
      <c r="EP98" s="7">
        <f t="shared" si="848"/>
        <v>11147.837100523639</v>
      </c>
      <c r="EQ98" s="9">
        <v>0</v>
      </c>
      <c r="ER98" s="6">
        <v>0</v>
      </c>
      <c r="ES98" s="7">
        <v>0</v>
      </c>
      <c r="ET98" s="9">
        <v>0</v>
      </c>
      <c r="EU98" s="6">
        <v>0</v>
      </c>
      <c r="EV98" s="7">
        <v>0</v>
      </c>
      <c r="EW98" s="9">
        <v>0</v>
      </c>
      <c r="EX98" s="6">
        <v>0</v>
      </c>
      <c r="EY98" s="7">
        <v>0</v>
      </c>
      <c r="EZ98" s="9">
        <v>0</v>
      </c>
      <c r="FA98" s="6">
        <v>0</v>
      </c>
      <c r="FB98" s="7">
        <v>0</v>
      </c>
      <c r="FC98" s="9">
        <v>0</v>
      </c>
      <c r="FD98" s="6">
        <v>0</v>
      </c>
      <c r="FE98" s="7">
        <v>0</v>
      </c>
      <c r="FF98" s="9">
        <v>0.16</v>
      </c>
      <c r="FG98" s="6">
        <v>1.63</v>
      </c>
      <c r="FH98" s="7">
        <f t="shared" si="849"/>
        <v>10187.5</v>
      </c>
      <c r="FI98" s="9">
        <v>0</v>
      </c>
      <c r="FJ98" s="6">
        <v>0</v>
      </c>
      <c r="FK98" s="7">
        <f t="shared" si="850"/>
        <v>0</v>
      </c>
      <c r="FL98" s="9">
        <v>0</v>
      </c>
      <c r="FM98" s="6">
        <v>0</v>
      </c>
      <c r="FN98" s="7">
        <v>0</v>
      </c>
      <c r="FO98" s="9">
        <v>0</v>
      </c>
      <c r="FP98" s="6">
        <v>0</v>
      </c>
      <c r="FQ98" s="7">
        <v>0</v>
      </c>
      <c r="FR98" s="9">
        <v>1.1020000000000001</v>
      </c>
      <c r="FS98" s="6">
        <v>22.54</v>
      </c>
      <c r="FT98" s="7">
        <f t="shared" si="851"/>
        <v>20453.720508166967</v>
      </c>
      <c r="FU98" s="9">
        <v>0</v>
      </c>
      <c r="FV98" s="6">
        <v>0</v>
      </c>
      <c r="FW98" s="7">
        <v>0</v>
      </c>
      <c r="FX98" s="9">
        <v>0</v>
      </c>
      <c r="FY98" s="6">
        <v>0</v>
      </c>
      <c r="FZ98" s="7">
        <v>0</v>
      </c>
      <c r="GA98" s="9">
        <v>16</v>
      </c>
      <c r="GB98" s="6">
        <v>273.12</v>
      </c>
      <c r="GC98" s="7">
        <f t="shared" ref="GC98:GC104" si="856">GB98/GA98*1000</f>
        <v>17070</v>
      </c>
      <c r="GD98" s="9">
        <v>0</v>
      </c>
      <c r="GE98" s="6">
        <v>0</v>
      </c>
      <c r="GF98" s="7">
        <v>0</v>
      </c>
      <c r="GG98" s="9"/>
      <c r="GH98" s="6"/>
      <c r="GI98" s="7"/>
      <c r="GJ98" s="9">
        <v>0</v>
      </c>
      <c r="GK98" s="6">
        <v>0</v>
      </c>
      <c r="GL98" s="7">
        <v>0</v>
      </c>
      <c r="GM98" s="9">
        <v>0</v>
      </c>
      <c r="GN98" s="6">
        <v>0</v>
      </c>
      <c r="GO98" s="7">
        <v>0</v>
      </c>
      <c r="GP98" s="9">
        <v>0</v>
      </c>
      <c r="GQ98" s="6">
        <v>0</v>
      </c>
      <c r="GR98" s="7">
        <v>0</v>
      </c>
      <c r="GS98" s="9">
        <v>0.53600000000000003</v>
      </c>
      <c r="GT98" s="6">
        <v>8.69</v>
      </c>
      <c r="GU98" s="7">
        <f t="shared" ref="GU98:GU108" si="857">GT98/GS98*1000</f>
        <v>16212.686567164177</v>
      </c>
      <c r="GV98" s="9">
        <v>0</v>
      </c>
      <c r="GW98" s="6">
        <v>0</v>
      </c>
      <c r="GX98" s="7">
        <v>0</v>
      </c>
      <c r="GY98" s="9">
        <v>0</v>
      </c>
      <c r="GZ98" s="6">
        <v>0</v>
      </c>
      <c r="HA98" s="7">
        <v>0</v>
      </c>
      <c r="HB98" s="9">
        <v>0</v>
      </c>
      <c r="HC98" s="6">
        <v>0</v>
      </c>
      <c r="HD98" s="7">
        <v>0</v>
      </c>
      <c r="HE98" s="9">
        <v>2</v>
      </c>
      <c r="HF98" s="60">
        <v>34.5</v>
      </c>
      <c r="HG98" s="7">
        <v>17250</v>
      </c>
      <c r="HH98" s="9">
        <v>0</v>
      </c>
      <c r="HI98" s="6">
        <v>0</v>
      </c>
      <c r="HJ98" s="7">
        <v>0</v>
      </c>
      <c r="HK98" s="9">
        <v>0</v>
      </c>
      <c r="HL98" s="6">
        <v>0</v>
      </c>
      <c r="HM98" s="7">
        <v>0</v>
      </c>
      <c r="HN98" s="9">
        <v>0</v>
      </c>
      <c r="HO98" s="6">
        <v>0</v>
      </c>
      <c r="HP98" s="7">
        <v>0</v>
      </c>
      <c r="HQ98" s="9">
        <v>1.028</v>
      </c>
      <c r="HR98" s="6">
        <v>46.69</v>
      </c>
      <c r="HS98" s="7">
        <f t="shared" si="852"/>
        <v>45418.287937743189</v>
      </c>
      <c r="HT98" s="9">
        <v>32.72</v>
      </c>
      <c r="HU98" s="6">
        <v>497.63</v>
      </c>
      <c r="HV98" s="7">
        <f t="shared" si="853"/>
        <v>15208.740831295843</v>
      </c>
      <c r="HW98" s="9">
        <f t="shared" si="854"/>
        <v>3527.8769999999995</v>
      </c>
      <c r="HX98" s="14">
        <f t="shared" si="855"/>
        <v>47218.459999999992</v>
      </c>
    </row>
    <row r="99" spans="1:232" ht="15" customHeight="1" x14ac:dyDescent="0.3">
      <c r="A99" s="49">
        <v>2018</v>
      </c>
      <c r="B99" s="50" t="s">
        <v>4</v>
      </c>
      <c r="C99" s="9">
        <v>0</v>
      </c>
      <c r="D99" s="6">
        <v>0</v>
      </c>
      <c r="E99" s="7">
        <v>0</v>
      </c>
      <c r="F99" s="9">
        <v>5.2830000000000004</v>
      </c>
      <c r="G99" s="6">
        <v>105.92</v>
      </c>
      <c r="H99" s="7">
        <f t="shared" si="838"/>
        <v>20049.21446148022</v>
      </c>
      <c r="I99" s="9">
        <v>0</v>
      </c>
      <c r="J99" s="6">
        <v>0</v>
      </c>
      <c r="K99" s="7">
        <v>0</v>
      </c>
      <c r="L99" s="9">
        <v>0</v>
      </c>
      <c r="M99" s="6">
        <v>0</v>
      </c>
      <c r="N99" s="7">
        <v>0</v>
      </c>
      <c r="O99" s="9">
        <v>0</v>
      </c>
      <c r="P99" s="6">
        <v>0</v>
      </c>
      <c r="Q99" s="7">
        <v>0</v>
      </c>
      <c r="R99" s="9">
        <v>2226.1390000000001</v>
      </c>
      <c r="S99" s="6">
        <v>33714.29</v>
      </c>
      <c r="T99" s="7">
        <f t="shared" si="839"/>
        <v>15144.737143547638</v>
      </c>
      <c r="U99" s="9">
        <v>0</v>
      </c>
      <c r="V99" s="6">
        <v>0</v>
      </c>
      <c r="W99" s="7">
        <v>0</v>
      </c>
      <c r="X99" s="9">
        <v>0</v>
      </c>
      <c r="Y99" s="6">
        <v>0</v>
      </c>
      <c r="Z99" s="7">
        <v>0</v>
      </c>
      <c r="AA99" s="9">
        <v>0</v>
      </c>
      <c r="AB99" s="6">
        <v>0</v>
      </c>
      <c r="AC99" s="7">
        <v>0</v>
      </c>
      <c r="AD99" s="9">
        <v>0</v>
      </c>
      <c r="AE99" s="6">
        <v>0</v>
      </c>
      <c r="AF99" s="7">
        <v>0</v>
      </c>
      <c r="AG99" s="9">
        <v>0</v>
      </c>
      <c r="AH99" s="6">
        <v>0</v>
      </c>
      <c r="AI99" s="7">
        <v>0</v>
      </c>
      <c r="AJ99" s="9">
        <v>0.1</v>
      </c>
      <c r="AK99" s="6">
        <v>1.35</v>
      </c>
      <c r="AL99" s="7">
        <f t="shared" ref="AL99:AL106" si="858">AK99/AJ99*1000</f>
        <v>13500</v>
      </c>
      <c r="AM99" s="9">
        <v>0</v>
      </c>
      <c r="AN99" s="6">
        <v>0</v>
      </c>
      <c r="AO99" s="7">
        <v>0</v>
      </c>
      <c r="AP99" s="9">
        <v>0.29299999999999998</v>
      </c>
      <c r="AQ99" s="6">
        <v>4.96</v>
      </c>
      <c r="AR99" s="7">
        <f t="shared" si="840"/>
        <v>16928.327645051195</v>
      </c>
      <c r="AS99" s="9">
        <v>0</v>
      </c>
      <c r="AT99" s="6">
        <v>0</v>
      </c>
      <c r="AU99" s="7">
        <v>0</v>
      </c>
      <c r="AV99" s="9">
        <v>0</v>
      </c>
      <c r="AW99" s="6">
        <v>0</v>
      </c>
      <c r="AX99" s="7">
        <v>0</v>
      </c>
      <c r="AY99" s="9">
        <v>0</v>
      </c>
      <c r="AZ99" s="6">
        <v>0</v>
      </c>
      <c r="BA99" s="7">
        <v>0</v>
      </c>
      <c r="BB99" s="9">
        <v>0</v>
      </c>
      <c r="BC99" s="6">
        <v>0</v>
      </c>
      <c r="BD99" s="7">
        <v>0</v>
      </c>
      <c r="BE99" s="9">
        <v>152.053</v>
      </c>
      <c r="BF99" s="6">
        <v>2503.46</v>
      </c>
      <c r="BG99" s="7">
        <f t="shared" si="841"/>
        <v>16464.390705872294</v>
      </c>
      <c r="BH99" s="9">
        <v>0</v>
      </c>
      <c r="BI99" s="6">
        <v>0</v>
      </c>
      <c r="BJ99" s="7">
        <v>0</v>
      </c>
      <c r="BK99" s="9">
        <v>0</v>
      </c>
      <c r="BL99" s="6">
        <v>0</v>
      </c>
      <c r="BM99" s="7">
        <v>0</v>
      </c>
      <c r="BN99" s="9">
        <v>0</v>
      </c>
      <c r="BO99" s="6">
        <v>0</v>
      </c>
      <c r="BP99" s="7">
        <v>0</v>
      </c>
      <c r="BQ99" s="9">
        <v>0</v>
      </c>
      <c r="BR99" s="6">
        <v>0</v>
      </c>
      <c r="BS99" s="7">
        <v>0</v>
      </c>
      <c r="BT99" s="9">
        <v>0</v>
      </c>
      <c r="BU99" s="6">
        <v>0</v>
      </c>
      <c r="BV99" s="7">
        <f t="shared" si="842"/>
        <v>0</v>
      </c>
      <c r="BW99" s="9">
        <v>0</v>
      </c>
      <c r="BX99" s="6">
        <v>0</v>
      </c>
      <c r="BY99" s="7">
        <v>0</v>
      </c>
      <c r="BZ99" s="9">
        <v>0.185</v>
      </c>
      <c r="CA99" s="6">
        <v>3.28</v>
      </c>
      <c r="CB99" s="7">
        <f t="shared" si="843"/>
        <v>17729.72972972973</v>
      </c>
      <c r="CC99" s="9">
        <v>0</v>
      </c>
      <c r="CD99" s="6">
        <v>0</v>
      </c>
      <c r="CE99" s="7">
        <v>0</v>
      </c>
      <c r="CF99" s="9">
        <v>0</v>
      </c>
      <c r="CG99" s="6">
        <v>0</v>
      </c>
      <c r="CH99" s="7">
        <v>0</v>
      </c>
      <c r="CI99" s="9">
        <v>0</v>
      </c>
      <c r="CJ99" s="6">
        <v>0</v>
      </c>
      <c r="CK99" s="7">
        <v>0</v>
      </c>
      <c r="CL99" s="9">
        <v>0</v>
      </c>
      <c r="CM99" s="6">
        <v>0</v>
      </c>
      <c r="CN99" s="7">
        <v>0</v>
      </c>
      <c r="CO99" s="9">
        <v>0</v>
      </c>
      <c r="CP99" s="6">
        <v>0</v>
      </c>
      <c r="CQ99" s="7">
        <v>0</v>
      </c>
      <c r="CR99" s="9">
        <v>0</v>
      </c>
      <c r="CS99" s="6">
        <v>0</v>
      </c>
      <c r="CT99" s="7">
        <v>0</v>
      </c>
      <c r="CU99" s="9">
        <v>0</v>
      </c>
      <c r="CV99" s="6">
        <v>0</v>
      </c>
      <c r="CW99" s="7">
        <v>0</v>
      </c>
      <c r="CX99" s="9">
        <v>0</v>
      </c>
      <c r="CY99" s="6">
        <v>0</v>
      </c>
      <c r="CZ99" s="7">
        <v>0</v>
      </c>
      <c r="DA99" s="9">
        <v>0</v>
      </c>
      <c r="DB99" s="6">
        <v>0</v>
      </c>
      <c r="DC99" s="7">
        <v>0</v>
      </c>
      <c r="DD99" s="9">
        <v>0</v>
      </c>
      <c r="DE99" s="6">
        <v>0</v>
      </c>
      <c r="DF99" s="7">
        <v>0</v>
      </c>
      <c r="DG99" s="9">
        <v>0</v>
      </c>
      <c r="DH99" s="6">
        <v>0</v>
      </c>
      <c r="DI99" s="7">
        <v>0</v>
      </c>
      <c r="DJ99" s="9">
        <v>0</v>
      </c>
      <c r="DK99" s="6">
        <v>0</v>
      </c>
      <c r="DL99" s="7">
        <v>0</v>
      </c>
      <c r="DM99" s="9">
        <v>0</v>
      </c>
      <c r="DN99" s="6">
        <v>0</v>
      </c>
      <c r="DO99" s="7">
        <v>0</v>
      </c>
      <c r="DP99" s="9">
        <v>502.75099999999998</v>
      </c>
      <c r="DQ99" s="6">
        <v>8448.39</v>
      </c>
      <c r="DR99" s="7">
        <f t="shared" si="845"/>
        <v>16804.322616961479</v>
      </c>
      <c r="DS99" s="9">
        <v>0</v>
      </c>
      <c r="DT99" s="6">
        <v>0</v>
      </c>
      <c r="DU99" s="7">
        <v>0</v>
      </c>
      <c r="DV99" s="9">
        <v>0</v>
      </c>
      <c r="DW99" s="6">
        <v>0</v>
      </c>
      <c r="DX99" s="7">
        <v>0</v>
      </c>
      <c r="DY99" s="9">
        <v>120.756</v>
      </c>
      <c r="DZ99" s="6">
        <v>1795.57</v>
      </c>
      <c r="EA99" s="7">
        <f t="shared" si="846"/>
        <v>14869.406075060451</v>
      </c>
      <c r="EB99" s="9">
        <v>0</v>
      </c>
      <c r="EC99" s="6">
        <v>0</v>
      </c>
      <c r="ED99" s="7">
        <v>0</v>
      </c>
      <c r="EE99" s="9">
        <v>0</v>
      </c>
      <c r="EF99" s="6">
        <v>0</v>
      </c>
      <c r="EG99" s="7">
        <v>0</v>
      </c>
      <c r="EH99" s="9">
        <v>0</v>
      </c>
      <c r="EI99" s="6">
        <v>0</v>
      </c>
      <c r="EJ99" s="7">
        <v>0</v>
      </c>
      <c r="EK99" s="9">
        <v>222.79</v>
      </c>
      <c r="EL99" s="6">
        <v>2792.52</v>
      </c>
      <c r="EM99" s="7">
        <f t="shared" si="847"/>
        <v>12534.314825620539</v>
      </c>
      <c r="EN99" s="9">
        <v>1049.325</v>
      </c>
      <c r="EO99" s="6">
        <v>16425.25</v>
      </c>
      <c r="EP99" s="7">
        <f t="shared" si="848"/>
        <v>15653.157982512568</v>
      </c>
      <c r="EQ99" s="9">
        <v>0</v>
      </c>
      <c r="ER99" s="6">
        <v>0</v>
      </c>
      <c r="ES99" s="7">
        <v>0</v>
      </c>
      <c r="ET99" s="9">
        <v>0</v>
      </c>
      <c r="EU99" s="6">
        <v>0</v>
      </c>
      <c r="EV99" s="7">
        <v>0</v>
      </c>
      <c r="EW99" s="9">
        <v>0</v>
      </c>
      <c r="EX99" s="6">
        <v>0</v>
      </c>
      <c r="EY99" s="7">
        <v>0</v>
      </c>
      <c r="EZ99" s="9">
        <v>0</v>
      </c>
      <c r="FA99" s="6">
        <v>0</v>
      </c>
      <c r="FB99" s="7">
        <v>0</v>
      </c>
      <c r="FC99" s="9">
        <v>0</v>
      </c>
      <c r="FD99" s="6">
        <v>0</v>
      </c>
      <c r="FE99" s="7">
        <v>0</v>
      </c>
      <c r="FF99" s="9">
        <v>0.14000000000000001</v>
      </c>
      <c r="FG99" s="6">
        <v>1.91</v>
      </c>
      <c r="FH99" s="7">
        <f t="shared" si="849"/>
        <v>13642.857142857141</v>
      </c>
      <c r="FI99" s="9">
        <v>0</v>
      </c>
      <c r="FJ99" s="6">
        <v>0</v>
      </c>
      <c r="FK99" s="7">
        <f t="shared" si="850"/>
        <v>0</v>
      </c>
      <c r="FL99" s="9">
        <v>0</v>
      </c>
      <c r="FM99" s="6">
        <v>0</v>
      </c>
      <c r="FN99" s="7">
        <v>0</v>
      </c>
      <c r="FO99" s="9">
        <v>0</v>
      </c>
      <c r="FP99" s="6">
        <v>0</v>
      </c>
      <c r="FQ99" s="7">
        <v>0</v>
      </c>
      <c r="FR99" s="9">
        <v>0.1</v>
      </c>
      <c r="FS99" s="6">
        <v>2</v>
      </c>
      <c r="FT99" s="7">
        <f t="shared" si="851"/>
        <v>20000</v>
      </c>
      <c r="FU99" s="9">
        <v>0</v>
      </c>
      <c r="FV99" s="6">
        <v>0</v>
      </c>
      <c r="FW99" s="7">
        <v>0</v>
      </c>
      <c r="FX99" s="9">
        <v>0</v>
      </c>
      <c r="FY99" s="6">
        <v>0</v>
      </c>
      <c r="FZ99" s="7">
        <v>0</v>
      </c>
      <c r="GA99" s="9">
        <v>0</v>
      </c>
      <c r="GB99" s="6">
        <v>0</v>
      </c>
      <c r="GC99" s="7">
        <v>0</v>
      </c>
      <c r="GD99" s="9">
        <v>0</v>
      </c>
      <c r="GE99" s="6">
        <v>0</v>
      </c>
      <c r="GF99" s="7">
        <v>0</v>
      </c>
      <c r="GG99" s="9"/>
      <c r="GH99" s="6"/>
      <c r="GI99" s="7"/>
      <c r="GJ99" s="9">
        <v>0</v>
      </c>
      <c r="GK99" s="6">
        <v>0</v>
      </c>
      <c r="GL99" s="7">
        <v>0</v>
      </c>
      <c r="GM99" s="9">
        <v>0</v>
      </c>
      <c r="GN99" s="6">
        <v>0</v>
      </c>
      <c r="GO99" s="7">
        <v>0</v>
      </c>
      <c r="GP99" s="9">
        <v>0</v>
      </c>
      <c r="GQ99" s="6">
        <v>0</v>
      </c>
      <c r="GR99" s="7">
        <v>0</v>
      </c>
      <c r="GS99" s="9">
        <v>0.13700000000000001</v>
      </c>
      <c r="GT99" s="6">
        <v>2.41</v>
      </c>
      <c r="GU99" s="7">
        <f t="shared" si="857"/>
        <v>17591.240875912408</v>
      </c>
      <c r="GV99" s="9">
        <v>0</v>
      </c>
      <c r="GW99" s="6">
        <v>0</v>
      </c>
      <c r="GX99" s="7">
        <v>0</v>
      </c>
      <c r="GY99" s="9">
        <v>0</v>
      </c>
      <c r="GZ99" s="6">
        <v>0</v>
      </c>
      <c r="HA99" s="7">
        <v>0</v>
      </c>
      <c r="HB99" s="9">
        <v>0</v>
      </c>
      <c r="HC99" s="6">
        <v>0</v>
      </c>
      <c r="HD99" s="7">
        <v>0</v>
      </c>
      <c r="HE99" s="9">
        <v>3.7170000000000001</v>
      </c>
      <c r="HF99" s="60">
        <v>79.47</v>
      </c>
      <c r="HG99" s="7">
        <v>21380.145278450364</v>
      </c>
      <c r="HH99" s="9">
        <v>0</v>
      </c>
      <c r="HI99" s="6">
        <v>0</v>
      </c>
      <c r="HJ99" s="7">
        <v>0</v>
      </c>
      <c r="HK99" s="9">
        <v>0</v>
      </c>
      <c r="HL99" s="6">
        <v>0</v>
      </c>
      <c r="HM99" s="7">
        <v>0</v>
      </c>
      <c r="HN99" s="9">
        <v>0</v>
      </c>
      <c r="HO99" s="6">
        <v>0</v>
      </c>
      <c r="HP99" s="7">
        <v>0</v>
      </c>
      <c r="HQ99" s="9">
        <v>23.053999999999998</v>
      </c>
      <c r="HR99" s="6">
        <v>284.36</v>
      </c>
      <c r="HS99" s="7">
        <f t="shared" si="852"/>
        <v>12334.518955495794</v>
      </c>
      <c r="HT99" s="9">
        <v>24.952000000000002</v>
      </c>
      <c r="HU99" s="6">
        <v>391.28</v>
      </c>
      <c r="HV99" s="7">
        <f t="shared" si="853"/>
        <v>15681.308111574219</v>
      </c>
      <c r="HW99" s="9">
        <f t="shared" si="854"/>
        <v>4331.7750000000005</v>
      </c>
      <c r="HX99" s="14">
        <f t="shared" si="855"/>
        <v>66556.420000000013</v>
      </c>
    </row>
    <row r="100" spans="1:232" ht="15" customHeight="1" x14ac:dyDescent="0.3">
      <c r="A100" s="49">
        <v>2018</v>
      </c>
      <c r="B100" s="50" t="s">
        <v>5</v>
      </c>
      <c r="C100" s="9">
        <v>0</v>
      </c>
      <c r="D100" s="6">
        <v>0</v>
      </c>
      <c r="E100" s="7">
        <v>0</v>
      </c>
      <c r="F100" s="9">
        <v>1.224</v>
      </c>
      <c r="G100" s="6">
        <v>21.61</v>
      </c>
      <c r="H100" s="7">
        <f t="shared" si="838"/>
        <v>17655.228758169935</v>
      </c>
      <c r="I100" s="9">
        <v>0</v>
      </c>
      <c r="J100" s="6">
        <v>0</v>
      </c>
      <c r="K100" s="7">
        <v>0</v>
      </c>
      <c r="L100" s="9">
        <v>0</v>
      </c>
      <c r="M100" s="6">
        <v>0</v>
      </c>
      <c r="N100" s="7">
        <v>0</v>
      </c>
      <c r="O100" s="9">
        <v>0</v>
      </c>
      <c r="P100" s="6">
        <v>0</v>
      </c>
      <c r="Q100" s="7">
        <v>0</v>
      </c>
      <c r="R100" s="9">
        <v>732.40499999999997</v>
      </c>
      <c r="S100" s="6">
        <v>12260.54</v>
      </c>
      <c r="T100" s="7">
        <f t="shared" si="839"/>
        <v>16740.109638792746</v>
      </c>
      <c r="U100" s="9">
        <v>0</v>
      </c>
      <c r="V100" s="6">
        <v>0</v>
      </c>
      <c r="W100" s="7">
        <v>0</v>
      </c>
      <c r="X100" s="9">
        <v>0</v>
      </c>
      <c r="Y100" s="6">
        <v>0</v>
      </c>
      <c r="Z100" s="7">
        <v>0</v>
      </c>
      <c r="AA100" s="9">
        <v>0</v>
      </c>
      <c r="AB100" s="6">
        <v>0</v>
      </c>
      <c r="AC100" s="7">
        <v>0</v>
      </c>
      <c r="AD100" s="9">
        <v>0</v>
      </c>
      <c r="AE100" s="6">
        <v>0</v>
      </c>
      <c r="AF100" s="7">
        <v>0</v>
      </c>
      <c r="AG100" s="9">
        <v>0</v>
      </c>
      <c r="AH100" s="6">
        <v>0</v>
      </c>
      <c r="AI100" s="7">
        <v>0</v>
      </c>
      <c r="AJ100" s="9">
        <v>0</v>
      </c>
      <c r="AK100" s="6">
        <v>0</v>
      </c>
      <c r="AL100" s="7">
        <v>0</v>
      </c>
      <c r="AM100" s="9">
        <v>0</v>
      </c>
      <c r="AN100" s="6">
        <v>0</v>
      </c>
      <c r="AO100" s="7">
        <v>0</v>
      </c>
      <c r="AP100" s="9">
        <v>37.746000000000002</v>
      </c>
      <c r="AQ100" s="6">
        <v>557.32000000000005</v>
      </c>
      <c r="AR100" s="7">
        <f t="shared" si="840"/>
        <v>14765.008212790759</v>
      </c>
      <c r="AS100" s="9">
        <v>0</v>
      </c>
      <c r="AT100" s="6">
        <v>0</v>
      </c>
      <c r="AU100" s="7">
        <v>0</v>
      </c>
      <c r="AV100" s="9">
        <v>0</v>
      </c>
      <c r="AW100" s="6">
        <v>0</v>
      </c>
      <c r="AX100" s="7">
        <v>0</v>
      </c>
      <c r="AY100" s="9">
        <v>0</v>
      </c>
      <c r="AZ100" s="6">
        <v>0</v>
      </c>
      <c r="BA100" s="7">
        <v>0</v>
      </c>
      <c r="BB100" s="9">
        <v>0</v>
      </c>
      <c r="BC100" s="6">
        <v>0</v>
      </c>
      <c r="BD100" s="7">
        <v>0</v>
      </c>
      <c r="BE100" s="9">
        <v>145.75700000000001</v>
      </c>
      <c r="BF100" s="6">
        <v>2235.94</v>
      </c>
      <c r="BG100" s="7">
        <f t="shared" si="841"/>
        <v>15340.189493472013</v>
      </c>
      <c r="BH100" s="9">
        <v>0</v>
      </c>
      <c r="BI100" s="6">
        <v>0</v>
      </c>
      <c r="BJ100" s="7">
        <v>0</v>
      </c>
      <c r="BK100" s="9">
        <v>0</v>
      </c>
      <c r="BL100" s="6">
        <v>0</v>
      </c>
      <c r="BM100" s="7">
        <v>0</v>
      </c>
      <c r="BN100" s="9">
        <v>0</v>
      </c>
      <c r="BO100" s="6">
        <v>0</v>
      </c>
      <c r="BP100" s="7">
        <v>0</v>
      </c>
      <c r="BQ100" s="9">
        <v>0</v>
      </c>
      <c r="BR100" s="6">
        <v>0</v>
      </c>
      <c r="BS100" s="7">
        <v>0</v>
      </c>
      <c r="BT100" s="9">
        <v>0</v>
      </c>
      <c r="BU100" s="6">
        <v>0</v>
      </c>
      <c r="BV100" s="7">
        <f t="shared" si="842"/>
        <v>0</v>
      </c>
      <c r="BW100" s="9">
        <v>0</v>
      </c>
      <c r="BX100" s="6">
        <v>0</v>
      </c>
      <c r="BY100" s="7">
        <v>0</v>
      </c>
      <c r="BZ100" s="9">
        <v>0.28199999999999997</v>
      </c>
      <c r="CA100" s="6">
        <v>5.05</v>
      </c>
      <c r="CB100" s="7">
        <f t="shared" si="843"/>
        <v>17907.801418439718</v>
      </c>
      <c r="CC100" s="9">
        <v>0</v>
      </c>
      <c r="CD100" s="6">
        <v>0</v>
      </c>
      <c r="CE100" s="7">
        <v>0</v>
      </c>
      <c r="CF100" s="9">
        <v>0</v>
      </c>
      <c r="CG100" s="6">
        <v>0</v>
      </c>
      <c r="CH100" s="7">
        <v>0</v>
      </c>
      <c r="CI100" s="9">
        <v>0</v>
      </c>
      <c r="CJ100" s="6">
        <v>0</v>
      </c>
      <c r="CK100" s="7">
        <v>0</v>
      </c>
      <c r="CL100" s="9">
        <v>0</v>
      </c>
      <c r="CM100" s="6">
        <v>0</v>
      </c>
      <c r="CN100" s="7">
        <v>0</v>
      </c>
      <c r="CO100" s="9">
        <v>0</v>
      </c>
      <c r="CP100" s="6">
        <v>0</v>
      </c>
      <c r="CQ100" s="7">
        <v>0</v>
      </c>
      <c r="CR100" s="9">
        <v>0</v>
      </c>
      <c r="CS100" s="6">
        <v>0</v>
      </c>
      <c r="CT100" s="7">
        <v>0</v>
      </c>
      <c r="CU100" s="9">
        <v>0</v>
      </c>
      <c r="CV100" s="6">
        <v>0</v>
      </c>
      <c r="CW100" s="7">
        <v>0</v>
      </c>
      <c r="CX100" s="9">
        <v>0</v>
      </c>
      <c r="CY100" s="6">
        <v>0</v>
      </c>
      <c r="CZ100" s="7">
        <v>0</v>
      </c>
      <c r="DA100" s="9">
        <v>0</v>
      </c>
      <c r="DB100" s="6">
        <v>0</v>
      </c>
      <c r="DC100" s="7">
        <v>0</v>
      </c>
      <c r="DD100" s="9">
        <v>0</v>
      </c>
      <c r="DE100" s="6">
        <v>0</v>
      </c>
      <c r="DF100" s="7">
        <v>0</v>
      </c>
      <c r="DG100" s="9">
        <v>0</v>
      </c>
      <c r="DH100" s="6">
        <v>0</v>
      </c>
      <c r="DI100" s="7">
        <v>0</v>
      </c>
      <c r="DJ100" s="9">
        <v>0</v>
      </c>
      <c r="DK100" s="6">
        <v>0</v>
      </c>
      <c r="DL100" s="7">
        <v>0</v>
      </c>
      <c r="DM100" s="9">
        <v>0</v>
      </c>
      <c r="DN100" s="6">
        <v>0</v>
      </c>
      <c r="DO100" s="7">
        <v>0</v>
      </c>
      <c r="DP100" s="9">
        <v>492.90499999999997</v>
      </c>
      <c r="DQ100" s="6">
        <v>7081.86</v>
      </c>
      <c r="DR100" s="7">
        <f t="shared" si="845"/>
        <v>14367.596189935181</v>
      </c>
      <c r="DS100" s="9">
        <v>0</v>
      </c>
      <c r="DT100" s="6">
        <v>0</v>
      </c>
      <c r="DU100" s="7">
        <v>0</v>
      </c>
      <c r="DV100" s="9">
        <v>0</v>
      </c>
      <c r="DW100" s="6">
        <v>0</v>
      </c>
      <c r="DX100" s="7">
        <v>0</v>
      </c>
      <c r="DY100" s="9">
        <v>27.096</v>
      </c>
      <c r="DZ100" s="6">
        <v>393.95</v>
      </c>
      <c r="EA100" s="7">
        <f t="shared" si="846"/>
        <v>14539.046353705344</v>
      </c>
      <c r="EB100" s="9">
        <v>0</v>
      </c>
      <c r="EC100" s="6">
        <v>0</v>
      </c>
      <c r="ED100" s="7">
        <v>0</v>
      </c>
      <c r="EE100" s="9">
        <v>0</v>
      </c>
      <c r="EF100" s="6">
        <v>0</v>
      </c>
      <c r="EG100" s="7">
        <v>0</v>
      </c>
      <c r="EH100" s="9">
        <v>0</v>
      </c>
      <c r="EI100" s="6">
        <v>0</v>
      </c>
      <c r="EJ100" s="7">
        <v>0</v>
      </c>
      <c r="EK100" s="9">
        <v>303.22300000000001</v>
      </c>
      <c r="EL100" s="6">
        <v>3605.68</v>
      </c>
      <c r="EM100" s="7">
        <f t="shared" si="847"/>
        <v>11891.182397113675</v>
      </c>
      <c r="EN100" s="9">
        <v>1144.08</v>
      </c>
      <c r="EO100" s="6">
        <v>17107.150000000001</v>
      </c>
      <c r="EP100" s="7">
        <f t="shared" si="848"/>
        <v>14952.756800223764</v>
      </c>
      <c r="EQ100" s="9">
        <v>0</v>
      </c>
      <c r="ER100" s="6">
        <v>0</v>
      </c>
      <c r="ES100" s="7">
        <v>0</v>
      </c>
      <c r="ET100" s="9">
        <v>0</v>
      </c>
      <c r="EU100" s="6">
        <v>0</v>
      </c>
      <c r="EV100" s="7">
        <v>0</v>
      </c>
      <c r="EW100" s="9">
        <v>0.1</v>
      </c>
      <c r="EX100" s="6">
        <v>1.98</v>
      </c>
      <c r="EY100" s="7">
        <f t="shared" ref="EY100:EY105" si="859">EX100/EW100*1000</f>
        <v>19799.999999999996</v>
      </c>
      <c r="EZ100" s="9">
        <v>0</v>
      </c>
      <c r="FA100" s="6">
        <v>0</v>
      </c>
      <c r="FB100" s="7">
        <v>0</v>
      </c>
      <c r="FC100" s="9">
        <v>0</v>
      </c>
      <c r="FD100" s="6">
        <v>0</v>
      </c>
      <c r="FE100" s="7">
        <v>0</v>
      </c>
      <c r="FF100" s="9">
        <v>0.26</v>
      </c>
      <c r="FG100" s="6">
        <v>3.45</v>
      </c>
      <c r="FH100" s="7">
        <f t="shared" si="849"/>
        <v>13269.23076923077</v>
      </c>
      <c r="FI100" s="9">
        <v>0</v>
      </c>
      <c r="FJ100" s="6">
        <v>0</v>
      </c>
      <c r="FK100" s="7">
        <f t="shared" si="850"/>
        <v>0</v>
      </c>
      <c r="FL100" s="9">
        <v>0</v>
      </c>
      <c r="FM100" s="6">
        <v>0</v>
      </c>
      <c r="FN100" s="7">
        <v>0</v>
      </c>
      <c r="FO100" s="9">
        <v>0</v>
      </c>
      <c r="FP100" s="6">
        <v>0</v>
      </c>
      <c r="FQ100" s="7">
        <v>0</v>
      </c>
      <c r="FR100" s="9">
        <v>0.62</v>
      </c>
      <c r="FS100" s="6">
        <v>12</v>
      </c>
      <c r="FT100" s="7">
        <f t="shared" si="851"/>
        <v>19354.83870967742</v>
      </c>
      <c r="FU100" s="9">
        <v>0</v>
      </c>
      <c r="FV100" s="6">
        <v>0</v>
      </c>
      <c r="FW100" s="7">
        <v>0</v>
      </c>
      <c r="FX100" s="9">
        <v>0</v>
      </c>
      <c r="FY100" s="6">
        <v>0</v>
      </c>
      <c r="FZ100" s="7">
        <v>0</v>
      </c>
      <c r="GA100" s="9">
        <v>0</v>
      </c>
      <c r="GB100" s="6">
        <v>0</v>
      </c>
      <c r="GC100" s="7">
        <v>0</v>
      </c>
      <c r="GD100" s="9">
        <v>0</v>
      </c>
      <c r="GE100" s="6">
        <v>0</v>
      </c>
      <c r="GF100" s="7">
        <v>0</v>
      </c>
      <c r="GG100" s="9"/>
      <c r="GH100" s="6"/>
      <c r="GI100" s="7"/>
      <c r="GJ100" s="9">
        <v>0</v>
      </c>
      <c r="GK100" s="6">
        <v>0</v>
      </c>
      <c r="GL100" s="7">
        <v>0</v>
      </c>
      <c r="GM100" s="9">
        <v>0</v>
      </c>
      <c r="GN100" s="6">
        <v>0</v>
      </c>
      <c r="GO100" s="7">
        <v>0</v>
      </c>
      <c r="GP100" s="9">
        <v>0</v>
      </c>
      <c r="GQ100" s="6">
        <v>0</v>
      </c>
      <c r="GR100" s="7">
        <v>0</v>
      </c>
      <c r="GS100" s="9">
        <v>0.159</v>
      </c>
      <c r="GT100" s="6">
        <v>2.78</v>
      </c>
      <c r="GU100" s="7">
        <f t="shared" si="857"/>
        <v>17484.276729559744</v>
      </c>
      <c r="GV100" s="9">
        <v>0</v>
      </c>
      <c r="GW100" s="6">
        <v>0</v>
      </c>
      <c r="GX100" s="7">
        <v>0</v>
      </c>
      <c r="GY100" s="9">
        <v>0</v>
      </c>
      <c r="GZ100" s="6">
        <v>0</v>
      </c>
      <c r="HA100" s="7">
        <v>0</v>
      </c>
      <c r="HB100" s="9">
        <v>0</v>
      </c>
      <c r="HC100" s="6">
        <v>0</v>
      </c>
      <c r="HD100" s="7">
        <v>0</v>
      </c>
      <c r="HE100" s="9">
        <v>36.44</v>
      </c>
      <c r="HF100" s="60">
        <v>84.48</v>
      </c>
      <c r="HG100" s="7">
        <v>2318.3315038419323</v>
      </c>
      <c r="HH100" s="9">
        <v>0</v>
      </c>
      <c r="HI100" s="6">
        <v>0</v>
      </c>
      <c r="HJ100" s="7">
        <v>0</v>
      </c>
      <c r="HK100" s="9">
        <v>0</v>
      </c>
      <c r="HL100" s="6">
        <v>0</v>
      </c>
      <c r="HM100" s="7">
        <v>0</v>
      </c>
      <c r="HN100" s="9">
        <v>0</v>
      </c>
      <c r="HO100" s="6">
        <v>0</v>
      </c>
      <c r="HP100" s="7">
        <v>0</v>
      </c>
      <c r="HQ100" s="9">
        <v>58.322000000000003</v>
      </c>
      <c r="HR100" s="6">
        <v>453.86</v>
      </c>
      <c r="HS100" s="7">
        <f t="shared" si="852"/>
        <v>7781.969068276122</v>
      </c>
      <c r="HT100" s="9">
        <v>33.884999999999998</v>
      </c>
      <c r="HU100" s="6">
        <v>944.5</v>
      </c>
      <c r="HV100" s="7">
        <f t="shared" si="853"/>
        <v>27873.690423491222</v>
      </c>
      <c r="HW100" s="9">
        <f t="shared" si="854"/>
        <v>3014.5039999999999</v>
      </c>
      <c r="HX100" s="14">
        <f t="shared" si="855"/>
        <v>44772.15</v>
      </c>
    </row>
    <row r="101" spans="1:232" ht="15" customHeight="1" x14ac:dyDescent="0.3">
      <c r="A101" s="49">
        <v>2018</v>
      </c>
      <c r="B101" s="50" t="s">
        <v>6</v>
      </c>
      <c r="C101" s="9">
        <v>0</v>
      </c>
      <c r="D101" s="6">
        <v>0</v>
      </c>
      <c r="E101" s="7">
        <v>0</v>
      </c>
      <c r="F101" s="9">
        <v>11.007999999999999</v>
      </c>
      <c r="G101" s="6">
        <v>268.57</v>
      </c>
      <c r="H101" s="7">
        <f t="shared" si="838"/>
        <v>24397.710755813954</v>
      </c>
      <c r="I101" s="9">
        <v>0</v>
      </c>
      <c r="J101" s="6">
        <v>0</v>
      </c>
      <c r="K101" s="7">
        <v>0</v>
      </c>
      <c r="L101" s="9">
        <v>0</v>
      </c>
      <c r="M101" s="6">
        <v>0</v>
      </c>
      <c r="N101" s="7">
        <v>0</v>
      </c>
      <c r="O101" s="9">
        <v>0</v>
      </c>
      <c r="P101" s="6">
        <v>0</v>
      </c>
      <c r="Q101" s="7">
        <v>0</v>
      </c>
      <c r="R101" s="9">
        <v>1329.4760000000001</v>
      </c>
      <c r="S101" s="6">
        <v>20301.27</v>
      </c>
      <c r="T101" s="7">
        <f t="shared" si="839"/>
        <v>15270.128983148246</v>
      </c>
      <c r="U101" s="9">
        <v>0</v>
      </c>
      <c r="V101" s="6">
        <v>0</v>
      </c>
      <c r="W101" s="7">
        <v>0</v>
      </c>
      <c r="X101" s="9">
        <v>0</v>
      </c>
      <c r="Y101" s="6">
        <v>0</v>
      </c>
      <c r="Z101" s="7">
        <v>0</v>
      </c>
      <c r="AA101" s="9">
        <v>0</v>
      </c>
      <c r="AB101" s="6">
        <v>0</v>
      </c>
      <c r="AC101" s="7">
        <v>0</v>
      </c>
      <c r="AD101" s="9">
        <v>0</v>
      </c>
      <c r="AE101" s="6">
        <v>0</v>
      </c>
      <c r="AF101" s="7">
        <v>0</v>
      </c>
      <c r="AG101" s="9">
        <v>0</v>
      </c>
      <c r="AH101" s="6">
        <v>0</v>
      </c>
      <c r="AI101" s="7">
        <v>0</v>
      </c>
      <c r="AJ101" s="9">
        <v>0</v>
      </c>
      <c r="AK101" s="6">
        <v>0</v>
      </c>
      <c r="AL101" s="7">
        <v>0</v>
      </c>
      <c r="AM101" s="9">
        <v>0</v>
      </c>
      <c r="AN101" s="6">
        <v>0</v>
      </c>
      <c r="AO101" s="7">
        <v>0</v>
      </c>
      <c r="AP101" s="9">
        <v>34.83</v>
      </c>
      <c r="AQ101" s="6">
        <v>552.75</v>
      </c>
      <c r="AR101" s="7">
        <f t="shared" si="840"/>
        <v>15869.939707149009</v>
      </c>
      <c r="AS101" s="9">
        <v>0</v>
      </c>
      <c r="AT101" s="6">
        <v>0</v>
      </c>
      <c r="AU101" s="7">
        <v>0</v>
      </c>
      <c r="AV101" s="9">
        <v>0</v>
      </c>
      <c r="AW101" s="6">
        <v>0</v>
      </c>
      <c r="AX101" s="7">
        <v>0</v>
      </c>
      <c r="AY101" s="9">
        <v>0</v>
      </c>
      <c r="AZ101" s="6">
        <v>0</v>
      </c>
      <c r="BA101" s="7">
        <v>0</v>
      </c>
      <c r="BB101" s="9">
        <v>0</v>
      </c>
      <c r="BC101" s="6">
        <v>0</v>
      </c>
      <c r="BD101" s="7">
        <v>0</v>
      </c>
      <c r="BE101" s="9">
        <v>123.313</v>
      </c>
      <c r="BF101" s="6">
        <v>2014.21</v>
      </c>
      <c r="BG101" s="7">
        <f t="shared" si="841"/>
        <v>16334.125355801902</v>
      </c>
      <c r="BH101" s="9">
        <v>0</v>
      </c>
      <c r="BI101" s="6">
        <v>0</v>
      </c>
      <c r="BJ101" s="7">
        <v>0</v>
      </c>
      <c r="BK101" s="9">
        <v>0</v>
      </c>
      <c r="BL101" s="6">
        <v>0</v>
      </c>
      <c r="BM101" s="7">
        <v>0</v>
      </c>
      <c r="BN101" s="9">
        <v>0</v>
      </c>
      <c r="BO101" s="6">
        <v>0</v>
      </c>
      <c r="BP101" s="7">
        <v>0</v>
      </c>
      <c r="BQ101" s="9">
        <v>0</v>
      </c>
      <c r="BR101" s="6">
        <v>0</v>
      </c>
      <c r="BS101" s="7">
        <v>0</v>
      </c>
      <c r="BT101" s="9">
        <v>0</v>
      </c>
      <c r="BU101" s="6">
        <v>0</v>
      </c>
      <c r="BV101" s="7">
        <f t="shared" si="842"/>
        <v>0</v>
      </c>
      <c r="BW101" s="9">
        <v>0</v>
      </c>
      <c r="BX101" s="6">
        <v>0</v>
      </c>
      <c r="BY101" s="7">
        <v>0</v>
      </c>
      <c r="BZ101" s="9">
        <v>0.16200000000000001</v>
      </c>
      <c r="CA101" s="6">
        <v>2.9</v>
      </c>
      <c r="CB101" s="7">
        <f t="shared" si="843"/>
        <v>17901.234567901232</v>
      </c>
      <c r="CC101" s="9">
        <v>0</v>
      </c>
      <c r="CD101" s="6">
        <v>0</v>
      </c>
      <c r="CE101" s="7">
        <v>0</v>
      </c>
      <c r="CF101" s="9">
        <v>0</v>
      </c>
      <c r="CG101" s="6">
        <v>0</v>
      </c>
      <c r="CH101" s="7">
        <v>0</v>
      </c>
      <c r="CI101" s="9">
        <v>0</v>
      </c>
      <c r="CJ101" s="6">
        <v>0</v>
      </c>
      <c r="CK101" s="7">
        <v>0</v>
      </c>
      <c r="CL101" s="9">
        <v>0</v>
      </c>
      <c r="CM101" s="6">
        <v>0</v>
      </c>
      <c r="CN101" s="7">
        <v>0</v>
      </c>
      <c r="CO101" s="9">
        <v>0</v>
      </c>
      <c r="CP101" s="6">
        <v>0</v>
      </c>
      <c r="CQ101" s="7">
        <v>0</v>
      </c>
      <c r="CR101" s="9">
        <v>0</v>
      </c>
      <c r="CS101" s="6">
        <v>0</v>
      </c>
      <c r="CT101" s="7">
        <v>0</v>
      </c>
      <c r="CU101" s="9">
        <v>0</v>
      </c>
      <c r="CV101" s="6">
        <v>0</v>
      </c>
      <c r="CW101" s="7">
        <v>0</v>
      </c>
      <c r="CX101" s="9">
        <v>0</v>
      </c>
      <c r="CY101" s="6">
        <v>0</v>
      </c>
      <c r="CZ101" s="7">
        <v>0</v>
      </c>
      <c r="DA101" s="9">
        <v>0</v>
      </c>
      <c r="DB101" s="6">
        <v>0</v>
      </c>
      <c r="DC101" s="7">
        <v>0</v>
      </c>
      <c r="DD101" s="9">
        <v>0</v>
      </c>
      <c r="DE101" s="6">
        <v>0</v>
      </c>
      <c r="DF101" s="7">
        <v>0</v>
      </c>
      <c r="DG101" s="9">
        <v>0</v>
      </c>
      <c r="DH101" s="6">
        <v>0</v>
      </c>
      <c r="DI101" s="7">
        <v>0</v>
      </c>
      <c r="DJ101" s="9">
        <v>0</v>
      </c>
      <c r="DK101" s="6">
        <v>0</v>
      </c>
      <c r="DL101" s="7">
        <v>0</v>
      </c>
      <c r="DM101" s="9">
        <v>0</v>
      </c>
      <c r="DN101" s="6">
        <v>0</v>
      </c>
      <c r="DO101" s="7">
        <v>0</v>
      </c>
      <c r="DP101" s="9">
        <v>773.86300000000006</v>
      </c>
      <c r="DQ101" s="6">
        <v>12358.64</v>
      </c>
      <c r="DR101" s="7">
        <f t="shared" si="845"/>
        <v>15970.0618843387</v>
      </c>
      <c r="DS101" s="9">
        <v>0</v>
      </c>
      <c r="DT101" s="6">
        <v>0</v>
      </c>
      <c r="DU101" s="7">
        <v>0</v>
      </c>
      <c r="DV101" s="9">
        <v>0</v>
      </c>
      <c r="DW101" s="6">
        <v>0</v>
      </c>
      <c r="DX101" s="7">
        <v>0</v>
      </c>
      <c r="DY101" s="9">
        <v>67.213999999999999</v>
      </c>
      <c r="DZ101" s="6">
        <v>999.95</v>
      </c>
      <c r="EA101" s="7">
        <f t="shared" si="846"/>
        <v>14877.108935638409</v>
      </c>
      <c r="EB101" s="9">
        <v>0</v>
      </c>
      <c r="EC101" s="6">
        <v>0</v>
      </c>
      <c r="ED101" s="7">
        <v>0</v>
      </c>
      <c r="EE101" s="9">
        <v>0</v>
      </c>
      <c r="EF101" s="6">
        <v>0</v>
      </c>
      <c r="EG101" s="7">
        <v>0</v>
      </c>
      <c r="EH101" s="9">
        <v>0</v>
      </c>
      <c r="EI101" s="6">
        <v>0</v>
      </c>
      <c r="EJ101" s="7">
        <v>0</v>
      </c>
      <c r="EK101" s="9">
        <v>599.88900000000001</v>
      </c>
      <c r="EL101" s="6">
        <v>7212.89</v>
      </c>
      <c r="EM101" s="7">
        <f t="shared" si="847"/>
        <v>12023.707719261398</v>
      </c>
      <c r="EN101" s="9">
        <v>1202.549</v>
      </c>
      <c r="EO101" s="6">
        <v>17564.46</v>
      </c>
      <c r="EP101" s="7">
        <f t="shared" si="848"/>
        <v>14606.024369900935</v>
      </c>
      <c r="EQ101" s="9">
        <v>0</v>
      </c>
      <c r="ER101" s="6">
        <v>0</v>
      </c>
      <c r="ES101" s="7">
        <v>0</v>
      </c>
      <c r="ET101" s="9">
        <v>0</v>
      </c>
      <c r="EU101" s="6">
        <v>0</v>
      </c>
      <c r="EV101" s="7">
        <v>0</v>
      </c>
      <c r="EW101" s="9">
        <v>0.1</v>
      </c>
      <c r="EX101" s="6">
        <v>1.98</v>
      </c>
      <c r="EY101" s="7">
        <f t="shared" si="859"/>
        <v>19799.999999999996</v>
      </c>
      <c r="EZ101" s="9">
        <v>0</v>
      </c>
      <c r="FA101" s="6">
        <v>0</v>
      </c>
      <c r="FB101" s="7">
        <v>0</v>
      </c>
      <c r="FC101" s="9">
        <v>0</v>
      </c>
      <c r="FD101" s="6">
        <v>0</v>
      </c>
      <c r="FE101" s="7">
        <v>0</v>
      </c>
      <c r="FF101" s="9">
        <v>0.32</v>
      </c>
      <c r="FG101" s="6">
        <v>4.79</v>
      </c>
      <c r="FH101" s="7">
        <f t="shared" si="849"/>
        <v>14968.75</v>
      </c>
      <c r="FI101" s="9">
        <v>0</v>
      </c>
      <c r="FJ101" s="6">
        <v>0</v>
      </c>
      <c r="FK101" s="7">
        <f t="shared" si="850"/>
        <v>0</v>
      </c>
      <c r="FL101" s="9">
        <v>0</v>
      </c>
      <c r="FM101" s="6">
        <v>0</v>
      </c>
      <c r="FN101" s="7">
        <v>0</v>
      </c>
      <c r="FO101" s="9">
        <v>0</v>
      </c>
      <c r="FP101" s="6">
        <v>0</v>
      </c>
      <c r="FQ101" s="7">
        <v>0</v>
      </c>
      <c r="FR101" s="9">
        <v>0.86299999999999999</v>
      </c>
      <c r="FS101" s="6">
        <v>16.34</v>
      </c>
      <c r="FT101" s="7">
        <f t="shared" si="851"/>
        <v>18933.951332560835</v>
      </c>
      <c r="FU101" s="9">
        <v>0</v>
      </c>
      <c r="FV101" s="6">
        <v>0</v>
      </c>
      <c r="FW101" s="7">
        <v>0</v>
      </c>
      <c r="FX101" s="9">
        <v>0</v>
      </c>
      <c r="FY101" s="6">
        <v>0</v>
      </c>
      <c r="FZ101" s="7">
        <v>0</v>
      </c>
      <c r="GA101" s="9">
        <v>16</v>
      </c>
      <c r="GB101" s="6">
        <v>295.94</v>
      </c>
      <c r="GC101" s="7">
        <f t="shared" si="856"/>
        <v>18496.25</v>
      </c>
      <c r="GD101" s="9">
        <v>0</v>
      </c>
      <c r="GE101" s="6">
        <v>0</v>
      </c>
      <c r="GF101" s="7">
        <v>0</v>
      </c>
      <c r="GG101" s="9"/>
      <c r="GH101" s="6"/>
      <c r="GI101" s="7"/>
      <c r="GJ101" s="9">
        <v>0</v>
      </c>
      <c r="GK101" s="6">
        <v>0</v>
      </c>
      <c r="GL101" s="7">
        <v>0</v>
      </c>
      <c r="GM101" s="9">
        <v>1.024</v>
      </c>
      <c r="GN101" s="6">
        <v>62.11</v>
      </c>
      <c r="GO101" s="7">
        <f t="shared" ref="GO101:GO108" si="860">GN101/GM101*1000</f>
        <v>60654.296875</v>
      </c>
      <c r="GP101" s="9">
        <v>0</v>
      </c>
      <c r="GQ101" s="6">
        <v>0</v>
      </c>
      <c r="GR101" s="7">
        <v>0</v>
      </c>
      <c r="GS101" s="9">
        <v>4.3999999999999997E-2</v>
      </c>
      <c r="GT101" s="6">
        <v>0.78</v>
      </c>
      <c r="GU101" s="7">
        <f t="shared" si="857"/>
        <v>17727.272727272732</v>
      </c>
      <c r="GV101" s="9">
        <v>0</v>
      </c>
      <c r="GW101" s="6">
        <v>0</v>
      </c>
      <c r="GX101" s="7">
        <v>0</v>
      </c>
      <c r="GY101" s="9">
        <v>0</v>
      </c>
      <c r="GZ101" s="6">
        <v>0</v>
      </c>
      <c r="HA101" s="7">
        <v>0</v>
      </c>
      <c r="HB101" s="9">
        <v>0</v>
      </c>
      <c r="HC101" s="6">
        <v>0</v>
      </c>
      <c r="HD101" s="7">
        <v>0</v>
      </c>
      <c r="HE101" s="9">
        <v>38.04</v>
      </c>
      <c r="HF101" s="60">
        <v>599.62</v>
      </c>
      <c r="HG101" s="7">
        <v>15762.881177707677</v>
      </c>
      <c r="HH101" s="9">
        <v>0</v>
      </c>
      <c r="HI101" s="6">
        <v>0</v>
      </c>
      <c r="HJ101" s="7">
        <v>0</v>
      </c>
      <c r="HK101" s="9">
        <v>0</v>
      </c>
      <c r="HL101" s="6">
        <v>0</v>
      </c>
      <c r="HM101" s="7">
        <v>0</v>
      </c>
      <c r="HN101" s="9">
        <v>0</v>
      </c>
      <c r="HO101" s="6">
        <v>0</v>
      </c>
      <c r="HP101" s="7">
        <v>0</v>
      </c>
      <c r="HQ101" s="9">
        <v>8.2620000000000005</v>
      </c>
      <c r="HR101" s="6">
        <v>265.70999999999998</v>
      </c>
      <c r="HS101" s="7">
        <f t="shared" si="852"/>
        <v>32160.493827160488</v>
      </c>
      <c r="HT101" s="9">
        <v>31.54</v>
      </c>
      <c r="HU101" s="6">
        <v>392.99</v>
      </c>
      <c r="HV101" s="7">
        <f t="shared" si="853"/>
        <v>12460.050729232722</v>
      </c>
      <c r="HW101" s="9">
        <f t="shared" si="854"/>
        <v>4238.4970000000003</v>
      </c>
      <c r="HX101" s="14">
        <f t="shared" si="855"/>
        <v>62915.899999999994</v>
      </c>
    </row>
    <row r="102" spans="1:232" ht="15" customHeight="1" x14ac:dyDescent="0.3">
      <c r="A102" s="49">
        <v>2018</v>
      </c>
      <c r="B102" s="50" t="s">
        <v>7</v>
      </c>
      <c r="C102" s="9">
        <v>0</v>
      </c>
      <c r="D102" s="6">
        <v>0</v>
      </c>
      <c r="E102" s="7">
        <v>0</v>
      </c>
      <c r="F102" s="9">
        <v>5.6521999999999997</v>
      </c>
      <c r="G102" s="6">
        <v>119.66200000000001</v>
      </c>
      <c r="H102" s="7">
        <f t="shared" si="838"/>
        <v>21170.87151905453</v>
      </c>
      <c r="I102" s="9">
        <v>0</v>
      </c>
      <c r="J102" s="6">
        <v>0</v>
      </c>
      <c r="K102" s="7">
        <v>0</v>
      </c>
      <c r="L102" s="9">
        <v>0</v>
      </c>
      <c r="M102" s="6">
        <v>0</v>
      </c>
      <c r="N102" s="7">
        <v>0</v>
      </c>
      <c r="O102" s="9">
        <v>0</v>
      </c>
      <c r="P102" s="6">
        <v>0</v>
      </c>
      <c r="Q102" s="7">
        <v>0</v>
      </c>
      <c r="R102" s="9">
        <v>2008.4925600000001</v>
      </c>
      <c r="S102" s="6">
        <v>30124.37</v>
      </c>
      <c r="T102" s="7">
        <f t="shared" si="839"/>
        <v>14998.497181388611</v>
      </c>
      <c r="U102" s="9">
        <v>0</v>
      </c>
      <c r="V102" s="6">
        <v>0</v>
      </c>
      <c r="W102" s="7">
        <v>0</v>
      </c>
      <c r="X102" s="9">
        <v>0</v>
      </c>
      <c r="Y102" s="6">
        <v>0</v>
      </c>
      <c r="Z102" s="7">
        <v>0</v>
      </c>
      <c r="AA102" s="9">
        <v>0</v>
      </c>
      <c r="AB102" s="6">
        <v>0</v>
      </c>
      <c r="AC102" s="7">
        <v>0</v>
      </c>
      <c r="AD102" s="9">
        <v>0</v>
      </c>
      <c r="AE102" s="6">
        <v>0</v>
      </c>
      <c r="AF102" s="7">
        <v>0</v>
      </c>
      <c r="AG102" s="9">
        <v>0</v>
      </c>
      <c r="AH102" s="6">
        <v>0</v>
      </c>
      <c r="AI102" s="7">
        <v>0</v>
      </c>
      <c r="AJ102" s="9">
        <v>0</v>
      </c>
      <c r="AK102" s="6">
        <v>0</v>
      </c>
      <c r="AL102" s="7">
        <v>0</v>
      </c>
      <c r="AM102" s="9">
        <v>0</v>
      </c>
      <c r="AN102" s="6">
        <v>0</v>
      </c>
      <c r="AO102" s="7">
        <v>0</v>
      </c>
      <c r="AP102" s="9">
        <v>69.126199999999997</v>
      </c>
      <c r="AQ102" s="6">
        <v>1000.421</v>
      </c>
      <c r="AR102" s="7">
        <f t="shared" si="840"/>
        <v>14472.385289513963</v>
      </c>
      <c r="AS102" s="9">
        <v>0</v>
      </c>
      <c r="AT102" s="6">
        <v>0</v>
      </c>
      <c r="AU102" s="7">
        <v>0</v>
      </c>
      <c r="AV102" s="9">
        <v>0</v>
      </c>
      <c r="AW102" s="6">
        <v>0</v>
      </c>
      <c r="AX102" s="7">
        <v>0</v>
      </c>
      <c r="AY102" s="9">
        <v>0</v>
      </c>
      <c r="AZ102" s="6">
        <v>0</v>
      </c>
      <c r="BA102" s="7">
        <v>0</v>
      </c>
      <c r="BB102" s="9">
        <v>0</v>
      </c>
      <c r="BC102" s="6">
        <v>0</v>
      </c>
      <c r="BD102" s="7">
        <v>0</v>
      </c>
      <c r="BE102" s="9">
        <v>175.52554999999998</v>
      </c>
      <c r="BF102" s="6">
        <v>2498.9769999999999</v>
      </c>
      <c r="BG102" s="7">
        <f t="shared" si="841"/>
        <v>14237.112488751638</v>
      </c>
      <c r="BH102" s="9">
        <v>0</v>
      </c>
      <c r="BI102" s="6">
        <v>0</v>
      </c>
      <c r="BJ102" s="7">
        <v>0</v>
      </c>
      <c r="BK102" s="9">
        <v>0</v>
      </c>
      <c r="BL102" s="6">
        <v>0</v>
      </c>
      <c r="BM102" s="7">
        <v>0</v>
      </c>
      <c r="BN102" s="9">
        <v>9.3000000000000005E-4</v>
      </c>
      <c r="BO102" s="6">
        <v>9.8000000000000004E-2</v>
      </c>
      <c r="BP102" s="7">
        <v>0</v>
      </c>
      <c r="BQ102" s="9">
        <v>0</v>
      </c>
      <c r="BR102" s="6">
        <v>0</v>
      </c>
      <c r="BS102" s="7">
        <v>0</v>
      </c>
      <c r="BT102" s="9">
        <v>0</v>
      </c>
      <c r="BU102" s="6">
        <v>0</v>
      </c>
      <c r="BV102" s="7">
        <f t="shared" si="842"/>
        <v>0</v>
      </c>
      <c r="BW102" s="9">
        <v>0</v>
      </c>
      <c r="BX102" s="6">
        <v>0</v>
      </c>
      <c r="BY102" s="7">
        <v>0</v>
      </c>
      <c r="BZ102" s="9">
        <v>4.3970000000000002E-2</v>
      </c>
      <c r="CA102" s="6">
        <v>0.80900000000000005</v>
      </c>
      <c r="CB102" s="7">
        <f t="shared" si="843"/>
        <v>18398.908346599957</v>
      </c>
      <c r="CC102" s="9">
        <v>0</v>
      </c>
      <c r="CD102" s="6">
        <v>0</v>
      </c>
      <c r="CE102" s="7">
        <v>0</v>
      </c>
      <c r="CF102" s="9">
        <v>0</v>
      </c>
      <c r="CG102" s="6">
        <v>0</v>
      </c>
      <c r="CH102" s="7">
        <v>0</v>
      </c>
      <c r="CI102" s="9">
        <v>0</v>
      </c>
      <c r="CJ102" s="6">
        <v>0</v>
      </c>
      <c r="CK102" s="7">
        <v>0</v>
      </c>
      <c r="CL102" s="9">
        <v>0</v>
      </c>
      <c r="CM102" s="6">
        <v>0</v>
      </c>
      <c r="CN102" s="7">
        <v>0</v>
      </c>
      <c r="CO102" s="9">
        <v>2.82</v>
      </c>
      <c r="CP102" s="6">
        <v>36.659999999999997</v>
      </c>
      <c r="CQ102" s="7">
        <v>0</v>
      </c>
      <c r="CR102" s="9">
        <v>0</v>
      </c>
      <c r="CS102" s="6">
        <v>0</v>
      </c>
      <c r="CT102" s="7">
        <v>0</v>
      </c>
      <c r="CU102" s="9">
        <v>0</v>
      </c>
      <c r="CV102" s="6">
        <v>0</v>
      </c>
      <c r="CW102" s="7">
        <v>0</v>
      </c>
      <c r="CX102" s="9">
        <v>0</v>
      </c>
      <c r="CY102" s="6">
        <v>0</v>
      </c>
      <c r="CZ102" s="7">
        <v>0</v>
      </c>
      <c r="DA102" s="9">
        <v>0</v>
      </c>
      <c r="DB102" s="6">
        <v>0</v>
      </c>
      <c r="DC102" s="7">
        <v>0</v>
      </c>
      <c r="DD102" s="9">
        <v>0</v>
      </c>
      <c r="DE102" s="6">
        <v>0</v>
      </c>
      <c r="DF102" s="7">
        <v>0</v>
      </c>
      <c r="DG102" s="9">
        <v>0</v>
      </c>
      <c r="DH102" s="6">
        <v>0</v>
      </c>
      <c r="DI102" s="7">
        <v>0</v>
      </c>
      <c r="DJ102" s="9">
        <v>0</v>
      </c>
      <c r="DK102" s="6">
        <v>0</v>
      </c>
      <c r="DL102" s="7">
        <v>0</v>
      </c>
      <c r="DM102" s="9">
        <v>0</v>
      </c>
      <c r="DN102" s="6">
        <v>0</v>
      </c>
      <c r="DO102" s="7">
        <v>0</v>
      </c>
      <c r="DP102" s="9">
        <v>541.19202000000007</v>
      </c>
      <c r="DQ102" s="6">
        <v>9108.1620000000003</v>
      </c>
      <c r="DR102" s="7">
        <f t="shared" si="845"/>
        <v>16829.815783314763</v>
      </c>
      <c r="DS102" s="9">
        <v>0</v>
      </c>
      <c r="DT102" s="6">
        <v>0</v>
      </c>
      <c r="DU102" s="7">
        <v>0</v>
      </c>
      <c r="DV102" s="9">
        <v>0</v>
      </c>
      <c r="DW102" s="6">
        <v>0</v>
      </c>
      <c r="DX102" s="7">
        <v>0</v>
      </c>
      <c r="DY102" s="9">
        <v>88.491810000000001</v>
      </c>
      <c r="DZ102" s="6">
        <v>1328.6010000000001</v>
      </c>
      <c r="EA102" s="7">
        <f t="shared" si="846"/>
        <v>15013.830093428985</v>
      </c>
      <c r="EB102" s="9">
        <v>0</v>
      </c>
      <c r="EC102" s="6">
        <v>0</v>
      </c>
      <c r="ED102" s="7">
        <v>0</v>
      </c>
      <c r="EE102" s="9">
        <v>0</v>
      </c>
      <c r="EF102" s="6">
        <v>0</v>
      </c>
      <c r="EG102" s="7">
        <v>0</v>
      </c>
      <c r="EH102" s="9">
        <v>0</v>
      </c>
      <c r="EI102" s="6">
        <v>0</v>
      </c>
      <c r="EJ102" s="7">
        <v>0</v>
      </c>
      <c r="EK102" s="9">
        <v>811.14297999999997</v>
      </c>
      <c r="EL102" s="6">
        <v>10686.557000000001</v>
      </c>
      <c r="EM102" s="7">
        <f t="shared" si="847"/>
        <v>13174.689621304497</v>
      </c>
      <c r="EN102" s="9">
        <v>1343.7055</v>
      </c>
      <c r="EO102" s="6">
        <v>19762.312000000002</v>
      </c>
      <c r="EP102" s="7">
        <f t="shared" si="848"/>
        <v>14707.323889051584</v>
      </c>
      <c r="EQ102" s="9">
        <v>0</v>
      </c>
      <c r="ER102" s="6">
        <v>0</v>
      </c>
      <c r="ES102" s="7">
        <v>0</v>
      </c>
      <c r="ET102" s="9">
        <v>0</v>
      </c>
      <c r="EU102" s="6">
        <v>0</v>
      </c>
      <c r="EV102" s="7">
        <v>0</v>
      </c>
      <c r="EW102" s="9">
        <v>0.2</v>
      </c>
      <c r="EX102" s="6">
        <v>3.964</v>
      </c>
      <c r="EY102" s="7">
        <f t="shared" si="859"/>
        <v>19820</v>
      </c>
      <c r="EZ102" s="9">
        <v>0</v>
      </c>
      <c r="FA102" s="6">
        <v>0</v>
      </c>
      <c r="FB102" s="7">
        <v>0</v>
      </c>
      <c r="FC102" s="9">
        <v>0</v>
      </c>
      <c r="FD102" s="6">
        <v>0</v>
      </c>
      <c r="FE102" s="7">
        <v>0</v>
      </c>
      <c r="FF102" s="9">
        <v>2.3199999999999998</v>
      </c>
      <c r="FG102" s="6">
        <v>33.526000000000003</v>
      </c>
      <c r="FH102" s="7">
        <f t="shared" si="849"/>
        <v>14450.86206896552</v>
      </c>
      <c r="FI102" s="9">
        <v>0</v>
      </c>
      <c r="FJ102" s="6">
        <v>0</v>
      </c>
      <c r="FK102" s="7">
        <f t="shared" si="850"/>
        <v>0</v>
      </c>
      <c r="FL102" s="9">
        <v>0</v>
      </c>
      <c r="FM102" s="6">
        <v>0</v>
      </c>
      <c r="FN102" s="7">
        <v>0</v>
      </c>
      <c r="FO102" s="9">
        <v>0</v>
      </c>
      <c r="FP102" s="6">
        <v>0</v>
      </c>
      <c r="FQ102" s="7">
        <v>0</v>
      </c>
      <c r="FR102" s="9">
        <v>0</v>
      </c>
      <c r="FS102" s="6">
        <v>0</v>
      </c>
      <c r="FT102" s="7">
        <v>0</v>
      </c>
      <c r="FU102" s="9">
        <v>0</v>
      </c>
      <c r="FV102" s="6">
        <v>0</v>
      </c>
      <c r="FW102" s="7">
        <v>0</v>
      </c>
      <c r="FX102" s="9">
        <v>0</v>
      </c>
      <c r="FY102" s="6">
        <v>0</v>
      </c>
      <c r="FZ102" s="7">
        <v>0</v>
      </c>
      <c r="GA102" s="9">
        <v>0</v>
      </c>
      <c r="GB102" s="6">
        <v>0</v>
      </c>
      <c r="GC102" s="7">
        <v>0</v>
      </c>
      <c r="GD102" s="9">
        <v>0</v>
      </c>
      <c r="GE102" s="6">
        <v>0</v>
      </c>
      <c r="GF102" s="7">
        <v>0</v>
      </c>
      <c r="GG102" s="9"/>
      <c r="GH102" s="6"/>
      <c r="GI102" s="7"/>
      <c r="GJ102" s="9">
        <v>0</v>
      </c>
      <c r="GK102" s="6">
        <v>0</v>
      </c>
      <c r="GL102" s="7">
        <v>0</v>
      </c>
      <c r="GM102" s="9">
        <v>0</v>
      </c>
      <c r="GN102" s="6">
        <v>0</v>
      </c>
      <c r="GO102" s="7">
        <v>0</v>
      </c>
      <c r="GP102" s="9">
        <v>0</v>
      </c>
      <c r="GQ102" s="6">
        <v>0</v>
      </c>
      <c r="GR102" s="7">
        <v>0</v>
      </c>
      <c r="GS102" s="9">
        <v>0.41504000000000002</v>
      </c>
      <c r="GT102" s="6">
        <v>6.6150000000000002</v>
      </c>
      <c r="GU102" s="7">
        <f t="shared" si="857"/>
        <v>15938.222821896683</v>
      </c>
      <c r="GV102" s="9">
        <v>0</v>
      </c>
      <c r="GW102" s="6">
        <v>0</v>
      </c>
      <c r="GX102" s="7">
        <v>0</v>
      </c>
      <c r="GY102" s="9">
        <v>0</v>
      </c>
      <c r="GZ102" s="6">
        <v>0</v>
      </c>
      <c r="HA102" s="7">
        <v>0</v>
      </c>
      <c r="HB102" s="9">
        <v>0</v>
      </c>
      <c r="HC102" s="6">
        <v>0</v>
      </c>
      <c r="HD102" s="7">
        <v>0</v>
      </c>
      <c r="HE102" s="9">
        <v>2</v>
      </c>
      <c r="HF102" s="6">
        <v>34.5</v>
      </c>
      <c r="HG102" s="7">
        <f t="shared" ref="HG102:HG108" si="861">HF102/HE102*1000</f>
        <v>17250</v>
      </c>
      <c r="HH102" s="9">
        <v>0</v>
      </c>
      <c r="HI102" s="6">
        <v>0</v>
      </c>
      <c r="HJ102" s="7">
        <v>0</v>
      </c>
      <c r="HK102" s="9">
        <v>0</v>
      </c>
      <c r="HL102" s="6">
        <v>0</v>
      </c>
      <c r="HM102" s="7">
        <v>0</v>
      </c>
      <c r="HN102" s="9">
        <v>0</v>
      </c>
      <c r="HO102" s="6">
        <v>0</v>
      </c>
      <c r="HP102" s="7">
        <v>0</v>
      </c>
      <c r="HQ102" s="9">
        <v>4.8616000000000001</v>
      </c>
      <c r="HR102" s="6">
        <v>38.781999999999996</v>
      </c>
      <c r="HS102" s="7">
        <f t="shared" si="852"/>
        <v>7977.2091492512745</v>
      </c>
      <c r="HT102" s="9">
        <v>6.0196899999999998</v>
      </c>
      <c r="HU102" s="6">
        <v>103.75</v>
      </c>
      <c r="HV102" s="7">
        <f t="shared" si="853"/>
        <v>17235.1067912135</v>
      </c>
      <c r="HW102" s="9">
        <f t="shared" si="854"/>
        <v>5062.0100500000008</v>
      </c>
      <c r="HX102" s="14">
        <f t="shared" si="855"/>
        <v>74887.766000000003</v>
      </c>
    </row>
    <row r="103" spans="1:232" ht="15" customHeight="1" x14ac:dyDescent="0.3">
      <c r="A103" s="49">
        <v>2018</v>
      </c>
      <c r="B103" s="50" t="s">
        <v>8</v>
      </c>
      <c r="C103" s="9">
        <v>0</v>
      </c>
      <c r="D103" s="6">
        <v>0</v>
      </c>
      <c r="E103" s="7">
        <v>0</v>
      </c>
      <c r="F103" s="9">
        <v>10.833200000000001</v>
      </c>
      <c r="G103" s="6">
        <v>248.642</v>
      </c>
      <c r="H103" s="7">
        <f t="shared" si="838"/>
        <v>22951.85171509803</v>
      </c>
      <c r="I103" s="9">
        <v>0</v>
      </c>
      <c r="J103" s="6">
        <v>0</v>
      </c>
      <c r="K103" s="7">
        <v>0</v>
      </c>
      <c r="L103" s="9">
        <v>0</v>
      </c>
      <c r="M103" s="6">
        <v>0</v>
      </c>
      <c r="N103" s="7">
        <v>0</v>
      </c>
      <c r="O103" s="9">
        <v>0</v>
      </c>
      <c r="P103" s="6">
        <v>0</v>
      </c>
      <c r="Q103" s="7">
        <v>0</v>
      </c>
      <c r="R103" s="9">
        <v>1435.8538899999999</v>
      </c>
      <c r="S103" s="6">
        <v>21446.236000000001</v>
      </c>
      <c r="T103" s="7">
        <f t="shared" si="839"/>
        <v>14936.22446501155</v>
      </c>
      <c r="U103" s="9">
        <v>0</v>
      </c>
      <c r="V103" s="6">
        <v>0</v>
      </c>
      <c r="W103" s="7">
        <v>0</v>
      </c>
      <c r="X103" s="9">
        <v>0</v>
      </c>
      <c r="Y103" s="6">
        <v>0</v>
      </c>
      <c r="Z103" s="7">
        <v>0</v>
      </c>
      <c r="AA103" s="9">
        <v>0</v>
      </c>
      <c r="AB103" s="6">
        <v>0</v>
      </c>
      <c r="AC103" s="7">
        <v>0</v>
      </c>
      <c r="AD103" s="9">
        <v>0</v>
      </c>
      <c r="AE103" s="6">
        <v>0</v>
      </c>
      <c r="AF103" s="7">
        <v>0</v>
      </c>
      <c r="AG103" s="9">
        <v>0</v>
      </c>
      <c r="AH103" s="6">
        <v>0</v>
      </c>
      <c r="AI103" s="7">
        <v>0</v>
      </c>
      <c r="AJ103" s="9">
        <v>0</v>
      </c>
      <c r="AK103" s="6">
        <v>0</v>
      </c>
      <c r="AL103" s="7">
        <v>0</v>
      </c>
      <c r="AM103" s="9">
        <v>0</v>
      </c>
      <c r="AN103" s="6">
        <v>0</v>
      </c>
      <c r="AO103" s="7">
        <v>0</v>
      </c>
      <c r="AP103" s="9">
        <v>7.0738500000000002</v>
      </c>
      <c r="AQ103" s="6">
        <v>115.642</v>
      </c>
      <c r="AR103" s="7">
        <f t="shared" si="840"/>
        <v>16347.816252818478</v>
      </c>
      <c r="AS103" s="9">
        <v>0</v>
      </c>
      <c r="AT103" s="6">
        <v>0</v>
      </c>
      <c r="AU103" s="7">
        <v>0</v>
      </c>
      <c r="AV103" s="9">
        <v>0</v>
      </c>
      <c r="AW103" s="6">
        <v>0</v>
      </c>
      <c r="AX103" s="7">
        <v>0</v>
      </c>
      <c r="AY103" s="9">
        <v>0</v>
      </c>
      <c r="AZ103" s="6">
        <v>0</v>
      </c>
      <c r="BA103" s="7">
        <v>0</v>
      </c>
      <c r="BB103" s="9">
        <v>0</v>
      </c>
      <c r="BC103" s="6">
        <v>0</v>
      </c>
      <c r="BD103" s="7">
        <v>0</v>
      </c>
      <c r="BE103" s="9">
        <v>186.72212999999999</v>
      </c>
      <c r="BF103" s="6">
        <v>2577.1669999999999</v>
      </c>
      <c r="BG103" s="7">
        <f t="shared" si="841"/>
        <v>13802.150821651403</v>
      </c>
      <c r="BH103" s="9">
        <v>0</v>
      </c>
      <c r="BI103" s="6">
        <v>0</v>
      </c>
      <c r="BJ103" s="7">
        <v>0</v>
      </c>
      <c r="BK103" s="9">
        <v>0</v>
      </c>
      <c r="BL103" s="6">
        <v>0</v>
      </c>
      <c r="BM103" s="7">
        <v>0</v>
      </c>
      <c r="BN103" s="9">
        <v>0</v>
      </c>
      <c r="BO103" s="6">
        <v>0</v>
      </c>
      <c r="BP103" s="7">
        <v>0</v>
      </c>
      <c r="BQ103" s="9">
        <v>0</v>
      </c>
      <c r="BR103" s="6">
        <v>0</v>
      </c>
      <c r="BS103" s="7">
        <v>0</v>
      </c>
      <c r="BT103" s="9">
        <v>0</v>
      </c>
      <c r="BU103" s="6">
        <v>0</v>
      </c>
      <c r="BV103" s="7">
        <f t="shared" si="842"/>
        <v>0</v>
      </c>
      <c r="BW103" s="9">
        <v>0</v>
      </c>
      <c r="BX103" s="6">
        <v>0</v>
      </c>
      <c r="BY103" s="7">
        <v>0</v>
      </c>
      <c r="BZ103" s="9">
        <v>0</v>
      </c>
      <c r="CA103" s="6">
        <v>0</v>
      </c>
      <c r="CB103" s="7">
        <v>0</v>
      </c>
      <c r="CC103" s="9">
        <v>0</v>
      </c>
      <c r="CD103" s="6">
        <v>0</v>
      </c>
      <c r="CE103" s="7">
        <v>0</v>
      </c>
      <c r="CF103" s="9">
        <v>0</v>
      </c>
      <c r="CG103" s="6">
        <v>0</v>
      </c>
      <c r="CH103" s="7">
        <v>0</v>
      </c>
      <c r="CI103" s="9">
        <v>0</v>
      </c>
      <c r="CJ103" s="6">
        <v>0</v>
      </c>
      <c r="CK103" s="7">
        <v>0</v>
      </c>
      <c r="CL103" s="9">
        <v>0</v>
      </c>
      <c r="CM103" s="6">
        <v>0</v>
      </c>
      <c r="CN103" s="7">
        <v>0</v>
      </c>
      <c r="CO103" s="9">
        <v>0</v>
      </c>
      <c r="CP103" s="6">
        <v>0</v>
      </c>
      <c r="CQ103" s="7">
        <v>0</v>
      </c>
      <c r="CR103" s="9">
        <v>0</v>
      </c>
      <c r="CS103" s="6">
        <v>0</v>
      </c>
      <c r="CT103" s="7">
        <v>0</v>
      </c>
      <c r="CU103" s="9">
        <v>0</v>
      </c>
      <c r="CV103" s="6">
        <v>0</v>
      </c>
      <c r="CW103" s="7">
        <v>0</v>
      </c>
      <c r="CX103" s="9">
        <v>0</v>
      </c>
      <c r="CY103" s="6">
        <v>0</v>
      </c>
      <c r="CZ103" s="7">
        <v>0</v>
      </c>
      <c r="DA103" s="9">
        <v>0</v>
      </c>
      <c r="DB103" s="6">
        <v>0</v>
      </c>
      <c r="DC103" s="7">
        <v>0</v>
      </c>
      <c r="DD103" s="9">
        <v>0</v>
      </c>
      <c r="DE103" s="6">
        <v>0</v>
      </c>
      <c r="DF103" s="7">
        <v>0</v>
      </c>
      <c r="DG103" s="9">
        <v>0</v>
      </c>
      <c r="DH103" s="6">
        <v>0</v>
      </c>
      <c r="DI103" s="7">
        <v>0</v>
      </c>
      <c r="DJ103" s="9">
        <v>0</v>
      </c>
      <c r="DK103" s="6">
        <v>0</v>
      </c>
      <c r="DL103" s="7">
        <v>0</v>
      </c>
      <c r="DM103" s="9">
        <v>0</v>
      </c>
      <c r="DN103" s="6">
        <v>0</v>
      </c>
      <c r="DO103" s="7">
        <v>0</v>
      </c>
      <c r="DP103" s="9">
        <v>439.20870000000002</v>
      </c>
      <c r="DQ103" s="6">
        <v>7410.52</v>
      </c>
      <c r="DR103" s="7">
        <f t="shared" si="845"/>
        <v>16872.434448589018</v>
      </c>
      <c r="DS103" s="9">
        <v>0</v>
      </c>
      <c r="DT103" s="6">
        <v>0</v>
      </c>
      <c r="DU103" s="7">
        <v>0</v>
      </c>
      <c r="DV103" s="9">
        <v>0</v>
      </c>
      <c r="DW103" s="6">
        <v>0</v>
      </c>
      <c r="DX103" s="7">
        <v>0</v>
      </c>
      <c r="DY103" s="9">
        <v>179.49700000000001</v>
      </c>
      <c r="DZ103" s="6">
        <v>2634.5390000000002</v>
      </c>
      <c r="EA103" s="7">
        <f t="shared" si="846"/>
        <v>14677.342796815547</v>
      </c>
      <c r="EB103" s="9">
        <v>0</v>
      </c>
      <c r="EC103" s="6">
        <v>0</v>
      </c>
      <c r="ED103" s="7">
        <v>0</v>
      </c>
      <c r="EE103" s="9">
        <v>0</v>
      </c>
      <c r="EF103" s="6">
        <v>0</v>
      </c>
      <c r="EG103" s="7">
        <v>0</v>
      </c>
      <c r="EH103" s="9">
        <v>0</v>
      </c>
      <c r="EI103" s="6">
        <v>0</v>
      </c>
      <c r="EJ103" s="7">
        <v>0</v>
      </c>
      <c r="EK103" s="9">
        <v>790.01106000000004</v>
      </c>
      <c r="EL103" s="6">
        <v>10986.135</v>
      </c>
      <c r="EM103" s="7">
        <f t="shared" si="847"/>
        <v>13906.305311725635</v>
      </c>
      <c r="EN103" s="9">
        <v>1490.1763899999999</v>
      </c>
      <c r="EO103" s="6">
        <v>23348.733</v>
      </c>
      <c r="EP103" s="7">
        <f t="shared" si="848"/>
        <v>15668.435734644811</v>
      </c>
      <c r="EQ103" s="9">
        <v>0</v>
      </c>
      <c r="ER103" s="6">
        <v>0</v>
      </c>
      <c r="ES103" s="7">
        <v>0</v>
      </c>
      <c r="ET103" s="9">
        <v>0</v>
      </c>
      <c r="EU103" s="6">
        <v>0</v>
      </c>
      <c r="EV103" s="7">
        <v>0</v>
      </c>
      <c r="EW103" s="9">
        <v>0.2</v>
      </c>
      <c r="EX103" s="6">
        <v>3.964</v>
      </c>
      <c r="EY103" s="7">
        <f t="shared" si="859"/>
        <v>19820</v>
      </c>
      <c r="EZ103" s="9">
        <v>0</v>
      </c>
      <c r="FA103" s="6">
        <v>0</v>
      </c>
      <c r="FB103" s="7">
        <v>0</v>
      </c>
      <c r="FC103" s="9">
        <v>0</v>
      </c>
      <c r="FD103" s="6">
        <v>0</v>
      </c>
      <c r="FE103" s="7">
        <v>0</v>
      </c>
      <c r="FF103" s="9">
        <v>0.1</v>
      </c>
      <c r="FG103" s="6">
        <v>1.385</v>
      </c>
      <c r="FH103" s="7">
        <f t="shared" si="849"/>
        <v>13850</v>
      </c>
      <c r="FI103" s="9">
        <v>0</v>
      </c>
      <c r="FJ103" s="6">
        <v>0</v>
      </c>
      <c r="FK103" s="7">
        <f t="shared" si="850"/>
        <v>0</v>
      </c>
      <c r="FL103" s="9">
        <v>0</v>
      </c>
      <c r="FM103" s="6">
        <v>0</v>
      </c>
      <c r="FN103" s="7">
        <v>0</v>
      </c>
      <c r="FO103" s="9">
        <v>0</v>
      </c>
      <c r="FP103" s="6">
        <v>0</v>
      </c>
      <c r="FQ103" s="7">
        <v>0</v>
      </c>
      <c r="FR103" s="9">
        <v>0.57799999999999996</v>
      </c>
      <c r="FS103" s="6">
        <v>9.9879999999999995</v>
      </c>
      <c r="FT103" s="7">
        <f t="shared" si="851"/>
        <v>17280.276816608995</v>
      </c>
      <c r="FU103" s="9">
        <v>0</v>
      </c>
      <c r="FV103" s="6">
        <v>0</v>
      </c>
      <c r="FW103" s="7">
        <v>0</v>
      </c>
      <c r="FX103" s="9">
        <v>0</v>
      </c>
      <c r="FY103" s="6">
        <v>0</v>
      </c>
      <c r="FZ103" s="7">
        <v>0</v>
      </c>
      <c r="GA103" s="9">
        <v>16</v>
      </c>
      <c r="GB103" s="6">
        <v>299.14999999999998</v>
      </c>
      <c r="GC103" s="7">
        <f t="shared" si="856"/>
        <v>18696.875</v>
      </c>
      <c r="GD103" s="9">
        <v>0</v>
      </c>
      <c r="GE103" s="6">
        <v>0</v>
      </c>
      <c r="GF103" s="7">
        <v>0</v>
      </c>
      <c r="GG103" s="9"/>
      <c r="GH103" s="6"/>
      <c r="GI103" s="7"/>
      <c r="GJ103" s="9">
        <v>14.44</v>
      </c>
      <c r="GK103" s="6">
        <v>237</v>
      </c>
      <c r="GL103" s="7">
        <f t="shared" ref="GL103" si="862">GK103/GJ103*1000</f>
        <v>16412.742382271466</v>
      </c>
      <c r="GM103" s="9">
        <v>0</v>
      </c>
      <c r="GN103" s="6">
        <v>0</v>
      </c>
      <c r="GO103" s="7">
        <v>0</v>
      </c>
      <c r="GP103" s="9">
        <v>0</v>
      </c>
      <c r="GQ103" s="6">
        <v>0</v>
      </c>
      <c r="GR103" s="7">
        <v>0</v>
      </c>
      <c r="GS103" s="9">
        <v>0</v>
      </c>
      <c r="GT103" s="6">
        <v>0</v>
      </c>
      <c r="GU103" s="7">
        <v>0</v>
      </c>
      <c r="GV103" s="9">
        <v>0</v>
      </c>
      <c r="GW103" s="6">
        <v>0</v>
      </c>
      <c r="GX103" s="7">
        <v>0</v>
      </c>
      <c r="GY103" s="9">
        <v>0</v>
      </c>
      <c r="GZ103" s="6">
        <v>0</v>
      </c>
      <c r="HA103" s="7">
        <v>0</v>
      </c>
      <c r="HB103" s="9">
        <v>0</v>
      </c>
      <c r="HC103" s="6">
        <v>0</v>
      </c>
      <c r="HD103" s="7">
        <v>0</v>
      </c>
      <c r="HE103" s="9">
        <v>6.5510000000000002</v>
      </c>
      <c r="HF103" s="6">
        <v>116.244</v>
      </c>
      <c r="HG103" s="7">
        <f t="shared" si="861"/>
        <v>17744.466493665092</v>
      </c>
      <c r="HH103" s="9">
        <v>0</v>
      </c>
      <c r="HI103" s="6">
        <v>0</v>
      </c>
      <c r="HJ103" s="7">
        <v>0</v>
      </c>
      <c r="HK103" s="9">
        <v>0</v>
      </c>
      <c r="HL103" s="6">
        <v>0</v>
      </c>
      <c r="HM103" s="7">
        <v>0</v>
      </c>
      <c r="HN103" s="9">
        <v>0</v>
      </c>
      <c r="HO103" s="6">
        <v>0</v>
      </c>
      <c r="HP103" s="7">
        <v>0</v>
      </c>
      <c r="HQ103" s="9">
        <v>62.296999999999997</v>
      </c>
      <c r="HR103" s="6">
        <v>919.7</v>
      </c>
      <c r="HS103" s="7">
        <f t="shared" si="852"/>
        <v>14763.150713517505</v>
      </c>
      <c r="HT103" s="9">
        <v>4.7380000000000004</v>
      </c>
      <c r="HU103" s="6">
        <v>73.069999999999993</v>
      </c>
      <c r="HV103" s="7">
        <f t="shared" si="853"/>
        <v>15422.119037568593</v>
      </c>
      <c r="HW103" s="9">
        <f t="shared" si="854"/>
        <v>4644.2802200000006</v>
      </c>
      <c r="HX103" s="14">
        <f t="shared" si="855"/>
        <v>70428.115000000005</v>
      </c>
    </row>
    <row r="104" spans="1:232" ht="15" customHeight="1" x14ac:dyDescent="0.3">
      <c r="A104" s="49">
        <v>2018</v>
      </c>
      <c r="B104" s="50" t="s">
        <v>9</v>
      </c>
      <c r="C104" s="9">
        <v>0</v>
      </c>
      <c r="D104" s="6">
        <v>0</v>
      </c>
      <c r="E104" s="7">
        <v>0</v>
      </c>
      <c r="F104" s="9">
        <v>6.9965799999999998</v>
      </c>
      <c r="G104" s="6">
        <v>127.357</v>
      </c>
      <c r="H104" s="7">
        <f t="shared" si="838"/>
        <v>18202.750486666344</v>
      </c>
      <c r="I104" s="9">
        <v>0</v>
      </c>
      <c r="J104" s="6">
        <v>0</v>
      </c>
      <c r="K104" s="7">
        <v>0</v>
      </c>
      <c r="L104" s="9">
        <v>0</v>
      </c>
      <c r="M104" s="6">
        <v>0</v>
      </c>
      <c r="N104" s="7">
        <v>0</v>
      </c>
      <c r="O104" s="9">
        <v>0</v>
      </c>
      <c r="P104" s="6">
        <v>0</v>
      </c>
      <c r="Q104" s="7">
        <v>0</v>
      </c>
      <c r="R104" s="9">
        <v>1838.89545</v>
      </c>
      <c r="S104" s="6">
        <v>27999.958999999999</v>
      </c>
      <c r="T104" s="7">
        <f t="shared" si="839"/>
        <v>15226.509478828717</v>
      </c>
      <c r="U104" s="9">
        <v>0</v>
      </c>
      <c r="V104" s="6">
        <v>0</v>
      </c>
      <c r="W104" s="7">
        <v>0</v>
      </c>
      <c r="X104" s="9">
        <v>0</v>
      </c>
      <c r="Y104" s="6">
        <v>0</v>
      </c>
      <c r="Z104" s="7">
        <v>0</v>
      </c>
      <c r="AA104" s="9">
        <v>0</v>
      </c>
      <c r="AB104" s="6">
        <v>0</v>
      </c>
      <c r="AC104" s="7">
        <v>0</v>
      </c>
      <c r="AD104" s="9">
        <v>0</v>
      </c>
      <c r="AE104" s="6">
        <v>0</v>
      </c>
      <c r="AF104" s="7">
        <v>0</v>
      </c>
      <c r="AG104" s="9">
        <v>0</v>
      </c>
      <c r="AH104" s="6">
        <v>0</v>
      </c>
      <c r="AI104" s="7">
        <v>0</v>
      </c>
      <c r="AJ104" s="9">
        <v>0</v>
      </c>
      <c r="AK104" s="6">
        <v>0</v>
      </c>
      <c r="AL104" s="7">
        <v>0</v>
      </c>
      <c r="AM104" s="9">
        <v>0</v>
      </c>
      <c r="AN104" s="6">
        <v>0</v>
      </c>
      <c r="AO104" s="7">
        <v>0</v>
      </c>
      <c r="AP104" s="9">
        <v>13.275</v>
      </c>
      <c r="AQ104" s="6">
        <v>216</v>
      </c>
      <c r="AR104" s="7">
        <f t="shared" si="840"/>
        <v>16271.186440677966</v>
      </c>
      <c r="AS104" s="9">
        <v>0</v>
      </c>
      <c r="AT104" s="6">
        <v>0</v>
      </c>
      <c r="AU104" s="7">
        <v>0</v>
      </c>
      <c r="AV104" s="9">
        <v>0</v>
      </c>
      <c r="AW104" s="6">
        <v>0</v>
      </c>
      <c r="AX104" s="7">
        <v>0</v>
      </c>
      <c r="AY104" s="9">
        <v>0</v>
      </c>
      <c r="AZ104" s="6">
        <v>0</v>
      </c>
      <c r="BA104" s="7">
        <v>0</v>
      </c>
      <c r="BB104" s="9">
        <v>0</v>
      </c>
      <c r="BC104" s="6">
        <v>0</v>
      </c>
      <c r="BD104" s="7">
        <v>0</v>
      </c>
      <c r="BE104" s="9">
        <v>159.48484999999999</v>
      </c>
      <c r="BF104" s="6">
        <v>2263.7240000000002</v>
      </c>
      <c r="BG104" s="7">
        <f t="shared" si="841"/>
        <v>14193.97516441217</v>
      </c>
      <c r="BH104" s="9">
        <v>0</v>
      </c>
      <c r="BI104" s="6">
        <v>0</v>
      </c>
      <c r="BJ104" s="7">
        <v>0</v>
      </c>
      <c r="BK104" s="9">
        <v>0</v>
      </c>
      <c r="BL104" s="6">
        <v>0</v>
      </c>
      <c r="BM104" s="7">
        <v>0</v>
      </c>
      <c r="BN104" s="9">
        <v>0</v>
      </c>
      <c r="BO104" s="6">
        <v>0</v>
      </c>
      <c r="BP104" s="7">
        <v>0</v>
      </c>
      <c r="BQ104" s="9">
        <v>0</v>
      </c>
      <c r="BR104" s="6">
        <v>0</v>
      </c>
      <c r="BS104" s="7">
        <v>0</v>
      </c>
      <c r="BT104" s="9">
        <v>0</v>
      </c>
      <c r="BU104" s="6">
        <v>0</v>
      </c>
      <c r="BV104" s="7">
        <f t="shared" si="842"/>
        <v>0</v>
      </c>
      <c r="BW104" s="9">
        <v>0</v>
      </c>
      <c r="BX104" s="6">
        <v>0</v>
      </c>
      <c r="BY104" s="7">
        <v>0</v>
      </c>
      <c r="BZ104" s="9">
        <v>0.66659000000000002</v>
      </c>
      <c r="CA104" s="6">
        <v>12.113</v>
      </c>
      <c r="CB104" s="7">
        <f t="shared" si="843"/>
        <v>18171.589732819273</v>
      </c>
      <c r="CC104" s="9">
        <v>0</v>
      </c>
      <c r="CD104" s="6">
        <v>0</v>
      </c>
      <c r="CE104" s="7">
        <v>0</v>
      </c>
      <c r="CF104" s="9">
        <v>0</v>
      </c>
      <c r="CG104" s="6">
        <v>0</v>
      </c>
      <c r="CH104" s="7">
        <v>0</v>
      </c>
      <c r="CI104" s="9">
        <v>0</v>
      </c>
      <c r="CJ104" s="6">
        <v>0</v>
      </c>
      <c r="CK104" s="7">
        <v>0</v>
      </c>
      <c r="CL104" s="9">
        <v>0</v>
      </c>
      <c r="CM104" s="6">
        <v>0</v>
      </c>
      <c r="CN104" s="7">
        <v>0</v>
      </c>
      <c r="CO104" s="9">
        <v>0</v>
      </c>
      <c r="CP104" s="6">
        <v>0</v>
      </c>
      <c r="CQ104" s="7">
        <v>0</v>
      </c>
      <c r="CR104" s="9">
        <v>0</v>
      </c>
      <c r="CS104" s="6">
        <v>0</v>
      </c>
      <c r="CT104" s="7">
        <v>0</v>
      </c>
      <c r="CU104" s="9">
        <v>0</v>
      </c>
      <c r="CV104" s="6">
        <v>0</v>
      </c>
      <c r="CW104" s="7">
        <v>0</v>
      </c>
      <c r="CX104" s="9">
        <v>0</v>
      </c>
      <c r="CY104" s="6">
        <v>0</v>
      </c>
      <c r="CZ104" s="7">
        <v>0</v>
      </c>
      <c r="DA104" s="9">
        <v>0</v>
      </c>
      <c r="DB104" s="6">
        <v>0</v>
      </c>
      <c r="DC104" s="7">
        <v>0</v>
      </c>
      <c r="DD104" s="9">
        <v>0</v>
      </c>
      <c r="DE104" s="6">
        <v>0</v>
      </c>
      <c r="DF104" s="7">
        <v>0</v>
      </c>
      <c r="DG104" s="9">
        <v>0</v>
      </c>
      <c r="DH104" s="6">
        <v>0</v>
      </c>
      <c r="DI104" s="7">
        <v>0</v>
      </c>
      <c r="DJ104" s="9">
        <v>0</v>
      </c>
      <c r="DK104" s="6">
        <v>0</v>
      </c>
      <c r="DL104" s="7">
        <v>0</v>
      </c>
      <c r="DM104" s="9">
        <v>0</v>
      </c>
      <c r="DN104" s="6">
        <v>0</v>
      </c>
      <c r="DO104" s="7">
        <v>0</v>
      </c>
      <c r="DP104" s="9">
        <v>173.54270000000002</v>
      </c>
      <c r="DQ104" s="6">
        <v>3082.105</v>
      </c>
      <c r="DR104" s="7">
        <f t="shared" si="845"/>
        <v>17759.923062162798</v>
      </c>
      <c r="DS104" s="9">
        <v>0</v>
      </c>
      <c r="DT104" s="6">
        <v>0</v>
      </c>
      <c r="DU104" s="7">
        <v>0</v>
      </c>
      <c r="DV104" s="9">
        <v>0</v>
      </c>
      <c r="DW104" s="6">
        <v>0</v>
      </c>
      <c r="DX104" s="7">
        <v>0</v>
      </c>
      <c r="DY104" s="9">
        <v>87.950500000000005</v>
      </c>
      <c r="DZ104" s="6">
        <v>1386.4059999999999</v>
      </c>
      <c r="EA104" s="7">
        <f t="shared" si="846"/>
        <v>15763.48059419787</v>
      </c>
      <c r="EB104" s="9">
        <v>0</v>
      </c>
      <c r="EC104" s="6">
        <v>0</v>
      </c>
      <c r="ED104" s="7">
        <v>0</v>
      </c>
      <c r="EE104" s="9">
        <v>0</v>
      </c>
      <c r="EF104" s="6">
        <v>0</v>
      </c>
      <c r="EG104" s="7">
        <v>0</v>
      </c>
      <c r="EH104" s="9">
        <v>0</v>
      </c>
      <c r="EI104" s="6">
        <v>0</v>
      </c>
      <c r="EJ104" s="7">
        <v>0</v>
      </c>
      <c r="EK104" s="9">
        <v>807.05515000000003</v>
      </c>
      <c r="EL104" s="6">
        <v>10894.457</v>
      </c>
      <c r="EM104" s="7">
        <f t="shared" si="847"/>
        <v>13499.0241992756</v>
      </c>
      <c r="EN104" s="9">
        <v>1428.13023</v>
      </c>
      <c r="EO104" s="6">
        <v>21470.71</v>
      </c>
      <c r="EP104" s="7">
        <f t="shared" si="848"/>
        <v>15034.140128803239</v>
      </c>
      <c r="EQ104" s="9">
        <v>0</v>
      </c>
      <c r="ER104" s="6">
        <v>0</v>
      </c>
      <c r="ES104" s="7">
        <v>0</v>
      </c>
      <c r="ET104" s="9">
        <v>0</v>
      </c>
      <c r="EU104" s="6">
        <v>0</v>
      </c>
      <c r="EV104" s="7">
        <v>0</v>
      </c>
      <c r="EW104" s="9">
        <v>0</v>
      </c>
      <c r="EX104" s="6">
        <v>0</v>
      </c>
      <c r="EY104" s="7">
        <v>0</v>
      </c>
      <c r="EZ104" s="9">
        <v>0</v>
      </c>
      <c r="FA104" s="6">
        <v>0</v>
      </c>
      <c r="FB104" s="7">
        <v>0</v>
      </c>
      <c r="FC104" s="9">
        <v>0</v>
      </c>
      <c r="FD104" s="6">
        <v>0</v>
      </c>
      <c r="FE104" s="7">
        <v>0</v>
      </c>
      <c r="FF104" s="9">
        <v>0.18</v>
      </c>
      <c r="FG104" s="6">
        <v>2.395</v>
      </c>
      <c r="FH104" s="7">
        <f t="shared" si="849"/>
        <v>13305.555555555555</v>
      </c>
      <c r="FI104" s="9">
        <v>0</v>
      </c>
      <c r="FJ104" s="6">
        <v>0</v>
      </c>
      <c r="FK104" s="7">
        <f t="shared" si="850"/>
        <v>0</v>
      </c>
      <c r="FL104" s="9">
        <v>0</v>
      </c>
      <c r="FM104" s="6">
        <v>0</v>
      </c>
      <c r="FN104" s="7">
        <v>0</v>
      </c>
      <c r="FO104" s="9">
        <v>0</v>
      </c>
      <c r="FP104" s="6">
        <v>0</v>
      </c>
      <c r="FQ104" s="7">
        <v>0</v>
      </c>
      <c r="FR104" s="9">
        <v>0</v>
      </c>
      <c r="FS104" s="6">
        <v>0</v>
      </c>
      <c r="FT104" s="7">
        <v>0</v>
      </c>
      <c r="FU104" s="9">
        <v>0</v>
      </c>
      <c r="FV104" s="6">
        <v>0</v>
      </c>
      <c r="FW104" s="7">
        <v>0</v>
      </c>
      <c r="FX104" s="9">
        <v>0</v>
      </c>
      <c r="FY104" s="6">
        <v>0</v>
      </c>
      <c r="FZ104" s="7">
        <v>0</v>
      </c>
      <c r="GA104" s="9">
        <v>16</v>
      </c>
      <c r="GB104" s="6">
        <v>338.12799999999999</v>
      </c>
      <c r="GC104" s="7">
        <f t="shared" si="856"/>
        <v>21133</v>
      </c>
      <c r="GD104" s="9">
        <v>0</v>
      </c>
      <c r="GE104" s="6">
        <v>0</v>
      </c>
      <c r="GF104" s="7">
        <v>0</v>
      </c>
      <c r="GG104" s="9"/>
      <c r="GH104" s="6"/>
      <c r="GI104" s="7"/>
      <c r="GJ104" s="9">
        <v>0</v>
      </c>
      <c r="GK104" s="6">
        <v>0</v>
      </c>
      <c r="GL104" s="7">
        <v>0</v>
      </c>
      <c r="GM104" s="9">
        <v>0.11520999999999999</v>
      </c>
      <c r="GN104" s="6">
        <v>13.8</v>
      </c>
      <c r="GO104" s="7">
        <f t="shared" si="860"/>
        <v>119781.2689870671</v>
      </c>
      <c r="GP104" s="9">
        <v>0</v>
      </c>
      <c r="GQ104" s="6">
        <v>0</v>
      </c>
      <c r="GR104" s="7">
        <v>0</v>
      </c>
      <c r="GS104" s="9">
        <v>0.92820000000000003</v>
      </c>
      <c r="GT104" s="6">
        <v>14.631</v>
      </c>
      <c r="GU104" s="7">
        <f t="shared" si="857"/>
        <v>15762.766645119586</v>
      </c>
      <c r="GV104" s="9">
        <v>0</v>
      </c>
      <c r="GW104" s="6">
        <v>0</v>
      </c>
      <c r="GX104" s="7">
        <v>0</v>
      </c>
      <c r="GY104" s="9">
        <v>0</v>
      </c>
      <c r="GZ104" s="6">
        <v>0</v>
      </c>
      <c r="HA104" s="7">
        <v>0</v>
      </c>
      <c r="HB104" s="9">
        <v>0</v>
      </c>
      <c r="HC104" s="6">
        <v>0</v>
      </c>
      <c r="HD104" s="7">
        <v>0</v>
      </c>
      <c r="HE104" s="9">
        <v>5.2353100000000001</v>
      </c>
      <c r="HF104" s="6">
        <v>91.495999999999995</v>
      </c>
      <c r="HG104" s="7">
        <f t="shared" si="861"/>
        <v>17476.711025708122</v>
      </c>
      <c r="HH104" s="9">
        <v>0</v>
      </c>
      <c r="HI104" s="6">
        <v>0</v>
      </c>
      <c r="HJ104" s="7">
        <v>0</v>
      </c>
      <c r="HK104" s="9">
        <v>0</v>
      </c>
      <c r="HL104" s="6">
        <v>0</v>
      </c>
      <c r="HM104" s="7">
        <v>0</v>
      </c>
      <c r="HN104" s="9">
        <v>0</v>
      </c>
      <c r="HO104" s="6">
        <v>0</v>
      </c>
      <c r="HP104" s="7">
        <v>0</v>
      </c>
      <c r="HQ104" s="9">
        <v>0.27237</v>
      </c>
      <c r="HR104" s="6">
        <v>10</v>
      </c>
      <c r="HS104" s="7">
        <f t="shared" si="852"/>
        <v>36714.763006204797</v>
      </c>
      <c r="HT104" s="9">
        <v>3.72</v>
      </c>
      <c r="HU104" s="6">
        <v>63.731999999999999</v>
      </c>
      <c r="HV104" s="7">
        <f t="shared" si="853"/>
        <v>17132.258064516129</v>
      </c>
      <c r="HW104" s="9">
        <f t="shared" si="854"/>
        <v>4542.4481400000004</v>
      </c>
      <c r="HX104" s="14">
        <f t="shared" si="855"/>
        <v>67987.013000000006</v>
      </c>
    </row>
    <row r="105" spans="1:232" ht="15" customHeight="1" x14ac:dyDescent="0.3">
      <c r="A105" s="49">
        <v>2018</v>
      </c>
      <c r="B105" s="50" t="s">
        <v>10</v>
      </c>
      <c r="C105" s="9">
        <v>5.0000000000000001E-3</v>
      </c>
      <c r="D105" s="6">
        <v>0.28499999999999998</v>
      </c>
      <c r="E105" s="7">
        <f t="shared" ref="E105" si="863">D105/C105*1000</f>
        <v>56999.999999999993</v>
      </c>
      <c r="F105" s="9">
        <v>4.9958200000000001</v>
      </c>
      <c r="G105" s="6">
        <v>98.600999999999999</v>
      </c>
      <c r="H105" s="7">
        <f t="shared" si="838"/>
        <v>19736.699881100598</v>
      </c>
      <c r="I105" s="9">
        <v>0</v>
      </c>
      <c r="J105" s="6">
        <v>0</v>
      </c>
      <c r="K105" s="7">
        <v>0</v>
      </c>
      <c r="L105" s="9">
        <v>0</v>
      </c>
      <c r="M105" s="6">
        <v>0</v>
      </c>
      <c r="N105" s="7">
        <v>0</v>
      </c>
      <c r="O105" s="9">
        <v>0</v>
      </c>
      <c r="P105" s="6">
        <v>0</v>
      </c>
      <c r="Q105" s="7">
        <v>0</v>
      </c>
      <c r="R105" s="9">
        <v>1160.3174799999999</v>
      </c>
      <c r="S105" s="6">
        <v>19920.359</v>
      </c>
      <c r="T105" s="7">
        <f t="shared" si="839"/>
        <v>17168.024565138847</v>
      </c>
      <c r="U105" s="9">
        <v>0</v>
      </c>
      <c r="V105" s="6">
        <v>0</v>
      </c>
      <c r="W105" s="7">
        <v>0</v>
      </c>
      <c r="X105" s="9">
        <v>0</v>
      </c>
      <c r="Y105" s="6">
        <v>0</v>
      </c>
      <c r="Z105" s="7">
        <v>0</v>
      </c>
      <c r="AA105" s="9">
        <v>0</v>
      </c>
      <c r="AB105" s="6">
        <v>0</v>
      </c>
      <c r="AC105" s="7">
        <v>0</v>
      </c>
      <c r="AD105" s="9">
        <v>0</v>
      </c>
      <c r="AE105" s="6">
        <v>0</v>
      </c>
      <c r="AF105" s="7">
        <v>0</v>
      </c>
      <c r="AG105" s="9">
        <v>0</v>
      </c>
      <c r="AH105" s="6">
        <v>0</v>
      </c>
      <c r="AI105" s="7">
        <v>0</v>
      </c>
      <c r="AJ105" s="9">
        <v>0</v>
      </c>
      <c r="AK105" s="6">
        <v>0</v>
      </c>
      <c r="AL105" s="7">
        <v>0</v>
      </c>
      <c r="AM105" s="9">
        <v>0</v>
      </c>
      <c r="AN105" s="6">
        <v>0</v>
      </c>
      <c r="AO105" s="7">
        <v>0</v>
      </c>
      <c r="AP105" s="9">
        <v>0.71445999999999998</v>
      </c>
      <c r="AQ105" s="6">
        <v>11.933999999999999</v>
      </c>
      <c r="AR105" s="7">
        <f t="shared" si="840"/>
        <v>16703.524340061023</v>
      </c>
      <c r="AS105" s="9">
        <v>0</v>
      </c>
      <c r="AT105" s="6">
        <v>0</v>
      </c>
      <c r="AU105" s="7">
        <v>0</v>
      </c>
      <c r="AV105" s="9">
        <v>0</v>
      </c>
      <c r="AW105" s="6">
        <v>0</v>
      </c>
      <c r="AX105" s="7">
        <v>0</v>
      </c>
      <c r="AY105" s="9">
        <v>0</v>
      </c>
      <c r="AZ105" s="6">
        <v>0</v>
      </c>
      <c r="BA105" s="7">
        <v>0</v>
      </c>
      <c r="BB105" s="9">
        <v>0</v>
      </c>
      <c r="BC105" s="6">
        <v>0</v>
      </c>
      <c r="BD105" s="7">
        <v>0</v>
      </c>
      <c r="BE105" s="9">
        <v>120.45853</v>
      </c>
      <c r="BF105" s="6">
        <v>1764.0709999999999</v>
      </c>
      <c r="BG105" s="7">
        <f t="shared" si="841"/>
        <v>14644.633302431965</v>
      </c>
      <c r="BH105" s="9">
        <v>0</v>
      </c>
      <c r="BI105" s="6">
        <v>0</v>
      </c>
      <c r="BJ105" s="7">
        <v>0</v>
      </c>
      <c r="BK105" s="9">
        <v>0</v>
      </c>
      <c r="BL105" s="6">
        <v>0</v>
      </c>
      <c r="BM105" s="7">
        <v>0</v>
      </c>
      <c r="BN105" s="9">
        <v>0</v>
      </c>
      <c r="BO105" s="6">
        <v>0</v>
      </c>
      <c r="BP105" s="7">
        <v>0</v>
      </c>
      <c r="BQ105" s="9">
        <v>0</v>
      </c>
      <c r="BR105" s="6">
        <v>0</v>
      </c>
      <c r="BS105" s="7">
        <v>0</v>
      </c>
      <c r="BT105" s="9">
        <v>0</v>
      </c>
      <c r="BU105" s="6">
        <v>0</v>
      </c>
      <c r="BV105" s="7">
        <f t="shared" si="842"/>
        <v>0</v>
      </c>
      <c r="BW105" s="9">
        <v>0</v>
      </c>
      <c r="BX105" s="6">
        <v>0</v>
      </c>
      <c r="BY105" s="7">
        <v>0</v>
      </c>
      <c r="BZ105" s="9">
        <v>1.9376199999999999</v>
      </c>
      <c r="CA105" s="6">
        <v>32.914000000000001</v>
      </c>
      <c r="CB105" s="7">
        <f t="shared" si="843"/>
        <v>16986.81888089512</v>
      </c>
      <c r="CC105" s="9">
        <v>0</v>
      </c>
      <c r="CD105" s="6">
        <v>0</v>
      </c>
      <c r="CE105" s="7">
        <v>0</v>
      </c>
      <c r="CF105" s="9">
        <v>0</v>
      </c>
      <c r="CG105" s="6">
        <v>0</v>
      </c>
      <c r="CH105" s="7">
        <v>0</v>
      </c>
      <c r="CI105" s="9">
        <v>0</v>
      </c>
      <c r="CJ105" s="6">
        <v>0</v>
      </c>
      <c r="CK105" s="7">
        <v>0</v>
      </c>
      <c r="CL105" s="9">
        <v>0</v>
      </c>
      <c r="CM105" s="6">
        <v>0</v>
      </c>
      <c r="CN105" s="7">
        <v>0</v>
      </c>
      <c r="CO105" s="9">
        <v>0</v>
      </c>
      <c r="CP105" s="6">
        <v>0</v>
      </c>
      <c r="CQ105" s="7">
        <v>0</v>
      </c>
      <c r="CR105" s="9">
        <v>0</v>
      </c>
      <c r="CS105" s="6">
        <v>0</v>
      </c>
      <c r="CT105" s="7">
        <v>0</v>
      </c>
      <c r="CU105" s="9">
        <v>0</v>
      </c>
      <c r="CV105" s="6">
        <v>0</v>
      </c>
      <c r="CW105" s="7">
        <v>0</v>
      </c>
      <c r="CX105" s="9">
        <v>0</v>
      </c>
      <c r="CY105" s="6">
        <v>0</v>
      </c>
      <c r="CZ105" s="7">
        <v>0</v>
      </c>
      <c r="DA105" s="9">
        <v>0</v>
      </c>
      <c r="DB105" s="6">
        <v>0</v>
      </c>
      <c r="DC105" s="7">
        <v>0</v>
      </c>
      <c r="DD105" s="9">
        <v>0</v>
      </c>
      <c r="DE105" s="6">
        <v>0</v>
      </c>
      <c r="DF105" s="7">
        <v>0</v>
      </c>
      <c r="DG105" s="9">
        <v>0</v>
      </c>
      <c r="DH105" s="6">
        <v>0</v>
      </c>
      <c r="DI105" s="7">
        <v>0</v>
      </c>
      <c r="DJ105" s="9">
        <v>0</v>
      </c>
      <c r="DK105" s="6">
        <v>0</v>
      </c>
      <c r="DL105" s="7">
        <v>0</v>
      </c>
      <c r="DM105" s="9">
        <v>0</v>
      </c>
      <c r="DN105" s="6">
        <v>0</v>
      </c>
      <c r="DO105" s="7">
        <v>0</v>
      </c>
      <c r="DP105" s="9">
        <v>197.71448000000001</v>
      </c>
      <c r="DQ105" s="6">
        <v>3650.5720000000001</v>
      </c>
      <c r="DR105" s="7">
        <f t="shared" si="845"/>
        <v>18463.857578868276</v>
      </c>
      <c r="DS105" s="9">
        <v>0</v>
      </c>
      <c r="DT105" s="6">
        <v>0</v>
      </c>
      <c r="DU105" s="7">
        <v>0</v>
      </c>
      <c r="DV105" s="9">
        <v>0</v>
      </c>
      <c r="DW105" s="6">
        <v>0</v>
      </c>
      <c r="DX105" s="7">
        <v>0</v>
      </c>
      <c r="DY105" s="9">
        <v>0.94499999999999995</v>
      </c>
      <c r="DZ105" s="6">
        <v>13.731</v>
      </c>
      <c r="EA105" s="7">
        <f t="shared" si="846"/>
        <v>14530.15873015873</v>
      </c>
      <c r="EB105" s="9">
        <v>0</v>
      </c>
      <c r="EC105" s="6">
        <v>0</v>
      </c>
      <c r="ED105" s="7">
        <v>0</v>
      </c>
      <c r="EE105" s="9">
        <v>0</v>
      </c>
      <c r="EF105" s="6">
        <v>0</v>
      </c>
      <c r="EG105" s="7">
        <v>0</v>
      </c>
      <c r="EH105" s="9">
        <v>0</v>
      </c>
      <c r="EI105" s="6">
        <v>0</v>
      </c>
      <c r="EJ105" s="7">
        <v>0</v>
      </c>
      <c r="EK105" s="9">
        <v>488.71752000000004</v>
      </c>
      <c r="EL105" s="6">
        <v>7196.6859999999997</v>
      </c>
      <c r="EM105" s="7">
        <f t="shared" si="847"/>
        <v>14725.655834888013</v>
      </c>
      <c r="EN105" s="9">
        <v>1329.8375800000001</v>
      </c>
      <c r="EO105" s="6">
        <v>21422.491000000002</v>
      </c>
      <c r="EP105" s="7">
        <f t="shared" si="848"/>
        <v>16109.103338770137</v>
      </c>
      <c r="EQ105" s="9">
        <v>0</v>
      </c>
      <c r="ER105" s="6">
        <v>0</v>
      </c>
      <c r="ES105" s="7">
        <v>0</v>
      </c>
      <c r="ET105" s="9">
        <v>0</v>
      </c>
      <c r="EU105" s="6">
        <v>0</v>
      </c>
      <c r="EV105" s="7">
        <v>0</v>
      </c>
      <c r="EW105" s="9">
        <v>0.4</v>
      </c>
      <c r="EX105" s="6">
        <v>7.9279999999999999</v>
      </c>
      <c r="EY105" s="7">
        <f t="shared" si="859"/>
        <v>19820</v>
      </c>
      <c r="EZ105" s="9">
        <v>0</v>
      </c>
      <c r="FA105" s="6">
        <v>0</v>
      </c>
      <c r="FB105" s="7">
        <v>0</v>
      </c>
      <c r="FC105" s="9">
        <v>0</v>
      </c>
      <c r="FD105" s="6">
        <v>0</v>
      </c>
      <c r="FE105" s="7">
        <v>0</v>
      </c>
      <c r="FF105" s="9">
        <v>0</v>
      </c>
      <c r="FG105" s="6">
        <v>0</v>
      </c>
      <c r="FH105" s="7">
        <v>0</v>
      </c>
      <c r="FI105" s="9">
        <v>0</v>
      </c>
      <c r="FJ105" s="6">
        <v>0</v>
      </c>
      <c r="FK105" s="7">
        <f t="shared" si="850"/>
        <v>0</v>
      </c>
      <c r="FL105" s="9">
        <v>0</v>
      </c>
      <c r="FM105" s="6">
        <v>0</v>
      </c>
      <c r="FN105" s="7">
        <v>0</v>
      </c>
      <c r="FO105" s="9">
        <v>0</v>
      </c>
      <c r="FP105" s="6">
        <v>0</v>
      </c>
      <c r="FQ105" s="7">
        <v>0</v>
      </c>
      <c r="FR105" s="9">
        <v>1.3580000000000001</v>
      </c>
      <c r="FS105" s="6">
        <v>26.181000000000001</v>
      </c>
      <c r="FT105" s="7">
        <f t="shared" si="851"/>
        <v>19279.086892488955</v>
      </c>
      <c r="FU105" s="9">
        <v>0</v>
      </c>
      <c r="FV105" s="6">
        <v>0</v>
      </c>
      <c r="FW105" s="7">
        <v>0</v>
      </c>
      <c r="FX105" s="9">
        <v>0</v>
      </c>
      <c r="FY105" s="6">
        <v>0</v>
      </c>
      <c r="FZ105" s="7">
        <v>0</v>
      </c>
      <c r="GA105" s="9">
        <v>0</v>
      </c>
      <c r="GB105" s="6">
        <v>0</v>
      </c>
      <c r="GC105" s="7">
        <v>0</v>
      </c>
      <c r="GD105" s="9">
        <v>0</v>
      </c>
      <c r="GE105" s="6">
        <v>0</v>
      </c>
      <c r="GF105" s="7">
        <v>0</v>
      </c>
      <c r="GG105" s="9"/>
      <c r="GH105" s="6"/>
      <c r="GI105" s="7"/>
      <c r="GJ105" s="9">
        <v>0</v>
      </c>
      <c r="GK105" s="6">
        <v>0</v>
      </c>
      <c r="GL105" s="7">
        <v>0</v>
      </c>
      <c r="GM105" s="9">
        <v>0</v>
      </c>
      <c r="GN105" s="6">
        <v>0</v>
      </c>
      <c r="GO105" s="7">
        <v>0</v>
      </c>
      <c r="GP105" s="9">
        <v>0</v>
      </c>
      <c r="GQ105" s="6">
        <v>0</v>
      </c>
      <c r="GR105" s="7">
        <v>0</v>
      </c>
      <c r="GS105" s="9">
        <v>0.96817999999999993</v>
      </c>
      <c r="GT105" s="6">
        <v>15.195</v>
      </c>
      <c r="GU105" s="7">
        <f t="shared" si="857"/>
        <v>15694.395670226611</v>
      </c>
      <c r="GV105" s="9">
        <v>0</v>
      </c>
      <c r="GW105" s="6">
        <v>0</v>
      </c>
      <c r="GX105" s="7">
        <v>0</v>
      </c>
      <c r="GY105" s="9">
        <v>0</v>
      </c>
      <c r="GZ105" s="6">
        <v>0</v>
      </c>
      <c r="HA105" s="7">
        <v>0</v>
      </c>
      <c r="HB105" s="9">
        <v>0</v>
      </c>
      <c r="HC105" s="6">
        <v>0</v>
      </c>
      <c r="HD105" s="7">
        <v>0</v>
      </c>
      <c r="HE105" s="9">
        <v>11.628</v>
      </c>
      <c r="HF105" s="6">
        <v>196.99199999999999</v>
      </c>
      <c r="HG105" s="7">
        <f t="shared" si="861"/>
        <v>16941.176470588234</v>
      </c>
      <c r="HH105" s="9">
        <v>0</v>
      </c>
      <c r="HI105" s="6">
        <v>0</v>
      </c>
      <c r="HJ105" s="7">
        <v>0</v>
      </c>
      <c r="HK105" s="9">
        <v>0</v>
      </c>
      <c r="HL105" s="6">
        <v>0</v>
      </c>
      <c r="HM105" s="7">
        <v>0</v>
      </c>
      <c r="HN105" s="9">
        <v>0</v>
      </c>
      <c r="HO105" s="6">
        <v>0</v>
      </c>
      <c r="HP105" s="7">
        <v>0</v>
      </c>
      <c r="HQ105" s="9">
        <v>2.94963</v>
      </c>
      <c r="HR105" s="6">
        <v>60.97</v>
      </c>
      <c r="HS105" s="7">
        <f t="shared" si="852"/>
        <v>20670.389167454901</v>
      </c>
      <c r="HT105" s="9">
        <v>2.5000000000000001E-2</v>
      </c>
      <c r="HU105" s="6">
        <v>0.5</v>
      </c>
      <c r="HV105" s="7">
        <f t="shared" si="853"/>
        <v>20000</v>
      </c>
      <c r="HW105" s="9">
        <f t="shared" si="854"/>
        <v>3322.9723000000004</v>
      </c>
      <c r="HX105" s="14">
        <f t="shared" si="855"/>
        <v>54419.41</v>
      </c>
    </row>
    <row r="106" spans="1:232" ht="15" customHeight="1" x14ac:dyDescent="0.3">
      <c r="A106" s="49">
        <v>2018</v>
      </c>
      <c r="B106" s="50" t="s">
        <v>11</v>
      </c>
      <c r="C106" s="9">
        <v>0</v>
      </c>
      <c r="D106" s="6">
        <v>0</v>
      </c>
      <c r="E106" s="7">
        <v>0</v>
      </c>
      <c r="F106" s="9">
        <v>1.94</v>
      </c>
      <c r="G106" s="6">
        <v>40.287999999999997</v>
      </c>
      <c r="H106" s="7">
        <f t="shared" si="838"/>
        <v>20767.010309278347</v>
      </c>
      <c r="I106" s="9">
        <v>0</v>
      </c>
      <c r="J106" s="6">
        <v>0</v>
      </c>
      <c r="K106" s="7">
        <v>0</v>
      </c>
      <c r="L106" s="9">
        <v>0</v>
      </c>
      <c r="M106" s="6">
        <v>0</v>
      </c>
      <c r="N106" s="7">
        <v>0</v>
      </c>
      <c r="O106" s="9">
        <v>0</v>
      </c>
      <c r="P106" s="6">
        <v>0</v>
      </c>
      <c r="Q106" s="7">
        <v>0</v>
      </c>
      <c r="R106" s="9">
        <v>1149.5305499999999</v>
      </c>
      <c r="S106" s="6">
        <v>18798.942999999999</v>
      </c>
      <c r="T106" s="7">
        <f t="shared" si="839"/>
        <v>16353.582773419983</v>
      </c>
      <c r="U106" s="9">
        <v>0</v>
      </c>
      <c r="V106" s="6">
        <v>0</v>
      </c>
      <c r="W106" s="7">
        <v>0</v>
      </c>
      <c r="X106" s="9">
        <v>0</v>
      </c>
      <c r="Y106" s="6">
        <v>0</v>
      </c>
      <c r="Z106" s="7">
        <v>0</v>
      </c>
      <c r="AA106" s="9">
        <v>0</v>
      </c>
      <c r="AB106" s="6">
        <v>0</v>
      </c>
      <c r="AC106" s="7">
        <v>0</v>
      </c>
      <c r="AD106" s="9">
        <v>0</v>
      </c>
      <c r="AE106" s="6">
        <v>0</v>
      </c>
      <c r="AF106" s="7">
        <v>0</v>
      </c>
      <c r="AG106" s="9">
        <v>0</v>
      </c>
      <c r="AH106" s="6">
        <v>0</v>
      </c>
      <c r="AI106" s="7">
        <v>0</v>
      </c>
      <c r="AJ106" s="9">
        <v>24.44</v>
      </c>
      <c r="AK106" s="6">
        <v>361.84399999999999</v>
      </c>
      <c r="AL106" s="7">
        <f t="shared" si="858"/>
        <v>14805.400981996727</v>
      </c>
      <c r="AM106" s="9">
        <v>0</v>
      </c>
      <c r="AN106" s="6">
        <v>0</v>
      </c>
      <c r="AO106" s="7">
        <v>0</v>
      </c>
      <c r="AP106" s="9">
        <v>5.4161999999999999</v>
      </c>
      <c r="AQ106" s="6">
        <v>91.8</v>
      </c>
      <c r="AR106" s="7">
        <f t="shared" si="840"/>
        <v>16949.152542372882</v>
      </c>
      <c r="AS106" s="9">
        <v>0</v>
      </c>
      <c r="AT106" s="6">
        <v>0</v>
      </c>
      <c r="AU106" s="7">
        <v>0</v>
      </c>
      <c r="AV106" s="9">
        <v>0</v>
      </c>
      <c r="AW106" s="6">
        <v>0</v>
      </c>
      <c r="AX106" s="7">
        <v>0</v>
      </c>
      <c r="AY106" s="9">
        <v>0</v>
      </c>
      <c r="AZ106" s="6">
        <v>0</v>
      </c>
      <c r="BA106" s="7">
        <v>0</v>
      </c>
      <c r="BB106" s="9">
        <v>0</v>
      </c>
      <c r="BC106" s="6">
        <v>0</v>
      </c>
      <c r="BD106" s="7">
        <v>0</v>
      </c>
      <c r="BE106" s="9">
        <v>162.68842000000001</v>
      </c>
      <c r="BF106" s="6">
        <v>2273.1460000000002</v>
      </c>
      <c r="BG106" s="7">
        <f t="shared" si="841"/>
        <v>13972.389675921619</v>
      </c>
      <c r="BH106" s="9">
        <v>0</v>
      </c>
      <c r="BI106" s="6">
        <v>0</v>
      </c>
      <c r="BJ106" s="7">
        <v>0</v>
      </c>
      <c r="BK106" s="9">
        <v>0</v>
      </c>
      <c r="BL106" s="6">
        <v>0</v>
      </c>
      <c r="BM106" s="7">
        <v>0</v>
      </c>
      <c r="BN106" s="9">
        <v>0</v>
      </c>
      <c r="BO106" s="6">
        <v>0</v>
      </c>
      <c r="BP106" s="7">
        <v>0</v>
      </c>
      <c r="BQ106" s="9">
        <v>0</v>
      </c>
      <c r="BR106" s="6">
        <v>0</v>
      </c>
      <c r="BS106" s="7">
        <v>0</v>
      </c>
      <c r="BT106" s="9">
        <v>0</v>
      </c>
      <c r="BU106" s="6">
        <v>0</v>
      </c>
      <c r="BV106" s="7">
        <f t="shared" si="842"/>
        <v>0</v>
      </c>
      <c r="BW106" s="9">
        <v>0</v>
      </c>
      <c r="BX106" s="6">
        <v>0</v>
      </c>
      <c r="BY106" s="7">
        <v>0</v>
      </c>
      <c r="BZ106" s="9">
        <v>0.17704</v>
      </c>
      <c r="CA106" s="6">
        <v>2.9790000000000001</v>
      </c>
      <c r="CB106" s="7">
        <f t="shared" si="843"/>
        <v>16826.705829191145</v>
      </c>
      <c r="CC106" s="9">
        <v>0</v>
      </c>
      <c r="CD106" s="6">
        <v>0</v>
      </c>
      <c r="CE106" s="7">
        <v>0</v>
      </c>
      <c r="CF106" s="9">
        <v>0</v>
      </c>
      <c r="CG106" s="6">
        <v>0</v>
      </c>
      <c r="CH106" s="7">
        <v>0</v>
      </c>
      <c r="CI106" s="9">
        <v>0</v>
      </c>
      <c r="CJ106" s="6">
        <v>0</v>
      </c>
      <c r="CK106" s="7">
        <v>0</v>
      </c>
      <c r="CL106" s="9">
        <v>0</v>
      </c>
      <c r="CM106" s="6">
        <v>0</v>
      </c>
      <c r="CN106" s="7">
        <v>0</v>
      </c>
      <c r="CO106" s="9">
        <v>0</v>
      </c>
      <c r="CP106" s="6">
        <v>0</v>
      </c>
      <c r="CQ106" s="7">
        <v>0</v>
      </c>
      <c r="CR106" s="9">
        <v>0</v>
      </c>
      <c r="CS106" s="6">
        <v>0</v>
      </c>
      <c r="CT106" s="7">
        <v>0</v>
      </c>
      <c r="CU106" s="9">
        <v>0</v>
      </c>
      <c r="CV106" s="6">
        <v>0</v>
      </c>
      <c r="CW106" s="7">
        <v>0</v>
      </c>
      <c r="CX106" s="9">
        <v>0</v>
      </c>
      <c r="CY106" s="6">
        <v>0</v>
      </c>
      <c r="CZ106" s="7">
        <v>0</v>
      </c>
      <c r="DA106" s="9">
        <v>0</v>
      </c>
      <c r="DB106" s="6">
        <v>0</v>
      </c>
      <c r="DC106" s="7">
        <v>0</v>
      </c>
      <c r="DD106" s="9">
        <v>0</v>
      </c>
      <c r="DE106" s="6">
        <v>0</v>
      </c>
      <c r="DF106" s="7">
        <v>0</v>
      </c>
      <c r="DG106" s="9">
        <v>0</v>
      </c>
      <c r="DH106" s="6">
        <v>0</v>
      </c>
      <c r="DI106" s="7">
        <v>0</v>
      </c>
      <c r="DJ106" s="9">
        <v>0</v>
      </c>
      <c r="DK106" s="6">
        <v>0</v>
      </c>
      <c r="DL106" s="7">
        <v>0</v>
      </c>
      <c r="DM106" s="9">
        <v>0</v>
      </c>
      <c r="DN106" s="6">
        <v>0</v>
      </c>
      <c r="DO106" s="7">
        <v>0</v>
      </c>
      <c r="DP106" s="9">
        <v>146.55933999999999</v>
      </c>
      <c r="DQ106" s="6">
        <v>3088.9450000000002</v>
      </c>
      <c r="DR106" s="7">
        <f t="shared" si="845"/>
        <v>21076.411779692786</v>
      </c>
      <c r="DS106" s="9">
        <v>0</v>
      </c>
      <c r="DT106" s="6">
        <v>0</v>
      </c>
      <c r="DU106" s="7">
        <v>0</v>
      </c>
      <c r="DV106" s="9">
        <v>0</v>
      </c>
      <c r="DW106" s="6">
        <v>0</v>
      </c>
      <c r="DX106" s="7">
        <v>0</v>
      </c>
      <c r="DY106" s="9">
        <v>89.006</v>
      </c>
      <c r="DZ106" s="6">
        <v>1525.9639999999999</v>
      </c>
      <c r="EA106" s="7">
        <f t="shared" si="846"/>
        <v>17144.507111880099</v>
      </c>
      <c r="EB106" s="9">
        <v>0</v>
      </c>
      <c r="EC106" s="6">
        <v>0</v>
      </c>
      <c r="ED106" s="7">
        <v>0</v>
      </c>
      <c r="EE106" s="9">
        <v>0</v>
      </c>
      <c r="EF106" s="6">
        <v>0</v>
      </c>
      <c r="EG106" s="7">
        <v>0</v>
      </c>
      <c r="EH106" s="9">
        <v>0</v>
      </c>
      <c r="EI106" s="6">
        <v>0</v>
      </c>
      <c r="EJ106" s="7">
        <v>0</v>
      </c>
      <c r="EK106" s="9">
        <v>513.15369999999996</v>
      </c>
      <c r="EL106" s="6">
        <v>7536.2030000000004</v>
      </c>
      <c r="EM106" s="7">
        <f t="shared" si="847"/>
        <v>14686.054100360187</v>
      </c>
      <c r="EN106" s="9">
        <v>1297.52377</v>
      </c>
      <c r="EO106" s="6">
        <v>25122.005000000001</v>
      </c>
      <c r="EP106" s="7">
        <f t="shared" si="848"/>
        <v>19361.498864872436</v>
      </c>
      <c r="EQ106" s="9">
        <v>0</v>
      </c>
      <c r="ER106" s="6">
        <v>0</v>
      </c>
      <c r="ES106" s="7">
        <v>0</v>
      </c>
      <c r="ET106" s="9">
        <v>0</v>
      </c>
      <c r="EU106" s="6">
        <v>0</v>
      </c>
      <c r="EV106" s="7">
        <v>0</v>
      </c>
      <c r="EW106" s="9">
        <v>0</v>
      </c>
      <c r="EX106" s="6">
        <v>0</v>
      </c>
      <c r="EY106" s="7">
        <v>0</v>
      </c>
      <c r="EZ106" s="9">
        <v>0</v>
      </c>
      <c r="FA106" s="6">
        <v>0</v>
      </c>
      <c r="FB106" s="7">
        <v>0</v>
      </c>
      <c r="FC106" s="9">
        <v>0</v>
      </c>
      <c r="FD106" s="6">
        <v>0</v>
      </c>
      <c r="FE106" s="7">
        <v>0</v>
      </c>
      <c r="FF106" s="9">
        <v>0.44</v>
      </c>
      <c r="FG106" s="6">
        <v>7.1550000000000002</v>
      </c>
      <c r="FH106" s="7">
        <f t="shared" si="849"/>
        <v>16261.363636363636</v>
      </c>
      <c r="FI106" s="9">
        <v>0</v>
      </c>
      <c r="FJ106" s="6">
        <v>0</v>
      </c>
      <c r="FK106" s="7">
        <f t="shared" si="850"/>
        <v>0</v>
      </c>
      <c r="FL106" s="9">
        <v>0</v>
      </c>
      <c r="FM106" s="6">
        <v>0</v>
      </c>
      <c r="FN106" s="7">
        <v>0</v>
      </c>
      <c r="FO106" s="9">
        <v>0</v>
      </c>
      <c r="FP106" s="6">
        <v>0</v>
      </c>
      <c r="FQ106" s="7">
        <v>0</v>
      </c>
      <c r="FR106" s="9">
        <v>1.34</v>
      </c>
      <c r="FS106" s="6">
        <v>24.795999999999999</v>
      </c>
      <c r="FT106" s="7">
        <f t="shared" si="851"/>
        <v>18504.477611940296</v>
      </c>
      <c r="FU106" s="9">
        <v>0</v>
      </c>
      <c r="FV106" s="6">
        <v>0</v>
      </c>
      <c r="FW106" s="7">
        <v>0</v>
      </c>
      <c r="FX106" s="9">
        <v>0</v>
      </c>
      <c r="FY106" s="6">
        <v>0</v>
      </c>
      <c r="FZ106" s="7">
        <v>0</v>
      </c>
      <c r="GA106" s="9">
        <v>0</v>
      </c>
      <c r="GB106" s="6">
        <v>0</v>
      </c>
      <c r="GC106" s="7">
        <v>0</v>
      </c>
      <c r="GD106" s="9">
        <v>0</v>
      </c>
      <c r="GE106" s="6">
        <v>0</v>
      </c>
      <c r="GF106" s="7">
        <v>0</v>
      </c>
      <c r="GG106" s="9"/>
      <c r="GH106" s="6"/>
      <c r="GI106" s="7"/>
      <c r="GJ106" s="9">
        <v>0</v>
      </c>
      <c r="GK106" s="6">
        <v>0</v>
      </c>
      <c r="GL106" s="7">
        <v>0</v>
      </c>
      <c r="GM106" s="9">
        <v>0</v>
      </c>
      <c r="GN106" s="6">
        <v>0</v>
      </c>
      <c r="GO106" s="7">
        <v>0</v>
      </c>
      <c r="GP106" s="9">
        <v>0</v>
      </c>
      <c r="GQ106" s="6">
        <v>0</v>
      </c>
      <c r="GR106" s="7">
        <v>0</v>
      </c>
      <c r="GS106" s="9">
        <v>0.44568000000000002</v>
      </c>
      <c r="GT106" s="6">
        <v>6.7869999999999999</v>
      </c>
      <c r="GU106" s="7">
        <f t="shared" si="857"/>
        <v>15228.415006282534</v>
      </c>
      <c r="GV106" s="9">
        <v>0</v>
      </c>
      <c r="GW106" s="6">
        <v>0</v>
      </c>
      <c r="GX106" s="7">
        <v>0</v>
      </c>
      <c r="GY106" s="9">
        <v>0</v>
      </c>
      <c r="GZ106" s="6">
        <v>0</v>
      </c>
      <c r="HA106" s="7">
        <v>0</v>
      </c>
      <c r="HB106" s="9">
        <v>0</v>
      </c>
      <c r="HC106" s="6">
        <v>0</v>
      </c>
      <c r="HD106" s="7">
        <v>0</v>
      </c>
      <c r="HE106" s="9">
        <v>4</v>
      </c>
      <c r="HF106" s="6">
        <v>69</v>
      </c>
      <c r="HG106" s="7">
        <f t="shared" si="861"/>
        <v>17250</v>
      </c>
      <c r="HH106" s="9">
        <v>0</v>
      </c>
      <c r="HI106" s="6">
        <v>0</v>
      </c>
      <c r="HJ106" s="7">
        <v>0</v>
      </c>
      <c r="HK106" s="9">
        <v>0</v>
      </c>
      <c r="HL106" s="6">
        <v>0</v>
      </c>
      <c r="HM106" s="7">
        <v>0</v>
      </c>
      <c r="HN106" s="9">
        <v>0</v>
      </c>
      <c r="HO106" s="6">
        <v>0</v>
      </c>
      <c r="HP106" s="7">
        <v>0</v>
      </c>
      <c r="HQ106" s="9">
        <v>5.8845000000000001</v>
      </c>
      <c r="HR106" s="6">
        <v>76.674999999999997</v>
      </c>
      <c r="HS106" s="7">
        <f t="shared" si="852"/>
        <v>13029.994052170958</v>
      </c>
      <c r="HT106" s="9">
        <v>29.469270000000002</v>
      </c>
      <c r="HU106" s="6">
        <v>423.55399999999997</v>
      </c>
      <c r="HV106" s="7">
        <f t="shared" si="853"/>
        <v>14372.734716536919</v>
      </c>
      <c r="HW106" s="9">
        <f t="shared" si="854"/>
        <v>3432.0144699999996</v>
      </c>
      <c r="HX106" s="14">
        <f t="shared" si="855"/>
        <v>59450.083999999995</v>
      </c>
    </row>
    <row r="107" spans="1:232" ht="15" customHeight="1" x14ac:dyDescent="0.3">
      <c r="A107" s="49">
        <v>2018</v>
      </c>
      <c r="B107" s="50" t="s">
        <v>12</v>
      </c>
      <c r="C107" s="9">
        <v>0</v>
      </c>
      <c r="D107" s="6">
        <v>0</v>
      </c>
      <c r="E107" s="7">
        <v>0</v>
      </c>
      <c r="F107" s="9">
        <v>7.7718800000000003</v>
      </c>
      <c r="G107" s="6">
        <v>132.33199999999999</v>
      </c>
      <c r="H107" s="7">
        <f t="shared" si="838"/>
        <v>17027.025636010847</v>
      </c>
      <c r="I107" s="9">
        <v>0.06</v>
      </c>
      <c r="J107" s="6">
        <v>2.5099999999999998</v>
      </c>
      <c r="K107" s="7">
        <f t="shared" ref="K107" si="864">J107/I107*1000</f>
        <v>41833.333333333328</v>
      </c>
      <c r="L107" s="9">
        <v>4.8509999999999998E-2</v>
      </c>
      <c r="M107" s="6">
        <v>0.84399999999999997</v>
      </c>
      <c r="N107" s="7">
        <f t="shared" ref="N107" si="865">M107/L107*1000</f>
        <v>17398.474541331685</v>
      </c>
      <c r="O107" s="9">
        <v>0</v>
      </c>
      <c r="P107" s="6">
        <v>0</v>
      </c>
      <c r="Q107" s="7">
        <v>0</v>
      </c>
      <c r="R107" s="9">
        <v>1755.6076</v>
      </c>
      <c r="S107" s="6">
        <v>28917.938999999998</v>
      </c>
      <c r="T107" s="7">
        <f t="shared" si="839"/>
        <v>16471.755419605157</v>
      </c>
      <c r="U107" s="9">
        <v>0</v>
      </c>
      <c r="V107" s="6">
        <v>0</v>
      </c>
      <c r="W107" s="7">
        <v>0</v>
      </c>
      <c r="X107" s="9">
        <v>0</v>
      </c>
      <c r="Y107" s="6">
        <v>0</v>
      </c>
      <c r="Z107" s="7">
        <v>0</v>
      </c>
      <c r="AA107" s="9">
        <v>0</v>
      </c>
      <c r="AB107" s="6">
        <v>0</v>
      </c>
      <c r="AC107" s="7">
        <v>0</v>
      </c>
      <c r="AD107" s="9">
        <v>0</v>
      </c>
      <c r="AE107" s="6">
        <v>0</v>
      </c>
      <c r="AF107" s="7">
        <v>0</v>
      </c>
      <c r="AG107" s="9">
        <v>0</v>
      </c>
      <c r="AH107" s="6">
        <v>0</v>
      </c>
      <c r="AI107" s="7">
        <v>0</v>
      </c>
      <c r="AJ107" s="9">
        <v>0</v>
      </c>
      <c r="AK107" s="6">
        <v>0</v>
      </c>
      <c r="AL107" s="7">
        <v>0</v>
      </c>
      <c r="AM107" s="9">
        <v>0</v>
      </c>
      <c r="AN107" s="6">
        <v>0</v>
      </c>
      <c r="AO107" s="7">
        <v>0</v>
      </c>
      <c r="AP107" s="9">
        <v>53.389279999999999</v>
      </c>
      <c r="AQ107" s="6">
        <v>855.57600000000002</v>
      </c>
      <c r="AR107" s="7">
        <f t="shared" si="840"/>
        <v>16025.239523739596</v>
      </c>
      <c r="AS107" s="9">
        <v>1.1040000000000001</v>
      </c>
      <c r="AT107" s="6">
        <v>25.207000000000001</v>
      </c>
      <c r="AU107" s="7">
        <f t="shared" ref="AU107" si="866">AT107/AS107*1000</f>
        <v>22832.427536231884</v>
      </c>
      <c r="AV107" s="9">
        <v>0</v>
      </c>
      <c r="AW107" s="6">
        <v>0</v>
      </c>
      <c r="AX107" s="7">
        <v>0</v>
      </c>
      <c r="AY107" s="9">
        <v>0</v>
      </c>
      <c r="AZ107" s="6">
        <v>0</v>
      </c>
      <c r="BA107" s="7">
        <v>0</v>
      </c>
      <c r="BB107" s="9">
        <v>0</v>
      </c>
      <c r="BC107" s="6">
        <v>0</v>
      </c>
      <c r="BD107" s="7">
        <v>0</v>
      </c>
      <c r="BE107" s="9">
        <v>156.17382999999998</v>
      </c>
      <c r="BF107" s="6">
        <v>2477.11</v>
      </c>
      <c r="BG107" s="7">
        <f t="shared" si="841"/>
        <v>15861.236162294288</v>
      </c>
      <c r="BH107" s="9">
        <v>0</v>
      </c>
      <c r="BI107" s="6">
        <v>0</v>
      </c>
      <c r="BJ107" s="7">
        <v>0</v>
      </c>
      <c r="BK107" s="9">
        <v>0</v>
      </c>
      <c r="BL107" s="6">
        <v>0</v>
      </c>
      <c r="BM107" s="7">
        <v>0</v>
      </c>
      <c r="BN107" s="9">
        <v>0</v>
      </c>
      <c r="BO107" s="6">
        <v>0</v>
      </c>
      <c r="BP107" s="7">
        <v>0</v>
      </c>
      <c r="BQ107" s="9">
        <v>0.2</v>
      </c>
      <c r="BR107" s="6">
        <v>2.9</v>
      </c>
      <c r="BS107" s="7">
        <f t="shared" ref="BS107" si="867">BR107/BQ107*1000</f>
        <v>14499.999999999998</v>
      </c>
      <c r="BT107" s="9">
        <v>0</v>
      </c>
      <c r="BU107" s="6">
        <v>0</v>
      </c>
      <c r="BV107" s="7">
        <f t="shared" si="842"/>
        <v>0</v>
      </c>
      <c r="BW107" s="9">
        <v>0</v>
      </c>
      <c r="BX107" s="6">
        <v>0</v>
      </c>
      <c r="BY107" s="7">
        <v>0</v>
      </c>
      <c r="BZ107" s="9">
        <v>2.2434799999999999</v>
      </c>
      <c r="CA107" s="6">
        <v>41.942</v>
      </c>
      <c r="CB107" s="7">
        <f t="shared" si="843"/>
        <v>18695.063027082928</v>
      </c>
      <c r="CC107" s="9">
        <v>0</v>
      </c>
      <c r="CD107" s="6">
        <v>0</v>
      </c>
      <c r="CE107" s="7">
        <v>0</v>
      </c>
      <c r="CF107" s="9">
        <v>0</v>
      </c>
      <c r="CG107" s="6">
        <v>0</v>
      </c>
      <c r="CH107" s="7">
        <v>0</v>
      </c>
      <c r="CI107" s="9">
        <v>0</v>
      </c>
      <c r="CJ107" s="6">
        <v>0</v>
      </c>
      <c r="CK107" s="7">
        <v>0</v>
      </c>
      <c r="CL107" s="9">
        <v>0</v>
      </c>
      <c r="CM107" s="6">
        <v>0</v>
      </c>
      <c r="CN107" s="7">
        <v>0</v>
      </c>
      <c r="CO107" s="9">
        <v>0</v>
      </c>
      <c r="CP107" s="6">
        <v>0</v>
      </c>
      <c r="CQ107" s="7">
        <v>0</v>
      </c>
      <c r="CR107" s="9">
        <v>0</v>
      </c>
      <c r="CS107" s="6">
        <v>0</v>
      </c>
      <c r="CT107" s="7">
        <v>0</v>
      </c>
      <c r="CU107" s="9">
        <v>0</v>
      </c>
      <c r="CV107" s="6">
        <v>0</v>
      </c>
      <c r="CW107" s="7">
        <v>0</v>
      </c>
      <c r="CX107" s="9">
        <v>0</v>
      </c>
      <c r="CY107" s="6">
        <v>0</v>
      </c>
      <c r="CZ107" s="7">
        <v>0</v>
      </c>
      <c r="DA107" s="9">
        <v>0</v>
      </c>
      <c r="DB107" s="6">
        <v>0</v>
      </c>
      <c r="DC107" s="7">
        <v>0</v>
      </c>
      <c r="DD107" s="9">
        <v>0</v>
      </c>
      <c r="DE107" s="6">
        <v>0</v>
      </c>
      <c r="DF107" s="7">
        <v>0</v>
      </c>
      <c r="DG107" s="9">
        <v>0</v>
      </c>
      <c r="DH107" s="6">
        <v>0</v>
      </c>
      <c r="DI107" s="7">
        <v>0</v>
      </c>
      <c r="DJ107" s="9">
        <v>0</v>
      </c>
      <c r="DK107" s="6">
        <v>0</v>
      </c>
      <c r="DL107" s="7">
        <v>0</v>
      </c>
      <c r="DM107" s="9">
        <v>0</v>
      </c>
      <c r="DN107" s="6">
        <v>0</v>
      </c>
      <c r="DO107" s="7">
        <v>0</v>
      </c>
      <c r="DP107" s="9">
        <v>315.65035999999998</v>
      </c>
      <c r="DQ107" s="6">
        <v>5696.7370000000001</v>
      </c>
      <c r="DR107" s="7">
        <f t="shared" si="845"/>
        <v>18047.617623499624</v>
      </c>
      <c r="DS107" s="9">
        <v>0</v>
      </c>
      <c r="DT107" s="6">
        <v>0</v>
      </c>
      <c r="DU107" s="7">
        <v>0</v>
      </c>
      <c r="DV107" s="9">
        <v>0</v>
      </c>
      <c r="DW107" s="6">
        <v>0</v>
      </c>
      <c r="DX107" s="7">
        <v>0</v>
      </c>
      <c r="DY107" s="9">
        <v>89.472899999999996</v>
      </c>
      <c r="DZ107" s="6">
        <v>1541.8409999999999</v>
      </c>
      <c r="EA107" s="7">
        <f t="shared" si="846"/>
        <v>17232.491625956016</v>
      </c>
      <c r="EB107" s="9">
        <v>0</v>
      </c>
      <c r="EC107" s="6">
        <v>0</v>
      </c>
      <c r="ED107" s="7">
        <v>0</v>
      </c>
      <c r="EE107" s="9">
        <v>0</v>
      </c>
      <c r="EF107" s="6">
        <v>0</v>
      </c>
      <c r="EG107" s="7">
        <v>0</v>
      </c>
      <c r="EH107" s="9">
        <v>0</v>
      </c>
      <c r="EI107" s="6">
        <v>0</v>
      </c>
      <c r="EJ107" s="7">
        <v>0</v>
      </c>
      <c r="EK107" s="9">
        <v>365.03694000000002</v>
      </c>
      <c r="EL107" s="6">
        <v>5272.7560000000003</v>
      </c>
      <c r="EM107" s="7">
        <f t="shared" si="847"/>
        <v>14444.444992334202</v>
      </c>
      <c r="EN107" s="9">
        <v>1597.3708100000001</v>
      </c>
      <c r="EO107" s="6">
        <v>25484.592000000001</v>
      </c>
      <c r="EP107" s="7">
        <f t="shared" si="848"/>
        <v>15954.086452850604</v>
      </c>
      <c r="EQ107" s="9">
        <v>0</v>
      </c>
      <c r="ER107" s="6">
        <v>0</v>
      </c>
      <c r="ES107" s="7">
        <v>0</v>
      </c>
      <c r="ET107" s="9">
        <v>0</v>
      </c>
      <c r="EU107" s="6">
        <v>0</v>
      </c>
      <c r="EV107" s="7">
        <v>0</v>
      </c>
      <c r="EW107" s="9">
        <v>0</v>
      </c>
      <c r="EX107" s="6">
        <v>0</v>
      </c>
      <c r="EY107" s="7">
        <v>0</v>
      </c>
      <c r="EZ107" s="9">
        <v>0</v>
      </c>
      <c r="FA107" s="6">
        <v>0</v>
      </c>
      <c r="FB107" s="7">
        <v>0</v>
      </c>
      <c r="FC107" s="9">
        <v>0</v>
      </c>
      <c r="FD107" s="6">
        <v>0</v>
      </c>
      <c r="FE107" s="7">
        <v>0</v>
      </c>
      <c r="FF107" s="9">
        <v>1.31</v>
      </c>
      <c r="FG107" s="6">
        <v>18.760000000000002</v>
      </c>
      <c r="FH107" s="7">
        <f t="shared" si="849"/>
        <v>14320.610687022901</v>
      </c>
      <c r="FI107" s="9">
        <v>0</v>
      </c>
      <c r="FJ107" s="6">
        <v>0</v>
      </c>
      <c r="FK107" s="7">
        <f t="shared" si="850"/>
        <v>0</v>
      </c>
      <c r="FL107" s="9">
        <v>0</v>
      </c>
      <c r="FM107" s="6">
        <v>0</v>
      </c>
      <c r="FN107" s="7">
        <v>0</v>
      </c>
      <c r="FO107" s="9">
        <v>0</v>
      </c>
      <c r="FP107" s="6">
        <v>0</v>
      </c>
      <c r="FQ107" s="7">
        <v>0</v>
      </c>
      <c r="FR107" s="9">
        <v>1.673</v>
      </c>
      <c r="FS107" s="6">
        <v>32.021000000000001</v>
      </c>
      <c r="FT107" s="7">
        <f t="shared" si="851"/>
        <v>19139.868499701137</v>
      </c>
      <c r="FU107" s="9">
        <v>0</v>
      </c>
      <c r="FV107" s="6">
        <v>0</v>
      </c>
      <c r="FW107" s="7">
        <v>0</v>
      </c>
      <c r="FX107" s="9">
        <v>0</v>
      </c>
      <c r="FY107" s="6">
        <v>0</v>
      </c>
      <c r="FZ107" s="7">
        <v>0</v>
      </c>
      <c r="GA107" s="9">
        <v>0</v>
      </c>
      <c r="GB107" s="6">
        <v>0</v>
      </c>
      <c r="GC107" s="7">
        <v>0</v>
      </c>
      <c r="GD107" s="9">
        <v>0</v>
      </c>
      <c r="GE107" s="6">
        <v>0</v>
      </c>
      <c r="GF107" s="7">
        <v>0</v>
      </c>
      <c r="GG107" s="9"/>
      <c r="GH107" s="6"/>
      <c r="GI107" s="7"/>
      <c r="GJ107" s="9">
        <v>0</v>
      </c>
      <c r="GK107" s="6">
        <v>0</v>
      </c>
      <c r="GL107" s="7">
        <v>0</v>
      </c>
      <c r="GM107" s="9">
        <v>0</v>
      </c>
      <c r="GN107" s="6">
        <v>0</v>
      </c>
      <c r="GO107" s="7">
        <v>0</v>
      </c>
      <c r="GP107" s="9">
        <v>0</v>
      </c>
      <c r="GQ107" s="6">
        <v>0</v>
      </c>
      <c r="GR107" s="7">
        <v>0</v>
      </c>
      <c r="GS107" s="9">
        <v>0.39716000000000001</v>
      </c>
      <c r="GT107" s="6">
        <v>6.7919999999999998</v>
      </c>
      <c r="GU107" s="7">
        <f t="shared" si="857"/>
        <v>17101.420082586363</v>
      </c>
      <c r="GV107" s="9">
        <v>0</v>
      </c>
      <c r="GW107" s="6">
        <v>0</v>
      </c>
      <c r="GX107" s="7">
        <v>0</v>
      </c>
      <c r="GY107" s="9">
        <v>0</v>
      </c>
      <c r="GZ107" s="6">
        <v>0</v>
      </c>
      <c r="HA107" s="7">
        <v>0</v>
      </c>
      <c r="HB107" s="9">
        <v>0</v>
      </c>
      <c r="HC107" s="6">
        <v>0</v>
      </c>
      <c r="HD107" s="7">
        <v>0</v>
      </c>
      <c r="HE107" s="9">
        <v>2</v>
      </c>
      <c r="HF107" s="6">
        <v>34.5</v>
      </c>
      <c r="HG107" s="7">
        <f t="shared" si="861"/>
        <v>17250</v>
      </c>
      <c r="HH107" s="9">
        <v>0</v>
      </c>
      <c r="HI107" s="6">
        <v>0</v>
      </c>
      <c r="HJ107" s="7">
        <v>0</v>
      </c>
      <c r="HK107" s="9">
        <v>0</v>
      </c>
      <c r="HL107" s="6">
        <v>0</v>
      </c>
      <c r="HM107" s="7">
        <v>0</v>
      </c>
      <c r="HN107" s="9">
        <v>0</v>
      </c>
      <c r="HO107" s="6">
        <v>0</v>
      </c>
      <c r="HP107" s="7">
        <v>0</v>
      </c>
      <c r="HQ107" s="9">
        <v>67.281929999999988</v>
      </c>
      <c r="HR107" s="6">
        <v>809.45500000000004</v>
      </c>
      <c r="HS107" s="7">
        <f t="shared" si="852"/>
        <v>12030.793409166476</v>
      </c>
      <c r="HT107" s="9">
        <v>98.223350000000011</v>
      </c>
      <c r="HU107" s="6">
        <v>1589.0450000000001</v>
      </c>
      <c r="HV107" s="7">
        <f t="shared" si="853"/>
        <v>16177.874202010009</v>
      </c>
      <c r="HW107" s="9">
        <f t="shared" si="854"/>
        <v>4515.0150300000005</v>
      </c>
      <c r="HX107" s="14">
        <f t="shared" si="855"/>
        <v>72942.858999999968</v>
      </c>
    </row>
    <row r="108" spans="1:232" ht="15" customHeight="1" x14ac:dyDescent="0.3">
      <c r="A108" s="49">
        <v>2018</v>
      </c>
      <c r="B108" s="50" t="s">
        <v>13</v>
      </c>
      <c r="C108" s="9">
        <v>0</v>
      </c>
      <c r="D108" s="6">
        <v>0</v>
      </c>
      <c r="E108" s="7">
        <v>0</v>
      </c>
      <c r="F108" s="9">
        <v>0.27936</v>
      </c>
      <c r="G108" s="6">
        <v>5.7039999999999997</v>
      </c>
      <c r="H108" s="7">
        <f t="shared" si="838"/>
        <v>20418.098510882013</v>
      </c>
      <c r="I108" s="9">
        <v>0</v>
      </c>
      <c r="J108" s="6">
        <v>0</v>
      </c>
      <c r="K108" s="7">
        <v>0</v>
      </c>
      <c r="L108" s="9">
        <v>0</v>
      </c>
      <c r="M108" s="6">
        <v>0</v>
      </c>
      <c r="N108" s="7">
        <v>0</v>
      </c>
      <c r="O108" s="9">
        <v>0</v>
      </c>
      <c r="P108" s="6">
        <v>0</v>
      </c>
      <c r="Q108" s="7">
        <v>0</v>
      </c>
      <c r="R108" s="9">
        <v>852.22255000000007</v>
      </c>
      <c r="S108" s="6">
        <v>14411.038</v>
      </c>
      <c r="T108" s="7">
        <f t="shared" si="839"/>
        <v>16909.94682081576</v>
      </c>
      <c r="U108" s="9">
        <v>0</v>
      </c>
      <c r="V108" s="6">
        <v>0</v>
      </c>
      <c r="W108" s="7">
        <v>0</v>
      </c>
      <c r="X108" s="9">
        <v>0</v>
      </c>
      <c r="Y108" s="6">
        <v>0</v>
      </c>
      <c r="Z108" s="7">
        <v>0</v>
      </c>
      <c r="AA108" s="9">
        <v>0</v>
      </c>
      <c r="AB108" s="6">
        <v>0</v>
      </c>
      <c r="AC108" s="7">
        <v>0</v>
      </c>
      <c r="AD108" s="9">
        <v>0</v>
      </c>
      <c r="AE108" s="6">
        <v>0</v>
      </c>
      <c r="AF108" s="7">
        <v>0</v>
      </c>
      <c r="AG108" s="9">
        <v>0</v>
      </c>
      <c r="AH108" s="6">
        <v>0</v>
      </c>
      <c r="AI108" s="7">
        <v>0</v>
      </c>
      <c r="AJ108" s="9">
        <v>0</v>
      </c>
      <c r="AK108" s="6">
        <v>0</v>
      </c>
      <c r="AL108" s="7">
        <v>0</v>
      </c>
      <c r="AM108" s="9">
        <v>0</v>
      </c>
      <c r="AN108" s="6">
        <v>0</v>
      </c>
      <c r="AO108" s="7">
        <v>0</v>
      </c>
      <c r="AP108" s="9">
        <v>18.526709999999998</v>
      </c>
      <c r="AQ108" s="6">
        <v>325.81</v>
      </c>
      <c r="AR108" s="7">
        <f t="shared" si="840"/>
        <v>17585.961025999761</v>
      </c>
      <c r="AS108" s="9">
        <v>0</v>
      </c>
      <c r="AT108" s="6">
        <v>0</v>
      </c>
      <c r="AU108" s="7">
        <v>0</v>
      </c>
      <c r="AV108" s="9">
        <v>0</v>
      </c>
      <c r="AW108" s="6">
        <v>0</v>
      </c>
      <c r="AX108" s="7">
        <v>0</v>
      </c>
      <c r="AY108" s="9">
        <v>0</v>
      </c>
      <c r="AZ108" s="6">
        <v>0</v>
      </c>
      <c r="BA108" s="7">
        <v>0</v>
      </c>
      <c r="BB108" s="9">
        <v>0</v>
      </c>
      <c r="BC108" s="6">
        <v>0</v>
      </c>
      <c r="BD108" s="7">
        <v>0</v>
      </c>
      <c r="BE108" s="9">
        <v>227.96221</v>
      </c>
      <c r="BF108" s="6">
        <v>3595.7820000000002</v>
      </c>
      <c r="BG108" s="7">
        <f t="shared" si="841"/>
        <v>15773.588087253585</v>
      </c>
      <c r="BH108" s="9">
        <v>0</v>
      </c>
      <c r="BI108" s="6">
        <v>0</v>
      </c>
      <c r="BJ108" s="7">
        <v>0</v>
      </c>
      <c r="BK108" s="9">
        <v>0</v>
      </c>
      <c r="BL108" s="6">
        <v>0</v>
      </c>
      <c r="BM108" s="7">
        <v>0</v>
      </c>
      <c r="BN108" s="9">
        <v>0</v>
      </c>
      <c r="BO108" s="6">
        <v>0</v>
      </c>
      <c r="BP108" s="7">
        <v>0</v>
      </c>
      <c r="BQ108" s="9">
        <v>0</v>
      </c>
      <c r="BR108" s="6">
        <v>0</v>
      </c>
      <c r="BS108" s="7">
        <v>0</v>
      </c>
      <c r="BT108" s="9">
        <v>0</v>
      </c>
      <c r="BU108" s="6">
        <v>0</v>
      </c>
      <c r="BV108" s="7">
        <f t="shared" si="842"/>
        <v>0</v>
      </c>
      <c r="BW108" s="9">
        <v>0</v>
      </c>
      <c r="BX108" s="6">
        <v>0</v>
      </c>
      <c r="BY108" s="7">
        <v>0</v>
      </c>
      <c r="BZ108" s="9">
        <v>0.84545999999999999</v>
      </c>
      <c r="CA108" s="6">
        <v>16.102</v>
      </c>
      <c r="CB108" s="7">
        <f t="shared" si="843"/>
        <v>19045.253471482978</v>
      </c>
      <c r="CC108" s="9">
        <v>0</v>
      </c>
      <c r="CD108" s="6">
        <v>0</v>
      </c>
      <c r="CE108" s="7">
        <v>0</v>
      </c>
      <c r="CF108" s="9">
        <v>0</v>
      </c>
      <c r="CG108" s="6">
        <v>0</v>
      </c>
      <c r="CH108" s="7">
        <v>0</v>
      </c>
      <c r="CI108" s="9">
        <v>0</v>
      </c>
      <c r="CJ108" s="6">
        <v>0</v>
      </c>
      <c r="CK108" s="7">
        <v>0</v>
      </c>
      <c r="CL108" s="9">
        <v>0</v>
      </c>
      <c r="CM108" s="6">
        <v>0</v>
      </c>
      <c r="CN108" s="7">
        <v>0</v>
      </c>
      <c r="CO108" s="9">
        <v>0</v>
      </c>
      <c r="CP108" s="6">
        <v>0</v>
      </c>
      <c r="CQ108" s="7">
        <v>0</v>
      </c>
      <c r="CR108" s="9">
        <v>0</v>
      </c>
      <c r="CS108" s="6">
        <v>0</v>
      </c>
      <c r="CT108" s="7">
        <v>0</v>
      </c>
      <c r="CU108" s="9">
        <v>0</v>
      </c>
      <c r="CV108" s="6">
        <v>0</v>
      </c>
      <c r="CW108" s="7">
        <v>0</v>
      </c>
      <c r="CX108" s="9">
        <v>0</v>
      </c>
      <c r="CY108" s="6">
        <v>0</v>
      </c>
      <c r="CZ108" s="7">
        <v>0</v>
      </c>
      <c r="DA108" s="9">
        <v>0</v>
      </c>
      <c r="DB108" s="6">
        <v>0</v>
      </c>
      <c r="DC108" s="7">
        <v>0</v>
      </c>
      <c r="DD108" s="9">
        <v>0</v>
      </c>
      <c r="DE108" s="6">
        <v>0</v>
      </c>
      <c r="DF108" s="7">
        <v>0</v>
      </c>
      <c r="DG108" s="9">
        <v>0</v>
      </c>
      <c r="DH108" s="6">
        <v>0</v>
      </c>
      <c r="DI108" s="7">
        <v>0</v>
      </c>
      <c r="DJ108" s="9">
        <v>0</v>
      </c>
      <c r="DK108" s="6">
        <v>0</v>
      </c>
      <c r="DL108" s="7">
        <v>0</v>
      </c>
      <c r="DM108" s="9">
        <v>0</v>
      </c>
      <c r="DN108" s="6">
        <v>0</v>
      </c>
      <c r="DO108" s="7">
        <v>0</v>
      </c>
      <c r="DP108" s="9">
        <v>386.96821999999997</v>
      </c>
      <c r="DQ108" s="6">
        <v>7214.0140000000001</v>
      </c>
      <c r="DR108" s="7">
        <f t="shared" si="845"/>
        <v>18642.393941290582</v>
      </c>
      <c r="DS108" s="9">
        <v>0</v>
      </c>
      <c r="DT108" s="6">
        <v>0</v>
      </c>
      <c r="DU108" s="7">
        <v>0</v>
      </c>
      <c r="DV108" s="9">
        <v>0</v>
      </c>
      <c r="DW108" s="6">
        <v>0</v>
      </c>
      <c r="DX108" s="7">
        <v>0</v>
      </c>
      <c r="DY108" s="9">
        <v>34.227400000000003</v>
      </c>
      <c r="DZ108" s="6">
        <v>618.35199999999998</v>
      </c>
      <c r="EA108" s="7">
        <f t="shared" si="846"/>
        <v>18065.993911310819</v>
      </c>
      <c r="EB108" s="9">
        <v>0</v>
      </c>
      <c r="EC108" s="6">
        <v>0</v>
      </c>
      <c r="ED108" s="7">
        <v>0</v>
      </c>
      <c r="EE108" s="9">
        <v>0</v>
      </c>
      <c r="EF108" s="6">
        <v>0</v>
      </c>
      <c r="EG108" s="7">
        <v>0</v>
      </c>
      <c r="EH108" s="9">
        <v>0</v>
      </c>
      <c r="EI108" s="6">
        <v>0</v>
      </c>
      <c r="EJ108" s="7">
        <v>0</v>
      </c>
      <c r="EK108" s="9">
        <v>334.32832999999999</v>
      </c>
      <c r="EL108" s="6">
        <v>4897.4279999999999</v>
      </c>
      <c r="EM108" s="7">
        <f t="shared" si="847"/>
        <v>14648.558200257812</v>
      </c>
      <c r="EN108" s="9">
        <v>1079.2288899999999</v>
      </c>
      <c r="EO108" s="6">
        <v>18102.133999999998</v>
      </c>
      <c r="EP108" s="7">
        <f t="shared" si="848"/>
        <v>16773.211102604935</v>
      </c>
      <c r="EQ108" s="9">
        <v>0</v>
      </c>
      <c r="ER108" s="6">
        <v>0</v>
      </c>
      <c r="ES108" s="7">
        <v>0</v>
      </c>
      <c r="ET108" s="9">
        <v>6.6599999999999993E-2</v>
      </c>
      <c r="EU108" s="6">
        <v>2.3759999999999999</v>
      </c>
      <c r="EV108" s="7">
        <f t="shared" ref="EV108" si="868">EU108/ET108*1000</f>
        <v>35675.67567567568</v>
      </c>
      <c r="EW108" s="9">
        <v>0</v>
      </c>
      <c r="EX108" s="6">
        <v>0</v>
      </c>
      <c r="EY108" s="7">
        <v>0</v>
      </c>
      <c r="EZ108" s="9">
        <v>0</v>
      </c>
      <c r="FA108" s="6">
        <v>0</v>
      </c>
      <c r="FB108" s="7">
        <v>0</v>
      </c>
      <c r="FC108" s="9">
        <v>0</v>
      </c>
      <c r="FD108" s="6">
        <v>0</v>
      </c>
      <c r="FE108" s="7">
        <v>0</v>
      </c>
      <c r="FF108" s="9">
        <v>0.96</v>
      </c>
      <c r="FG108" s="6">
        <v>13.353</v>
      </c>
      <c r="FH108" s="7">
        <f t="shared" si="849"/>
        <v>13909.375</v>
      </c>
      <c r="FI108" s="9">
        <v>0</v>
      </c>
      <c r="FJ108" s="6">
        <v>0</v>
      </c>
      <c r="FK108" s="7">
        <f t="shared" si="850"/>
        <v>0</v>
      </c>
      <c r="FL108" s="9">
        <v>0</v>
      </c>
      <c r="FM108" s="6">
        <v>0</v>
      </c>
      <c r="FN108" s="7">
        <v>0</v>
      </c>
      <c r="FO108" s="9">
        <v>0</v>
      </c>
      <c r="FP108" s="6">
        <v>0</v>
      </c>
      <c r="FQ108" s="7">
        <v>0</v>
      </c>
      <c r="FR108" s="9">
        <v>0.2</v>
      </c>
      <c r="FS108" s="6">
        <v>4.3499999999999996</v>
      </c>
      <c r="FT108" s="7">
        <f t="shared" si="851"/>
        <v>21749.999999999996</v>
      </c>
      <c r="FU108" s="9">
        <v>0</v>
      </c>
      <c r="FV108" s="6">
        <v>0</v>
      </c>
      <c r="FW108" s="7">
        <v>0</v>
      </c>
      <c r="FX108" s="9">
        <v>0</v>
      </c>
      <c r="FY108" s="6">
        <v>0</v>
      </c>
      <c r="FZ108" s="7">
        <v>0</v>
      </c>
      <c r="GA108" s="9">
        <v>0</v>
      </c>
      <c r="GB108" s="6">
        <v>0</v>
      </c>
      <c r="GC108" s="7">
        <v>0</v>
      </c>
      <c r="GD108" s="9">
        <v>0</v>
      </c>
      <c r="GE108" s="6">
        <v>0</v>
      </c>
      <c r="GF108" s="7">
        <v>0</v>
      </c>
      <c r="GG108" s="9"/>
      <c r="GH108" s="6"/>
      <c r="GI108" s="7"/>
      <c r="GJ108" s="9">
        <v>0</v>
      </c>
      <c r="GK108" s="6">
        <v>0</v>
      </c>
      <c r="GL108" s="7">
        <v>0</v>
      </c>
      <c r="GM108" s="9">
        <v>9.6000000000000002E-2</v>
      </c>
      <c r="GN108" s="6">
        <v>5.0529999999999999</v>
      </c>
      <c r="GO108" s="7">
        <f t="shared" si="860"/>
        <v>52635.416666666664</v>
      </c>
      <c r="GP108" s="9">
        <v>0</v>
      </c>
      <c r="GQ108" s="6">
        <v>0</v>
      </c>
      <c r="GR108" s="7">
        <v>0</v>
      </c>
      <c r="GS108" s="9">
        <v>0.22656000000000001</v>
      </c>
      <c r="GT108" s="6">
        <v>4.0860000000000003</v>
      </c>
      <c r="GU108" s="7">
        <f t="shared" si="857"/>
        <v>18034.957627118645</v>
      </c>
      <c r="GV108" s="9">
        <v>0</v>
      </c>
      <c r="GW108" s="6">
        <v>0</v>
      </c>
      <c r="GX108" s="7">
        <v>0</v>
      </c>
      <c r="GY108" s="9">
        <v>0</v>
      </c>
      <c r="GZ108" s="6">
        <v>0</v>
      </c>
      <c r="HA108" s="7">
        <v>0</v>
      </c>
      <c r="HB108" s="9">
        <v>0</v>
      </c>
      <c r="HC108" s="6">
        <v>0</v>
      </c>
      <c r="HD108" s="7">
        <v>0</v>
      </c>
      <c r="HE108" s="9">
        <v>2</v>
      </c>
      <c r="HF108" s="6">
        <v>34.5</v>
      </c>
      <c r="HG108" s="7">
        <f t="shared" si="861"/>
        <v>17250</v>
      </c>
      <c r="HH108" s="9">
        <v>0</v>
      </c>
      <c r="HI108" s="6">
        <v>0</v>
      </c>
      <c r="HJ108" s="7">
        <v>0</v>
      </c>
      <c r="HK108" s="9">
        <v>0</v>
      </c>
      <c r="HL108" s="6">
        <v>0</v>
      </c>
      <c r="HM108" s="7">
        <v>0</v>
      </c>
      <c r="HN108" s="9">
        <v>0</v>
      </c>
      <c r="HO108" s="6">
        <v>0</v>
      </c>
      <c r="HP108" s="7">
        <v>0</v>
      </c>
      <c r="HQ108" s="9">
        <v>2.4886500000000003</v>
      </c>
      <c r="HR108" s="6">
        <v>48.726999999999997</v>
      </c>
      <c r="HS108" s="7">
        <f t="shared" si="852"/>
        <v>19579.691800775516</v>
      </c>
      <c r="HT108" s="9">
        <v>6.5679999999999996</v>
      </c>
      <c r="HU108" s="6">
        <v>101.068</v>
      </c>
      <c r="HV108" s="7">
        <f t="shared" si="853"/>
        <v>15387.941534713764</v>
      </c>
      <c r="HW108" s="9">
        <f t="shared" si="854"/>
        <v>2947.1949400000003</v>
      </c>
      <c r="HX108" s="14">
        <f t="shared" si="855"/>
        <v>49399.877</v>
      </c>
    </row>
    <row r="109" spans="1:232" ht="15" customHeight="1" thickBot="1" x14ac:dyDescent="0.35">
      <c r="A109" s="58"/>
      <c r="B109" s="59" t="s">
        <v>14</v>
      </c>
      <c r="C109" s="41">
        <f t="shared" ref="C109:D109" si="869">SUM(C97:C108)</f>
        <v>5.0000000000000001E-3</v>
      </c>
      <c r="D109" s="39">
        <f t="shared" si="869"/>
        <v>0.28499999999999998</v>
      </c>
      <c r="E109" s="40"/>
      <c r="F109" s="41">
        <f t="shared" ref="F109:G109" si="870">SUM(F97:F108)</f>
        <v>62.951039999999999</v>
      </c>
      <c r="G109" s="39">
        <f t="shared" si="870"/>
        <v>1307.9459999999997</v>
      </c>
      <c r="H109" s="40"/>
      <c r="I109" s="41">
        <f t="shared" ref="I109:J109" si="871">SUM(I97:I108)</f>
        <v>0.06</v>
      </c>
      <c r="J109" s="39">
        <f t="shared" si="871"/>
        <v>2.5099999999999998</v>
      </c>
      <c r="K109" s="40"/>
      <c r="L109" s="41">
        <f t="shared" ref="L109:M109" si="872">SUM(L97:L108)</f>
        <v>4.8509999999999998E-2</v>
      </c>
      <c r="M109" s="39">
        <f t="shared" si="872"/>
        <v>0.84399999999999997</v>
      </c>
      <c r="N109" s="40"/>
      <c r="O109" s="41">
        <f t="shared" ref="O109:P109" si="873">SUM(O97:O108)</f>
        <v>0</v>
      </c>
      <c r="P109" s="39">
        <f t="shared" si="873"/>
        <v>0</v>
      </c>
      <c r="Q109" s="40"/>
      <c r="R109" s="41">
        <f t="shared" ref="R109:S109" si="874">SUM(R97:R108)</f>
        <v>16032.70608</v>
      </c>
      <c r="S109" s="39">
        <f t="shared" si="874"/>
        <v>252292.41399999999</v>
      </c>
      <c r="T109" s="40"/>
      <c r="U109" s="41">
        <f t="shared" ref="U109:V109" si="875">SUM(U97:U108)</f>
        <v>0</v>
      </c>
      <c r="V109" s="39">
        <f t="shared" si="875"/>
        <v>0</v>
      </c>
      <c r="W109" s="40"/>
      <c r="X109" s="41">
        <f t="shared" ref="X109:Y109" si="876">SUM(X97:X108)</f>
        <v>0</v>
      </c>
      <c r="Y109" s="39">
        <f t="shared" si="876"/>
        <v>0</v>
      </c>
      <c r="Z109" s="40"/>
      <c r="AA109" s="41">
        <f t="shared" ref="AA109:AB109" si="877">SUM(AA97:AA108)</f>
        <v>0</v>
      </c>
      <c r="AB109" s="39">
        <f t="shared" si="877"/>
        <v>0</v>
      </c>
      <c r="AC109" s="40"/>
      <c r="AD109" s="41">
        <f t="shared" ref="AD109:AE109" si="878">SUM(AD97:AD108)</f>
        <v>0</v>
      </c>
      <c r="AE109" s="39">
        <f t="shared" si="878"/>
        <v>0</v>
      </c>
      <c r="AF109" s="40"/>
      <c r="AG109" s="41">
        <f t="shared" ref="AG109:AH109" si="879">SUM(AG97:AG108)</f>
        <v>0</v>
      </c>
      <c r="AH109" s="39">
        <f t="shared" si="879"/>
        <v>0</v>
      </c>
      <c r="AI109" s="40"/>
      <c r="AJ109" s="41">
        <f t="shared" ref="AJ109:AK109" si="880">SUM(AJ97:AJ108)</f>
        <v>24.540000000000003</v>
      </c>
      <c r="AK109" s="39">
        <f t="shared" si="880"/>
        <v>363.19400000000002</v>
      </c>
      <c r="AL109" s="40"/>
      <c r="AM109" s="41">
        <f t="shared" ref="AM109:AN109" si="881">SUM(AM97:AM108)</f>
        <v>0</v>
      </c>
      <c r="AN109" s="39">
        <f t="shared" si="881"/>
        <v>0</v>
      </c>
      <c r="AO109" s="40"/>
      <c r="AP109" s="41">
        <f t="shared" ref="AP109:AQ109" si="882">SUM(AP97:AP108)</f>
        <v>244.14770000000001</v>
      </c>
      <c r="AQ109" s="39">
        <f t="shared" si="882"/>
        <v>3756.2530000000002</v>
      </c>
      <c r="AR109" s="40"/>
      <c r="AS109" s="41">
        <f t="shared" ref="AS109:AT109" si="883">SUM(AS97:AS108)</f>
        <v>1.1040000000000001</v>
      </c>
      <c r="AT109" s="39">
        <f t="shared" si="883"/>
        <v>25.207000000000001</v>
      </c>
      <c r="AU109" s="40"/>
      <c r="AV109" s="41">
        <f t="shared" ref="AV109:AW109" si="884">SUM(AV97:AV108)</f>
        <v>0</v>
      </c>
      <c r="AW109" s="39">
        <f t="shared" si="884"/>
        <v>0</v>
      </c>
      <c r="AX109" s="40"/>
      <c r="AY109" s="41">
        <f t="shared" ref="AY109:AZ109" si="885">SUM(AY97:AY108)</f>
        <v>0</v>
      </c>
      <c r="AZ109" s="39">
        <f t="shared" si="885"/>
        <v>0</v>
      </c>
      <c r="BA109" s="40"/>
      <c r="BB109" s="41">
        <f t="shared" ref="BB109:BC109" si="886">SUM(BB97:BB108)</f>
        <v>0</v>
      </c>
      <c r="BC109" s="39">
        <f t="shared" si="886"/>
        <v>0</v>
      </c>
      <c r="BD109" s="40"/>
      <c r="BE109" s="41">
        <f t="shared" ref="BE109:BF109" si="887">SUM(BE97:BE108)</f>
        <v>1756.5305199999998</v>
      </c>
      <c r="BF109" s="39">
        <f t="shared" si="887"/>
        <v>26488.807000000001</v>
      </c>
      <c r="BG109" s="40"/>
      <c r="BH109" s="41">
        <f t="shared" ref="BH109:BI109" si="888">SUM(BH97:BH108)</f>
        <v>0</v>
      </c>
      <c r="BI109" s="39">
        <f t="shared" si="888"/>
        <v>0</v>
      </c>
      <c r="BJ109" s="40"/>
      <c r="BK109" s="41">
        <f t="shared" ref="BK109:BL109" si="889">SUM(BK97:BK108)</f>
        <v>0</v>
      </c>
      <c r="BL109" s="39">
        <f t="shared" si="889"/>
        <v>0</v>
      </c>
      <c r="BM109" s="40"/>
      <c r="BN109" s="41">
        <f t="shared" ref="BN109:BO109" si="890">SUM(BN97:BN108)</f>
        <v>9.3000000000000005E-4</v>
      </c>
      <c r="BO109" s="39">
        <f t="shared" si="890"/>
        <v>9.8000000000000004E-2</v>
      </c>
      <c r="BP109" s="40"/>
      <c r="BQ109" s="41">
        <f t="shared" ref="BQ109:BR109" si="891">SUM(BQ97:BQ108)</f>
        <v>0.2</v>
      </c>
      <c r="BR109" s="39">
        <f t="shared" si="891"/>
        <v>2.9</v>
      </c>
      <c r="BS109" s="40"/>
      <c r="BT109" s="41">
        <f t="shared" ref="BT109:BU109" si="892">SUM(BT97:BT108)</f>
        <v>0</v>
      </c>
      <c r="BU109" s="39">
        <f t="shared" si="892"/>
        <v>0</v>
      </c>
      <c r="BV109" s="40"/>
      <c r="BW109" s="41">
        <f t="shared" ref="BW109:BX109" si="893">SUM(BW97:BW108)</f>
        <v>0</v>
      </c>
      <c r="BX109" s="39">
        <f t="shared" si="893"/>
        <v>0</v>
      </c>
      <c r="BY109" s="40"/>
      <c r="BZ109" s="41">
        <f t="shared" ref="BZ109:CA109" si="894">SUM(BZ97:BZ108)</f>
        <v>7.4861599999999999</v>
      </c>
      <c r="CA109" s="39">
        <f t="shared" si="894"/>
        <v>134.239</v>
      </c>
      <c r="CB109" s="40"/>
      <c r="CC109" s="41">
        <f t="shared" ref="CC109:CD109" si="895">SUM(CC97:CC108)</f>
        <v>0</v>
      </c>
      <c r="CD109" s="39">
        <f t="shared" si="895"/>
        <v>0</v>
      </c>
      <c r="CE109" s="40"/>
      <c r="CF109" s="41">
        <f t="shared" ref="CF109:CG109" si="896">SUM(CF97:CF108)</f>
        <v>0</v>
      </c>
      <c r="CG109" s="39">
        <f t="shared" si="896"/>
        <v>0</v>
      </c>
      <c r="CH109" s="40"/>
      <c r="CI109" s="41">
        <f t="shared" ref="CI109:CJ109" si="897">SUM(CI97:CI108)</f>
        <v>0</v>
      </c>
      <c r="CJ109" s="39">
        <f t="shared" si="897"/>
        <v>0</v>
      </c>
      <c r="CK109" s="40"/>
      <c r="CL109" s="41">
        <f t="shared" ref="CL109:CM109" si="898">SUM(CL97:CL108)</f>
        <v>0</v>
      </c>
      <c r="CM109" s="39">
        <f t="shared" si="898"/>
        <v>0</v>
      </c>
      <c r="CN109" s="40"/>
      <c r="CO109" s="41">
        <f t="shared" ref="CO109:CP109" si="899">SUM(CO97:CO108)</f>
        <v>2.82</v>
      </c>
      <c r="CP109" s="39">
        <f t="shared" si="899"/>
        <v>36.659999999999997</v>
      </c>
      <c r="CQ109" s="40"/>
      <c r="CR109" s="41">
        <f t="shared" ref="CR109:CS109" si="900">SUM(CR97:CR108)</f>
        <v>0</v>
      </c>
      <c r="CS109" s="39">
        <f t="shared" si="900"/>
        <v>0</v>
      </c>
      <c r="CT109" s="40"/>
      <c r="CU109" s="41">
        <f t="shared" ref="CU109:CV109" si="901">SUM(CU97:CU108)</f>
        <v>0</v>
      </c>
      <c r="CV109" s="39">
        <f t="shared" si="901"/>
        <v>0</v>
      </c>
      <c r="CW109" s="40"/>
      <c r="CX109" s="41">
        <f t="shared" ref="CX109:CY109" si="902">SUM(CX97:CX108)</f>
        <v>0</v>
      </c>
      <c r="CY109" s="39">
        <f t="shared" si="902"/>
        <v>0</v>
      </c>
      <c r="CZ109" s="40"/>
      <c r="DA109" s="41">
        <f t="shared" ref="DA109:DB109" si="903">SUM(DA97:DA108)</f>
        <v>0</v>
      </c>
      <c r="DB109" s="39">
        <f t="shared" si="903"/>
        <v>0</v>
      </c>
      <c r="DC109" s="40"/>
      <c r="DD109" s="41">
        <f t="shared" ref="DD109:DE109" si="904">SUM(DD97:DD108)</f>
        <v>0</v>
      </c>
      <c r="DE109" s="39">
        <f t="shared" si="904"/>
        <v>0</v>
      </c>
      <c r="DF109" s="40"/>
      <c r="DG109" s="41">
        <f t="shared" ref="DG109:DH109" si="905">SUM(DG97:DG108)</f>
        <v>0</v>
      </c>
      <c r="DH109" s="39">
        <f t="shared" si="905"/>
        <v>0</v>
      </c>
      <c r="DI109" s="40"/>
      <c r="DJ109" s="41">
        <f t="shared" ref="DJ109:DK109" si="906">SUM(DJ97:DJ108)</f>
        <v>10</v>
      </c>
      <c r="DK109" s="39">
        <f t="shared" si="906"/>
        <v>206.94</v>
      </c>
      <c r="DL109" s="40"/>
      <c r="DM109" s="41">
        <f t="shared" ref="DM109:DN109" si="907">SUM(DM97:DM108)</f>
        <v>0</v>
      </c>
      <c r="DN109" s="39">
        <f t="shared" si="907"/>
        <v>0</v>
      </c>
      <c r="DO109" s="40"/>
      <c r="DP109" s="41">
        <f t="shared" ref="DP109:DQ109" si="908">SUM(DP97:DP108)</f>
        <v>4461.6878200000001</v>
      </c>
      <c r="DQ109" s="39">
        <f t="shared" si="908"/>
        <v>76825.694999999992</v>
      </c>
      <c r="DR109" s="40"/>
      <c r="DS109" s="41">
        <f t="shared" ref="DS109:DT109" si="909">SUM(DS97:DS108)</f>
        <v>0</v>
      </c>
      <c r="DT109" s="39">
        <f t="shared" si="909"/>
        <v>0</v>
      </c>
      <c r="DU109" s="40"/>
      <c r="DV109" s="41">
        <f t="shared" ref="DV109:DW109" si="910">SUM(DV97:DV108)</f>
        <v>0</v>
      </c>
      <c r="DW109" s="39">
        <f t="shared" si="910"/>
        <v>0</v>
      </c>
      <c r="DX109" s="40"/>
      <c r="DY109" s="41">
        <f t="shared" ref="DY109:DZ109" si="911">SUM(DY97:DY108)</f>
        <v>814.18061</v>
      </c>
      <c r="DZ109" s="39">
        <f t="shared" si="911"/>
        <v>12682.784000000001</v>
      </c>
      <c r="EA109" s="40"/>
      <c r="EB109" s="41">
        <f t="shared" ref="EB109:EC109" si="912">SUM(EB97:EB108)</f>
        <v>0</v>
      </c>
      <c r="EC109" s="39">
        <f t="shared" si="912"/>
        <v>0</v>
      </c>
      <c r="ED109" s="40"/>
      <c r="EE109" s="41">
        <f t="shared" ref="EE109:EF109" si="913">SUM(EE97:EE108)</f>
        <v>0</v>
      </c>
      <c r="EF109" s="39">
        <f t="shared" si="913"/>
        <v>0</v>
      </c>
      <c r="EG109" s="40"/>
      <c r="EH109" s="41">
        <f t="shared" ref="EH109:EI109" si="914">SUM(EH97:EH108)</f>
        <v>0</v>
      </c>
      <c r="EI109" s="39">
        <f t="shared" si="914"/>
        <v>0</v>
      </c>
      <c r="EJ109" s="40"/>
      <c r="EK109" s="41">
        <f t="shared" ref="EK109:EL109" si="915">SUM(EK97:EK108)</f>
        <v>5898.6756800000003</v>
      </c>
      <c r="EL109" s="39">
        <f t="shared" si="915"/>
        <v>79369.962</v>
      </c>
      <c r="EM109" s="40"/>
      <c r="EN109" s="41">
        <f t="shared" ref="EN109:ER109" si="916">SUM(EN97:EN108)</f>
        <v>16129.16617</v>
      </c>
      <c r="EO109" s="39">
        <f t="shared" si="916"/>
        <v>248122.997</v>
      </c>
      <c r="EP109" s="40"/>
      <c r="EQ109" s="41">
        <f t="shared" si="916"/>
        <v>0</v>
      </c>
      <c r="ER109" s="39">
        <f t="shared" si="916"/>
        <v>0</v>
      </c>
      <c r="ES109" s="40"/>
      <c r="ET109" s="41">
        <f t="shared" ref="ET109:EU109" si="917">SUM(ET97:ET108)</f>
        <v>6.6599999999999993E-2</v>
      </c>
      <c r="EU109" s="39">
        <f t="shared" si="917"/>
        <v>2.3759999999999999</v>
      </c>
      <c r="EV109" s="40"/>
      <c r="EW109" s="41">
        <f t="shared" ref="EW109:EX109" si="918">SUM(EW97:EW108)</f>
        <v>1</v>
      </c>
      <c r="EX109" s="39">
        <f t="shared" si="918"/>
        <v>19.815999999999999</v>
      </c>
      <c r="EY109" s="40"/>
      <c r="EZ109" s="41">
        <f t="shared" ref="EZ109:FA109" si="919">SUM(EZ97:EZ108)</f>
        <v>0</v>
      </c>
      <c r="FA109" s="39">
        <f t="shared" si="919"/>
        <v>0</v>
      </c>
      <c r="FB109" s="40"/>
      <c r="FC109" s="41">
        <f t="shared" ref="FC109:FD109" si="920">SUM(FC97:FC108)</f>
        <v>0</v>
      </c>
      <c r="FD109" s="39">
        <f t="shared" si="920"/>
        <v>0</v>
      </c>
      <c r="FE109" s="40"/>
      <c r="FF109" s="41">
        <f t="shared" ref="FF109:FG109" si="921">SUM(FF97:FF108)</f>
        <v>6.9300000000000006</v>
      </c>
      <c r="FG109" s="39">
        <f t="shared" si="921"/>
        <v>98.873999999999995</v>
      </c>
      <c r="FH109" s="40"/>
      <c r="FI109" s="41">
        <f t="shared" ref="FI109:FJ109" si="922">SUM(FI97:FI108)</f>
        <v>0</v>
      </c>
      <c r="FJ109" s="39">
        <f t="shared" si="922"/>
        <v>0</v>
      </c>
      <c r="FK109" s="40"/>
      <c r="FL109" s="41">
        <f t="shared" ref="FL109:FM109" si="923">SUM(FL97:FL108)</f>
        <v>0</v>
      </c>
      <c r="FM109" s="39">
        <f t="shared" si="923"/>
        <v>0</v>
      </c>
      <c r="FN109" s="40"/>
      <c r="FO109" s="41">
        <f t="shared" ref="FO109:FP109" si="924">SUM(FO97:FO108)</f>
        <v>0</v>
      </c>
      <c r="FP109" s="39">
        <f t="shared" si="924"/>
        <v>0</v>
      </c>
      <c r="FQ109" s="40"/>
      <c r="FR109" s="41">
        <f t="shared" ref="FR109:FS109" si="925">SUM(FR97:FR108)</f>
        <v>8.3460000000000001</v>
      </c>
      <c r="FS109" s="39">
        <f t="shared" si="925"/>
        <v>158.41599999999997</v>
      </c>
      <c r="FT109" s="40"/>
      <c r="FU109" s="41">
        <f t="shared" ref="FU109:FV109" si="926">SUM(FU97:FU108)</f>
        <v>0</v>
      </c>
      <c r="FV109" s="39">
        <f t="shared" si="926"/>
        <v>0</v>
      </c>
      <c r="FW109" s="40"/>
      <c r="FX109" s="41">
        <f t="shared" ref="FX109:FY109" si="927">SUM(FX97:FX108)</f>
        <v>0</v>
      </c>
      <c r="FY109" s="39">
        <f t="shared" si="927"/>
        <v>0</v>
      </c>
      <c r="FZ109" s="40"/>
      <c r="GA109" s="41">
        <f t="shared" ref="GA109:GB109" si="928">SUM(GA97:GA108)</f>
        <v>64</v>
      </c>
      <c r="GB109" s="39">
        <f t="shared" si="928"/>
        <v>1206.338</v>
      </c>
      <c r="GC109" s="40"/>
      <c r="GD109" s="41">
        <f t="shared" ref="GD109:GE109" si="929">SUM(GD97:GD108)</f>
        <v>0</v>
      </c>
      <c r="GE109" s="39">
        <f t="shared" si="929"/>
        <v>0</v>
      </c>
      <c r="GF109" s="40"/>
      <c r="GG109" s="41"/>
      <c r="GH109" s="39"/>
      <c r="GI109" s="40"/>
      <c r="GJ109" s="41">
        <f t="shared" ref="GJ109:GK109" si="930">SUM(GJ97:GJ108)</f>
        <v>14.44</v>
      </c>
      <c r="GK109" s="39">
        <f t="shared" si="930"/>
        <v>237</v>
      </c>
      <c r="GL109" s="40"/>
      <c r="GM109" s="41">
        <f t="shared" ref="GM109:GN109" si="931">SUM(GM97:GM108)</f>
        <v>1.2352100000000001</v>
      </c>
      <c r="GN109" s="39">
        <f t="shared" si="931"/>
        <v>80.962999999999994</v>
      </c>
      <c r="GO109" s="40"/>
      <c r="GP109" s="41">
        <f t="shared" ref="GP109:GQ109" si="932">SUM(GP97:GP108)</f>
        <v>0</v>
      </c>
      <c r="GQ109" s="39">
        <f t="shared" si="932"/>
        <v>0</v>
      </c>
      <c r="GR109" s="40"/>
      <c r="GS109" s="41">
        <f t="shared" ref="GS109:GT109" si="933">SUM(GS97:GS108)</f>
        <v>4.2568200000000003</v>
      </c>
      <c r="GT109" s="39">
        <f t="shared" si="933"/>
        <v>68.765999999999991</v>
      </c>
      <c r="GU109" s="40"/>
      <c r="GV109" s="41">
        <f t="shared" ref="GV109:GW109" si="934">SUM(GV97:GV108)</f>
        <v>0</v>
      </c>
      <c r="GW109" s="39">
        <f t="shared" si="934"/>
        <v>0</v>
      </c>
      <c r="GX109" s="40"/>
      <c r="GY109" s="41">
        <f t="shared" ref="GY109:GZ109" si="935">SUM(GY97:GY108)</f>
        <v>0</v>
      </c>
      <c r="GZ109" s="39">
        <f t="shared" si="935"/>
        <v>0</v>
      </c>
      <c r="HA109" s="40"/>
      <c r="HB109" s="41">
        <f t="shared" ref="HB109:HC109" si="936">SUM(HB97:HB108)</f>
        <v>0</v>
      </c>
      <c r="HC109" s="39">
        <f t="shared" si="936"/>
        <v>0</v>
      </c>
      <c r="HD109" s="40"/>
      <c r="HE109" s="41">
        <f t="shared" ref="HE109:HF109" si="937">SUM(HE97:HE108)</f>
        <v>115.63330999999999</v>
      </c>
      <c r="HF109" s="39">
        <f t="shared" si="937"/>
        <v>1436.1020000000001</v>
      </c>
      <c r="HG109" s="40"/>
      <c r="HH109" s="41">
        <f t="shared" ref="HH109:HI109" si="938">SUM(HH97:HH108)</f>
        <v>0</v>
      </c>
      <c r="HI109" s="39">
        <f t="shared" si="938"/>
        <v>0</v>
      </c>
      <c r="HJ109" s="40"/>
      <c r="HK109" s="41">
        <f t="shared" ref="HK109:HL109" si="939">SUM(HK97:HK108)</f>
        <v>0</v>
      </c>
      <c r="HL109" s="39">
        <f t="shared" si="939"/>
        <v>0</v>
      </c>
      <c r="HM109" s="40"/>
      <c r="HN109" s="41">
        <f t="shared" ref="HN109:HO109" si="940">SUM(HN97:HN108)</f>
        <v>0</v>
      </c>
      <c r="HO109" s="39">
        <f t="shared" si="940"/>
        <v>0</v>
      </c>
      <c r="HP109" s="40"/>
      <c r="HQ109" s="41">
        <f t="shared" ref="HQ109:HR109" si="941">SUM(HQ97:HQ108)</f>
        <v>246.94968</v>
      </c>
      <c r="HR109" s="39">
        <f t="shared" si="941"/>
        <v>3110.0889999999995</v>
      </c>
      <c r="HS109" s="40"/>
      <c r="HT109" s="41">
        <f t="shared" ref="HT109:HU109" si="942">SUM(HT97:HT108)</f>
        <v>363.58030999999994</v>
      </c>
      <c r="HU109" s="39">
        <f t="shared" si="942"/>
        <v>6185.8789999999999</v>
      </c>
      <c r="HV109" s="40"/>
      <c r="HW109" s="41">
        <f t="shared" si="854"/>
        <v>46272.748149999992</v>
      </c>
      <c r="HX109" s="42">
        <f t="shared" si="855"/>
        <v>714224.35400000005</v>
      </c>
    </row>
    <row r="110" spans="1:232" ht="15" customHeight="1" x14ac:dyDescent="0.3">
      <c r="A110" s="49">
        <v>2019</v>
      </c>
      <c r="B110" s="50" t="s">
        <v>2</v>
      </c>
      <c r="C110" s="9">
        <v>0</v>
      </c>
      <c r="D110" s="6">
        <v>0</v>
      </c>
      <c r="E110" s="7">
        <v>0</v>
      </c>
      <c r="F110" s="9">
        <v>0</v>
      </c>
      <c r="G110" s="6">
        <v>0</v>
      </c>
      <c r="H110" s="7">
        <v>0</v>
      </c>
      <c r="I110" s="9">
        <v>1.15E-2</v>
      </c>
      <c r="J110" s="6">
        <v>1.3</v>
      </c>
      <c r="K110" s="7">
        <f t="shared" ref="K110" si="943">J110/I110*1000</f>
        <v>113043.47826086958</v>
      </c>
      <c r="L110" s="9">
        <v>0</v>
      </c>
      <c r="M110" s="6">
        <v>0</v>
      </c>
      <c r="N110" s="7">
        <v>0</v>
      </c>
      <c r="O110" s="9">
        <v>0</v>
      </c>
      <c r="P110" s="6">
        <v>0</v>
      </c>
      <c r="Q110" s="7">
        <v>0</v>
      </c>
      <c r="R110" s="9">
        <v>593.11856</v>
      </c>
      <c r="S110" s="6">
        <v>9640.9439999999995</v>
      </c>
      <c r="T110" s="7">
        <f t="shared" ref="T110:T121" si="944">S110/R110*1000</f>
        <v>16254.665846234857</v>
      </c>
      <c r="U110" s="9">
        <v>0</v>
      </c>
      <c r="V110" s="6">
        <v>0</v>
      </c>
      <c r="W110" s="7">
        <v>0</v>
      </c>
      <c r="X110" s="9">
        <v>0</v>
      </c>
      <c r="Y110" s="6">
        <v>0</v>
      </c>
      <c r="Z110" s="7">
        <v>0</v>
      </c>
      <c r="AA110" s="9">
        <v>0</v>
      </c>
      <c r="AB110" s="6">
        <v>0</v>
      </c>
      <c r="AC110" s="7">
        <v>0</v>
      </c>
      <c r="AD110" s="9">
        <v>0</v>
      </c>
      <c r="AE110" s="6">
        <v>0</v>
      </c>
      <c r="AF110" s="7">
        <v>0</v>
      </c>
      <c r="AG110" s="9">
        <v>0</v>
      </c>
      <c r="AH110" s="6">
        <v>0</v>
      </c>
      <c r="AI110" s="7">
        <v>0</v>
      </c>
      <c r="AJ110" s="9">
        <v>0</v>
      </c>
      <c r="AK110" s="6">
        <v>0</v>
      </c>
      <c r="AL110" s="7">
        <v>0</v>
      </c>
      <c r="AM110" s="9">
        <v>0</v>
      </c>
      <c r="AN110" s="6">
        <v>0</v>
      </c>
      <c r="AO110" s="7">
        <v>0</v>
      </c>
      <c r="AP110" s="9">
        <v>0</v>
      </c>
      <c r="AQ110" s="6">
        <v>0</v>
      </c>
      <c r="AR110" s="7">
        <v>0</v>
      </c>
      <c r="AS110" s="9">
        <v>0</v>
      </c>
      <c r="AT110" s="6">
        <v>0</v>
      </c>
      <c r="AU110" s="7">
        <v>0</v>
      </c>
      <c r="AV110" s="9">
        <v>0</v>
      </c>
      <c r="AW110" s="6">
        <v>0</v>
      </c>
      <c r="AX110" s="7">
        <v>0</v>
      </c>
      <c r="AY110" s="9">
        <v>0</v>
      </c>
      <c r="AZ110" s="6">
        <v>0</v>
      </c>
      <c r="BA110" s="7">
        <v>0</v>
      </c>
      <c r="BB110" s="9">
        <v>0</v>
      </c>
      <c r="BC110" s="6">
        <v>0</v>
      </c>
      <c r="BD110" s="7">
        <v>0</v>
      </c>
      <c r="BE110" s="9">
        <v>66.677449999999993</v>
      </c>
      <c r="BF110" s="6">
        <v>1030.21</v>
      </c>
      <c r="BG110" s="7">
        <f t="shared" ref="BG110:BG121" si="945">BF110/BE110*1000</f>
        <v>15450.650857223847</v>
      </c>
      <c r="BH110" s="9">
        <v>0</v>
      </c>
      <c r="BI110" s="6">
        <v>0</v>
      </c>
      <c r="BJ110" s="7">
        <v>0</v>
      </c>
      <c r="BK110" s="9">
        <v>0</v>
      </c>
      <c r="BL110" s="6">
        <v>0</v>
      </c>
      <c r="BM110" s="7">
        <v>0</v>
      </c>
      <c r="BN110" s="9">
        <v>0</v>
      </c>
      <c r="BO110" s="6">
        <v>0</v>
      </c>
      <c r="BP110" s="7">
        <v>0</v>
      </c>
      <c r="BQ110" s="9">
        <v>0</v>
      </c>
      <c r="BR110" s="6">
        <v>0</v>
      </c>
      <c r="BS110" s="7">
        <v>0</v>
      </c>
      <c r="BT110" s="9">
        <v>0</v>
      </c>
      <c r="BU110" s="6">
        <v>0</v>
      </c>
      <c r="BV110" s="7">
        <f t="shared" ref="BV110:BV121" si="946">IF(BT110=0,0,BU110/BT110*1000)</f>
        <v>0</v>
      </c>
      <c r="BW110" s="9">
        <v>0</v>
      </c>
      <c r="BX110" s="6">
        <v>0</v>
      </c>
      <c r="BY110" s="7">
        <v>0</v>
      </c>
      <c r="BZ110" s="9">
        <v>0.39977999999999997</v>
      </c>
      <c r="CA110" s="6">
        <v>7.0960000000000001</v>
      </c>
      <c r="CB110" s="7">
        <f t="shared" ref="CB110:CB119" si="947">CA110/BZ110*1000</f>
        <v>17749.762369303116</v>
      </c>
      <c r="CC110" s="9">
        <v>0</v>
      </c>
      <c r="CD110" s="6">
        <v>0</v>
      </c>
      <c r="CE110" s="7">
        <v>0</v>
      </c>
      <c r="CF110" s="9">
        <v>0</v>
      </c>
      <c r="CG110" s="6">
        <v>0</v>
      </c>
      <c r="CH110" s="7">
        <v>0</v>
      </c>
      <c r="CI110" s="9">
        <v>0</v>
      </c>
      <c r="CJ110" s="6">
        <v>0</v>
      </c>
      <c r="CK110" s="7">
        <v>0</v>
      </c>
      <c r="CL110" s="9">
        <v>0</v>
      </c>
      <c r="CM110" s="6">
        <v>0</v>
      </c>
      <c r="CN110" s="7">
        <v>0</v>
      </c>
      <c r="CO110" s="9">
        <v>0</v>
      </c>
      <c r="CP110" s="6">
        <v>0</v>
      </c>
      <c r="CQ110" s="7">
        <v>0</v>
      </c>
      <c r="CR110" s="9">
        <v>0</v>
      </c>
      <c r="CS110" s="6">
        <v>0</v>
      </c>
      <c r="CT110" s="7">
        <v>0</v>
      </c>
      <c r="CU110" s="9">
        <v>0</v>
      </c>
      <c r="CV110" s="6">
        <v>0</v>
      </c>
      <c r="CW110" s="7">
        <v>0</v>
      </c>
      <c r="CX110" s="9">
        <v>0</v>
      </c>
      <c r="CY110" s="6">
        <v>0</v>
      </c>
      <c r="CZ110" s="7">
        <v>0</v>
      </c>
      <c r="DA110" s="9">
        <v>0</v>
      </c>
      <c r="DB110" s="6">
        <v>0</v>
      </c>
      <c r="DC110" s="7">
        <v>0</v>
      </c>
      <c r="DD110" s="9">
        <v>5.527E-2</v>
      </c>
      <c r="DE110" s="6">
        <v>2.3690000000000002</v>
      </c>
      <c r="DF110" s="7">
        <f t="shared" ref="DF110" si="948">DE110/DD110*1000</f>
        <v>42862.312285145657</v>
      </c>
      <c r="DG110" s="9">
        <v>0</v>
      </c>
      <c r="DH110" s="6">
        <v>0</v>
      </c>
      <c r="DI110" s="7">
        <v>0</v>
      </c>
      <c r="DJ110" s="9">
        <v>0</v>
      </c>
      <c r="DK110" s="6">
        <v>0</v>
      </c>
      <c r="DL110" s="7">
        <v>0</v>
      </c>
      <c r="DM110" s="9">
        <v>0</v>
      </c>
      <c r="DN110" s="6">
        <v>0</v>
      </c>
      <c r="DO110" s="7">
        <v>0</v>
      </c>
      <c r="DP110" s="9">
        <v>93.262230000000002</v>
      </c>
      <c r="DQ110" s="6">
        <v>2275.1959999999999</v>
      </c>
      <c r="DR110" s="7">
        <f t="shared" ref="DR110:DR121" si="949">DQ110/DP110*1000</f>
        <v>24395.685155716303</v>
      </c>
      <c r="DS110" s="9">
        <v>0</v>
      </c>
      <c r="DT110" s="6">
        <v>0</v>
      </c>
      <c r="DU110" s="7">
        <v>0</v>
      </c>
      <c r="DV110" s="9">
        <v>0</v>
      </c>
      <c r="DW110" s="6">
        <v>0</v>
      </c>
      <c r="DX110" s="7">
        <v>0</v>
      </c>
      <c r="DY110" s="9">
        <v>33.789900000000003</v>
      </c>
      <c r="DZ110" s="6">
        <v>565.37099999999998</v>
      </c>
      <c r="EA110" s="7">
        <f t="shared" ref="EA110:EA121" si="950">DZ110/DY110*1000</f>
        <v>16731.952447328931</v>
      </c>
      <c r="EB110" s="9">
        <v>0</v>
      </c>
      <c r="EC110" s="6">
        <v>0</v>
      </c>
      <c r="ED110" s="7">
        <v>0</v>
      </c>
      <c r="EE110" s="9">
        <v>0</v>
      </c>
      <c r="EF110" s="6">
        <v>0</v>
      </c>
      <c r="EG110" s="7">
        <v>0</v>
      </c>
      <c r="EH110" s="9">
        <v>0</v>
      </c>
      <c r="EI110" s="6">
        <v>0</v>
      </c>
      <c r="EJ110" s="7">
        <v>0</v>
      </c>
      <c r="EK110" s="9">
        <v>234.40983</v>
      </c>
      <c r="EL110" s="6">
        <v>3256.1129999999998</v>
      </c>
      <c r="EM110" s="7">
        <f t="shared" ref="EM110:EM121" si="951">EL110/EK110*1000</f>
        <v>13890.684533152897</v>
      </c>
      <c r="EN110" s="9">
        <v>1757.3456299999998</v>
      </c>
      <c r="EO110" s="6">
        <v>27708.92</v>
      </c>
      <c r="EP110" s="7">
        <f t="shared" ref="EP110:EP121" si="952">EO110/EN110*1000</f>
        <v>15767.484510147273</v>
      </c>
      <c r="EQ110" s="9">
        <v>0</v>
      </c>
      <c r="ER110" s="6">
        <v>0</v>
      </c>
      <c r="ES110" s="7">
        <v>0</v>
      </c>
      <c r="ET110" s="9">
        <v>0</v>
      </c>
      <c r="EU110" s="6">
        <v>0</v>
      </c>
      <c r="EV110" s="7">
        <v>0</v>
      </c>
      <c r="EW110" s="9">
        <v>0.8</v>
      </c>
      <c r="EX110" s="6">
        <v>17.376000000000001</v>
      </c>
      <c r="EY110" s="7">
        <f t="shared" ref="EY110:EY120" si="953">EX110/EW110*1000</f>
        <v>21720</v>
      </c>
      <c r="EZ110" s="9">
        <v>0</v>
      </c>
      <c r="FA110" s="6">
        <v>0</v>
      </c>
      <c r="FB110" s="7">
        <v>0</v>
      </c>
      <c r="FC110" s="9">
        <v>0</v>
      </c>
      <c r="FD110" s="6">
        <v>0</v>
      </c>
      <c r="FE110" s="7">
        <v>0</v>
      </c>
      <c r="FF110" s="9">
        <v>0</v>
      </c>
      <c r="FG110" s="6">
        <v>0</v>
      </c>
      <c r="FH110" s="7">
        <v>0</v>
      </c>
      <c r="FI110" s="9">
        <v>0</v>
      </c>
      <c r="FJ110" s="6">
        <v>0</v>
      </c>
      <c r="FK110" s="7">
        <f t="shared" ref="FK110:FK121" si="954">IF(FI110=0,0,FJ110/FI110*1000)</f>
        <v>0</v>
      </c>
      <c r="FL110" s="9">
        <v>0</v>
      </c>
      <c r="FM110" s="6">
        <v>0</v>
      </c>
      <c r="FN110" s="7">
        <v>0</v>
      </c>
      <c r="FO110" s="9">
        <v>0</v>
      </c>
      <c r="FP110" s="6">
        <v>0</v>
      </c>
      <c r="FQ110" s="7">
        <v>0</v>
      </c>
      <c r="FR110" s="9">
        <v>1.054</v>
      </c>
      <c r="FS110" s="6">
        <v>20.661999999999999</v>
      </c>
      <c r="FT110" s="7">
        <f t="shared" ref="FT110:FT121" si="955">FS110/FR110*1000</f>
        <v>19603.415559772293</v>
      </c>
      <c r="FU110" s="9">
        <v>0</v>
      </c>
      <c r="FV110" s="6">
        <v>0</v>
      </c>
      <c r="FW110" s="7">
        <v>0</v>
      </c>
      <c r="FX110" s="9">
        <v>0</v>
      </c>
      <c r="FY110" s="6">
        <v>0</v>
      </c>
      <c r="FZ110" s="7">
        <v>0</v>
      </c>
      <c r="GA110" s="9">
        <v>0</v>
      </c>
      <c r="GB110" s="6">
        <v>0</v>
      </c>
      <c r="GC110" s="7">
        <v>0</v>
      </c>
      <c r="GD110" s="9">
        <v>0</v>
      </c>
      <c r="GE110" s="6">
        <v>0</v>
      </c>
      <c r="GF110" s="7">
        <v>0</v>
      </c>
      <c r="GG110" s="9"/>
      <c r="GH110" s="6"/>
      <c r="GI110" s="7"/>
      <c r="GJ110" s="9">
        <v>0</v>
      </c>
      <c r="GK110" s="6">
        <v>0</v>
      </c>
      <c r="GL110" s="7">
        <v>0</v>
      </c>
      <c r="GM110" s="9">
        <v>0</v>
      </c>
      <c r="GN110" s="6">
        <v>0</v>
      </c>
      <c r="GO110" s="7">
        <v>0</v>
      </c>
      <c r="GP110" s="9">
        <v>0</v>
      </c>
      <c r="GQ110" s="6">
        <v>0</v>
      </c>
      <c r="GR110" s="7">
        <v>0</v>
      </c>
      <c r="GS110" s="9">
        <v>8.8800000000000007E-3</v>
      </c>
      <c r="GT110" s="6">
        <v>0.15</v>
      </c>
      <c r="GU110" s="7">
        <f t="shared" ref="GU110:GU121" si="956">GT110/GS110*1000</f>
        <v>16891.89189189189</v>
      </c>
      <c r="GV110" s="9">
        <v>0</v>
      </c>
      <c r="GW110" s="6">
        <v>0</v>
      </c>
      <c r="GX110" s="7">
        <v>0</v>
      </c>
      <c r="GY110" s="9">
        <v>0</v>
      </c>
      <c r="GZ110" s="6">
        <v>0</v>
      </c>
      <c r="HA110" s="7">
        <v>0</v>
      </c>
      <c r="HB110" s="9">
        <v>0</v>
      </c>
      <c r="HC110" s="6">
        <v>0</v>
      </c>
      <c r="HD110" s="7">
        <v>0</v>
      </c>
      <c r="HE110" s="9">
        <v>32</v>
      </c>
      <c r="HF110" s="6">
        <v>592.62400000000002</v>
      </c>
      <c r="HG110" s="7">
        <f t="shared" ref="HG110:HG121" si="957">HF110/HE110*1000</f>
        <v>18519.5</v>
      </c>
      <c r="HH110" s="9">
        <v>0</v>
      </c>
      <c r="HI110" s="6">
        <v>0</v>
      </c>
      <c r="HJ110" s="7">
        <v>0</v>
      </c>
      <c r="HK110" s="9">
        <v>0</v>
      </c>
      <c r="HL110" s="6">
        <v>0</v>
      </c>
      <c r="HM110" s="7">
        <v>0</v>
      </c>
      <c r="HN110" s="9">
        <v>0</v>
      </c>
      <c r="HO110" s="6">
        <v>0</v>
      </c>
      <c r="HP110" s="7">
        <v>0</v>
      </c>
      <c r="HQ110" s="9">
        <v>5.3247900000000001</v>
      </c>
      <c r="HR110" s="6">
        <v>152.71899999999999</v>
      </c>
      <c r="HS110" s="7">
        <f t="shared" ref="HS110:HS121" si="958">HR110/HQ110*1000</f>
        <v>28680.75548519284</v>
      </c>
      <c r="HT110" s="9">
        <v>227.47</v>
      </c>
      <c r="HU110" s="6">
        <v>3333.9839999999999</v>
      </c>
      <c r="HV110" s="7">
        <f t="shared" ref="HV110:HV121" si="959">HU110/HT110*1000</f>
        <v>14656.807491097727</v>
      </c>
      <c r="HW110" s="9">
        <f t="shared" ref="HW110:HW120" si="960">F110+AP110+BZ110+CI110+DJ110+DV110+DY110+EH110+EK110+EN110+FR110+FU110+GM110+GS110+HE110+HN110+HQ110+HH110+HB110+GV110+GD110+GA110+FL110+ET110+EQ110+CL110+BW110+AM110+AD110+X110+U110+R110+GP110+GJ110+BE110+FX110+FO110+FF110+FC110+EW110+EE110+EB110+DS110+DP110+DM110+DG110+CX110+CU110+CO110+BQ110+BN110+BK110+BH110+BB110+AY110+AV110+AJ110+AG110+AA110+L110+HT110+C110+I110+AS110+DD110+GY110+CC110+CF110+O110+EZ110</f>
        <v>3045.7278200000001</v>
      </c>
      <c r="HX110" s="14">
        <f t="shared" ref="HX110:HX120" si="961">G110+AQ110+CA110+CJ110+DK110+DW110+DZ110+EI110+EL110+EO110+FS110+FV110+GN110+GT110+HF110+HO110+HR110+HI110+HC110+GW110+GE110+GB110+FM110+EU110+ER110+CM110+BX110+AN110+AE110+Y110+V110+S110+GQ110+GK110+BF110+FY110+FP110+FG110+FD110+EX110+EF110+EC110+DT110+DQ110+DN110+DH110+CY110+CV110+CP110+BR110+BO110+BL110+BI110+BC110+AZ110+AW110+AK110+AH110+AB110+M110+HU110+D110+J110+AT110+DE110+GZ110+CD110+CG110+P110+FA110</f>
        <v>48605.033999999992</v>
      </c>
    </row>
    <row r="111" spans="1:232" ht="15" customHeight="1" x14ac:dyDescent="0.3">
      <c r="A111" s="49">
        <v>2019</v>
      </c>
      <c r="B111" s="50" t="s">
        <v>3</v>
      </c>
      <c r="C111" s="9">
        <v>0</v>
      </c>
      <c r="D111" s="6">
        <v>0</v>
      </c>
      <c r="E111" s="7">
        <v>0</v>
      </c>
      <c r="F111" s="9">
        <v>4.4451200000000002</v>
      </c>
      <c r="G111" s="6">
        <v>92.593999999999994</v>
      </c>
      <c r="H111" s="7">
        <f t="shared" ref="H111:H121" si="962">G111/F111*1000</f>
        <v>20830.483766467496</v>
      </c>
      <c r="I111" s="9">
        <v>0</v>
      </c>
      <c r="J111" s="6">
        <v>0</v>
      </c>
      <c r="K111" s="7">
        <v>0</v>
      </c>
      <c r="L111" s="9">
        <v>0</v>
      </c>
      <c r="M111" s="6">
        <v>0</v>
      </c>
      <c r="N111" s="7">
        <v>0</v>
      </c>
      <c r="O111" s="9">
        <v>0</v>
      </c>
      <c r="P111" s="6">
        <v>0</v>
      </c>
      <c r="Q111" s="7">
        <v>0</v>
      </c>
      <c r="R111" s="9">
        <v>1181.08465</v>
      </c>
      <c r="S111" s="6">
        <v>18981.108</v>
      </c>
      <c r="T111" s="7">
        <f t="shared" si="944"/>
        <v>16070.912444759993</v>
      </c>
      <c r="U111" s="9">
        <v>0</v>
      </c>
      <c r="V111" s="6">
        <v>0</v>
      </c>
      <c r="W111" s="7">
        <v>0</v>
      </c>
      <c r="X111" s="9">
        <v>0</v>
      </c>
      <c r="Y111" s="6">
        <v>0</v>
      </c>
      <c r="Z111" s="7">
        <v>0</v>
      </c>
      <c r="AA111" s="9">
        <v>0</v>
      </c>
      <c r="AB111" s="6">
        <v>0</v>
      </c>
      <c r="AC111" s="7">
        <v>0</v>
      </c>
      <c r="AD111" s="9">
        <v>0</v>
      </c>
      <c r="AE111" s="6">
        <v>0</v>
      </c>
      <c r="AF111" s="7">
        <v>0</v>
      </c>
      <c r="AG111" s="9">
        <v>0</v>
      </c>
      <c r="AH111" s="6">
        <v>0</v>
      </c>
      <c r="AI111" s="7">
        <v>0</v>
      </c>
      <c r="AJ111" s="9">
        <v>0</v>
      </c>
      <c r="AK111" s="6">
        <v>0</v>
      </c>
      <c r="AL111" s="7">
        <v>0</v>
      </c>
      <c r="AM111" s="9">
        <v>0</v>
      </c>
      <c r="AN111" s="6">
        <v>0</v>
      </c>
      <c r="AO111" s="7">
        <v>0</v>
      </c>
      <c r="AP111" s="9">
        <v>0.2</v>
      </c>
      <c r="AQ111" s="6">
        <v>60.58</v>
      </c>
      <c r="AR111" s="7">
        <f t="shared" ref="AR111:AR120" si="963">AQ111/AP111*1000</f>
        <v>302900</v>
      </c>
      <c r="AS111" s="9">
        <v>0</v>
      </c>
      <c r="AT111" s="6">
        <v>0</v>
      </c>
      <c r="AU111" s="7">
        <v>0</v>
      </c>
      <c r="AV111" s="9">
        <v>0</v>
      </c>
      <c r="AW111" s="6">
        <v>0</v>
      </c>
      <c r="AX111" s="7">
        <v>0</v>
      </c>
      <c r="AY111" s="9">
        <v>0</v>
      </c>
      <c r="AZ111" s="6">
        <v>0</v>
      </c>
      <c r="BA111" s="7">
        <v>0</v>
      </c>
      <c r="BB111" s="9">
        <v>0</v>
      </c>
      <c r="BC111" s="6">
        <v>0</v>
      </c>
      <c r="BD111" s="7">
        <v>0</v>
      </c>
      <c r="BE111" s="9">
        <v>79.952880000000007</v>
      </c>
      <c r="BF111" s="6">
        <v>1362.2</v>
      </c>
      <c r="BG111" s="7">
        <f t="shared" si="945"/>
        <v>17037.535108178716</v>
      </c>
      <c r="BH111" s="9">
        <v>0</v>
      </c>
      <c r="BI111" s="6">
        <v>0</v>
      </c>
      <c r="BJ111" s="7">
        <v>0</v>
      </c>
      <c r="BK111" s="9">
        <v>0</v>
      </c>
      <c r="BL111" s="6">
        <v>0</v>
      </c>
      <c r="BM111" s="7">
        <v>0</v>
      </c>
      <c r="BN111" s="9">
        <v>0</v>
      </c>
      <c r="BO111" s="6">
        <v>0</v>
      </c>
      <c r="BP111" s="7">
        <v>0</v>
      </c>
      <c r="BQ111" s="9">
        <v>0</v>
      </c>
      <c r="BR111" s="6">
        <v>0</v>
      </c>
      <c r="BS111" s="7">
        <v>0</v>
      </c>
      <c r="BT111" s="9">
        <v>0</v>
      </c>
      <c r="BU111" s="6">
        <v>0</v>
      </c>
      <c r="BV111" s="7">
        <f t="shared" si="946"/>
        <v>0</v>
      </c>
      <c r="BW111" s="9">
        <v>0</v>
      </c>
      <c r="BX111" s="6">
        <v>0</v>
      </c>
      <c r="BY111" s="7">
        <v>0</v>
      </c>
      <c r="BZ111" s="9">
        <v>0</v>
      </c>
      <c r="CA111" s="6">
        <v>0</v>
      </c>
      <c r="CB111" s="7">
        <v>0</v>
      </c>
      <c r="CC111" s="9">
        <v>0</v>
      </c>
      <c r="CD111" s="6">
        <v>0</v>
      </c>
      <c r="CE111" s="7">
        <v>0</v>
      </c>
      <c r="CF111" s="9">
        <v>0</v>
      </c>
      <c r="CG111" s="6">
        <v>0</v>
      </c>
      <c r="CH111" s="7">
        <v>0</v>
      </c>
      <c r="CI111" s="9">
        <v>0</v>
      </c>
      <c r="CJ111" s="6">
        <v>0</v>
      </c>
      <c r="CK111" s="7">
        <v>0</v>
      </c>
      <c r="CL111" s="9">
        <v>0</v>
      </c>
      <c r="CM111" s="6">
        <v>0</v>
      </c>
      <c r="CN111" s="7">
        <v>0</v>
      </c>
      <c r="CO111" s="9">
        <v>0</v>
      </c>
      <c r="CP111" s="6">
        <v>0</v>
      </c>
      <c r="CQ111" s="7">
        <v>0</v>
      </c>
      <c r="CR111" s="9">
        <v>0</v>
      </c>
      <c r="CS111" s="6">
        <v>0</v>
      </c>
      <c r="CT111" s="7">
        <v>0</v>
      </c>
      <c r="CU111" s="9">
        <v>0</v>
      </c>
      <c r="CV111" s="6">
        <v>0</v>
      </c>
      <c r="CW111" s="7">
        <v>0</v>
      </c>
      <c r="CX111" s="9">
        <v>0</v>
      </c>
      <c r="CY111" s="6">
        <v>0</v>
      </c>
      <c r="CZ111" s="7">
        <v>0</v>
      </c>
      <c r="DA111" s="9">
        <v>0</v>
      </c>
      <c r="DB111" s="6">
        <v>0</v>
      </c>
      <c r="DC111" s="7">
        <v>0</v>
      </c>
      <c r="DD111" s="9">
        <v>0</v>
      </c>
      <c r="DE111" s="6">
        <v>0</v>
      </c>
      <c r="DF111" s="7">
        <v>0</v>
      </c>
      <c r="DG111" s="9">
        <v>0</v>
      </c>
      <c r="DH111" s="6">
        <v>0</v>
      </c>
      <c r="DI111" s="7">
        <v>0</v>
      </c>
      <c r="DJ111" s="9">
        <v>0</v>
      </c>
      <c r="DK111" s="6">
        <v>0</v>
      </c>
      <c r="DL111" s="7">
        <v>0</v>
      </c>
      <c r="DM111" s="9">
        <v>0</v>
      </c>
      <c r="DN111" s="6">
        <v>0</v>
      </c>
      <c r="DO111" s="7">
        <v>0</v>
      </c>
      <c r="DP111" s="9">
        <v>217.92807999999999</v>
      </c>
      <c r="DQ111" s="6">
        <v>3857.201</v>
      </c>
      <c r="DR111" s="7">
        <f t="shared" ref="DR111" si="964">DQ111/DP111*1000</f>
        <v>17699.421754186063</v>
      </c>
      <c r="DS111" s="9">
        <v>0</v>
      </c>
      <c r="DT111" s="6">
        <v>0</v>
      </c>
      <c r="DU111" s="7">
        <v>0</v>
      </c>
      <c r="DV111" s="9">
        <v>0</v>
      </c>
      <c r="DW111" s="6">
        <v>0</v>
      </c>
      <c r="DX111" s="7">
        <v>0</v>
      </c>
      <c r="DY111" s="9">
        <v>63.5441</v>
      </c>
      <c r="DZ111" s="6">
        <v>1018.421</v>
      </c>
      <c r="EA111" s="7">
        <f t="shared" si="950"/>
        <v>16026.995425224372</v>
      </c>
      <c r="EB111" s="9">
        <v>0</v>
      </c>
      <c r="EC111" s="6">
        <v>0</v>
      </c>
      <c r="ED111" s="7">
        <v>0</v>
      </c>
      <c r="EE111" s="9">
        <v>0</v>
      </c>
      <c r="EF111" s="6">
        <v>0</v>
      </c>
      <c r="EG111" s="7">
        <v>0</v>
      </c>
      <c r="EH111" s="9">
        <v>0</v>
      </c>
      <c r="EI111" s="6">
        <v>0</v>
      </c>
      <c r="EJ111" s="7">
        <v>0</v>
      </c>
      <c r="EK111" s="9">
        <v>230.67946000000001</v>
      </c>
      <c r="EL111" s="6">
        <v>3157.0909999999999</v>
      </c>
      <c r="EM111" s="7">
        <f t="shared" si="951"/>
        <v>13686.051631991855</v>
      </c>
      <c r="EN111" s="9">
        <v>1143.1556499999999</v>
      </c>
      <c r="EO111" s="6">
        <v>18862.077000000001</v>
      </c>
      <c r="EP111" s="7">
        <f t="shared" si="952"/>
        <v>16500.007676120047</v>
      </c>
      <c r="EQ111" s="9">
        <v>0</v>
      </c>
      <c r="ER111" s="6">
        <v>0</v>
      </c>
      <c r="ES111" s="7">
        <v>0</v>
      </c>
      <c r="ET111" s="9">
        <v>0</v>
      </c>
      <c r="EU111" s="6">
        <v>0</v>
      </c>
      <c r="EV111" s="7">
        <v>0</v>
      </c>
      <c r="EW111" s="9">
        <v>0.4</v>
      </c>
      <c r="EX111" s="6">
        <v>8.8130000000000006</v>
      </c>
      <c r="EY111" s="7">
        <f t="shared" si="953"/>
        <v>22032.5</v>
      </c>
      <c r="EZ111" s="9">
        <v>0</v>
      </c>
      <c r="FA111" s="6">
        <v>0</v>
      </c>
      <c r="FB111" s="7">
        <v>0</v>
      </c>
      <c r="FC111" s="9">
        <v>0</v>
      </c>
      <c r="FD111" s="6">
        <v>0</v>
      </c>
      <c r="FE111" s="7">
        <v>0</v>
      </c>
      <c r="FF111" s="9">
        <v>0</v>
      </c>
      <c r="FG111" s="6">
        <v>0</v>
      </c>
      <c r="FH111" s="7">
        <v>0</v>
      </c>
      <c r="FI111" s="9">
        <v>0</v>
      </c>
      <c r="FJ111" s="6">
        <v>0</v>
      </c>
      <c r="FK111" s="7">
        <f t="shared" si="954"/>
        <v>0</v>
      </c>
      <c r="FL111" s="9">
        <v>0</v>
      </c>
      <c r="FM111" s="6">
        <v>0</v>
      </c>
      <c r="FN111" s="7">
        <v>0</v>
      </c>
      <c r="FO111" s="9">
        <v>0</v>
      </c>
      <c r="FP111" s="6">
        <v>0</v>
      </c>
      <c r="FQ111" s="7">
        <v>0</v>
      </c>
      <c r="FR111" s="9">
        <v>0.2</v>
      </c>
      <c r="FS111" s="6">
        <v>3.419</v>
      </c>
      <c r="FT111" s="7">
        <f t="shared" si="955"/>
        <v>17095</v>
      </c>
      <c r="FU111" s="9">
        <v>0</v>
      </c>
      <c r="FV111" s="6">
        <v>0</v>
      </c>
      <c r="FW111" s="7">
        <v>0</v>
      </c>
      <c r="FX111" s="9">
        <v>0</v>
      </c>
      <c r="FY111" s="6">
        <v>0</v>
      </c>
      <c r="FZ111" s="7">
        <v>0</v>
      </c>
      <c r="GA111" s="9">
        <v>0</v>
      </c>
      <c r="GB111" s="6">
        <v>0</v>
      </c>
      <c r="GC111" s="7">
        <v>0</v>
      </c>
      <c r="GD111" s="9">
        <v>0</v>
      </c>
      <c r="GE111" s="6">
        <v>0</v>
      </c>
      <c r="GF111" s="7">
        <v>0</v>
      </c>
      <c r="GG111" s="9"/>
      <c r="GH111" s="6"/>
      <c r="GI111" s="7"/>
      <c r="GJ111" s="9">
        <v>0</v>
      </c>
      <c r="GK111" s="6">
        <v>0</v>
      </c>
      <c r="GL111" s="7">
        <v>0</v>
      </c>
      <c r="GM111" s="9">
        <v>0.10948999999999999</v>
      </c>
      <c r="GN111" s="6">
        <v>5.1950000000000003</v>
      </c>
      <c r="GO111" s="7">
        <f t="shared" ref="GO111:GO121" si="965">GN111/GM111*1000</f>
        <v>47447.255457119376</v>
      </c>
      <c r="GP111" s="9">
        <v>0</v>
      </c>
      <c r="GQ111" s="6">
        <v>0</v>
      </c>
      <c r="GR111" s="7">
        <v>0</v>
      </c>
      <c r="GS111" s="9">
        <v>0</v>
      </c>
      <c r="GT111" s="6">
        <v>0</v>
      </c>
      <c r="GU111" s="7">
        <v>0</v>
      </c>
      <c r="GV111" s="9">
        <v>0</v>
      </c>
      <c r="GW111" s="6">
        <v>0</v>
      </c>
      <c r="GX111" s="7">
        <v>0</v>
      </c>
      <c r="GY111" s="9">
        <v>0</v>
      </c>
      <c r="GZ111" s="6">
        <v>0</v>
      </c>
      <c r="HA111" s="7">
        <v>0</v>
      </c>
      <c r="HB111" s="9">
        <v>0</v>
      </c>
      <c r="HC111" s="6">
        <v>0</v>
      </c>
      <c r="HD111" s="7">
        <v>0</v>
      </c>
      <c r="HE111" s="9">
        <v>32</v>
      </c>
      <c r="HF111" s="6">
        <v>466.5</v>
      </c>
      <c r="HG111" s="7">
        <f t="shared" si="957"/>
        <v>14578.125</v>
      </c>
      <c r="HH111" s="9">
        <v>0</v>
      </c>
      <c r="HI111" s="6">
        <v>0</v>
      </c>
      <c r="HJ111" s="7">
        <v>0</v>
      </c>
      <c r="HK111" s="9">
        <v>0</v>
      </c>
      <c r="HL111" s="6">
        <v>0</v>
      </c>
      <c r="HM111" s="7">
        <v>0</v>
      </c>
      <c r="HN111" s="9">
        <v>0</v>
      </c>
      <c r="HO111" s="6">
        <v>0</v>
      </c>
      <c r="HP111" s="7">
        <v>0</v>
      </c>
      <c r="HQ111" s="9">
        <v>0.2</v>
      </c>
      <c r="HR111" s="6">
        <v>7.0949999999999998</v>
      </c>
      <c r="HS111" s="7">
        <f t="shared" si="958"/>
        <v>35474.999999999993</v>
      </c>
      <c r="HT111" s="9">
        <v>10.652010000000001</v>
      </c>
      <c r="HU111" s="6">
        <v>161.73699999999999</v>
      </c>
      <c r="HV111" s="7">
        <f t="shared" si="959"/>
        <v>15183.707112554343</v>
      </c>
      <c r="HW111" s="9">
        <f t="shared" si="960"/>
        <v>2964.5514400000002</v>
      </c>
      <c r="HX111" s="14">
        <f t="shared" si="961"/>
        <v>48044.031000000003</v>
      </c>
    </row>
    <row r="112" spans="1:232" ht="15" customHeight="1" x14ac:dyDescent="0.3">
      <c r="A112" s="49">
        <v>2019</v>
      </c>
      <c r="B112" s="50" t="s">
        <v>4</v>
      </c>
      <c r="C112" s="9">
        <v>0</v>
      </c>
      <c r="D112" s="6">
        <v>0</v>
      </c>
      <c r="E112" s="7">
        <v>0</v>
      </c>
      <c r="F112" s="9">
        <v>2.5591399999999997</v>
      </c>
      <c r="G112" s="6">
        <v>111.726</v>
      </c>
      <c r="H112" s="7">
        <f t="shared" si="962"/>
        <v>43657.634986753365</v>
      </c>
      <c r="I112" s="9">
        <v>0</v>
      </c>
      <c r="J112" s="6">
        <v>0</v>
      </c>
      <c r="K112" s="7">
        <v>0</v>
      </c>
      <c r="L112" s="9">
        <v>0</v>
      </c>
      <c r="M112" s="6">
        <v>0</v>
      </c>
      <c r="N112" s="7">
        <v>0</v>
      </c>
      <c r="O112" s="9">
        <v>0</v>
      </c>
      <c r="P112" s="6">
        <v>0</v>
      </c>
      <c r="Q112" s="7">
        <v>0</v>
      </c>
      <c r="R112" s="9">
        <v>1108.83221</v>
      </c>
      <c r="S112" s="6">
        <v>17990.159</v>
      </c>
      <c r="T112" s="7">
        <f t="shared" si="944"/>
        <v>16224.419562992314</v>
      </c>
      <c r="U112" s="9">
        <v>0</v>
      </c>
      <c r="V112" s="6">
        <v>0</v>
      </c>
      <c r="W112" s="7">
        <v>0</v>
      </c>
      <c r="X112" s="9">
        <v>0</v>
      </c>
      <c r="Y112" s="6">
        <v>0</v>
      </c>
      <c r="Z112" s="7">
        <v>0</v>
      </c>
      <c r="AA112" s="9">
        <v>0</v>
      </c>
      <c r="AB112" s="6">
        <v>0</v>
      </c>
      <c r="AC112" s="7">
        <v>0</v>
      </c>
      <c r="AD112" s="9">
        <v>0</v>
      </c>
      <c r="AE112" s="6">
        <v>0</v>
      </c>
      <c r="AF112" s="7">
        <v>0</v>
      </c>
      <c r="AG112" s="9">
        <v>0</v>
      </c>
      <c r="AH112" s="6">
        <v>0</v>
      </c>
      <c r="AI112" s="7">
        <v>0</v>
      </c>
      <c r="AJ112" s="9">
        <v>0</v>
      </c>
      <c r="AK112" s="6">
        <v>0</v>
      </c>
      <c r="AL112" s="7">
        <v>0</v>
      </c>
      <c r="AM112" s="9">
        <v>0</v>
      </c>
      <c r="AN112" s="6">
        <v>0</v>
      </c>
      <c r="AO112" s="7">
        <v>0</v>
      </c>
      <c r="AP112" s="9">
        <v>14.88044</v>
      </c>
      <c r="AQ112" s="6">
        <v>232.012</v>
      </c>
      <c r="AR112" s="7">
        <f t="shared" si="963"/>
        <v>15591.743254903753</v>
      </c>
      <c r="AS112" s="9">
        <v>0</v>
      </c>
      <c r="AT112" s="6">
        <v>0</v>
      </c>
      <c r="AU112" s="7">
        <v>0</v>
      </c>
      <c r="AV112" s="9">
        <v>0</v>
      </c>
      <c r="AW112" s="6">
        <v>0</v>
      </c>
      <c r="AX112" s="7">
        <v>0</v>
      </c>
      <c r="AY112" s="9">
        <v>0</v>
      </c>
      <c r="AZ112" s="6">
        <v>0</v>
      </c>
      <c r="BA112" s="7">
        <v>0</v>
      </c>
      <c r="BB112" s="9">
        <v>0</v>
      </c>
      <c r="BC112" s="6">
        <v>0</v>
      </c>
      <c r="BD112" s="7">
        <v>0</v>
      </c>
      <c r="BE112" s="9">
        <v>131.18221</v>
      </c>
      <c r="BF112" s="6">
        <v>2047.1120000000001</v>
      </c>
      <c r="BG112" s="7">
        <f t="shared" si="945"/>
        <v>15605.103771311675</v>
      </c>
      <c r="BH112" s="9">
        <v>0</v>
      </c>
      <c r="BI112" s="6">
        <v>0</v>
      </c>
      <c r="BJ112" s="7">
        <v>0</v>
      </c>
      <c r="BK112" s="9">
        <v>0</v>
      </c>
      <c r="BL112" s="6">
        <v>0</v>
      </c>
      <c r="BM112" s="7">
        <v>0</v>
      </c>
      <c r="BN112" s="9">
        <v>0</v>
      </c>
      <c r="BO112" s="6">
        <v>0</v>
      </c>
      <c r="BP112" s="7">
        <v>0</v>
      </c>
      <c r="BQ112" s="9">
        <v>0</v>
      </c>
      <c r="BR112" s="6">
        <v>0</v>
      </c>
      <c r="BS112" s="7">
        <v>0</v>
      </c>
      <c r="BT112" s="9">
        <v>0</v>
      </c>
      <c r="BU112" s="6">
        <v>0</v>
      </c>
      <c r="BV112" s="7">
        <f t="shared" si="946"/>
        <v>0</v>
      </c>
      <c r="BW112" s="9">
        <v>0</v>
      </c>
      <c r="BX112" s="6">
        <v>0</v>
      </c>
      <c r="BY112" s="7">
        <v>0</v>
      </c>
      <c r="BZ112" s="9">
        <v>0.79510000000000003</v>
      </c>
      <c r="CA112" s="6">
        <v>15.028</v>
      </c>
      <c r="CB112" s="7">
        <f t="shared" si="947"/>
        <v>18900.767199094455</v>
      </c>
      <c r="CC112" s="9">
        <v>0</v>
      </c>
      <c r="CD112" s="6">
        <v>0</v>
      </c>
      <c r="CE112" s="7">
        <v>0</v>
      </c>
      <c r="CF112" s="9">
        <v>0</v>
      </c>
      <c r="CG112" s="6">
        <v>0</v>
      </c>
      <c r="CH112" s="7">
        <v>0</v>
      </c>
      <c r="CI112" s="9">
        <v>0</v>
      </c>
      <c r="CJ112" s="6">
        <v>0</v>
      </c>
      <c r="CK112" s="7">
        <v>0</v>
      </c>
      <c r="CL112" s="9">
        <v>0</v>
      </c>
      <c r="CM112" s="6">
        <v>0</v>
      </c>
      <c r="CN112" s="7">
        <v>0</v>
      </c>
      <c r="CO112" s="9">
        <v>0</v>
      </c>
      <c r="CP112" s="6">
        <v>0</v>
      </c>
      <c r="CQ112" s="7">
        <v>0</v>
      </c>
      <c r="CR112" s="9">
        <v>0</v>
      </c>
      <c r="CS112" s="6">
        <v>0</v>
      </c>
      <c r="CT112" s="7">
        <v>0</v>
      </c>
      <c r="CU112" s="9">
        <v>0</v>
      </c>
      <c r="CV112" s="6">
        <v>0</v>
      </c>
      <c r="CW112" s="7">
        <v>0</v>
      </c>
      <c r="CX112" s="9">
        <v>0</v>
      </c>
      <c r="CY112" s="6">
        <v>0</v>
      </c>
      <c r="CZ112" s="7">
        <v>0</v>
      </c>
      <c r="DA112" s="9">
        <v>0</v>
      </c>
      <c r="DB112" s="6">
        <v>0</v>
      </c>
      <c r="DC112" s="7">
        <v>0</v>
      </c>
      <c r="DD112" s="9">
        <v>0</v>
      </c>
      <c r="DE112" s="6">
        <v>0</v>
      </c>
      <c r="DF112" s="7">
        <v>0</v>
      </c>
      <c r="DG112" s="9">
        <v>0</v>
      </c>
      <c r="DH112" s="6">
        <v>0</v>
      </c>
      <c r="DI112" s="7">
        <v>0</v>
      </c>
      <c r="DJ112" s="9">
        <v>0</v>
      </c>
      <c r="DK112" s="6">
        <v>0</v>
      </c>
      <c r="DL112" s="7">
        <v>0</v>
      </c>
      <c r="DM112" s="9">
        <v>0</v>
      </c>
      <c r="DN112" s="6">
        <v>0</v>
      </c>
      <c r="DO112" s="7">
        <v>0</v>
      </c>
      <c r="DP112" s="9">
        <v>493.36434000000003</v>
      </c>
      <c r="DQ112" s="6">
        <v>8164.64</v>
      </c>
      <c r="DR112" s="7">
        <f t="shared" si="949"/>
        <v>16548.905824851467</v>
      </c>
      <c r="DS112" s="9">
        <v>0</v>
      </c>
      <c r="DT112" s="6">
        <v>0</v>
      </c>
      <c r="DU112" s="7">
        <v>0</v>
      </c>
      <c r="DV112" s="9">
        <v>0</v>
      </c>
      <c r="DW112" s="6">
        <v>0</v>
      </c>
      <c r="DX112" s="7">
        <v>0</v>
      </c>
      <c r="DY112" s="9">
        <v>87.253699999999995</v>
      </c>
      <c r="DZ112" s="6">
        <v>1346.4110000000001</v>
      </c>
      <c r="EA112" s="7">
        <f t="shared" si="950"/>
        <v>15430.990319035183</v>
      </c>
      <c r="EB112" s="9">
        <v>0</v>
      </c>
      <c r="EC112" s="6">
        <v>0</v>
      </c>
      <c r="ED112" s="7">
        <v>0</v>
      </c>
      <c r="EE112" s="9">
        <v>0</v>
      </c>
      <c r="EF112" s="6">
        <v>0</v>
      </c>
      <c r="EG112" s="7">
        <v>0</v>
      </c>
      <c r="EH112" s="9">
        <v>0</v>
      </c>
      <c r="EI112" s="6">
        <v>0</v>
      </c>
      <c r="EJ112" s="7">
        <v>0</v>
      </c>
      <c r="EK112" s="9">
        <v>412.21346999999997</v>
      </c>
      <c r="EL112" s="6">
        <v>5334.8140000000003</v>
      </c>
      <c r="EM112" s="7">
        <f t="shared" si="951"/>
        <v>12941.872083898668</v>
      </c>
      <c r="EN112" s="9">
        <v>1333.96236</v>
      </c>
      <c r="EO112" s="6">
        <v>21079.487000000001</v>
      </c>
      <c r="EP112" s="7">
        <f t="shared" si="952"/>
        <v>15802.160264851851</v>
      </c>
      <c r="EQ112" s="9">
        <v>0</v>
      </c>
      <c r="ER112" s="6">
        <v>0</v>
      </c>
      <c r="ES112" s="7">
        <v>0</v>
      </c>
      <c r="ET112" s="9">
        <v>0</v>
      </c>
      <c r="EU112" s="6">
        <v>0</v>
      </c>
      <c r="EV112" s="7">
        <v>0</v>
      </c>
      <c r="EW112" s="9">
        <v>0</v>
      </c>
      <c r="EX112" s="6">
        <v>0</v>
      </c>
      <c r="EY112" s="7">
        <v>0</v>
      </c>
      <c r="EZ112" s="9">
        <v>0</v>
      </c>
      <c r="FA112" s="6">
        <v>0</v>
      </c>
      <c r="FB112" s="7">
        <v>0</v>
      </c>
      <c r="FC112" s="9">
        <v>0</v>
      </c>
      <c r="FD112" s="6">
        <v>0</v>
      </c>
      <c r="FE112" s="7">
        <v>0</v>
      </c>
      <c r="FF112" s="9">
        <v>0.66</v>
      </c>
      <c r="FG112" s="6">
        <v>9.2149999999999999</v>
      </c>
      <c r="FH112" s="7">
        <f t="shared" ref="FH112:FH121" si="966">FG112/FF112*1000</f>
        <v>13962.12121212121</v>
      </c>
      <c r="FI112" s="9">
        <v>0</v>
      </c>
      <c r="FJ112" s="6">
        <v>0</v>
      </c>
      <c r="FK112" s="7">
        <f t="shared" si="954"/>
        <v>0</v>
      </c>
      <c r="FL112" s="9">
        <v>0</v>
      </c>
      <c r="FM112" s="6">
        <v>0</v>
      </c>
      <c r="FN112" s="7">
        <v>0</v>
      </c>
      <c r="FO112" s="9">
        <v>0</v>
      </c>
      <c r="FP112" s="6">
        <v>0</v>
      </c>
      <c r="FQ112" s="7">
        <v>0</v>
      </c>
      <c r="FR112" s="9">
        <v>0.33535999999999999</v>
      </c>
      <c r="FS112" s="6">
        <v>10.188000000000001</v>
      </c>
      <c r="FT112" s="7">
        <f t="shared" si="955"/>
        <v>30379.293893129772</v>
      </c>
      <c r="FU112" s="9">
        <v>0</v>
      </c>
      <c r="FV112" s="6">
        <v>0</v>
      </c>
      <c r="FW112" s="7">
        <v>0</v>
      </c>
      <c r="FX112" s="9">
        <v>0</v>
      </c>
      <c r="FY112" s="6">
        <v>0</v>
      </c>
      <c r="FZ112" s="7">
        <v>0</v>
      </c>
      <c r="GA112" s="9">
        <v>0</v>
      </c>
      <c r="GB112" s="6">
        <v>0</v>
      </c>
      <c r="GC112" s="7">
        <v>0</v>
      </c>
      <c r="GD112" s="9">
        <v>0</v>
      </c>
      <c r="GE112" s="6">
        <v>0</v>
      </c>
      <c r="GF112" s="7">
        <v>0</v>
      </c>
      <c r="GG112" s="9"/>
      <c r="GH112" s="6"/>
      <c r="GI112" s="7"/>
      <c r="GJ112" s="9">
        <v>0</v>
      </c>
      <c r="GK112" s="6">
        <v>0</v>
      </c>
      <c r="GL112" s="7">
        <v>0</v>
      </c>
      <c r="GM112" s="9">
        <v>0</v>
      </c>
      <c r="GN112" s="6">
        <v>0</v>
      </c>
      <c r="GO112" s="7">
        <v>0</v>
      </c>
      <c r="GP112" s="9">
        <v>0</v>
      </c>
      <c r="GQ112" s="6">
        <v>0</v>
      </c>
      <c r="GR112" s="7">
        <v>0</v>
      </c>
      <c r="GS112" s="9">
        <v>1.9E-2</v>
      </c>
      <c r="GT112" s="6">
        <v>0.38700000000000001</v>
      </c>
      <c r="GU112" s="7">
        <f t="shared" si="956"/>
        <v>20368.42105263158</v>
      </c>
      <c r="GV112" s="9">
        <v>0</v>
      </c>
      <c r="GW112" s="6">
        <v>0</v>
      </c>
      <c r="GX112" s="7">
        <v>0</v>
      </c>
      <c r="GY112" s="9">
        <v>8.5019999999999998E-2</v>
      </c>
      <c r="GZ112" s="6">
        <v>5.05</v>
      </c>
      <c r="HA112" s="7">
        <f t="shared" ref="HA112" si="967">GZ112/GY112*1000</f>
        <v>59397.788755586924</v>
      </c>
      <c r="HB112" s="9">
        <v>0</v>
      </c>
      <c r="HC112" s="6">
        <v>0</v>
      </c>
      <c r="HD112" s="7">
        <v>0</v>
      </c>
      <c r="HE112" s="9">
        <v>34</v>
      </c>
      <c r="HF112" s="6">
        <v>233.22</v>
      </c>
      <c r="HG112" s="7">
        <f t="shared" si="957"/>
        <v>6859.411764705882</v>
      </c>
      <c r="HH112" s="9">
        <v>0</v>
      </c>
      <c r="HI112" s="6">
        <v>0</v>
      </c>
      <c r="HJ112" s="7">
        <v>0</v>
      </c>
      <c r="HK112" s="9">
        <v>0</v>
      </c>
      <c r="HL112" s="6">
        <v>0</v>
      </c>
      <c r="HM112" s="7">
        <v>0</v>
      </c>
      <c r="HN112" s="9">
        <v>0</v>
      </c>
      <c r="HO112" s="6">
        <v>0</v>
      </c>
      <c r="HP112" s="7">
        <v>0</v>
      </c>
      <c r="HQ112" s="9">
        <v>8.5067800000000009</v>
      </c>
      <c r="HR112" s="6">
        <v>116.864</v>
      </c>
      <c r="HS112" s="7">
        <f t="shared" si="958"/>
        <v>13737.748008059454</v>
      </c>
      <c r="HT112" s="9">
        <v>79.498000000000005</v>
      </c>
      <c r="HU112" s="6">
        <v>1081.4680000000001</v>
      </c>
      <c r="HV112" s="7">
        <f t="shared" si="959"/>
        <v>13603.713300963547</v>
      </c>
      <c r="HW112" s="9">
        <f t="shared" si="960"/>
        <v>3708.1471299999998</v>
      </c>
      <c r="HX112" s="14">
        <f t="shared" si="961"/>
        <v>57777.781000000003</v>
      </c>
    </row>
    <row r="113" spans="1:232" ht="15" customHeight="1" x14ac:dyDescent="0.3">
      <c r="A113" s="49">
        <v>2019</v>
      </c>
      <c r="B113" s="50" t="s">
        <v>5</v>
      </c>
      <c r="C113" s="9">
        <v>0</v>
      </c>
      <c r="D113" s="6">
        <v>0</v>
      </c>
      <c r="E113" s="7">
        <v>0</v>
      </c>
      <c r="F113" s="9">
        <v>2.2661599999999997</v>
      </c>
      <c r="G113" s="6">
        <v>46.838000000000001</v>
      </c>
      <c r="H113" s="7">
        <f t="shared" si="962"/>
        <v>20668.443534437112</v>
      </c>
      <c r="I113" s="9">
        <v>0</v>
      </c>
      <c r="J113" s="6">
        <v>0</v>
      </c>
      <c r="K113" s="7">
        <v>0</v>
      </c>
      <c r="L113" s="9">
        <v>0</v>
      </c>
      <c r="M113" s="6">
        <v>0</v>
      </c>
      <c r="N113" s="7">
        <v>0</v>
      </c>
      <c r="O113" s="9">
        <v>0</v>
      </c>
      <c r="P113" s="6">
        <v>0</v>
      </c>
      <c r="Q113" s="7">
        <v>0</v>
      </c>
      <c r="R113" s="9">
        <v>946.16812000000004</v>
      </c>
      <c r="S113" s="6">
        <v>15135.383</v>
      </c>
      <c r="T113" s="7">
        <f t="shared" si="944"/>
        <v>15996.504934028004</v>
      </c>
      <c r="U113" s="9">
        <v>0</v>
      </c>
      <c r="V113" s="6">
        <v>0</v>
      </c>
      <c r="W113" s="7">
        <v>0</v>
      </c>
      <c r="X113" s="9">
        <v>0</v>
      </c>
      <c r="Y113" s="6">
        <v>0</v>
      </c>
      <c r="Z113" s="7">
        <v>0</v>
      </c>
      <c r="AA113" s="9">
        <v>0</v>
      </c>
      <c r="AB113" s="6">
        <v>0</v>
      </c>
      <c r="AC113" s="7">
        <v>0</v>
      </c>
      <c r="AD113" s="9">
        <v>0</v>
      </c>
      <c r="AE113" s="6">
        <v>0</v>
      </c>
      <c r="AF113" s="7">
        <v>0</v>
      </c>
      <c r="AG113" s="9">
        <v>0</v>
      </c>
      <c r="AH113" s="6">
        <v>0</v>
      </c>
      <c r="AI113" s="7">
        <v>0</v>
      </c>
      <c r="AJ113" s="9">
        <v>0</v>
      </c>
      <c r="AK113" s="6">
        <v>0</v>
      </c>
      <c r="AL113" s="7">
        <v>0</v>
      </c>
      <c r="AM113" s="9">
        <v>0</v>
      </c>
      <c r="AN113" s="6">
        <v>0</v>
      </c>
      <c r="AO113" s="7">
        <v>0</v>
      </c>
      <c r="AP113" s="9">
        <v>0</v>
      </c>
      <c r="AQ113" s="6">
        <v>0</v>
      </c>
      <c r="AR113" s="7">
        <v>0</v>
      </c>
      <c r="AS113" s="9">
        <v>0</v>
      </c>
      <c r="AT113" s="6">
        <v>0</v>
      </c>
      <c r="AU113" s="7">
        <v>0</v>
      </c>
      <c r="AV113" s="9">
        <v>0</v>
      </c>
      <c r="AW113" s="6">
        <v>0</v>
      </c>
      <c r="AX113" s="7">
        <v>0</v>
      </c>
      <c r="AY113" s="9">
        <v>0</v>
      </c>
      <c r="AZ113" s="6">
        <v>0</v>
      </c>
      <c r="BA113" s="7">
        <v>0</v>
      </c>
      <c r="BB113" s="9">
        <v>0</v>
      </c>
      <c r="BC113" s="6">
        <v>0</v>
      </c>
      <c r="BD113" s="7">
        <v>0</v>
      </c>
      <c r="BE113" s="9">
        <v>96.240960000000001</v>
      </c>
      <c r="BF113" s="6">
        <v>1491.2070000000001</v>
      </c>
      <c r="BG113" s="7">
        <f t="shared" si="945"/>
        <v>15494.515017306561</v>
      </c>
      <c r="BH113" s="9">
        <v>0</v>
      </c>
      <c r="BI113" s="6">
        <v>0</v>
      </c>
      <c r="BJ113" s="7">
        <v>0</v>
      </c>
      <c r="BK113" s="9">
        <v>0</v>
      </c>
      <c r="BL113" s="6">
        <v>0</v>
      </c>
      <c r="BM113" s="7">
        <v>0</v>
      </c>
      <c r="BN113" s="9">
        <v>0</v>
      </c>
      <c r="BO113" s="6">
        <v>0</v>
      </c>
      <c r="BP113" s="7">
        <v>0</v>
      </c>
      <c r="BQ113" s="9">
        <v>0</v>
      </c>
      <c r="BR113" s="6">
        <v>0</v>
      </c>
      <c r="BS113" s="7">
        <v>0</v>
      </c>
      <c r="BT113" s="9">
        <v>0</v>
      </c>
      <c r="BU113" s="6">
        <v>0</v>
      </c>
      <c r="BV113" s="7">
        <f t="shared" si="946"/>
        <v>0</v>
      </c>
      <c r="BW113" s="9">
        <v>0</v>
      </c>
      <c r="BX113" s="6">
        <v>0</v>
      </c>
      <c r="BY113" s="7">
        <v>0</v>
      </c>
      <c r="BZ113" s="9">
        <v>0.2616</v>
      </c>
      <c r="CA113" s="6">
        <v>4.7729999999999997</v>
      </c>
      <c r="CB113" s="7">
        <f t="shared" si="947"/>
        <v>18245.412844036695</v>
      </c>
      <c r="CC113" s="9">
        <v>0</v>
      </c>
      <c r="CD113" s="6">
        <v>0</v>
      </c>
      <c r="CE113" s="7">
        <v>0</v>
      </c>
      <c r="CF113" s="9">
        <v>0</v>
      </c>
      <c r="CG113" s="6">
        <v>0</v>
      </c>
      <c r="CH113" s="7">
        <v>0</v>
      </c>
      <c r="CI113" s="9">
        <v>0</v>
      </c>
      <c r="CJ113" s="6">
        <v>0</v>
      </c>
      <c r="CK113" s="7">
        <v>0</v>
      </c>
      <c r="CL113" s="9">
        <v>0</v>
      </c>
      <c r="CM113" s="6">
        <v>0</v>
      </c>
      <c r="CN113" s="7">
        <v>0</v>
      </c>
      <c r="CO113" s="9">
        <v>0</v>
      </c>
      <c r="CP113" s="6">
        <v>0</v>
      </c>
      <c r="CQ113" s="7">
        <v>0</v>
      </c>
      <c r="CR113" s="9">
        <v>0</v>
      </c>
      <c r="CS113" s="6">
        <v>0</v>
      </c>
      <c r="CT113" s="7">
        <v>0</v>
      </c>
      <c r="CU113" s="9">
        <v>0</v>
      </c>
      <c r="CV113" s="6">
        <v>0</v>
      </c>
      <c r="CW113" s="7">
        <v>0</v>
      </c>
      <c r="CX113" s="9">
        <v>0</v>
      </c>
      <c r="CY113" s="6">
        <v>0</v>
      </c>
      <c r="CZ113" s="7">
        <v>0</v>
      </c>
      <c r="DA113" s="9">
        <v>0</v>
      </c>
      <c r="DB113" s="6">
        <v>0</v>
      </c>
      <c r="DC113" s="7">
        <v>0</v>
      </c>
      <c r="DD113" s="9">
        <v>0</v>
      </c>
      <c r="DE113" s="6">
        <v>0</v>
      </c>
      <c r="DF113" s="7">
        <v>0</v>
      </c>
      <c r="DG113" s="9">
        <v>0</v>
      </c>
      <c r="DH113" s="6">
        <v>0</v>
      </c>
      <c r="DI113" s="7">
        <v>0</v>
      </c>
      <c r="DJ113" s="9">
        <v>0</v>
      </c>
      <c r="DK113" s="6">
        <v>0</v>
      </c>
      <c r="DL113" s="7">
        <v>0</v>
      </c>
      <c r="DM113" s="9">
        <v>0</v>
      </c>
      <c r="DN113" s="6">
        <v>0</v>
      </c>
      <c r="DO113" s="7">
        <v>0</v>
      </c>
      <c r="DP113" s="9">
        <v>295.51549999999997</v>
      </c>
      <c r="DQ113" s="6">
        <v>5439.5230000000001</v>
      </c>
      <c r="DR113" s="7">
        <f t="shared" si="949"/>
        <v>18406.895746585207</v>
      </c>
      <c r="DS113" s="9">
        <v>0</v>
      </c>
      <c r="DT113" s="6">
        <v>0</v>
      </c>
      <c r="DU113" s="7">
        <v>0</v>
      </c>
      <c r="DV113" s="9">
        <v>0</v>
      </c>
      <c r="DW113" s="6">
        <v>0</v>
      </c>
      <c r="DX113" s="7">
        <v>0</v>
      </c>
      <c r="DY113" s="9">
        <v>31.007400000000001</v>
      </c>
      <c r="DZ113" s="6">
        <v>483.33199999999999</v>
      </c>
      <c r="EA113" s="7">
        <f t="shared" si="950"/>
        <v>15587.633919644988</v>
      </c>
      <c r="EB113" s="9">
        <v>0</v>
      </c>
      <c r="EC113" s="6">
        <v>0</v>
      </c>
      <c r="ED113" s="7">
        <v>0</v>
      </c>
      <c r="EE113" s="9">
        <v>0</v>
      </c>
      <c r="EF113" s="6">
        <v>0</v>
      </c>
      <c r="EG113" s="7">
        <v>0</v>
      </c>
      <c r="EH113" s="9">
        <v>0</v>
      </c>
      <c r="EI113" s="6">
        <v>0</v>
      </c>
      <c r="EJ113" s="7">
        <v>0</v>
      </c>
      <c r="EK113" s="9">
        <v>716.75181000000009</v>
      </c>
      <c r="EL113" s="6">
        <v>9185.3189999999995</v>
      </c>
      <c r="EM113" s="7">
        <f t="shared" si="951"/>
        <v>12815.201680481279</v>
      </c>
      <c r="EN113" s="9">
        <v>1378.5343500000001</v>
      </c>
      <c r="EO113" s="6">
        <v>22058.539000000001</v>
      </c>
      <c r="EP113" s="7">
        <f t="shared" si="952"/>
        <v>16001.443126897779</v>
      </c>
      <c r="EQ113" s="9">
        <v>0</v>
      </c>
      <c r="ER113" s="6">
        <v>0</v>
      </c>
      <c r="ES113" s="7">
        <v>0</v>
      </c>
      <c r="ET113" s="9">
        <v>6.3770000000000007E-2</v>
      </c>
      <c r="EU113" s="6">
        <v>3.7869999999999999</v>
      </c>
      <c r="EV113" s="7">
        <f t="shared" ref="EV113:EV116" si="968">EU113/ET113*1000</f>
        <v>59385.290889132812</v>
      </c>
      <c r="EW113" s="9">
        <v>0</v>
      </c>
      <c r="EX113" s="6">
        <v>0</v>
      </c>
      <c r="EY113" s="7">
        <v>0</v>
      </c>
      <c r="EZ113" s="9">
        <v>0</v>
      </c>
      <c r="FA113" s="6">
        <v>0</v>
      </c>
      <c r="FB113" s="7">
        <v>0</v>
      </c>
      <c r="FC113" s="9">
        <v>0</v>
      </c>
      <c r="FD113" s="6">
        <v>0</v>
      </c>
      <c r="FE113" s="7">
        <v>0</v>
      </c>
      <c r="FF113" s="9">
        <v>0.02</v>
      </c>
      <c r="FG113" s="6">
        <v>0.26800000000000002</v>
      </c>
      <c r="FH113" s="7">
        <f t="shared" si="966"/>
        <v>13400</v>
      </c>
      <c r="FI113" s="9">
        <v>0</v>
      </c>
      <c r="FJ113" s="6">
        <v>0</v>
      </c>
      <c r="FK113" s="7">
        <f t="shared" si="954"/>
        <v>0</v>
      </c>
      <c r="FL113" s="9">
        <v>0</v>
      </c>
      <c r="FM113" s="6">
        <v>0</v>
      </c>
      <c r="FN113" s="7">
        <v>0</v>
      </c>
      <c r="FO113" s="9">
        <v>0</v>
      </c>
      <c r="FP113" s="6">
        <v>0</v>
      </c>
      <c r="FQ113" s="7">
        <v>0</v>
      </c>
      <c r="FR113" s="9">
        <v>0</v>
      </c>
      <c r="FS113" s="6">
        <v>0</v>
      </c>
      <c r="FT113" s="7">
        <v>0</v>
      </c>
      <c r="FU113" s="9">
        <v>0</v>
      </c>
      <c r="FV113" s="6">
        <v>0</v>
      </c>
      <c r="FW113" s="7">
        <v>0</v>
      </c>
      <c r="FX113" s="9">
        <v>0</v>
      </c>
      <c r="FY113" s="6">
        <v>0</v>
      </c>
      <c r="FZ113" s="7">
        <v>0</v>
      </c>
      <c r="GA113" s="9">
        <v>0</v>
      </c>
      <c r="GB113" s="6">
        <v>0</v>
      </c>
      <c r="GC113" s="7">
        <v>0</v>
      </c>
      <c r="GD113" s="9">
        <v>0</v>
      </c>
      <c r="GE113" s="6">
        <v>0</v>
      </c>
      <c r="GF113" s="7">
        <v>0</v>
      </c>
      <c r="GG113" s="9"/>
      <c r="GH113" s="6"/>
      <c r="GI113" s="7"/>
      <c r="GJ113" s="9">
        <v>0</v>
      </c>
      <c r="GK113" s="6">
        <v>0</v>
      </c>
      <c r="GL113" s="7">
        <v>0</v>
      </c>
      <c r="GM113" s="9">
        <v>0</v>
      </c>
      <c r="GN113" s="6">
        <v>0</v>
      </c>
      <c r="GO113" s="7">
        <v>0</v>
      </c>
      <c r="GP113" s="9">
        <v>0</v>
      </c>
      <c r="GQ113" s="6">
        <v>0</v>
      </c>
      <c r="GR113" s="7">
        <v>0</v>
      </c>
      <c r="GS113" s="9">
        <v>0</v>
      </c>
      <c r="GT113" s="6">
        <v>0</v>
      </c>
      <c r="GU113" s="7">
        <v>0</v>
      </c>
      <c r="GV113" s="9">
        <v>0</v>
      </c>
      <c r="GW113" s="6">
        <v>0</v>
      </c>
      <c r="GX113" s="7">
        <v>0</v>
      </c>
      <c r="GY113" s="9">
        <v>9.6000000000000002E-2</v>
      </c>
      <c r="GZ113" s="6">
        <v>5.05</v>
      </c>
      <c r="HA113" s="7">
        <f t="shared" ref="HA113" si="969">GZ113/GY113*1000</f>
        <v>52604.166666666664</v>
      </c>
      <c r="HB113" s="9">
        <v>0</v>
      </c>
      <c r="HC113" s="6">
        <v>0</v>
      </c>
      <c r="HD113" s="7">
        <v>0</v>
      </c>
      <c r="HE113" s="9">
        <v>7.8</v>
      </c>
      <c r="HF113" s="6">
        <v>514.56000000000006</v>
      </c>
      <c r="HG113" s="7">
        <f t="shared" si="957"/>
        <v>65969.23076923078</v>
      </c>
      <c r="HH113" s="9">
        <v>0</v>
      </c>
      <c r="HI113" s="6">
        <v>0</v>
      </c>
      <c r="HJ113" s="7">
        <v>0</v>
      </c>
      <c r="HK113" s="9">
        <v>0</v>
      </c>
      <c r="HL113" s="6">
        <v>0</v>
      </c>
      <c r="HM113" s="7">
        <v>0</v>
      </c>
      <c r="HN113" s="9">
        <v>0</v>
      </c>
      <c r="HO113" s="6">
        <v>0</v>
      </c>
      <c r="HP113" s="7">
        <v>0</v>
      </c>
      <c r="HQ113" s="9">
        <v>424.88583</v>
      </c>
      <c r="HR113" s="6">
        <v>5777.125</v>
      </c>
      <c r="HS113" s="7">
        <f t="shared" si="958"/>
        <v>13596.887898097237</v>
      </c>
      <c r="HT113" s="9">
        <v>202.01599999999999</v>
      </c>
      <c r="HU113" s="6">
        <v>3176.848</v>
      </c>
      <c r="HV113" s="7">
        <f t="shared" si="959"/>
        <v>15725.724695073659</v>
      </c>
      <c r="HW113" s="9">
        <f t="shared" si="960"/>
        <v>4101.6274999999996</v>
      </c>
      <c r="HX113" s="14">
        <f t="shared" si="961"/>
        <v>63322.552000000003</v>
      </c>
    </row>
    <row r="114" spans="1:232" ht="15" customHeight="1" x14ac:dyDescent="0.3">
      <c r="A114" s="49">
        <v>2019</v>
      </c>
      <c r="B114" s="50" t="s">
        <v>6</v>
      </c>
      <c r="C114" s="9">
        <v>0</v>
      </c>
      <c r="D114" s="6">
        <v>0</v>
      </c>
      <c r="E114" s="7">
        <v>0</v>
      </c>
      <c r="F114" s="9">
        <v>12.491040000000002</v>
      </c>
      <c r="G114" s="6">
        <v>239.20500000000001</v>
      </c>
      <c r="H114" s="7">
        <f t="shared" si="962"/>
        <v>19150.126810898051</v>
      </c>
      <c r="I114" s="9">
        <v>0</v>
      </c>
      <c r="J114" s="6">
        <v>0</v>
      </c>
      <c r="K114" s="7">
        <v>0</v>
      </c>
      <c r="L114" s="9">
        <v>0</v>
      </c>
      <c r="M114" s="6">
        <v>0</v>
      </c>
      <c r="N114" s="7">
        <v>0</v>
      </c>
      <c r="O114" s="9">
        <v>0</v>
      </c>
      <c r="P114" s="6">
        <v>0</v>
      </c>
      <c r="Q114" s="7">
        <v>0</v>
      </c>
      <c r="R114" s="9">
        <v>1455.2631699999999</v>
      </c>
      <c r="S114" s="6">
        <v>23062.248</v>
      </c>
      <c r="T114" s="7">
        <f t="shared" si="944"/>
        <v>15847.475889876332</v>
      </c>
      <c r="U114" s="9">
        <v>0</v>
      </c>
      <c r="V114" s="6">
        <v>0</v>
      </c>
      <c r="W114" s="7">
        <v>0</v>
      </c>
      <c r="X114" s="9">
        <v>0</v>
      </c>
      <c r="Y114" s="6">
        <v>0</v>
      </c>
      <c r="Z114" s="7">
        <v>0</v>
      </c>
      <c r="AA114" s="9">
        <v>0</v>
      </c>
      <c r="AB114" s="6">
        <v>0</v>
      </c>
      <c r="AC114" s="7">
        <v>0</v>
      </c>
      <c r="AD114" s="9">
        <v>0</v>
      </c>
      <c r="AE114" s="6">
        <v>0</v>
      </c>
      <c r="AF114" s="7">
        <v>0</v>
      </c>
      <c r="AG114" s="9">
        <v>0</v>
      </c>
      <c r="AH114" s="6">
        <v>0</v>
      </c>
      <c r="AI114" s="7">
        <v>0</v>
      </c>
      <c r="AJ114" s="9">
        <v>0</v>
      </c>
      <c r="AK114" s="6">
        <v>0</v>
      </c>
      <c r="AL114" s="7">
        <v>0</v>
      </c>
      <c r="AM114" s="9">
        <v>0</v>
      </c>
      <c r="AN114" s="6">
        <v>0</v>
      </c>
      <c r="AO114" s="7">
        <v>0</v>
      </c>
      <c r="AP114" s="9">
        <v>0</v>
      </c>
      <c r="AQ114" s="6">
        <v>0</v>
      </c>
      <c r="AR114" s="7">
        <v>0</v>
      </c>
      <c r="AS114" s="9">
        <v>0</v>
      </c>
      <c r="AT114" s="6">
        <v>0</v>
      </c>
      <c r="AU114" s="7">
        <v>0</v>
      </c>
      <c r="AV114" s="9">
        <v>0</v>
      </c>
      <c r="AW114" s="6">
        <v>0</v>
      </c>
      <c r="AX114" s="7">
        <v>0</v>
      </c>
      <c r="AY114" s="9">
        <v>0</v>
      </c>
      <c r="AZ114" s="6">
        <v>0</v>
      </c>
      <c r="BA114" s="7">
        <v>0</v>
      </c>
      <c r="BB114" s="9">
        <v>0</v>
      </c>
      <c r="BC114" s="6">
        <v>0</v>
      </c>
      <c r="BD114" s="7">
        <v>0</v>
      </c>
      <c r="BE114" s="9">
        <v>200.05592999999999</v>
      </c>
      <c r="BF114" s="6">
        <v>3397.114</v>
      </c>
      <c r="BG114" s="7">
        <f t="shared" ref="BG114" si="970">BF114/BE114*1000</f>
        <v>16980.821313319731</v>
      </c>
      <c r="BH114" s="9">
        <v>0</v>
      </c>
      <c r="BI114" s="6">
        <v>0</v>
      </c>
      <c r="BJ114" s="7">
        <v>0</v>
      </c>
      <c r="BK114" s="9">
        <v>0</v>
      </c>
      <c r="BL114" s="6">
        <v>0</v>
      </c>
      <c r="BM114" s="7">
        <v>0</v>
      </c>
      <c r="BN114" s="9">
        <v>0</v>
      </c>
      <c r="BO114" s="6">
        <v>0</v>
      </c>
      <c r="BP114" s="7">
        <v>0</v>
      </c>
      <c r="BQ114" s="9">
        <v>0</v>
      </c>
      <c r="BR114" s="6">
        <v>0</v>
      </c>
      <c r="BS114" s="7">
        <v>0</v>
      </c>
      <c r="BT114" s="9">
        <v>0</v>
      </c>
      <c r="BU114" s="6">
        <v>0</v>
      </c>
      <c r="BV114" s="7">
        <f t="shared" si="946"/>
        <v>0</v>
      </c>
      <c r="BW114" s="9">
        <v>0</v>
      </c>
      <c r="BX114" s="6">
        <v>0</v>
      </c>
      <c r="BY114" s="7">
        <v>0</v>
      </c>
      <c r="BZ114" s="9">
        <v>0</v>
      </c>
      <c r="CA114" s="6">
        <v>0</v>
      </c>
      <c r="CB114" s="7">
        <v>0</v>
      </c>
      <c r="CC114" s="9">
        <v>5.7009999999999998E-2</v>
      </c>
      <c r="CD114" s="6">
        <v>1.228</v>
      </c>
      <c r="CE114" s="7">
        <f t="shared" ref="CE114" si="971">CD114/CC114*1000</f>
        <v>21540.080687598667</v>
      </c>
      <c r="CF114" s="9">
        <v>0.1464</v>
      </c>
      <c r="CG114" s="6">
        <v>3.45</v>
      </c>
      <c r="CH114" s="7">
        <f t="shared" ref="CH114" si="972">CG114/CF114*1000</f>
        <v>23565.573770491803</v>
      </c>
      <c r="CI114" s="9">
        <v>0</v>
      </c>
      <c r="CJ114" s="6">
        <v>0</v>
      </c>
      <c r="CK114" s="7">
        <v>0</v>
      </c>
      <c r="CL114" s="9">
        <v>0</v>
      </c>
      <c r="CM114" s="6">
        <v>0</v>
      </c>
      <c r="CN114" s="7">
        <v>0</v>
      </c>
      <c r="CO114" s="9">
        <v>0</v>
      </c>
      <c r="CP114" s="6">
        <v>0</v>
      </c>
      <c r="CQ114" s="7">
        <v>0</v>
      </c>
      <c r="CR114" s="9">
        <v>0</v>
      </c>
      <c r="CS114" s="6">
        <v>0</v>
      </c>
      <c r="CT114" s="7">
        <v>0</v>
      </c>
      <c r="CU114" s="9">
        <v>0</v>
      </c>
      <c r="CV114" s="6">
        <v>0</v>
      </c>
      <c r="CW114" s="7">
        <v>0</v>
      </c>
      <c r="CX114" s="9">
        <v>0</v>
      </c>
      <c r="CY114" s="6">
        <v>0</v>
      </c>
      <c r="CZ114" s="7">
        <v>0</v>
      </c>
      <c r="DA114" s="9">
        <v>0</v>
      </c>
      <c r="DB114" s="6">
        <v>0</v>
      </c>
      <c r="DC114" s="7">
        <v>0</v>
      </c>
      <c r="DD114" s="9">
        <v>0</v>
      </c>
      <c r="DE114" s="6">
        <v>0</v>
      </c>
      <c r="DF114" s="7">
        <v>0</v>
      </c>
      <c r="DG114" s="9">
        <v>0</v>
      </c>
      <c r="DH114" s="6">
        <v>0</v>
      </c>
      <c r="DI114" s="7">
        <v>0</v>
      </c>
      <c r="DJ114" s="9">
        <v>0</v>
      </c>
      <c r="DK114" s="6">
        <v>0</v>
      </c>
      <c r="DL114" s="7">
        <v>0</v>
      </c>
      <c r="DM114" s="9">
        <v>0</v>
      </c>
      <c r="DN114" s="6">
        <v>0</v>
      </c>
      <c r="DO114" s="7">
        <v>0</v>
      </c>
      <c r="DP114" s="9">
        <v>317.62594999999999</v>
      </c>
      <c r="DQ114" s="6">
        <v>6154.3860000000004</v>
      </c>
      <c r="DR114" s="7">
        <f t="shared" si="949"/>
        <v>19376.206509575179</v>
      </c>
      <c r="DS114" s="9">
        <v>0</v>
      </c>
      <c r="DT114" s="6">
        <v>0</v>
      </c>
      <c r="DU114" s="7">
        <v>0</v>
      </c>
      <c r="DV114" s="9">
        <v>0</v>
      </c>
      <c r="DW114" s="6">
        <v>0</v>
      </c>
      <c r="DX114" s="7">
        <v>0</v>
      </c>
      <c r="DY114" s="9">
        <v>71.726699999999994</v>
      </c>
      <c r="DZ114" s="6">
        <v>1100.002</v>
      </c>
      <c r="EA114" s="7">
        <f t="shared" si="950"/>
        <v>15336.018525876696</v>
      </c>
      <c r="EB114" s="9">
        <v>0</v>
      </c>
      <c r="EC114" s="6">
        <v>0</v>
      </c>
      <c r="ED114" s="7">
        <v>0</v>
      </c>
      <c r="EE114" s="9">
        <v>0</v>
      </c>
      <c r="EF114" s="6">
        <v>0</v>
      </c>
      <c r="EG114" s="7">
        <v>0</v>
      </c>
      <c r="EH114" s="9">
        <v>0</v>
      </c>
      <c r="EI114" s="6">
        <v>0</v>
      </c>
      <c r="EJ114" s="7">
        <v>0</v>
      </c>
      <c r="EK114" s="9">
        <v>810.85781999999995</v>
      </c>
      <c r="EL114" s="6">
        <v>10745.315000000001</v>
      </c>
      <c r="EM114" s="7">
        <f t="shared" si="951"/>
        <v>13251.786854568414</v>
      </c>
      <c r="EN114" s="9">
        <v>1247.9543500000002</v>
      </c>
      <c r="EO114" s="6">
        <v>19832.705000000002</v>
      </c>
      <c r="EP114" s="7">
        <f t="shared" si="952"/>
        <v>15892.17185708756</v>
      </c>
      <c r="EQ114" s="9">
        <v>0</v>
      </c>
      <c r="ER114" s="6">
        <v>0</v>
      </c>
      <c r="ES114" s="7">
        <v>0</v>
      </c>
      <c r="ET114" s="9">
        <v>0</v>
      </c>
      <c r="EU114" s="6">
        <v>0</v>
      </c>
      <c r="EV114" s="7">
        <v>0</v>
      </c>
      <c r="EW114" s="9">
        <v>0.4</v>
      </c>
      <c r="EX114" s="6">
        <v>8.2370000000000001</v>
      </c>
      <c r="EY114" s="7">
        <f t="shared" si="953"/>
        <v>20592.499999999996</v>
      </c>
      <c r="EZ114" s="9">
        <v>0</v>
      </c>
      <c r="FA114" s="6">
        <v>0</v>
      </c>
      <c r="FB114" s="7">
        <v>0</v>
      </c>
      <c r="FC114" s="9">
        <v>0</v>
      </c>
      <c r="FD114" s="6">
        <v>0</v>
      </c>
      <c r="FE114" s="7">
        <v>0</v>
      </c>
      <c r="FF114" s="9">
        <v>0.62</v>
      </c>
      <c r="FG114" s="6">
        <v>9.1300000000000008</v>
      </c>
      <c r="FH114" s="7">
        <f t="shared" si="966"/>
        <v>14725.806451612903</v>
      </c>
      <c r="FI114" s="9">
        <v>0</v>
      </c>
      <c r="FJ114" s="6">
        <v>0</v>
      </c>
      <c r="FK114" s="7">
        <f t="shared" si="954"/>
        <v>0</v>
      </c>
      <c r="FL114" s="9">
        <v>0</v>
      </c>
      <c r="FM114" s="6">
        <v>0</v>
      </c>
      <c r="FN114" s="7">
        <v>0</v>
      </c>
      <c r="FO114" s="9">
        <v>0</v>
      </c>
      <c r="FP114" s="6">
        <v>0</v>
      </c>
      <c r="FQ114" s="7">
        <v>0</v>
      </c>
      <c r="FR114" s="9">
        <v>0</v>
      </c>
      <c r="FS114" s="6">
        <v>0</v>
      </c>
      <c r="FT114" s="7">
        <v>0</v>
      </c>
      <c r="FU114" s="9">
        <v>6.399</v>
      </c>
      <c r="FV114" s="6">
        <v>131.464</v>
      </c>
      <c r="FW114" s="7">
        <f t="shared" ref="FW114" si="973">FV114/FU114*1000</f>
        <v>20544.460071886231</v>
      </c>
      <c r="FX114" s="9">
        <v>0</v>
      </c>
      <c r="FY114" s="6">
        <v>0</v>
      </c>
      <c r="FZ114" s="7">
        <v>0</v>
      </c>
      <c r="GA114" s="9">
        <v>0</v>
      </c>
      <c r="GB114" s="6">
        <v>0</v>
      </c>
      <c r="GC114" s="7">
        <v>0</v>
      </c>
      <c r="GD114" s="9">
        <v>0</v>
      </c>
      <c r="GE114" s="6">
        <v>0</v>
      </c>
      <c r="GF114" s="7">
        <v>0</v>
      </c>
      <c r="GG114" s="9"/>
      <c r="GH114" s="6"/>
      <c r="GI114" s="7"/>
      <c r="GJ114" s="9">
        <v>0</v>
      </c>
      <c r="GK114" s="6">
        <v>0</v>
      </c>
      <c r="GL114" s="7">
        <v>0</v>
      </c>
      <c r="GM114" s="9">
        <v>0</v>
      </c>
      <c r="GN114" s="6">
        <v>0</v>
      </c>
      <c r="GO114" s="7">
        <v>0</v>
      </c>
      <c r="GP114" s="9">
        <v>0</v>
      </c>
      <c r="GQ114" s="6">
        <v>0</v>
      </c>
      <c r="GR114" s="7">
        <v>0</v>
      </c>
      <c r="GS114" s="9">
        <v>0</v>
      </c>
      <c r="GT114" s="6">
        <v>0</v>
      </c>
      <c r="GU114" s="7">
        <v>0</v>
      </c>
      <c r="GV114" s="9">
        <v>0</v>
      </c>
      <c r="GW114" s="6">
        <v>0</v>
      </c>
      <c r="GX114" s="7">
        <v>0</v>
      </c>
      <c r="GY114" s="9">
        <v>0</v>
      </c>
      <c r="GZ114" s="6">
        <v>0</v>
      </c>
      <c r="HA114" s="7">
        <v>0</v>
      </c>
      <c r="HB114" s="9">
        <v>0</v>
      </c>
      <c r="HC114" s="6">
        <v>0</v>
      </c>
      <c r="HD114" s="7">
        <v>0</v>
      </c>
      <c r="HE114" s="9">
        <v>34</v>
      </c>
      <c r="HF114" s="6">
        <v>483</v>
      </c>
      <c r="HG114" s="7">
        <f t="shared" si="957"/>
        <v>14205.882352941177</v>
      </c>
      <c r="HH114" s="9">
        <v>0</v>
      </c>
      <c r="HI114" s="6">
        <v>0</v>
      </c>
      <c r="HJ114" s="7">
        <v>0</v>
      </c>
      <c r="HK114" s="9">
        <v>0</v>
      </c>
      <c r="HL114" s="6">
        <v>0</v>
      </c>
      <c r="HM114" s="7">
        <v>0</v>
      </c>
      <c r="HN114" s="9">
        <v>0</v>
      </c>
      <c r="HO114" s="6">
        <v>0</v>
      </c>
      <c r="HP114" s="7">
        <v>0</v>
      </c>
      <c r="HQ114" s="9">
        <v>122.08788</v>
      </c>
      <c r="HR114" s="6">
        <v>1627.9159999999999</v>
      </c>
      <c r="HS114" s="7">
        <f t="shared" si="958"/>
        <v>13333.968941061145</v>
      </c>
      <c r="HT114" s="9">
        <v>49.430039999999998</v>
      </c>
      <c r="HU114" s="6">
        <v>968.36099999999999</v>
      </c>
      <c r="HV114" s="7">
        <f t="shared" si="959"/>
        <v>19590.53644302129</v>
      </c>
      <c r="HW114" s="9">
        <f t="shared" si="960"/>
        <v>4329.1152899999997</v>
      </c>
      <c r="HX114" s="14">
        <f t="shared" si="961"/>
        <v>67763.761000000013</v>
      </c>
    </row>
    <row r="115" spans="1:232" ht="15" customHeight="1" x14ac:dyDescent="0.3">
      <c r="A115" s="49">
        <v>2019</v>
      </c>
      <c r="B115" s="50" t="s">
        <v>7</v>
      </c>
      <c r="C115" s="9">
        <v>0</v>
      </c>
      <c r="D115" s="6">
        <v>0</v>
      </c>
      <c r="E115" s="7">
        <v>0</v>
      </c>
      <c r="F115" s="9">
        <v>2.51552</v>
      </c>
      <c r="G115" s="6">
        <v>104.214</v>
      </c>
      <c r="H115" s="7">
        <f t="shared" si="962"/>
        <v>41428.412415723185</v>
      </c>
      <c r="I115" s="9">
        <v>0</v>
      </c>
      <c r="J115" s="6">
        <v>0</v>
      </c>
      <c r="K115" s="7">
        <v>0</v>
      </c>
      <c r="L115" s="9">
        <v>0</v>
      </c>
      <c r="M115" s="6">
        <v>0</v>
      </c>
      <c r="N115" s="7">
        <v>0</v>
      </c>
      <c r="O115" s="9">
        <v>0</v>
      </c>
      <c r="P115" s="6">
        <v>0</v>
      </c>
      <c r="Q115" s="7">
        <v>0</v>
      </c>
      <c r="R115" s="9">
        <v>1312.10898</v>
      </c>
      <c r="S115" s="6">
        <v>21128.567999999999</v>
      </c>
      <c r="T115" s="7">
        <f t="shared" si="944"/>
        <v>16102.753903871611</v>
      </c>
      <c r="U115" s="9">
        <v>0</v>
      </c>
      <c r="V115" s="6">
        <v>0</v>
      </c>
      <c r="W115" s="7">
        <v>0</v>
      </c>
      <c r="X115" s="9">
        <v>0</v>
      </c>
      <c r="Y115" s="6">
        <v>0</v>
      </c>
      <c r="Z115" s="7">
        <v>0</v>
      </c>
      <c r="AA115" s="9">
        <v>0</v>
      </c>
      <c r="AB115" s="6">
        <v>0</v>
      </c>
      <c r="AC115" s="7">
        <v>0</v>
      </c>
      <c r="AD115" s="9">
        <v>0</v>
      </c>
      <c r="AE115" s="6">
        <v>0</v>
      </c>
      <c r="AF115" s="7">
        <v>0</v>
      </c>
      <c r="AG115" s="9">
        <v>0</v>
      </c>
      <c r="AH115" s="6">
        <v>0</v>
      </c>
      <c r="AI115" s="7">
        <v>0</v>
      </c>
      <c r="AJ115" s="9">
        <v>0.04</v>
      </c>
      <c r="AK115" s="6">
        <v>0.55000000000000004</v>
      </c>
      <c r="AL115" s="7">
        <f t="shared" ref="AL115" si="974">AK115/AJ115*1000</f>
        <v>13750</v>
      </c>
      <c r="AM115" s="9">
        <v>0</v>
      </c>
      <c r="AN115" s="6">
        <v>0</v>
      </c>
      <c r="AO115" s="7">
        <v>0</v>
      </c>
      <c r="AP115" s="9">
        <v>0.114</v>
      </c>
      <c r="AQ115" s="6">
        <v>1.76</v>
      </c>
      <c r="AR115" s="7">
        <f t="shared" si="963"/>
        <v>15438.596491228071</v>
      </c>
      <c r="AS115" s="9">
        <v>0</v>
      </c>
      <c r="AT115" s="6">
        <v>0</v>
      </c>
      <c r="AU115" s="7">
        <v>0</v>
      </c>
      <c r="AV115" s="9">
        <v>0</v>
      </c>
      <c r="AW115" s="6">
        <v>0</v>
      </c>
      <c r="AX115" s="7">
        <v>0</v>
      </c>
      <c r="AY115" s="9">
        <v>0</v>
      </c>
      <c r="AZ115" s="6">
        <v>0</v>
      </c>
      <c r="BA115" s="7">
        <v>0</v>
      </c>
      <c r="BB115" s="9">
        <v>0</v>
      </c>
      <c r="BC115" s="6">
        <v>0</v>
      </c>
      <c r="BD115" s="7">
        <v>0</v>
      </c>
      <c r="BE115" s="9">
        <v>205.55646999999999</v>
      </c>
      <c r="BF115" s="6">
        <v>3120.585</v>
      </c>
      <c r="BG115" s="7">
        <f t="shared" si="945"/>
        <v>15181.156788691693</v>
      </c>
      <c r="BH115" s="9">
        <v>0</v>
      </c>
      <c r="BI115" s="6">
        <v>0</v>
      </c>
      <c r="BJ115" s="7">
        <v>0</v>
      </c>
      <c r="BK115" s="9">
        <v>0</v>
      </c>
      <c r="BL115" s="6">
        <v>0</v>
      </c>
      <c r="BM115" s="7">
        <v>0</v>
      </c>
      <c r="BN115" s="9">
        <v>0</v>
      </c>
      <c r="BO115" s="6">
        <v>0</v>
      </c>
      <c r="BP115" s="7">
        <v>0</v>
      </c>
      <c r="BQ115" s="9">
        <v>0</v>
      </c>
      <c r="BR115" s="6">
        <v>0</v>
      </c>
      <c r="BS115" s="7">
        <v>0</v>
      </c>
      <c r="BT115" s="9">
        <v>0</v>
      </c>
      <c r="BU115" s="6">
        <v>0</v>
      </c>
      <c r="BV115" s="7">
        <f t="shared" si="946"/>
        <v>0</v>
      </c>
      <c r="BW115" s="9">
        <v>0</v>
      </c>
      <c r="BX115" s="6">
        <v>0</v>
      </c>
      <c r="BY115" s="7">
        <v>0</v>
      </c>
      <c r="BZ115" s="9">
        <v>5.5E-2</v>
      </c>
      <c r="CA115" s="6">
        <v>1.077</v>
      </c>
      <c r="CB115" s="7">
        <f t="shared" si="947"/>
        <v>19581.818181818184</v>
      </c>
      <c r="CC115" s="9">
        <v>0</v>
      </c>
      <c r="CD115" s="6">
        <v>0</v>
      </c>
      <c r="CE115" s="7">
        <v>0</v>
      </c>
      <c r="CF115" s="9">
        <v>0</v>
      </c>
      <c r="CG115" s="6">
        <v>0</v>
      </c>
      <c r="CH115" s="7">
        <v>0</v>
      </c>
      <c r="CI115" s="9">
        <v>0</v>
      </c>
      <c r="CJ115" s="6">
        <v>0</v>
      </c>
      <c r="CK115" s="7">
        <v>0</v>
      </c>
      <c r="CL115" s="9">
        <v>0</v>
      </c>
      <c r="CM115" s="6">
        <v>0</v>
      </c>
      <c r="CN115" s="7">
        <v>0</v>
      </c>
      <c r="CO115" s="9">
        <v>0</v>
      </c>
      <c r="CP115" s="6">
        <v>0</v>
      </c>
      <c r="CQ115" s="7">
        <v>0</v>
      </c>
      <c r="CR115" s="9">
        <v>0</v>
      </c>
      <c r="CS115" s="6">
        <v>0</v>
      </c>
      <c r="CT115" s="7">
        <v>0</v>
      </c>
      <c r="CU115" s="9">
        <v>0</v>
      </c>
      <c r="CV115" s="6">
        <v>0</v>
      </c>
      <c r="CW115" s="7">
        <v>0</v>
      </c>
      <c r="CX115" s="9">
        <v>0</v>
      </c>
      <c r="CY115" s="6">
        <v>0</v>
      </c>
      <c r="CZ115" s="7">
        <v>0</v>
      </c>
      <c r="DA115" s="9">
        <v>0</v>
      </c>
      <c r="DB115" s="6">
        <v>0</v>
      </c>
      <c r="DC115" s="7">
        <v>0</v>
      </c>
      <c r="DD115" s="9">
        <v>0</v>
      </c>
      <c r="DE115" s="6">
        <v>0</v>
      </c>
      <c r="DF115" s="7">
        <v>0</v>
      </c>
      <c r="DG115" s="9">
        <v>0</v>
      </c>
      <c r="DH115" s="6">
        <v>0</v>
      </c>
      <c r="DI115" s="7">
        <v>0</v>
      </c>
      <c r="DJ115" s="9">
        <v>0</v>
      </c>
      <c r="DK115" s="6">
        <v>0</v>
      </c>
      <c r="DL115" s="7">
        <v>0</v>
      </c>
      <c r="DM115" s="9">
        <v>0</v>
      </c>
      <c r="DN115" s="6">
        <v>0</v>
      </c>
      <c r="DO115" s="7">
        <v>0</v>
      </c>
      <c r="DP115" s="9">
        <v>304.41750000000002</v>
      </c>
      <c r="DQ115" s="6">
        <v>5421.4390000000003</v>
      </c>
      <c r="DR115" s="7">
        <f t="shared" si="949"/>
        <v>17809.22253155617</v>
      </c>
      <c r="DS115" s="9">
        <v>0</v>
      </c>
      <c r="DT115" s="6">
        <v>0</v>
      </c>
      <c r="DU115" s="7">
        <v>0</v>
      </c>
      <c r="DV115" s="9">
        <v>0</v>
      </c>
      <c r="DW115" s="6">
        <v>0</v>
      </c>
      <c r="DX115" s="7">
        <v>0</v>
      </c>
      <c r="DY115" s="9">
        <v>86.905000000000001</v>
      </c>
      <c r="DZ115" s="6">
        <v>1381.84</v>
      </c>
      <c r="EA115" s="7">
        <f t="shared" si="950"/>
        <v>15900.58109429837</v>
      </c>
      <c r="EB115" s="9">
        <v>0</v>
      </c>
      <c r="EC115" s="6">
        <v>0</v>
      </c>
      <c r="ED115" s="7">
        <v>0</v>
      </c>
      <c r="EE115" s="9">
        <v>0</v>
      </c>
      <c r="EF115" s="6">
        <v>0</v>
      </c>
      <c r="EG115" s="7">
        <v>0</v>
      </c>
      <c r="EH115" s="9">
        <v>0</v>
      </c>
      <c r="EI115" s="6">
        <v>0</v>
      </c>
      <c r="EJ115" s="7">
        <v>0</v>
      </c>
      <c r="EK115" s="9">
        <v>747.64904000000001</v>
      </c>
      <c r="EL115" s="6">
        <v>10416.23</v>
      </c>
      <c r="EM115" s="7">
        <f t="shared" si="951"/>
        <v>13931.978030761598</v>
      </c>
      <c r="EN115" s="9">
        <v>1498.96135</v>
      </c>
      <c r="EO115" s="6">
        <v>24087.759999999998</v>
      </c>
      <c r="EP115" s="7">
        <f t="shared" si="952"/>
        <v>16069.633816775862</v>
      </c>
      <c r="EQ115" s="9">
        <v>0</v>
      </c>
      <c r="ER115" s="6">
        <v>0</v>
      </c>
      <c r="ES115" s="7">
        <v>0</v>
      </c>
      <c r="ET115" s="9">
        <v>0</v>
      </c>
      <c r="EU115" s="6">
        <v>0</v>
      </c>
      <c r="EV115" s="7">
        <v>0</v>
      </c>
      <c r="EW115" s="9">
        <v>0</v>
      </c>
      <c r="EX115" s="6">
        <v>0</v>
      </c>
      <c r="EY115" s="7">
        <v>0</v>
      </c>
      <c r="EZ115" s="9">
        <v>0</v>
      </c>
      <c r="FA115" s="6">
        <v>0</v>
      </c>
      <c r="FB115" s="7">
        <v>0</v>
      </c>
      <c r="FC115" s="9">
        <v>0</v>
      </c>
      <c r="FD115" s="6">
        <v>0</v>
      </c>
      <c r="FE115" s="7">
        <v>0</v>
      </c>
      <c r="FF115" s="9">
        <v>0.36</v>
      </c>
      <c r="FG115" s="6">
        <v>4.8650000000000002</v>
      </c>
      <c r="FH115" s="7">
        <f t="shared" si="966"/>
        <v>13513.888888888889</v>
      </c>
      <c r="FI115" s="9">
        <v>0</v>
      </c>
      <c r="FJ115" s="6">
        <v>0</v>
      </c>
      <c r="FK115" s="7">
        <f t="shared" si="954"/>
        <v>0</v>
      </c>
      <c r="FL115" s="9">
        <v>0</v>
      </c>
      <c r="FM115" s="6">
        <v>0</v>
      </c>
      <c r="FN115" s="7">
        <v>0</v>
      </c>
      <c r="FO115" s="9">
        <v>0</v>
      </c>
      <c r="FP115" s="6">
        <v>0</v>
      </c>
      <c r="FQ115" s="7">
        <v>0</v>
      </c>
      <c r="FR115" s="9">
        <v>0</v>
      </c>
      <c r="FS115" s="6">
        <v>0</v>
      </c>
      <c r="FT115" s="7">
        <v>0</v>
      </c>
      <c r="FU115" s="9">
        <v>0</v>
      </c>
      <c r="FV115" s="6">
        <v>0</v>
      </c>
      <c r="FW115" s="7">
        <v>0</v>
      </c>
      <c r="FX115" s="9">
        <v>0</v>
      </c>
      <c r="FY115" s="6">
        <v>0</v>
      </c>
      <c r="FZ115" s="7">
        <v>0</v>
      </c>
      <c r="GA115" s="9">
        <v>0</v>
      </c>
      <c r="GB115" s="6">
        <v>0</v>
      </c>
      <c r="GC115" s="7">
        <v>0</v>
      </c>
      <c r="GD115" s="9">
        <v>0</v>
      </c>
      <c r="GE115" s="6">
        <v>0</v>
      </c>
      <c r="GF115" s="7">
        <v>0</v>
      </c>
      <c r="GG115" s="9"/>
      <c r="GH115" s="6"/>
      <c r="GI115" s="7"/>
      <c r="GJ115" s="9">
        <v>0</v>
      </c>
      <c r="GK115" s="6">
        <v>0</v>
      </c>
      <c r="GL115" s="7">
        <v>0</v>
      </c>
      <c r="GM115" s="9">
        <v>0</v>
      </c>
      <c r="GN115" s="6">
        <v>0</v>
      </c>
      <c r="GO115" s="7">
        <v>0</v>
      </c>
      <c r="GP115" s="9">
        <v>0</v>
      </c>
      <c r="GQ115" s="6">
        <v>0</v>
      </c>
      <c r="GR115" s="7">
        <v>0</v>
      </c>
      <c r="GS115" s="9">
        <v>0</v>
      </c>
      <c r="GT115" s="6">
        <v>0</v>
      </c>
      <c r="GU115" s="7">
        <v>0</v>
      </c>
      <c r="GV115" s="9">
        <v>0</v>
      </c>
      <c r="GW115" s="6">
        <v>0</v>
      </c>
      <c r="GX115" s="7">
        <v>0</v>
      </c>
      <c r="GY115" s="9">
        <v>0</v>
      </c>
      <c r="GZ115" s="6">
        <v>0</v>
      </c>
      <c r="HA115" s="7">
        <v>0</v>
      </c>
      <c r="HB115" s="9">
        <v>0</v>
      </c>
      <c r="HC115" s="6">
        <v>0</v>
      </c>
      <c r="HD115" s="7">
        <v>0</v>
      </c>
      <c r="HE115" s="9">
        <v>29.46</v>
      </c>
      <c r="HF115" s="6">
        <v>414</v>
      </c>
      <c r="HG115" s="7">
        <f t="shared" si="957"/>
        <v>14052.953156822809</v>
      </c>
      <c r="HH115" s="9">
        <v>0</v>
      </c>
      <c r="HI115" s="6">
        <v>0</v>
      </c>
      <c r="HJ115" s="7">
        <v>0</v>
      </c>
      <c r="HK115" s="9">
        <v>0</v>
      </c>
      <c r="HL115" s="6">
        <v>0</v>
      </c>
      <c r="HM115" s="7">
        <v>0</v>
      </c>
      <c r="HN115" s="9">
        <v>0</v>
      </c>
      <c r="HO115" s="6">
        <v>0</v>
      </c>
      <c r="HP115" s="7">
        <v>0</v>
      </c>
      <c r="HQ115" s="9">
        <v>77.029910000000001</v>
      </c>
      <c r="HR115" s="6">
        <v>1062.5029999999999</v>
      </c>
      <c r="HS115" s="7">
        <f t="shared" si="958"/>
        <v>13793.382336809169</v>
      </c>
      <c r="HT115" s="9">
        <v>26.759580000000003</v>
      </c>
      <c r="HU115" s="6">
        <v>444.00099999999998</v>
      </c>
      <c r="HV115" s="7">
        <f t="shared" si="959"/>
        <v>16592.226036432556</v>
      </c>
      <c r="HW115" s="9">
        <f t="shared" si="960"/>
        <v>4291.93235</v>
      </c>
      <c r="HX115" s="14">
        <f t="shared" si="961"/>
        <v>67589.391999999993</v>
      </c>
    </row>
    <row r="116" spans="1:232" ht="15" customHeight="1" x14ac:dyDescent="0.3">
      <c r="A116" s="49">
        <v>2019</v>
      </c>
      <c r="B116" s="50" t="s">
        <v>8</v>
      </c>
      <c r="C116" s="9">
        <v>0</v>
      </c>
      <c r="D116" s="6">
        <v>0</v>
      </c>
      <c r="E116" s="7">
        <v>0</v>
      </c>
      <c r="F116" s="9">
        <v>0</v>
      </c>
      <c r="G116" s="6">
        <v>0</v>
      </c>
      <c r="H116" s="7">
        <v>0</v>
      </c>
      <c r="I116" s="9">
        <v>0</v>
      </c>
      <c r="J116" s="6">
        <v>0</v>
      </c>
      <c r="K116" s="7">
        <v>0</v>
      </c>
      <c r="L116" s="9">
        <v>0</v>
      </c>
      <c r="M116" s="6">
        <v>0</v>
      </c>
      <c r="N116" s="7">
        <v>0</v>
      </c>
      <c r="O116" s="9">
        <v>5.4599999999999996E-3</v>
      </c>
      <c r="P116" s="6">
        <v>1.1930000000000001</v>
      </c>
      <c r="Q116" s="7">
        <f t="shared" ref="Q116" si="975">P116/O116*1000</f>
        <v>218498.16849816852</v>
      </c>
      <c r="R116" s="9">
        <v>994.43406000000004</v>
      </c>
      <c r="S116" s="6">
        <v>16389.238000000001</v>
      </c>
      <c r="T116" s="7">
        <f t="shared" si="944"/>
        <v>16480.970090666448</v>
      </c>
      <c r="U116" s="9">
        <v>0</v>
      </c>
      <c r="V116" s="6">
        <v>0</v>
      </c>
      <c r="W116" s="7">
        <v>0</v>
      </c>
      <c r="X116" s="9">
        <v>0</v>
      </c>
      <c r="Y116" s="6">
        <v>0</v>
      </c>
      <c r="Z116" s="7">
        <v>0</v>
      </c>
      <c r="AA116" s="9">
        <v>0</v>
      </c>
      <c r="AB116" s="6">
        <v>0</v>
      </c>
      <c r="AC116" s="7">
        <v>0</v>
      </c>
      <c r="AD116" s="9">
        <v>0</v>
      </c>
      <c r="AE116" s="6">
        <v>0</v>
      </c>
      <c r="AF116" s="7">
        <v>0</v>
      </c>
      <c r="AG116" s="9">
        <v>0</v>
      </c>
      <c r="AH116" s="6">
        <v>0</v>
      </c>
      <c r="AI116" s="7">
        <v>0</v>
      </c>
      <c r="AJ116" s="9">
        <v>0</v>
      </c>
      <c r="AK116" s="6">
        <v>0</v>
      </c>
      <c r="AL116" s="7">
        <v>0</v>
      </c>
      <c r="AM116" s="9">
        <v>0</v>
      </c>
      <c r="AN116" s="6">
        <v>0</v>
      </c>
      <c r="AO116" s="7">
        <v>0</v>
      </c>
      <c r="AP116" s="9">
        <v>36.000769999999996</v>
      </c>
      <c r="AQ116" s="6">
        <v>492.23700000000002</v>
      </c>
      <c r="AR116" s="7">
        <f t="shared" si="963"/>
        <v>13672.95755063017</v>
      </c>
      <c r="AS116" s="9">
        <v>0</v>
      </c>
      <c r="AT116" s="6">
        <v>0</v>
      </c>
      <c r="AU116" s="7">
        <v>0</v>
      </c>
      <c r="AV116" s="9">
        <v>0</v>
      </c>
      <c r="AW116" s="6">
        <v>0</v>
      </c>
      <c r="AX116" s="7">
        <v>0</v>
      </c>
      <c r="AY116" s="9">
        <v>0</v>
      </c>
      <c r="AZ116" s="6">
        <v>0</v>
      </c>
      <c r="BA116" s="7">
        <v>0</v>
      </c>
      <c r="BB116" s="9">
        <v>0</v>
      </c>
      <c r="BC116" s="6">
        <v>0</v>
      </c>
      <c r="BD116" s="7">
        <v>0</v>
      </c>
      <c r="BE116" s="9">
        <v>212.14195999999998</v>
      </c>
      <c r="BF116" s="6">
        <v>3235.4319999999998</v>
      </c>
      <c r="BG116" s="7">
        <f t="shared" si="945"/>
        <v>15251.259109701823</v>
      </c>
      <c r="BH116" s="9">
        <v>0</v>
      </c>
      <c r="BI116" s="6">
        <v>0</v>
      </c>
      <c r="BJ116" s="7">
        <v>0</v>
      </c>
      <c r="BK116" s="9">
        <v>0</v>
      </c>
      <c r="BL116" s="6">
        <v>0</v>
      </c>
      <c r="BM116" s="7">
        <v>0</v>
      </c>
      <c r="BN116" s="9">
        <v>0</v>
      </c>
      <c r="BO116" s="6">
        <v>0</v>
      </c>
      <c r="BP116" s="7">
        <v>0</v>
      </c>
      <c r="BQ116" s="9">
        <v>0</v>
      </c>
      <c r="BR116" s="6">
        <v>0</v>
      </c>
      <c r="BS116" s="7">
        <v>0</v>
      </c>
      <c r="BT116" s="9">
        <v>0</v>
      </c>
      <c r="BU116" s="6">
        <v>0</v>
      </c>
      <c r="BV116" s="7">
        <f t="shared" si="946"/>
        <v>0</v>
      </c>
      <c r="BW116" s="9">
        <v>0</v>
      </c>
      <c r="BX116" s="6">
        <v>0</v>
      </c>
      <c r="BY116" s="7">
        <v>0</v>
      </c>
      <c r="BZ116" s="9">
        <v>0</v>
      </c>
      <c r="CA116" s="6">
        <v>0</v>
      </c>
      <c r="CB116" s="7">
        <v>0</v>
      </c>
      <c r="CC116" s="9">
        <v>0</v>
      </c>
      <c r="CD116" s="6">
        <v>0</v>
      </c>
      <c r="CE116" s="7">
        <v>0</v>
      </c>
      <c r="CF116" s="9">
        <v>0</v>
      </c>
      <c r="CG116" s="6">
        <v>0</v>
      </c>
      <c r="CH116" s="7">
        <v>0</v>
      </c>
      <c r="CI116" s="9">
        <v>0</v>
      </c>
      <c r="CJ116" s="6">
        <v>0</v>
      </c>
      <c r="CK116" s="7">
        <v>0</v>
      </c>
      <c r="CL116" s="9">
        <v>0</v>
      </c>
      <c r="CM116" s="6">
        <v>0</v>
      </c>
      <c r="CN116" s="7">
        <v>0</v>
      </c>
      <c r="CO116" s="9">
        <v>0</v>
      </c>
      <c r="CP116" s="6">
        <v>0</v>
      </c>
      <c r="CQ116" s="7">
        <v>0</v>
      </c>
      <c r="CR116" s="9">
        <v>0</v>
      </c>
      <c r="CS116" s="6">
        <v>0</v>
      </c>
      <c r="CT116" s="7">
        <v>0</v>
      </c>
      <c r="CU116" s="9">
        <v>0</v>
      </c>
      <c r="CV116" s="6">
        <v>0</v>
      </c>
      <c r="CW116" s="7">
        <v>0</v>
      </c>
      <c r="CX116" s="9">
        <v>0</v>
      </c>
      <c r="CY116" s="6">
        <v>0</v>
      </c>
      <c r="CZ116" s="7">
        <v>0</v>
      </c>
      <c r="DA116" s="9">
        <v>0</v>
      </c>
      <c r="DB116" s="6">
        <v>0</v>
      </c>
      <c r="DC116" s="7">
        <v>0</v>
      </c>
      <c r="DD116" s="9">
        <v>0</v>
      </c>
      <c r="DE116" s="6">
        <v>0</v>
      </c>
      <c r="DF116" s="7">
        <v>0</v>
      </c>
      <c r="DG116" s="9">
        <v>0</v>
      </c>
      <c r="DH116" s="6">
        <v>0</v>
      </c>
      <c r="DI116" s="7">
        <v>0</v>
      </c>
      <c r="DJ116" s="9">
        <v>0</v>
      </c>
      <c r="DK116" s="6">
        <v>0</v>
      </c>
      <c r="DL116" s="7">
        <v>0</v>
      </c>
      <c r="DM116" s="9">
        <v>0</v>
      </c>
      <c r="DN116" s="6">
        <v>0</v>
      </c>
      <c r="DO116" s="7">
        <v>0</v>
      </c>
      <c r="DP116" s="9">
        <v>244.99678</v>
      </c>
      <c r="DQ116" s="6">
        <v>3701.2440000000001</v>
      </c>
      <c r="DR116" s="7">
        <f t="shared" si="949"/>
        <v>15107.316920655039</v>
      </c>
      <c r="DS116" s="9">
        <v>0</v>
      </c>
      <c r="DT116" s="6">
        <v>0</v>
      </c>
      <c r="DU116" s="7">
        <v>0</v>
      </c>
      <c r="DV116" s="9">
        <v>0</v>
      </c>
      <c r="DW116" s="6">
        <v>0</v>
      </c>
      <c r="DX116" s="7">
        <v>0</v>
      </c>
      <c r="DY116" s="9">
        <v>145.00899999999999</v>
      </c>
      <c r="DZ116" s="6">
        <v>2348.9059999999999</v>
      </c>
      <c r="EA116" s="7">
        <f t="shared" si="950"/>
        <v>16198.346309539411</v>
      </c>
      <c r="EB116" s="9">
        <v>0</v>
      </c>
      <c r="EC116" s="6">
        <v>0</v>
      </c>
      <c r="ED116" s="7">
        <v>0</v>
      </c>
      <c r="EE116" s="9">
        <v>0</v>
      </c>
      <c r="EF116" s="6">
        <v>0</v>
      </c>
      <c r="EG116" s="7">
        <v>0</v>
      </c>
      <c r="EH116" s="9">
        <v>0</v>
      </c>
      <c r="EI116" s="6">
        <v>0</v>
      </c>
      <c r="EJ116" s="7">
        <v>0</v>
      </c>
      <c r="EK116" s="9">
        <v>913.6874499999999</v>
      </c>
      <c r="EL116" s="6">
        <v>11151.407999999999</v>
      </c>
      <c r="EM116" s="7">
        <f t="shared" si="951"/>
        <v>12204.838755309598</v>
      </c>
      <c r="EN116" s="9">
        <v>1536.2636</v>
      </c>
      <c r="EO116" s="6">
        <v>25549.760999999999</v>
      </c>
      <c r="EP116" s="7">
        <f t="shared" si="952"/>
        <v>16631.10484424678</v>
      </c>
      <c r="EQ116" s="9">
        <v>0</v>
      </c>
      <c r="ER116" s="6">
        <v>0</v>
      </c>
      <c r="ES116" s="7">
        <v>0</v>
      </c>
      <c r="ET116" s="9">
        <v>0.11120000000000001</v>
      </c>
      <c r="EU116" s="6">
        <v>6.7119999999999997</v>
      </c>
      <c r="EV116" s="7">
        <f t="shared" si="968"/>
        <v>60359.712230215817</v>
      </c>
      <c r="EW116" s="9">
        <v>0</v>
      </c>
      <c r="EX116" s="6">
        <v>0</v>
      </c>
      <c r="EY116" s="7">
        <v>0</v>
      </c>
      <c r="EZ116" s="9">
        <v>0</v>
      </c>
      <c r="FA116" s="6">
        <v>0</v>
      </c>
      <c r="FB116" s="7">
        <v>0</v>
      </c>
      <c r="FC116" s="9">
        <v>0</v>
      </c>
      <c r="FD116" s="6">
        <v>0</v>
      </c>
      <c r="FE116" s="7">
        <v>0</v>
      </c>
      <c r="FF116" s="9">
        <v>0.34</v>
      </c>
      <c r="FG116" s="6">
        <v>4.6749999999999998</v>
      </c>
      <c r="FH116" s="7">
        <f t="shared" si="966"/>
        <v>13749.999999999998</v>
      </c>
      <c r="FI116" s="9">
        <v>0</v>
      </c>
      <c r="FJ116" s="6">
        <v>0</v>
      </c>
      <c r="FK116" s="7">
        <f t="shared" si="954"/>
        <v>0</v>
      </c>
      <c r="FL116" s="9">
        <v>0</v>
      </c>
      <c r="FM116" s="6">
        <v>0</v>
      </c>
      <c r="FN116" s="7">
        <v>0</v>
      </c>
      <c r="FO116" s="9">
        <v>0</v>
      </c>
      <c r="FP116" s="6">
        <v>0</v>
      </c>
      <c r="FQ116" s="7">
        <v>0</v>
      </c>
      <c r="FR116" s="9">
        <v>0</v>
      </c>
      <c r="FS116" s="6">
        <v>0</v>
      </c>
      <c r="FT116" s="7">
        <v>0</v>
      </c>
      <c r="FU116" s="9">
        <v>0</v>
      </c>
      <c r="FV116" s="6">
        <v>0</v>
      </c>
      <c r="FW116" s="7">
        <v>0</v>
      </c>
      <c r="FX116" s="9">
        <v>0</v>
      </c>
      <c r="FY116" s="6">
        <v>0</v>
      </c>
      <c r="FZ116" s="7">
        <v>0</v>
      </c>
      <c r="GA116" s="9">
        <v>0</v>
      </c>
      <c r="GB116" s="6">
        <v>0</v>
      </c>
      <c r="GC116" s="7">
        <v>0</v>
      </c>
      <c r="GD116" s="9">
        <v>0</v>
      </c>
      <c r="GE116" s="6">
        <v>0</v>
      </c>
      <c r="GF116" s="7">
        <v>0</v>
      </c>
      <c r="GG116" s="9"/>
      <c r="GH116" s="6"/>
      <c r="GI116" s="7"/>
      <c r="GJ116" s="9">
        <v>0</v>
      </c>
      <c r="GK116" s="6">
        <v>0</v>
      </c>
      <c r="GL116" s="7">
        <v>0</v>
      </c>
      <c r="GM116" s="9">
        <v>0</v>
      </c>
      <c r="GN116" s="6">
        <v>0</v>
      </c>
      <c r="GO116" s="7">
        <v>0</v>
      </c>
      <c r="GP116" s="9">
        <v>0</v>
      </c>
      <c r="GQ116" s="6">
        <v>0</v>
      </c>
      <c r="GR116" s="7">
        <v>0</v>
      </c>
      <c r="GS116" s="9">
        <v>0</v>
      </c>
      <c r="GT116" s="6">
        <v>0</v>
      </c>
      <c r="GU116" s="7">
        <v>0</v>
      </c>
      <c r="GV116" s="9">
        <v>0</v>
      </c>
      <c r="GW116" s="6">
        <v>0</v>
      </c>
      <c r="GX116" s="7">
        <v>0</v>
      </c>
      <c r="GY116" s="9">
        <v>0</v>
      </c>
      <c r="GZ116" s="6">
        <v>0</v>
      </c>
      <c r="HA116" s="7">
        <v>0</v>
      </c>
      <c r="HB116" s="9">
        <v>0</v>
      </c>
      <c r="HC116" s="6">
        <v>0</v>
      </c>
      <c r="HD116" s="7">
        <v>0</v>
      </c>
      <c r="HE116" s="9">
        <v>32</v>
      </c>
      <c r="HF116" s="6">
        <v>463.5</v>
      </c>
      <c r="HG116" s="7">
        <f t="shared" si="957"/>
        <v>14484.375</v>
      </c>
      <c r="HH116" s="9">
        <v>0</v>
      </c>
      <c r="HI116" s="6">
        <v>0</v>
      </c>
      <c r="HJ116" s="7">
        <v>0</v>
      </c>
      <c r="HK116" s="9">
        <v>0</v>
      </c>
      <c r="HL116" s="6">
        <v>0</v>
      </c>
      <c r="HM116" s="7">
        <v>0</v>
      </c>
      <c r="HN116" s="9">
        <v>0</v>
      </c>
      <c r="HO116" s="6">
        <v>0</v>
      </c>
      <c r="HP116" s="7">
        <v>0</v>
      </c>
      <c r="HQ116" s="9">
        <v>0.39354</v>
      </c>
      <c r="HR116" s="6">
        <v>13.896000000000001</v>
      </c>
      <c r="HS116" s="7">
        <f t="shared" si="958"/>
        <v>35310.260710474162</v>
      </c>
      <c r="HT116" s="9">
        <v>79.739000000000004</v>
      </c>
      <c r="HU116" s="6">
        <v>1172.3979999999999</v>
      </c>
      <c r="HV116" s="7">
        <f t="shared" si="959"/>
        <v>14702.943352688142</v>
      </c>
      <c r="HW116" s="9">
        <f t="shared" si="960"/>
        <v>4195.1228199999996</v>
      </c>
      <c r="HX116" s="14">
        <f t="shared" si="961"/>
        <v>64530.6</v>
      </c>
    </row>
    <row r="117" spans="1:232" ht="15" customHeight="1" x14ac:dyDescent="0.3">
      <c r="A117" s="49">
        <v>2019</v>
      </c>
      <c r="B117" s="50" t="s">
        <v>9</v>
      </c>
      <c r="C117" s="9">
        <v>0</v>
      </c>
      <c r="D117" s="6">
        <v>0</v>
      </c>
      <c r="E117" s="7">
        <v>0</v>
      </c>
      <c r="F117" s="9">
        <v>5.0069999999999997</v>
      </c>
      <c r="G117" s="6">
        <v>154.69399999999999</v>
      </c>
      <c r="H117" s="7">
        <f t="shared" si="962"/>
        <v>30895.546235270624</v>
      </c>
      <c r="I117" s="9">
        <v>0</v>
      </c>
      <c r="J117" s="6">
        <v>0</v>
      </c>
      <c r="K117" s="7">
        <v>0</v>
      </c>
      <c r="L117" s="9">
        <v>0</v>
      </c>
      <c r="M117" s="6">
        <v>0</v>
      </c>
      <c r="N117" s="7">
        <v>0</v>
      </c>
      <c r="O117" s="9">
        <v>0</v>
      </c>
      <c r="P117" s="6">
        <v>0</v>
      </c>
      <c r="Q117" s="7">
        <v>0</v>
      </c>
      <c r="R117" s="9">
        <v>1321.5310099999999</v>
      </c>
      <c r="S117" s="6">
        <v>22349.858</v>
      </c>
      <c r="T117" s="7">
        <f t="shared" si="944"/>
        <v>16912.095010165522</v>
      </c>
      <c r="U117" s="9">
        <v>0</v>
      </c>
      <c r="V117" s="6">
        <v>0</v>
      </c>
      <c r="W117" s="7">
        <v>0</v>
      </c>
      <c r="X117" s="9">
        <v>0</v>
      </c>
      <c r="Y117" s="6">
        <v>0</v>
      </c>
      <c r="Z117" s="7">
        <v>0</v>
      </c>
      <c r="AA117" s="9">
        <v>0</v>
      </c>
      <c r="AB117" s="6">
        <v>0</v>
      </c>
      <c r="AC117" s="7">
        <v>0</v>
      </c>
      <c r="AD117" s="9">
        <v>0</v>
      </c>
      <c r="AE117" s="6">
        <v>0</v>
      </c>
      <c r="AF117" s="7">
        <v>0</v>
      </c>
      <c r="AG117" s="9">
        <v>0</v>
      </c>
      <c r="AH117" s="6">
        <v>0</v>
      </c>
      <c r="AI117" s="7">
        <v>0</v>
      </c>
      <c r="AJ117" s="9">
        <v>0</v>
      </c>
      <c r="AK117" s="6">
        <v>0</v>
      </c>
      <c r="AL117" s="7">
        <v>0</v>
      </c>
      <c r="AM117" s="9">
        <v>0</v>
      </c>
      <c r="AN117" s="6">
        <v>0</v>
      </c>
      <c r="AO117" s="7">
        <v>0</v>
      </c>
      <c r="AP117" s="9">
        <v>3.77888</v>
      </c>
      <c r="AQ117" s="6">
        <v>62.401000000000003</v>
      </c>
      <c r="AR117" s="7">
        <f t="shared" si="963"/>
        <v>16513.093826742315</v>
      </c>
      <c r="AS117" s="9">
        <v>0</v>
      </c>
      <c r="AT117" s="6">
        <v>0</v>
      </c>
      <c r="AU117" s="7">
        <v>0</v>
      </c>
      <c r="AV117" s="9">
        <v>0</v>
      </c>
      <c r="AW117" s="6">
        <v>0</v>
      </c>
      <c r="AX117" s="7">
        <v>0</v>
      </c>
      <c r="AY117" s="9">
        <v>0</v>
      </c>
      <c r="AZ117" s="6">
        <v>0</v>
      </c>
      <c r="BA117" s="7">
        <v>0</v>
      </c>
      <c r="BB117" s="9">
        <v>0</v>
      </c>
      <c r="BC117" s="6">
        <v>0</v>
      </c>
      <c r="BD117" s="7">
        <v>0</v>
      </c>
      <c r="BE117" s="9">
        <v>110.33313000000001</v>
      </c>
      <c r="BF117" s="6">
        <v>1881.9369999999999</v>
      </c>
      <c r="BG117" s="7">
        <f t="shared" si="945"/>
        <v>17056.86224980656</v>
      </c>
      <c r="BH117" s="9">
        <v>0</v>
      </c>
      <c r="BI117" s="6">
        <v>0</v>
      </c>
      <c r="BJ117" s="7">
        <v>0</v>
      </c>
      <c r="BK117" s="9">
        <v>0</v>
      </c>
      <c r="BL117" s="6">
        <v>0</v>
      </c>
      <c r="BM117" s="7">
        <v>0</v>
      </c>
      <c r="BN117" s="9">
        <v>0</v>
      </c>
      <c r="BO117" s="6">
        <v>0</v>
      </c>
      <c r="BP117" s="7">
        <v>0</v>
      </c>
      <c r="BQ117" s="9">
        <v>0</v>
      </c>
      <c r="BR117" s="6">
        <v>0</v>
      </c>
      <c r="BS117" s="7">
        <v>0</v>
      </c>
      <c r="BT117" s="9">
        <v>0</v>
      </c>
      <c r="BU117" s="6">
        <v>0</v>
      </c>
      <c r="BV117" s="7">
        <f t="shared" si="946"/>
        <v>0</v>
      </c>
      <c r="BW117" s="9">
        <v>0</v>
      </c>
      <c r="BX117" s="6">
        <v>0</v>
      </c>
      <c r="BY117" s="7">
        <v>0</v>
      </c>
      <c r="BZ117" s="9">
        <v>4.5600000000000002E-2</v>
      </c>
      <c r="CA117" s="6">
        <v>0.71399999999999997</v>
      </c>
      <c r="CB117" s="7">
        <f t="shared" si="947"/>
        <v>15657.894736842105</v>
      </c>
      <c r="CC117" s="9">
        <v>0</v>
      </c>
      <c r="CD117" s="6">
        <v>0</v>
      </c>
      <c r="CE117" s="7">
        <v>0</v>
      </c>
      <c r="CF117" s="9">
        <v>0</v>
      </c>
      <c r="CG117" s="6">
        <v>0</v>
      </c>
      <c r="CH117" s="7">
        <v>0</v>
      </c>
      <c r="CI117" s="9">
        <v>0</v>
      </c>
      <c r="CJ117" s="6">
        <v>0</v>
      </c>
      <c r="CK117" s="7">
        <v>0</v>
      </c>
      <c r="CL117" s="9">
        <v>0</v>
      </c>
      <c r="CM117" s="6">
        <v>0</v>
      </c>
      <c r="CN117" s="7">
        <v>0</v>
      </c>
      <c r="CO117" s="9">
        <v>0</v>
      </c>
      <c r="CP117" s="6">
        <v>0</v>
      </c>
      <c r="CQ117" s="7">
        <v>0</v>
      </c>
      <c r="CR117" s="9">
        <v>0</v>
      </c>
      <c r="CS117" s="6">
        <v>0</v>
      </c>
      <c r="CT117" s="7">
        <v>0</v>
      </c>
      <c r="CU117" s="9">
        <v>0</v>
      </c>
      <c r="CV117" s="6">
        <v>0</v>
      </c>
      <c r="CW117" s="7">
        <v>0</v>
      </c>
      <c r="CX117" s="9">
        <v>0</v>
      </c>
      <c r="CY117" s="6">
        <v>0</v>
      </c>
      <c r="CZ117" s="7">
        <v>0</v>
      </c>
      <c r="DA117" s="9">
        <v>0</v>
      </c>
      <c r="DB117" s="6">
        <v>0</v>
      </c>
      <c r="DC117" s="7">
        <v>0</v>
      </c>
      <c r="DD117" s="9">
        <v>0</v>
      </c>
      <c r="DE117" s="6">
        <v>0</v>
      </c>
      <c r="DF117" s="7">
        <v>0</v>
      </c>
      <c r="DG117" s="9">
        <v>0</v>
      </c>
      <c r="DH117" s="6">
        <v>0</v>
      </c>
      <c r="DI117" s="7">
        <v>0</v>
      </c>
      <c r="DJ117" s="9">
        <v>0</v>
      </c>
      <c r="DK117" s="6">
        <v>0</v>
      </c>
      <c r="DL117" s="7">
        <v>0</v>
      </c>
      <c r="DM117" s="9">
        <v>0</v>
      </c>
      <c r="DN117" s="6">
        <v>0</v>
      </c>
      <c r="DO117" s="7">
        <v>0</v>
      </c>
      <c r="DP117" s="9">
        <v>252.94766000000001</v>
      </c>
      <c r="DQ117" s="6">
        <v>5080.7849999999999</v>
      </c>
      <c r="DR117" s="7">
        <f t="shared" si="949"/>
        <v>20086.309555107171</v>
      </c>
      <c r="DS117" s="9">
        <v>0</v>
      </c>
      <c r="DT117" s="6">
        <v>0</v>
      </c>
      <c r="DU117" s="7">
        <v>0</v>
      </c>
      <c r="DV117" s="9">
        <v>0</v>
      </c>
      <c r="DW117" s="6">
        <v>0</v>
      </c>
      <c r="DX117" s="7">
        <v>0</v>
      </c>
      <c r="DY117" s="9">
        <v>137.35400000000001</v>
      </c>
      <c r="DZ117" s="6">
        <v>2273.748</v>
      </c>
      <c r="EA117" s="7">
        <f t="shared" si="950"/>
        <v>16553.926350888942</v>
      </c>
      <c r="EB117" s="9">
        <v>0</v>
      </c>
      <c r="EC117" s="6">
        <v>0</v>
      </c>
      <c r="ED117" s="7">
        <v>0</v>
      </c>
      <c r="EE117" s="9">
        <v>0</v>
      </c>
      <c r="EF117" s="6">
        <v>0</v>
      </c>
      <c r="EG117" s="7">
        <v>0</v>
      </c>
      <c r="EH117" s="9">
        <v>0</v>
      </c>
      <c r="EI117" s="6">
        <v>0</v>
      </c>
      <c r="EJ117" s="7">
        <v>0</v>
      </c>
      <c r="EK117" s="9">
        <v>695.60817000000009</v>
      </c>
      <c r="EL117" s="6">
        <v>9388.2279999999992</v>
      </c>
      <c r="EM117" s="7">
        <f t="shared" si="951"/>
        <v>13496.431475208232</v>
      </c>
      <c r="EN117" s="9">
        <v>1124.91176</v>
      </c>
      <c r="EO117" s="6">
        <v>19145.739000000001</v>
      </c>
      <c r="EP117" s="7">
        <f t="shared" si="952"/>
        <v>17019.769621752377</v>
      </c>
      <c r="EQ117" s="9">
        <v>0</v>
      </c>
      <c r="ER117" s="6">
        <v>0</v>
      </c>
      <c r="ES117" s="7">
        <v>0</v>
      </c>
      <c r="ET117" s="9">
        <v>0</v>
      </c>
      <c r="EU117" s="6">
        <v>0</v>
      </c>
      <c r="EV117" s="7">
        <v>0</v>
      </c>
      <c r="EW117" s="9">
        <v>0.41437000000000002</v>
      </c>
      <c r="EX117" s="6">
        <v>10.855</v>
      </c>
      <c r="EY117" s="7">
        <f t="shared" si="953"/>
        <v>26196.394526630789</v>
      </c>
      <c r="EZ117" s="9">
        <v>0</v>
      </c>
      <c r="FA117" s="6">
        <v>0</v>
      </c>
      <c r="FB117" s="7">
        <v>0</v>
      </c>
      <c r="FC117" s="9">
        <v>0</v>
      </c>
      <c r="FD117" s="6">
        <v>0</v>
      </c>
      <c r="FE117" s="7">
        <v>0</v>
      </c>
      <c r="FF117" s="9">
        <v>1.72</v>
      </c>
      <c r="FG117" s="6">
        <v>25.14</v>
      </c>
      <c r="FH117" s="7">
        <f t="shared" si="966"/>
        <v>14616.279069767443</v>
      </c>
      <c r="FI117" s="9">
        <v>0</v>
      </c>
      <c r="FJ117" s="6">
        <v>0</v>
      </c>
      <c r="FK117" s="7">
        <f t="shared" si="954"/>
        <v>0</v>
      </c>
      <c r="FL117" s="9">
        <v>0</v>
      </c>
      <c r="FM117" s="6">
        <v>0</v>
      </c>
      <c r="FN117" s="7">
        <v>0</v>
      </c>
      <c r="FO117" s="9">
        <v>0</v>
      </c>
      <c r="FP117" s="6">
        <v>0</v>
      </c>
      <c r="FQ117" s="7">
        <v>0</v>
      </c>
      <c r="FR117" s="9">
        <v>0.41199999999999998</v>
      </c>
      <c r="FS117" s="6">
        <v>7.1840000000000002</v>
      </c>
      <c r="FT117" s="7">
        <f t="shared" si="955"/>
        <v>17436.893203883497</v>
      </c>
      <c r="FU117" s="9">
        <v>0</v>
      </c>
      <c r="FV117" s="6">
        <v>0</v>
      </c>
      <c r="FW117" s="7">
        <v>0</v>
      </c>
      <c r="FX117" s="9">
        <v>0</v>
      </c>
      <c r="FY117" s="6">
        <v>0</v>
      </c>
      <c r="FZ117" s="7">
        <v>0</v>
      </c>
      <c r="GA117" s="9">
        <v>0</v>
      </c>
      <c r="GB117" s="6">
        <v>0</v>
      </c>
      <c r="GC117" s="7">
        <v>0</v>
      </c>
      <c r="GD117" s="9">
        <v>0</v>
      </c>
      <c r="GE117" s="6">
        <v>0</v>
      </c>
      <c r="GF117" s="7">
        <v>0</v>
      </c>
      <c r="GG117" s="9"/>
      <c r="GH117" s="6"/>
      <c r="GI117" s="7"/>
      <c r="GJ117" s="9">
        <v>0</v>
      </c>
      <c r="GK117" s="6">
        <v>0</v>
      </c>
      <c r="GL117" s="7">
        <v>0</v>
      </c>
      <c r="GM117" s="9">
        <v>0</v>
      </c>
      <c r="GN117" s="6">
        <v>0</v>
      </c>
      <c r="GO117" s="7">
        <v>0</v>
      </c>
      <c r="GP117" s="9">
        <v>0</v>
      </c>
      <c r="GQ117" s="6">
        <v>0</v>
      </c>
      <c r="GR117" s="7">
        <v>0</v>
      </c>
      <c r="GS117" s="9">
        <v>0</v>
      </c>
      <c r="GT117" s="6">
        <v>0</v>
      </c>
      <c r="GU117" s="7">
        <v>0</v>
      </c>
      <c r="GV117" s="9">
        <v>0</v>
      </c>
      <c r="GW117" s="6">
        <v>0</v>
      </c>
      <c r="GX117" s="7">
        <v>0</v>
      </c>
      <c r="GY117" s="9">
        <v>0</v>
      </c>
      <c r="GZ117" s="6">
        <v>0</v>
      </c>
      <c r="HA117" s="7">
        <v>0</v>
      </c>
      <c r="HB117" s="9">
        <v>0</v>
      </c>
      <c r="HC117" s="6">
        <v>0</v>
      </c>
      <c r="HD117" s="7">
        <v>0</v>
      </c>
      <c r="HE117" s="9">
        <v>29.121599999999997</v>
      </c>
      <c r="HF117" s="6">
        <v>425.46600000000001</v>
      </c>
      <c r="HG117" s="7">
        <f t="shared" si="957"/>
        <v>14609.980220866986</v>
      </c>
      <c r="HH117" s="9">
        <v>0</v>
      </c>
      <c r="HI117" s="6">
        <v>0</v>
      </c>
      <c r="HJ117" s="7">
        <v>0</v>
      </c>
      <c r="HK117" s="9">
        <v>0</v>
      </c>
      <c r="HL117" s="6">
        <v>0</v>
      </c>
      <c r="HM117" s="7">
        <v>0</v>
      </c>
      <c r="HN117" s="9">
        <v>0</v>
      </c>
      <c r="HO117" s="6">
        <v>0</v>
      </c>
      <c r="HP117" s="7">
        <v>0</v>
      </c>
      <c r="HQ117" s="9">
        <v>146.87810999999999</v>
      </c>
      <c r="HR117" s="6">
        <v>2075.6190000000001</v>
      </c>
      <c r="HS117" s="7">
        <f t="shared" si="958"/>
        <v>14131.574813973302</v>
      </c>
      <c r="HT117" s="9">
        <v>10.302</v>
      </c>
      <c r="HU117" s="6">
        <v>206.27</v>
      </c>
      <c r="HV117" s="7">
        <f t="shared" si="959"/>
        <v>20022.325761987966</v>
      </c>
      <c r="HW117" s="9">
        <f t="shared" si="960"/>
        <v>3840.3652899999993</v>
      </c>
      <c r="HX117" s="14">
        <f t="shared" si="961"/>
        <v>63088.637999999999</v>
      </c>
    </row>
    <row r="118" spans="1:232" ht="15" customHeight="1" x14ac:dyDescent="0.3">
      <c r="A118" s="49">
        <v>2019</v>
      </c>
      <c r="B118" s="50" t="s">
        <v>10</v>
      </c>
      <c r="C118" s="9">
        <v>0</v>
      </c>
      <c r="D118" s="6">
        <v>0</v>
      </c>
      <c r="E118" s="7">
        <v>0</v>
      </c>
      <c r="F118" s="9">
        <v>0</v>
      </c>
      <c r="G118" s="6">
        <v>0</v>
      </c>
      <c r="H118" s="7">
        <v>0</v>
      </c>
      <c r="I118" s="9">
        <v>0</v>
      </c>
      <c r="J118" s="6">
        <v>0</v>
      </c>
      <c r="K118" s="7">
        <v>0</v>
      </c>
      <c r="L118" s="9">
        <v>0</v>
      </c>
      <c r="M118" s="6">
        <v>0</v>
      </c>
      <c r="N118" s="7">
        <v>0</v>
      </c>
      <c r="O118" s="9">
        <v>0</v>
      </c>
      <c r="P118" s="6">
        <v>0</v>
      </c>
      <c r="Q118" s="7">
        <v>0</v>
      </c>
      <c r="R118" s="9">
        <v>1689.3394599999999</v>
      </c>
      <c r="S118" s="6">
        <v>28102.827000000001</v>
      </c>
      <c r="T118" s="7">
        <f t="shared" si="944"/>
        <v>16635.393694053655</v>
      </c>
      <c r="U118" s="9">
        <v>0</v>
      </c>
      <c r="V118" s="6">
        <v>0</v>
      </c>
      <c r="W118" s="7">
        <v>0</v>
      </c>
      <c r="X118" s="9">
        <v>0</v>
      </c>
      <c r="Y118" s="6">
        <v>0</v>
      </c>
      <c r="Z118" s="7">
        <v>0</v>
      </c>
      <c r="AA118" s="9">
        <v>0</v>
      </c>
      <c r="AB118" s="6">
        <v>0</v>
      </c>
      <c r="AC118" s="7">
        <v>0</v>
      </c>
      <c r="AD118" s="9">
        <v>0</v>
      </c>
      <c r="AE118" s="6">
        <v>0</v>
      </c>
      <c r="AF118" s="7">
        <v>0</v>
      </c>
      <c r="AG118" s="9">
        <v>0</v>
      </c>
      <c r="AH118" s="6">
        <v>0</v>
      </c>
      <c r="AI118" s="7">
        <v>0</v>
      </c>
      <c r="AJ118" s="9">
        <v>0</v>
      </c>
      <c r="AK118" s="6">
        <v>0</v>
      </c>
      <c r="AL118" s="7">
        <v>0</v>
      </c>
      <c r="AM118" s="9">
        <v>0</v>
      </c>
      <c r="AN118" s="6">
        <v>0</v>
      </c>
      <c r="AO118" s="7">
        <v>0</v>
      </c>
      <c r="AP118" s="9">
        <v>0</v>
      </c>
      <c r="AQ118" s="6">
        <v>0</v>
      </c>
      <c r="AR118" s="7">
        <v>0</v>
      </c>
      <c r="AS118" s="9">
        <v>0</v>
      </c>
      <c r="AT118" s="6">
        <v>0</v>
      </c>
      <c r="AU118" s="7">
        <v>0</v>
      </c>
      <c r="AV118" s="9">
        <v>0</v>
      </c>
      <c r="AW118" s="6">
        <v>0</v>
      </c>
      <c r="AX118" s="7">
        <v>0</v>
      </c>
      <c r="AY118" s="9">
        <v>0</v>
      </c>
      <c r="AZ118" s="6">
        <v>0</v>
      </c>
      <c r="BA118" s="7">
        <v>0</v>
      </c>
      <c r="BB118" s="9">
        <v>0</v>
      </c>
      <c r="BC118" s="6">
        <v>0</v>
      </c>
      <c r="BD118" s="7">
        <v>0</v>
      </c>
      <c r="BE118" s="9">
        <v>108.26557000000001</v>
      </c>
      <c r="BF118" s="6">
        <v>1762.596</v>
      </c>
      <c r="BG118" s="7">
        <f t="shared" si="945"/>
        <v>16280.30037619531</v>
      </c>
      <c r="BH118" s="9">
        <v>0</v>
      </c>
      <c r="BI118" s="6">
        <v>0</v>
      </c>
      <c r="BJ118" s="7">
        <v>0</v>
      </c>
      <c r="BK118" s="9">
        <v>0</v>
      </c>
      <c r="BL118" s="6">
        <v>0</v>
      </c>
      <c r="BM118" s="7">
        <v>0</v>
      </c>
      <c r="BN118" s="9">
        <v>0</v>
      </c>
      <c r="BO118" s="6">
        <v>0</v>
      </c>
      <c r="BP118" s="7">
        <v>0</v>
      </c>
      <c r="BQ118" s="9">
        <v>0</v>
      </c>
      <c r="BR118" s="6">
        <v>0</v>
      </c>
      <c r="BS118" s="7">
        <v>0</v>
      </c>
      <c r="BT118" s="9">
        <v>0</v>
      </c>
      <c r="BU118" s="6">
        <v>0</v>
      </c>
      <c r="BV118" s="7">
        <f t="shared" si="946"/>
        <v>0</v>
      </c>
      <c r="BW118" s="9">
        <v>0</v>
      </c>
      <c r="BX118" s="6">
        <v>0</v>
      </c>
      <c r="BY118" s="7">
        <v>0</v>
      </c>
      <c r="BZ118" s="9">
        <v>4.6299999999999994E-2</v>
      </c>
      <c r="CA118" s="6">
        <v>0.91200000000000003</v>
      </c>
      <c r="CB118" s="7">
        <f t="shared" si="947"/>
        <v>19697.624190064798</v>
      </c>
      <c r="CC118" s="9">
        <v>0</v>
      </c>
      <c r="CD118" s="6">
        <v>0</v>
      </c>
      <c r="CE118" s="7">
        <v>0</v>
      </c>
      <c r="CF118" s="9">
        <v>0</v>
      </c>
      <c r="CG118" s="6">
        <v>0</v>
      </c>
      <c r="CH118" s="7">
        <v>0</v>
      </c>
      <c r="CI118" s="9">
        <v>0</v>
      </c>
      <c r="CJ118" s="6">
        <v>0</v>
      </c>
      <c r="CK118" s="7">
        <v>0</v>
      </c>
      <c r="CL118" s="9">
        <v>0</v>
      </c>
      <c r="CM118" s="6">
        <v>0</v>
      </c>
      <c r="CN118" s="7">
        <v>0</v>
      </c>
      <c r="CO118" s="9">
        <v>0</v>
      </c>
      <c r="CP118" s="6">
        <v>0</v>
      </c>
      <c r="CQ118" s="7">
        <v>0</v>
      </c>
      <c r="CR118" s="9">
        <v>0</v>
      </c>
      <c r="CS118" s="6">
        <v>0</v>
      </c>
      <c r="CT118" s="7">
        <v>0</v>
      </c>
      <c r="CU118" s="9">
        <v>0</v>
      </c>
      <c r="CV118" s="6">
        <v>0</v>
      </c>
      <c r="CW118" s="7">
        <v>0</v>
      </c>
      <c r="CX118" s="9">
        <v>0</v>
      </c>
      <c r="CY118" s="6">
        <v>0</v>
      </c>
      <c r="CZ118" s="7">
        <v>0</v>
      </c>
      <c r="DA118" s="9">
        <v>0</v>
      </c>
      <c r="DB118" s="6">
        <v>0</v>
      </c>
      <c r="DC118" s="7">
        <v>0</v>
      </c>
      <c r="DD118" s="9">
        <v>0</v>
      </c>
      <c r="DE118" s="6">
        <v>0</v>
      </c>
      <c r="DF118" s="7">
        <v>0</v>
      </c>
      <c r="DG118" s="9">
        <v>0</v>
      </c>
      <c r="DH118" s="6">
        <v>0</v>
      </c>
      <c r="DI118" s="7">
        <v>0</v>
      </c>
      <c r="DJ118" s="9">
        <v>0</v>
      </c>
      <c r="DK118" s="6">
        <v>0</v>
      </c>
      <c r="DL118" s="7">
        <v>0</v>
      </c>
      <c r="DM118" s="9">
        <v>0</v>
      </c>
      <c r="DN118" s="6">
        <v>0</v>
      </c>
      <c r="DO118" s="7">
        <v>0</v>
      </c>
      <c r="DP118" s="9">
        <v>246.42580999999998</v>
      </c>
      <c r="DQ118" s="6">
        <v>4379.66</v>
      </c>
      <c r="DR118" s="7">
        <f t="shared" si="949"/>
        <v>17772.732490967566</v>
      </c>
      <c r="DS118" s="9">
        <v>0</v>
      </c>
      <c r="DT118" s="6">
        <v>0</v>
      </c>
      <c r="DU118" s="7">
        <v>0</v>
      </c>
      <c r="DV118" s="9">
        <v>0</v>
      </c>
      <c r="DW118" s="6">
        <v>0</v>
      </c>
      <c r="DX118" s="7">
        <v>0</v>
      </c>
      <c r="DY118" s="9">
        <v>185.67</v>
      </c>
      <c r="DZ118" s="6">
        <v>3245.8330000000001</v>
      </c>
      <c r="EA118" s="7">
        <f t="shared" si="950"/>
        <v>17481.731028168258</v>
      </c>
      <c r="EB118" s="9">
        <v>0</v>
      </c>
      <c r="EC118" s="6">
        <v>0</v>
      </c>
      <c r="ED118" s="7">
        <v>0</v>
      </c>
      <c r="EE118" s="9">
        <v>0</v>
      </c>
      <c r="EF118" s="6">
        <v>0</v>
      </c>
      <c r="EG118" s="7">
        <v>0</v>
      </c>
      <c r="EH118" s="9">
        <v>0</v>
      </c>
      <c r="EI118" s="6">
        <v>0</v>
      </c>
      <c r="EJ118" s="7">
        <v>0</v>
      </c>
      <c r="EK118" s="9">
        <v>524.48163999999997</v>
      </c>
      <c r="EL118" s="6">
        <v>7020.9470000000001</v>
      </c>
      <c r="EM118" s="7">
        <f t="shared" si="951"/>
        <v>13386.449523762167</v>
      </c>
      <c r="EN118" s="9">
        <v>1790.3565599999999</v>
      </c>
      <c r="EO118" s="6">
        <v>30479.873</v>
      </c>
      <c r="EP118" s="7">
        <f t="shared" si="952"/>
        <v>17024.470812674321</v>
      </c>
      <c r="EQ118" s="9">
        <v>0</v>
      </c>
      <c r="ER118" s="6">
        <v>0</v>
      </c>
      <c r="ES118" s="7">
        <v>0</v>
      </c>
      <c r="ET118" s="9">
        <v>0</v>
      </c>
      <c r="EU118" s="6">
        <v>0</v>
      </c>
      <c r="EV118" s="7">
        <v>0</v>
      </c>
      <c r="EW118" s="9">
        <v>0</v>
      </c>
      <c r="EX118" s="6">
        <v>0</v>
      </c>
      <c r="EY118" s="7">
        <v>0</v>
      </c>
      <c r="EZ118" s="9">
        <v>0</v>
      </c>
      <c r="FA118" s="6">
        <v>0</v>
      </c>
      <c r="FB118" s="7">
        <v>0</v>
      </c>
      <c r="FC118" s="9">
        <v>0</v>
      </c>
      <c r="FD118" s="6">
        <v>0</v>
      </c>
      <c r="FE118" s="7">
        <v>0</v>
      </c>
      <c r="FF118" s="9">
        <v>0</v>
      </c>
      <c r="FG118" s="6">
        <v>0</v>
      </c>
      <c r="FH118" s="7">
        <v>0</v>
      </c>
      <c r="FI118" s="9">
        <v>0</v>
      </c>
      <c r="FJ118" s="6">
        <v>0</v>
      </c>
      <c r="FK118" s="7">
        <f t="shared" si="954"/>
        <v>0</v>
      </c>
      <c r="FL118" s="9">
        <v>0</v>
      </c>
      <c r="FM118" s="6">
        <v>0</v>
      </c>
      <c r="FN118" s="7">
        <v>0</v>
      </c>
      <c r="FO118" s="9">
        <v>0</v>
      </c>
      <c r="FP118" s="6">
        <v>0</v>
      </c>
      <c r="FQ118" s="7">
        <v>0</v>
      </c>
      <c r="FR118" s="9">
        <v>0</v>
      </c>
      <c r="FS118" s="6">
        <v>0</v>
      </c>
      <c r="FT118" s="7">
        <v>0</v>
      </c>
      <c r="FU118" s="9">
        <v>0</v>
      </c>
      <c r="FV118" s="6">
        <v>0</v>
      </c>
      <c r="FW118" s="7">
        <v>0</v>
      </c>
      <c r="FX118" s="9">
        <v>0</v>
      </c>
      <c r="FY118" s="6">
        <v>0</v>
      </c>
      <c r="FZ118" s="7">
        <v>0</v>
      </c>
      <c r="GA118" s="9">
        <v>0</v>
      </c>
      <c r="GB118" s="6">
        <v>0</v>
      </c>
      <c r="GC118" s="7">
        <v>0</v>
      </c>
      <c r="GD118" s="9">
        <v>0</v>
      </c>
      <c r="GE118" s="6">
        <v>0</v>
      </c>
      <c r="GF118" s="7">
        <v>0</v>
      </c>
      <c r="GG118" s="9"/>
      <c r="GH118" s="6"/>
      <c r="GI118" s="7"/>
      <c r="GJ118" s="9">
        <v>0</v>
      </c>
      <c r="GK118" s="6">
        <v>0</v>
      </c>
      <c r="GL118" s="7">
        <v>0</v>
      </c>
      <c r="GM118" s="9">
        <v>0</v>
      </c>
      <c r="GN118" s="6">
        <v>0</v>
      </c>
      <c r="GO118" s="7">
        <v>0</v>
      </c>
      <c r="GP118" s="9">
        <v>0</v>
      </c>
      <c r="GQ118" s="6">
        <v>0</v>
      </c>
      <c r="GR118" s="7">
        <v>0</v>
      </c>
      <c r="GS118" s="9">
        <v>0</v>
      </c>
      <c r="GT118" s="6">
        <v>0</v>
      </c>
      <c r="GU118" s="7">
        <v>0</v>
      </c>
      <c r="GV118" s="9">
        <v>0</v>
      </c>
      <c r="GW118" s="6">
        <v>0</v>
      </c>
      <c r="GX118" s="7">
        <v>0</v>
      </c>
      <c r="GY118" s="9">
        <v>0</v>
      </c>
      <c r="GZ118" s="6">
        <v>0</v>
      </c>
      <c r="HA118" s="7">
        <v>0</v>
      </c>
      <c r="HB118" s="9">
        <v>0</v>
      </c>
      <c r="HC118" s="6">
        <v>0</v>
      </c>
      <c r="HD118" s="7">
        <v>0</v>
      </c>
      <c r="HE118" s="9">
        <v>0</v>
      </c>
      <c r="HF118" s="6">
        <v>0</v>
      </c>
      <c r="HG118" s="7">
        <v>0</v>
      </c>
      <c r="HH118" s="9">
        <v>0</v>
      </c>
      <c r="HI118" s="6">
        <v>0</v>
      </c>
      <c r="HJ118" s="7">
        <v>0</v>
      </c>
      <c r="HK118" s="9">
        <v>0</v>
      </c>
      <c r="HL118" s="6">
        <v>0</v>
      </c>
      <c r="HM118" s="7">
        <v>0</v>
      </c>
      <c r="HN118" s="9">
        <v>0</v>
      </c>
      <c r="HO118" s="6">
        <v>0</v>
      </c>
      <c r="HP118" s="7">
        <v>0</v>
      </c>
      <c r="HQ118" s="9">
        <v>3.8252600000000001</v>
      </c>
      <c r="HR118" s="6">
        <v>115.70399999999999</v>
      </c>
      <c r="HS118" s="7">
        <f t="shared" si="958"/>
        <v>30247.355735296424</v>
      </c>
      <c r="HT118" s="9">
        <v>35.590000000000003</v>
      </c>
      <c r="HU118" s="6">
        <v>636.63599999999997</v>
      </c>
      <c r="HV118" s="7">
        <f t="shared" si="959"/>
        <v>17888.058443382972</v>
      </c>
      <c r="HW118" s="9">
        <f t="shared" si="960"/>
        <v>4584.0005999999994</v>
      </c>
      <c r="HX118" s="14">
        <f t="shared" si="961"/>
        <v>75744.988000000012</v>
      </c>
    </row>
    <row r="119" spans="1:232" ht="15" customHeight="1" x14ac:dyDescent="0.3">
      <c r="A119" s="49">
        <v>2019</v>
      </c>
      <c r="B119" s="50" t="s">
        <v>11</v>
      </c>
      <c r="C119" s="9">
        <v>0</v>
      </c>
      <c r="D119" s="6">
        <v>0</v>
      </c>
      <c r="E119" s="7">
        <v>0</v>
      </c>
      <c r="F119" s="9">
        <v>0</v>
      </c>
      <c r="G119" s="6">
        <v>0</v>
      </c>
      <c r="H119" s="7">
        <v>0</v>
      </c>
      <c r="I119" s="9">
        <v>0</v>
      </c>
      <c r="J119" s="6">
        <v>0</v>
      </c>
      <c r="K119" s="7">
        <v>0</v>
      </c>
      <c r="L119" s="9">
        <v>2.3010000000000003E-2</v>
      </c>
      <c r="M119" s="6">
        <v>0.44800000000000001</v>
      </c>
      <c r="N119" s="7">
        <f t="shared" ref="N119:N121" si="976">M119/L119*1000</f>
        <v>19469.795740982179</v>
      </c>
      <c r="O119" s="9">
        <v>0</v>
      </c>
      <c r="P119" s="6">
        <v>0</v>
      </c>
      <c r="Q119" s="7">
        <v>0</v>
      </c>
      <c r="R119" s="9">
        <v>2400.7231900000002</v>
      </c>
      <c r="S119" s="6">
        <v>41731.928</v>
      </c>
      <c r="T119" s="7">
        <f t="shared" si="944"/>
        <v>17383.065308749734</v>
      </c>
      <c r="U119" s="9">
        <v>0</v>
      </c>
      <c r="V119" s="6">
        <v>0</v>
      </c>
      <c r="W119" s="7">
        <v>0</v>
      </c>
      <c r="X119" s="9">
        <v>0</v>
      </c>
      <c r="Y119" s="6">
        <v>0</v>
      </c>
      <c r="Z119" s="7">
        <v>0</v>
      </c>
      <c r="AA119" s="9">
        <v>0</v>
      </c>
      <c r="AB119" s="6">
        <v>0</v>
      </c>
      <c r="AC119" s="7">
        <v>0</v>
      </c>
      <c r="AD119" s="9">
        <v>0</v>
      </c>
      <c r="AE119" s="6">
        <v>0</v>
      </c>
      <c r="AF119" s="7">
        <v>0</v>
      </c>
      <c r="AG119" s="9">
        <v>0</v>
      </c>
      <c r="AH119" s="6">
        <v>0</v>
      </c>
      <c r="AI119" s="7">
        <v>0</v>
      </c>
      <c r="AJ119" s="9">
        <v>0</v>
      </c>
      <c r="AK119" s="6">
        <v>0</v>
      </c>
      <c r="AL119" s="7">
        <v>0</v>
      </c>
      <c r="AM119" s="9">
        <v>0</v>
      </c>
      <c r="AN119" s="6">
        <v>0</v>
      </c>
      <c r="AO119" s="7">
        <v>0</v>
      </c>
      <c r="AP119" s="9">
        <v>0.83169999999999999</v>
      </c>
      <c r="AQ119" s="6">
        <v>13.327</v>
      </c>
      <c r="AR119" s="7">
        <f t="shared" si="963"/>
        <v>16023.806661055669</v>
      </c>
      <c r="AS119" s="9">
        <v>0</v>
      </c>
      <c r="AT119" s="6">
        <v>0</v>
      </c>
      <c r="AU119" s="7">
        <v>0</v>
      </c>
      <c r="AV119" s="9">
        <v>0</v>
      </c>
      <c r="AW119" s="6">
        <v>0</v>
      </c>
      <c r="AX119" s="7">
        <v>0</v>
      </c>
      <c r="AY119" s="9">
        <v>0</v>
      </c>
      <c r="AZ119" s="6">
        <v>0</v>
      </c>
      <c r="BA119" s="7">
        <v>0</v>
      </c>
      <c r="BB119" s="9">
        <v>0</v>
      </c>
      <c r="BC119" s="6">
        <v>0</v>
      </c>
      <c r="BD119" s="7">
        <v>0</v>
      </c>
      <c r="BE119" s="9">
        <v>245.08498</v>
      </c>
      <c r="BF119" s="6">
        <v>4088.8180000000002</v>
      </c>
      <c r="BG119" s="7">
        <f t="shared" si="945"/>
        <v>16683.266351124417</v>
      </c>
      <c r="BH119" s="9">
        <v>0</v>
      </c>
      <c r="BI119" s="6">
        <v>0</v>
      </c>
      <c r="BJ119" s="7">
        <v>0</v>
      </c>
      <c r="BK119" s="9">
        <v>0</v>
      </c>
      <c r="BL119" s="6">
        <v>0</v>
      </c>
      <c r="BM119" s="7">
        <v>0</v>
      </c>
      <c r="BN119" s="9">
        <v>0</v>
      </c>
      <c r="BO119" s="6">
        <v>0</v>
      </c>
      <c r="BP119" s="7">
        <v>0</v>
      </c>
      <c r="BQ119" s="9">
        <v>0</v>
      </c>
      <c r="BR119" s="6">
        <v>0</v>
      </c>
      <c r="BS119" s="7">
        <v>0</v>
      </c>
      <c r="BT119" s="9">
        <v>0</v>
      </c>
      <c r="BU119" s="6">
        <v>0</v>
      </c>
      <c r="BV119" s="7">
        <f t="shared" si="946"/>
        <v>0</v>
      </c>
      <c r="BW119" s="9">
        <v>0</v>
      </c>
      <c r="BX119" s="6">
        <v>0</v>
      </c>
      <c r="BY119" s="7">
        <v>0</v>
      </c>
      <c r="BZ119" s="9">
        <v>0.16169999999999998</v>
      </c>
      <c r="CA119" s="6">
        <v>3.0990000000000002</v>
      </c>
      <c r="CB119" s="7">
        <f t="shared" si="947"/>
        <v>19165.120593692027</v>
      </c>
      <c r="CC119" s="9">
        <v>0</v>
      </c>
      <c r="CD119" s="6">
        <v>0</v>
      </c>
      <c r="CE119" s="7">
        <v>0</v>
      </c>
      <c r="CF119" s="9">
        <v>0</v>
      </c>
      <c r="CG119" s="6">
        <v>0</v>
      </c>
      <c r="CH119" s="7">
        <v>0</v>
      </c>
      <c r="CI119" s="9">
        <v>0</v>
      </c>
      <c r="CJ119" s="6">
        <v>0</v>
      </c>
      <c r="CK119" s="7">
        <v>0</v>
      </c>
      <c r="CL119" s="9">
        <v>0</v>
      </c>
      <c r="CM119" s="6">
        <v>0</v>
      </c>
      <c r="CN119" s="7">
        <v>0</v>
      </c>
      <c r="CO119" s="9">
        <v>0</v>
      </c>
      <c r="CP119" s="6">
        <v>0</v>
      </c>
      <c r="CQ119" s="7">
        <v>0</v>
      </c>
      <c r="CR119" s="9">
        <v>0</v>
      </c>
      <c r="CS119" s="6">
        <v>0</v>
      </c>
      <c r="CT119" s="7">
        <v>0</v>
      </c>
      <c r="CU119" s="9">
        <v>0</v>
      </c>
      <c r="CV119" s="6">
        <v>0</v>
      </c>
      <c r="CW119" s="7">
        <v>0</v>
      </c>
      <c r="CX119" s="9">
        <v>0</v>
      </c>
      <c r="CY119" s="6">
        <v>0</v>
      </c>
      <c r="CZ119" s="7">
        <v>0</v>
      </c>
      <c r="DA119" s="9">
        <v>0</v>
      </c>
      <c r="DB119" s="6">
        <v>0</v>
      </c>
      <c r="DC119" s="7">
        <v>0</v>
      </c>
      <c r="DD119" s="9">
        <v>0</v>
      </c>
      <c r="DE119" s="6">
        <v>0</v>
      </c>
      <c r="DF119" s="7">
        <v>0</v>
      </c>
      <c r="DG119" s="9">
        <v>0</v>
      </c>
      <c r="DH119" s="6">
        <v>0</v>
      </c>
      <c r="DI119" s="7">
        <v>0</v>
      </c>
      <c r="DJ119" s="9">
        <v>0</v>
      </c>
      <c r="DK119" s="6">
        <v>0</v>
      </c>
      <c r="DL119" s="7">
        <v>0</v>
      </c>
      <c r="DM119" s="9">
        <v>0</v>
      </c>
      <c r="DN119" s="6">
        <v>0</v>
      </c>
      <c r="DO119" s="7">
        <v>0</v>
      </c>
      <c r="DP119" s="9">
        <v>368.91528000000005</v>
      </c>
      <c r="DQ119" s="6">
        <v>6799.62</v>
      </c>
      <c r="DR119" s="7">
        <f t="shared" si="949"/>
        <v>18431.386197936823</v>
      </c>
      <c r="DS119" s="9">
        <v>0</v>
      </c>
      <c r="DT119" s="6">
        <v>0</v>
      </c>
      <c r="DU119" s="7">
        <v>0</v>
      </c>
      <c r="DV119" s="9">
        <v>0</v>
      </c>
      <c r="DW119" s="6">
        <v>0</v>
      </c>
      <c r="DX119" s="7">
        <v>0</v>
      </c>
      <c r="DY119" s="9">
        <v>230.83</v>
      </c>
      <c r="DZ119" s="6">
        <v>3998.4879999999998</v>
      </c>
      <c r="EA119" s="7">
        <f t="shared" si="950"/>
        <v>17322.2198154486</v>
      </c>
      <c r="EB119" s="9">
        <v>0</v>
      </c>
      <c r="EC119" s="6">
        <v>0</v>
      </c>
      <c r="ED119" s="7">
        <v>0</v>
      </c>
      <c r="EE119" s="9">
        <v>0</v>
      </c>
      <c r="EF119" s="6">
        <v>0</v>
      </c>
      <c r="EG119" s="7">
        <v>0</v>
      </c>
      <c r="EH119" s="9">
        <v>0</v>
      </c>
      <c r="EI119" s="6">
        <v>0</v>
      </c>
      <c r="EJ119" s="7">
        <v>0</v>
      </c>
      <c r="EK119" s="9">
        <v>466.18655000000001</v>
      </c>
      <c r="EL119" s="6">
        <v>6823.27</v>
      </c>
      <c r="EM119" s="7">
        <f t="shared" si="951"/>
        <v>14636.351048737894</v>
      </c>
      <c r="EN119" s="9">
        <v>1799.9047499999999</v>
      </c>
      <c r="EO119" s="6">
        <v>31061.601999999999</v>
      </c>
      <c r="EP119" s="7">
        <f t="shared" si="952"/>
        <v>17257.358757456474</v>
      </c>
      <c r="EQ119" s="9">
        <v>0</v>
      </c>
      <c r="ER119" s="6">
        <v>0</v>
      </c>
      <c r="ES119" s="7">
        <v>0</v>
      </c>
      <c r="ET119" s="9">
        <v>0</v>
      </c>
      <c r="EU119" s="6">
        <v>0</v>
      </c>
      <c r="EV119" s="7">
        <v>0</v>
      </c>
      <c r="EW119" s="9">
        <v>0</v>
      </c>
      <c r="EX119" s="6">
        <v>0</v>
      </c>
      <c r="EY119" s="7">
        <v>0</v>
      </c>
      <c r="EZ119" s="9">
        <v>0</v>
      </c>
      <c r="FA119" s="6">
        <v>0</v>
      </c>
      <c r="FB119" s="7">
        <v>0</v>
      </c>
      <c r="FC119" s="9">
        <v>0</v>
      </c>
      <c r="FD119" s="6">
        <v>0</v>
      </c>
      <c r="FE119" s="7">
        <v>0</v>
      </c>
      <c r="FF119" s="9">
        <v>1.38</v>
      </c>
      <c r="FG119" s="6">
        <v>4.5750000000000002</v>
      </c>
      <c r="FH119" s="7">
        <f t="shared" si="966"/>
        <v>3315.217391304348</v>
      </c>
      <c r="FI119" s="9">
        <v>0</v>
      </c>
      <c r="FJ119" s="6">
        <v>0</v>
      </c>
      <c r="FK119" s="7">
        <f t="shared" si="954"/>
        <v>0</v>
      </c>
      <c r="FL119" s="9">
        <v>0</v>
      </c>
      <c r="FM119" s="6">
        <v>0</v>
      </c>
      <c r="FN119" s="7">
        <v>0</v>
      </c>
      <c r="FO119" s="9">
        <v>0</v>
      </c>
      <c r="FP119" s="6">
        <v>0</v>
      </c>
      <c r="FQ119" s="7">
        <v>0</v>
      </c>
      <c r="FR119" s="9">
        <v>0.2</v>
      </c>
      <c r="FS119" s="6">
        <v>3.8</v>
      </c>
      <c r="FT119" s="7">
        <f t="shared" si="955"/>
        <v>18999.999999999996</v>
      </c>
      <c r="FU119" s="9">
        <v>0</v>
      </c>
      <c r="FV119" s="6">
        <v>0</v>
      </c>
      <c r="FW119" s="7">
        <v>0</v>
      </c>
      <c r="FX119" s="9">
        <v>0</v>
      </c>
      <c r="FY119" s="6">
        <v>0</v>
      </c>
      <c r="FZ119" s="7">
        <v>0</v>
      </c>
      <c r="GA119" s="9">
        <v>0</v>
      </c>
      <c r="GB119" s="6">
        <v>0</v>
      </c>
      <c r="GC119" s="7">
        <v>0</v>
      </c>
      <c r="GD119" s="9">
        <v>0</v>
      </c>
      <c r="GE119" s="6">
        <v>0</v>
      </c>
      <c r="GF119" s="7">
        <v>0</v>
      </c>
      <c r="GG119" s="9"/>
      <c r="GH119" s="6"/>
      <c r="GI119" s="7"/>
      <c r="GJ119" s="9">
        <v>0</v>
      </c>
      <c r="GK119" s="6">
        <v>0</v>
      </c>
      <c r="GL119" s="7">
        <v>0</v>
      </c>
      <c r="GM119" s="9">
        <v>0</v>
      </c>
      <c r="GN119" s="6">
        <v>0</v>
      </c>
      <c r="GO119" s="7">
        <v>0</v>
      </c>
      <c r="GP119" s="9">
        <v>0</v>
      </c>
      <c r="GQ119" s="6">
        <v>0</v>
      </c>
      <c r="GR119" s="7">
        <v>0</v>
      </c>
      <c r="GS119" s="9">
        <v>0</v>
      </c>
      <c r="GT119" s="6">
        <v>0</v>
      </c>
      <c r="GU119" s="7">
        <v>0</v>
      </c>
      <c r="GV119" s="9">
        <v>0</v>
      </c>
      <c r="GW119" s="6">
        <v>0</v>
      </c>
      <c r="GX119" s="7">
        <v>0</v>
      </c>
      <c r="GY119" s="9">
        <v>0</v>
      </c>
      <c r="GZ119" s="6">
        <v>0</v>
      </c>
      <c r="HA119" s="7">
        <v>0</v>
      </c>
      <c r="HB119" s="9">
        <v>0</v>
      </c>
      <c r="HC119" s="6">
        <v>0</v>
      </c>
      <c r="HD119" s="7">
        <v>0</v>
      </c>
      <c r="HE119" s="9">
        <v>0.19133</v>
      </c>
      <c r="HF119" s="6">
        <v>3.2669999999999999</v>
      </c>
      <c r="HG119" s="7">
        <f t="shared" si="957"/>
        <v>17075.210369518634</v>
      </c>
      <c r="HH119" s="9">
        <v>0</v>
      </c>
      <c r="HI119" s="6">
        <v>0</v>
      </c>
      <c r="HJ119" s="7">
        <v>0</v>
      </c>
      <c r="HK119" s="9">
        <v>0</v>
      </c>
      <c r="HL119" s="6">
        <v>0</v>
      </c>
      <c r="HM119" s="7">
        <v>0</v>
      </c>
      <c r="HN119" s="9">
        <v>0</v>
      </c>
      <c r="HO119" s="6">
        <v>0</v>
      </c>
      <c r="HP119" s="7">
        <v>0</v>
      </c>
      <c r="HQ119" s="9">
        <v>32.835540000000002</v>
      </c>
      <c r="HR119" s="6">
        <v>650.35599999999999</v>
      </c>
      <c r="HS119" s="7">
        <f t="shared" si="958"/>
        <v>19806.465798948335</v>
      </c>
      <c r="HT119" s="9">
        <v>38.796999999999997</v>
      </c>
      <c r="HU119" s="6">
        <v>690.27</v>
      </c>
      <c r="HV119" s="7">
        <f t="shared" si="959"/>
        <v>17791.839575224887</v>
      </c>
      <c r="HW119" s="9">
        <f t="shared" si="960"/>
        <v>5586.0650299999998</v>
      </c>
      <c r="HX119" s="14">
        <f t="shared" si="961"/>
        <v>95872.868000000002</v>
      </c>
    </row>
    <row r="120" spans="1:232" ht="15" customHeight="1" x14ac:dyDescent="0.3">
      <c r="A120" s="49">
        <v>2019</v>
      </c>
      <c r="B120" s="50" t="s">
        <v>12</v>
      </c>
      <c r="C120" s="9">
        <v>0</v>
      </c>
      <c r="D120" s="6">
        <v>0</v>
      </c>
      <c r="E120" s="7">
        <v>0</v>
      </c>
      <c r="F120" s="9">
        <v>0</v>
      </c>
      <c r="G120" s="6">
        <v>0</v>
      </c>
      <c r="H120" s="7">
        <v>0</v>
      </c>
      <c r="I120" s="9">
        <v>0</v>
      </c>
      <c r="J120" s="6">
        <v>0</v>
      </c>
      <c r="K120" s="7">
        <v>0</v>
      </c>
      <c r="L120" s="9">
        <v>0.10901999999999999</v>
      </c>
      <c r="M120" s="6">
        <v>3.681</v>
      </c>
      <c r="N120" s="7">
        <f t="shared" si="976"/>
        <v>33764.446890478815</v>
      </c>
      <c r="O120" s="9">
        <v>0</v>
      </c>
      <c r="P120" s="6">
        <v>0</v>
      </c>
      <c r="Q120" s="7">
        <v>0</v>
      </c>
      <c r="R120" s="9">
        <v>2163.55384</v>
      </c>
      <c r="S120" s="6">
        <v>32078.491000000002</v>
      </c>
      <c r="T120" s="7">
        <f t="shared" si="944"/>
        <v>14826.758829352728</v>
      </c>
      <c r="U120" s="9">
        <v>0</v>
      </c>
      <c r="V120" s="6">
        <v>0</v>
      </c>
      <c r="W120" s="7">
        <v>0</v>
      </c>
      <c r="X120" s="9">
        <v>0</v>
      </c>
      <c r="Y120" s="6">
        <v>0</v>
      </c>
      <c r="Z120" s="7">
        <v>0</v>
      </c>
      <c r="AA120" s="9">
        <v>0</v>
      </c>
      <c r="AB120" s="6">
        <v>0</v>
      </c>
      <c r="AC120" s="7">
        <v>0</v>
      </c>
      <c r="AD120" s="9">
        <v>0</v>
      </c>
      <c r="AE120" s="6">
        <v>0</v>
      </c>
      <c r="AF120" s="7">
        <v>0</v>
      </c>
      <c r="AG120" s="9">
        <v>0</v>
      </c>
      <c r="AH120" s="6">
        <v>0</v>
      </c>
      <c r="AI120" s="7">
        <v>0</v>
      </c>
      <c r="AJ120" s="9">
        <v>0</v>
      </c>
      <c r="AK120" s="6">
        <v>0</v>
      </c>
      <c r="AL120" s="7">
        <v>0</v>
      </c>
      <c r="AM120" s="9">
        <v>0</v>
      </c>
      <c r="AN120" s="6">
        <v>0</v>
      </c>
      <c r="AO120" s="7">
        <v>0</v>
      </c>
      <c r="AP120" s="9">
        <v>79.405299999999997</v>
      </c>
      <c r="AQ120" s="6">
        <v>485.755</v>
      </c>
      <c r="AR120" s="7">
        <f t="shared" si="963"/>
        <v>6117.4128175323312</v>
      </c>
      <c r="AS120" s="9">
        <v>0</v>
      </c>
      <c r="AT120" s="6">
        <v>0</v>
      </c>
      <c r="AU120" s="7">
        <v>0</v>
      </c>
      <c r="AV120" s="9">
        <v>0</v>
      </c>
      <c r="AW120" s="6">
        <v>0</v>
      </c>
      <c r="AX120" s="7">
        <v>0</v>
      </c>
      <c r="AY120" s="9">
        <v>0</v>
      </c>
      <c r="AZ120" s="6">
        <v>0</v>
      </c>
      <c r="BA120" s="7">
        <v>0</v>
      </c>
      <c r="BB120" s="9">
        <v>0</v>
      </c>
      <c r="BC120" s="6">
        <v>0</v>
      </c>
      <c r="BD120" s="7">
        <v>0</v>
      </c>
      <c r="BE120" s="9">
        <v>190.90714000000003</v>
      </c>
      <c r="BF120" s="6">
        <v>3291.355</v>
      </c>
      <c r="BG120" s="7">
        <f t="shared" si="945"/>
        <v>17240.607134966242</v>
      </c>
      <c r="BH120" s="9">
        <v>0</v>
      </c>
      <c r="BI120" s="6">
        <v>0</v>
      </c>
      <c r="BJ120" s="7">
        <v>0</v>
      </c>
      <c r="BK120" s="9">
        <v>0</v>
      </c>
      <c r="BL120" s="6">
        <v>0</v>
      </c>
      <c r="BM120" s="7">
        <v>0</v>
      </c>
      <c r="BN120" s="9">
        <v>0</v>
      </c>
      <c r="BO120" s="6">
        <v>0</v>
      </c>
      <c r="BP120" s="7">
        <v>0</v>
      </c>
      <c r="BQ120" s="9">
        <v>0</v>
      </c>
      <c r="BR120" s="6">
        <v>0</v>
      </c>
      <c r="BS120" s="7">
        <v>0</v>
      </c>
      <c r="BT120" s="9">
        <v>0</v>
      </c>
      <c r="BU120" s="6">
        <v>0</v>
      </c>
      <c r="BV120" s="7">
        <f t="shared" si="946"/>
        <v>0</v>
      </c>
      <c r="BW120" s="9">
        <v>0</v>
      </c>
      <c r="BX120" s="6">
        <v>0</v>
      </c>
      <c r="BY120" s="7">
        <v>0</v>
      </c>
      <c r="BZ120" s="9">
        <v>0</v>
      </c>
      <c r="CA120" s="6">
        <v>0</v>
      </c>
      <c r="CB120" s="7">
        <v>0</v>
      </c>
      <c r="CC120" s="9">
        <v>0</v>
      </c>
      <c r="CD120" s="6">
        <v>0</v>
      </c>
      <c r="CE120" s="7">
        <v>0</v>
      </c>
      <c r="CF120" s="9">
        <v>2.0000399999999998</v>
      </c>
      <c r="CG120" s="6">
        <v>107.413</v>
      </c>
      <c r="CH120" s="7">
        <f t="shared" ref="CH120:CH121" si="977">CG120/CF120*1000</f>
        <v>53705.425891482169</v>
      </c>
      <c r="CI120" s="9">
        <v>0</v>
      </c>
      <c r="CJ120" s="6">
        <v>0</v>
      </c>
      <c r="CK120" s="7">
        <v>0</v>
      </c>
      <c r="CL120" s="9">
        <v>0</v>
      </c>
      <c r="CM120" s="6">
        <v>0</v>
      </c>
      <c r="CN120" s="7">
        <v>0</v>
      </c>
      <c r="CO120" s="9">
        <v>0</v>
      </c>
      <c r="CP120" s="6">
        <v>0</v>
      </c>
      <c r="CQ120" s="7">
        <v>0</v>
      </c>
      <c r="CR120" s="9">
        <v>0</v>
      </c>
      <c r="CS120" s="6">
        <v>0</v>
      </c>
      <c r="CT120" s="7">
        <v>0</v>
      </c>
      <c r="CU120" s="9">
        <v>0</v>
      </c>
      <c r="CV120" s="6">
        <v>0</v>
      </c>
      <c r="CW120" s="7">
        <v>0</v>
      </c>
      <c r="CX120" s="9">
        <v>0</v>
      </c>
      <c r="CY120" s="6">
        <v>0</v>
      </c>
      <c r="CZ120" s="7">
        <v>0</v>
      </c>
      <c r="DA120" s="9">
        <v>0</v>
      </c>
      <c r="DB120" s="6">
        <v>0</v>
      </c>
      <c r="DC120" s="7">
        <v>0</v>
      </c>
      <c r="DD120" s="9">
        <v>0</v>
      </c>
      <c r="DE120" s="6">
        <v>0</v>
      </c>
      <c r="DF120" s="7">
        <v>0</v>
      </c>
      <c r="DG120" s="9">
        <v>0</v>
      </c>
      <c r="DH120" s="6">
        <v>0</v>
      </c>
      <c r="DI120" s="7">
        <v>0</v>
      </c>
      <c r="DJ120" s="9">
        <v>0</v>
      </c>
      <c r="DK120" s="6">
        <v>0</v>
      </c>
      <c r="DL120" s="7">
        <v>0</v>
      </c>
      <c r="DM120" s="9">
        <v>0</v>
      </c>
      <c r="DN120" s="6">
        <v>0</v>
      </c>
      <c r="DO120" s="7">
        <v>0</v>
      </c>
      <c r="DP120" s="9">
        <v>430.80403000000001</v>
      </c>
      <c r="DQ120" s="6">
        <v>8615.277</v>
      </c>
      <c r="DR120" s="7">
        <f t="shared" si="949"/>
        <v>19998.134650690245</v>
      </c>
      <c r="DS120" s="9">
        <v>0</v>
      </c>
      <c r="DT120" s="6">
        <v>0</v>
      </c>
      <c r="DU120" s="7">
        <v>0</v>
      </c>
      <c r="DV120" s="9">
        <v>0</v>
      </c>
      <c r="DW120" s="6">
        <v>0</v>
      </c>
      <c r="DX120" s="7">
        <v>0</v>
      </c>
      <c r="DY120" s="9">
        <v>59.192</v>
      </c>
      <c r="DZ120" s="6">
        <v>1024.694</v>
      </c>
      <c r="EA120" s="7">
        <f t="shared" si="950"/>
        <v>17311.359643195025</v>
      </c>
      <c r="EB120" s="9">
        <v>0</v>
      </c>
      <c r="EC120" s="6">
        <v>0</v>
      </c>
      <c r="ED120" s="7">
        <v>0</v>
      </c>
      <c r="EE120" s="9">
        <v>0</v>
      </c>
      <c r="EF120" s="6">
        <v>0</v>
      </c>
      <c r="EG120" s="7">
        <v>0</v>
      </c>
      <c r="EH120" s="9">
        <v>0</v>
      </c>
      <c r="EI120" s="6">
        <v>0</v>
      </c>
      <c r="EJ120" s="7">
        <v>0</v>
      </c>
      <c r="EK120" s="9">
        <v>373.27519000000001</v>
      </c>
      <c r="EL120" s="6">
        <v>5570.8609999999999</v>
      </c>
      <c r="EM120" s="7">
        <f t="shared" si="951"/>
        <v>14924.273429477056</v>
      </c>
      <c r="EN120" s="9">
        <v>1711.27298</v>
      </c>
      <c r="EO120" s="6">
        <v>29936.025000000001</v>
      </c>
      <c r="EP120" s="7">
        <f t="shared" si="952"/>
        <v>17493.424690197589</v>
      </c>
      <c r="EQ120" s="9">
        <v>0</v>
      </c>
      <c r="ER120" s="6">
        <v>0</v>
      </c>
      <c r="ES120" s="7">
        <v>0</v>
      </c>
      <c r="ET120" s="9">
        <v>0</v>
      </c>
      <c r="EU120" s="6">
        <v>0</v>
      </c>
      <c r="EV120" s="7">
        <v>0</v>
      </c>
      <c r="EW120" s="9">
        <v>0.64</v>
      </c>
      <c r="EX120" s="6">
        <v>14.4</v>
      </c>
      <c r="EY120" s="7">
        <f t="shared" si="953"/>
        <v>22500</v>
      </c>
      <c r="EZ120" s="9">
        <v>0</v>
      </c>
      <c r="FA120" s="6">
        <v>0</v>
      </c>
      <c r="FB120" s="7">
        <v>0</v>
      </c>
      <c r="FC120" s="9">
        <v>0.04</v>
      </c>
      <c r="FD120" s="6">
        <v>0.61</v>
      </c>
      <c r="FE120" s="7">
        <f t="shared" ref="FE120" si="978">FD120/FC120*1000</f>
        <v>15250</v>
      </c>
      <c r="FF120" s="9">
        <v>0</v>
      </c>
      <c r="FG120" s="6">
        <v>0</v>
      </c>
      <c r="FH120" s="7">
        <v>0</v>
      </c>
      <c r="FI120" s="9">
        <v>0</v>
      </c>
      <c r="FJ120" s="6">
        <v>0</v>
      </c>
      <c r="FK120" s="7">
        <f t="shared" si="954"/>
        <v>0</v>
      </c>
      <c r="FL120" s="9">
        <v>0</v>
      </c>
      <c r="FM120" s="6">
        <v>0</v>
      </c>
      <c r="FN120" s="7">
        <v>0</v>
      </c>
      <c r="FO120" s="9">
        <v>0</v>
      </c>
      <c r="FP120" s="6">
        <v>0</v>
      </c>
      <c r="FQ120" s="7">
        <v>0</v>
      </c>
      <c r="FR120" s="9">
        <v>0.79400000000000004</v>
      </c>
      <c r="FS120" s="6">
        <v>16.3</v>
      </c>
      <c r="FT120" s="7">
        <f t="shared" si="955"/>
        <v>20528.96725440806</v>
      </c>
      <c r="FU120" s="9">
        <v>0</v>
      </c>
      <c r="FV120" s="6">
        <v>0</v>
      </c>
      <c r="FW120" s="7">
        <v>0</v>
      </c>
      <c r="FX120" s="9">
        <v>0</v>
      </c>
      <c r="FY120" s="6">
        <v>0</v>
      </c>
      <c r="FZ120" s="7">
        <v>0</v>
      </c>
      <c r="GA120" s="9">
        <v>0</v>
      </c>
      <c r="GB120" s="6">
        <v>0</v>
      </c>
      <c r="GC120" s="7">
        <v>0</v>
      </c>
      <c r="GD120" s="9">
        <v>0</v>
      </c>
      <c r="GE120" s="6">
        <v>0</v>
      </c>
      <c r="GF120" s="7">
        <v>0</v>
      </c>
      <c r="GG120" s="9"/>
      <c r="GH120" s="6"/>
      <c r="GI120" s="7"/>
      <c r="GJ120" s="9">
        <v>0</v>
      </c>
      <c r="GK120" s="6">
        <v>0</v>
      </c>
      <c r="GL120" s="7">
        <v>0</v>
      </c>
      <c r="GM120" s="9">
        <v>0.26450999999999997</v>
      </c>
      <c r="GN120" s="6">
        <v>10.398999999999999</v>
      </c>
      <c r="GO120" s="7">
        <f t="shared" si="965"/>
        <v>39314.203621791239</v>
      </c>
      <c r="GP120" s="9">
        <v>0</v>
      </c>
      <c r="GQ120" s="6">
        <v>0</v>
      </c>
      <c r="GR120" s="7">
        <v>0</v>
      </c>
      <c r="GS120" s="9">
        <v>0</v>
      </c>
      <c r="GT120" s="6">
        <v>0</v>
      </c>
      <c r="GU120" s="7">
        <v>0</v>
      </c>
      <c r="GV120" s="9">
        <v>0</v>
      </c>
      <c r="GW120" s="6">
        <v>0</v>
      </c>
      <c r="GX120" s="7">
        <v>0</v>
      </c>
      <c r="GY120" s="9">
        <v>0</v>
      </c>
      <c r="GZ120" s="6">
        <v>0</v>
      </c>
      <c r="HA120" s="7">
        <v>0</v>
      </c>
      <c r="HB120" s="9">
        <v>0</v>
      </c>
      <c r="HC120" s="6">
        <v>0</v>
      </c>
      <c r="HD120" s="7">
        <v>0</v>
      </c>
      <c r="HE120" s="9">
        <v>88.274999999999991</v>
      </c>
      <c r="HF120" s="6">
        <v>1550.5079999999998</v>
      </c>
      <c r="HG120" s="7">
        <f t="shared" si="957"/>
        <v>17564.519966015294</v>
      </c>
      <c r="HH120" s="9">
        <v>0</v>
      </c>
      <c r="HI120" s="6">
        <v>0</v>
      </c>
      <c r="HJ120" s="7">
        <v>0</v>
      </c>
      <c r="HK120" s="9">
        <v>0</v>
      </c>
      <c r="HL120" s="6">
        <v>0</v>
      </c>
      <c r="HM120" s="7">
        <v>0</v>
      </c>
      <c r="HN120" s="9">
        <v>0</v>
      </c>
      <c r="HO120" s="6">
        <v>0</v>
      </c>
      <c r="HP120" s="7">
        <v>0</v>
      </c>
      <c r="HQ120" s="9">
        <v>35.473279999999995</v>
      </c>
      <c r="HR120" s="6">
        <v>637.89400000000001</v>
      </c>
      <c r="HS120" s="7">
        <f t="shared" si="958"/>
        <v>17982.379977267399</v>
      </c>
      <c r="HT120" s="9">
        <v>106.51300000000001</v>
      </c>
      <c r="HU120" s="6">
        <v>1604.5340000000001</v>
      </c>
      <c r="HV120" s="7">
        <f t="shared" si="959"/>
        <v>15064.208124829833</v>
      </c>
      <c r="HW120" s="9">
        <f t="shared" si="960"/>
        <v>5242.519330000001</v>
      </c>
      <c r="HX120" s="14">
        <f t="shared" si="961"/>
        <v>84948.196999999986</v>
      </c>
    </row>
    <row r="121" spans="1:232" ht="15" customHeight="1" x14ac:dyDescent="0.3">
      <c r="A121" s="49">
        <v>2019</v>
      </c>
      <c r="B121" s="50" t="s">
        <v>13</v>
      </c>
      <c r="C121" s="9">
        <v>0</v>
      </c>
      <c r="D121" s="6">
        <v>0</v>
      </c>
      <c r="E121" s="7">
        <v>0</v>
      </c>
      <c r="F121" s="9">
        <v>386.7792</v>
      </c>
      <c r="G121" s="6">
        <v>6404.3490000000002</v>
      </c>
      <c r="H121" s="7">
        <f t="shared" si="962"/>
        <v>16558.152558358877</v>
      </c>
      <c r="I121" s="9">
        <v>0</v>
      </c>
      <c r="J121" s="6">
        <v>0</v>
      </c>
      <c r="K121" s="7">
        <v>0</v>
      </c>
      <c r="L121" s="9">
        <v>5.178E-2</v>
      </c>
      <c r="M121" s="6">
        <v>1.119</v>
      </c>
      <c r="N121" s="7">
        <f t="shared" si="976"/>
        <v>21610.660486674391</v>
      </c>
      <c r="O121" s="9">
        <v>0</v>
      </c>
      <c r="P121" s="6">
        <v>0</v>
      </c>
      <c r="Q121" s="7">
        <v>0</v>
      </c>
      <c r="R121" s="9">
        <v>1415.5664299999999</v>
      </c>
      <c r="S121" s="6">
        <v>24602.344000000001</v>
      </c>
      <c r="T121" s="7">
        <f t="shared" si="944"/>
        <v>17379.858322862321</v>
      </c>
      <c r="U121" s="9">
        <v>0</v>
      </c>
      <c r="V121" s="6">
        <v>0</v>
      </c>
      <c r="W121" s="7">
        <v>0</v>
      </c>
      <c r="X121" s="9">
        <v>0</v>
      </c>
      <c r="Y121" s="6">
        <v>0</v>
      </c>
      <c r="Z121" s="7">
        <v>0</v>
      </c>
      <c r="AA121" s="9">
        <v>0</v>
      </c>
      <c r="AB121" s="6">
        <v>0</v>
      </c>
      <c r="AC121" s="7">
        <v>0</v>
      </c>
      <c r="AD121" s="9">
        <v>0</v>
      </c>
      <c r="AE121" s="6">
        <v>0</v>
      </c>
      <c r="AF121" s="7">
        <v>0</v>
      </c>
      <c r="AG121" s="9">
        <v>0</v>
      </c>
      <c r="AH121" s="6">
        <v>0</v>
      </c>
      <c r="AI121" s="7">
        <v>0</v>
      </c>
      <c r="AJ121" s="9">
        <v>0</v>
      </c>
      <c r="AK121" s="6">
        <v>0</v>
      </c>
      <c r="AL121" s="7">
        <v>0</v>
      </c>
      <c r="AM121" s="9">
        <v>0</v>
      </c>
      <c r="AN121" s="6">
        <v>0</v>
      </c>
      <c r="AO121" s="7">
        <v>0</v>
      </c>
      <c r="AP121" s="9">
        <v>0</v>
      </c>
      <c r="AQ121" s="6">
        <v>0</v>
      </c>
      <c r="AR121" s="7">
        <v>0</v>
      </c>
      <c r="AS121" s="9">
        <v>0</v>
      </c>
      <c r="AT121" s="6">
        <v>0</v>
      </c>
      <c r="AU121" s="7">
        <v>0</v>
      </c>
      <c r="AV121" s="9">
        <v>0</v>
      </c>
      <c r="AW121" s="6">
        <v>0</v>
      </c>
      <c r="AX121" s="7">
        <v>0</v>
      </c>
      <c r="AY121" s="9">
        <v>0</v>
      </c>
      <c r="AZ121" s="6">
        <v>0</v>
      </c>
      <c r="BA121" s="7">
        <v>0</v>
      </c>
      <c r="BB121" s="9">
        <v>0</v>
      </c>
      <c r="BC121" s="6">
        <v>0</v>
      </c>
      <c r="BD121" s="7">
        <v>0</v>
      </c>
      <c r="BE121" s="9">
        <v>207.22769</v>
      </c>
      <c r="BF121" s="6">
        <v>3512.2420000000002</v>
      </c>
      <c r="BG121" s="7">
        <f t="shared" si="945"/>
        <v>16948.709894898697</v>
      </c>
      <c r="BH121" s="9">
        <v>0</v>
      </c>
      <c r="BI121" s="6">
        <v>0</v>
      </c>
      <c r="BJ121" s="7">
        <v>0</v>
      </c>
      <c r="BK121" s="9">
        <v>0</v>
      </c>
      <c r="BL121" s="6">
        <v>0</v>
      </c>
      <c r="BM121" s="7">
        <v>0</v>
      </c>
      <c r="BN121" s="9">
        <v>0</v>
      </c>
      <c r="BO121" s="6">
        <v>0</v>
      </c>
      <c r="BP121" s="7">
        <v>0</v>
      </c>
      <c r="BQ121" s="9">
        <v>0</v>
      </c>
      <c r="BR121" s="6">
        <v>0</v>
      </c>
      <c r="BS121" s="7">
        <v>0</v>
      </c>
      <c r="BT121" s="9">
        <v>0</v>
      </c>
      <c r="BU121" s="6">
        <v>0</v>
      </c>
      <c r="BV121" s="7">
        <f t="shared" si="946"/>
        <v>0</v>
      </c>
      <c r="BW121" s="9">
        <v>0</v>
      </c>
      <c r="BX121" s="6">
        <v>0</v>
      </c>
      <c r="BY121" s="7">
        <v>0</v>
      </c>
      <c r="BZ121" s="9">
        <v>0</v>
      </c>
      <c r="CA121" s="6">
        <v>0</v>
      </c>
      <c r="CB121" s="7">
        <v>0</v>
      </c>
      <c r="CC121" s="9">
        <v>0</v>
      </c>
      <c r="CD121" s="6">
        <v>0</v>
      </c>
      <c r="CE121" s="7">
        <v>0</v>
      </c>
      <c r="CF121" s="9">
        <v>6.9800000000000001E-2</v>
      </c>
      <c r="CG121" s="6">
        <v>1.462</v>
      </c>
      <c r="CH121" s="7">
        <f t="shared" si="977"/>
        <v>20945.558739255011</v>
      </c>
      <c r="CI121" s="9">
        <v>0</v>
      </c>
      <c r="CJ121" s="6">
        <v>0</v>
      </c>
      <c r="CK121" s="7">
        <v>0</v>
      </c>
      <c r="CL121" s="9">
        <v>0</v>
      </c>
      <c r="CM121" s="6">
        <v>0</v>
      </c>
      <c r="CN121" s="7">
        <v>0</v>
      </c>
      <c r="CO121" s="9">
        <v>0</v>
      </c>
      <c r="CP121" s="6">
        <v>0</v>
      </c>
      <c r="CQ121" s="7">
        <v>0</v>
      </c>
      <c r="CR121" s="9">
        <v>0</v>
      </c>
      <c r="CS121" s="6">
        <v>0</v>
      </c>
      <c r="CT121" s="7">
        <v>0</v>
      </c>
      <c r="CU121" s="9">
        <v>0</v>
      </c>
      <c r="CV121" s="6">
        <v>0</v>
      </c>
      <c r="CW121" s="7">
        <v>0</v>
      </c>
      <c r="CX121" s="9">
        <v>0</v>
      </c>
      <c r="CY121" s="6">
        <v>0</v>
      </c>
      <c r="CZ121" s="7">
        <v>0</v>
      </c>
      <c r="DA121" s="9">
        <v>0</v>
      </c>
      <c r="DB121" s="6">
        <v>0</v>
      </c>
      <c r="DC121" s="7">
        <v>0</v>
      </c>
      <c r="DD121" s="9">
        <v>0</v>
      </c>
      <c r="DE121" s="6">
        <v>0</v>
      </c>
      <c r="DF121" s="7">
        <v>0</v>
      </c>
      <c r="DG121" s="9">
        <v>0</v>
      </c>
      <c r="DH121" s="6">
        <v>0</v>
      </c>
      <c r="DI121" s="7">
        <v>0</v>
      </c>
      <c r="DJ121" s="9">
        <v>0</v>
      </c>
      <c r="DK121" s="6">
        <v>0</v>
      </c>
      <c r="DL121" s="7">
        <v>0</v>
      </c>
      <c r="DM121" s="9">
        <v>0</v>
      </c>
      <c r="DN121" s="6">
        <v>0</v>
      </c>
      <c r="DO121" s="7">
        <v>0</v>
      </c>
      <c r="DP121" s="9">
        <v>166.56054999999998</v>
      </c>
      <c r="DQ121" s="6">
        <v>4098.3760000000002</v>
      </c>
      <c r="DR121" s="7">
        <f t="shared" si="949"/>
        <v>24605.92259091364</v>
      </c>
      <c r="DS121" s="9">
        <v>0</v>
      </c>
      <c r="DT121" s="6">
        <v>0</v>
      </c>
      <c r="DU121" s="7">
        <v>0</v>
      </c>
      <c r="DV121" s="9">
        <v>0</v>
      </c>
      <c r="DW121" s="6">
        <v>0</v>
      </c>
      <c r="DX121" s="7">
        <v>0</v>
      </c>
      <c r="DY121" s="9">
        <v>164.2072</v>
      </c>
      <c r="DZ121" s="6">
        <v>2828.4369999999999</v>
      </c>
      <c r="EA121" s="7">
        <f t="shared" si="950"/>
        <v>17224.805002460304</v>
      </c>
      <c r="EB121" s="9">
        <v>0</v>
      </c>
      <c r="EC121" s="6">
        <v>0</v>
      </c>
      <c r="ED121" s="7">
        <v>0</v>
      </c>
      <c r="EE121" s="9">
        <v>0</v>
      </c>
      <c r="EF121" s="6">
        <v>0</v>
      </c>
      <c r="EG121" s="7">
        <v>0</v>
      </c>
      <c r="EH121" s="9">
        <v>0</v>
      </c>
      <c r="EI121" s="6">
        <v>0</v>
      </c>
      <c r="EJ121" s="7">
        <v>0</v>
      </c>
      <c r="EK121" s="9">
        <v>438.82885999999996</v>
      </c>
      <c r="EL121" s="6">
        <v>6613.799</v>
      </c>
      <c r="EM121" s="7">
        <f t="shared" si="951"/>
        <v>15071.476839513245</v>
      </c>
      <c r="EN121" s="9">
        <v>1635.5463400000001</v>
      </c>
      <c r="EO121" s="6">
        <v>28698.028999999999</v>
      </c>
      <c r="EP121" s="7">
        <f t="shared" si="952"/>
        <v>17546.448118370034</v>
      </c>
      <c r="EQ121" s="9">
        <v>0</v>
      </c>
      <c r="ER121" s="6">
        <v>0</v>
      </c>
      <c r="ES121" s="7">
        <v>0</v>
      </c>
      <c r="ET121" s="9">
        <v>0</v>
      </c>
      <c r="EU121" s="6">
        <v>0</v>
      </c>
      <c r="EV121" s="7">
        <v>0</v>
      </c>
      <c r="EW121" s="9">
        <v>0</v>
      </c>
      <c r="EX121" s="6">
        <v>0</v>
      </c>
      <c r="EY121" s="7">
        <v>0</v>
      </c>
      <c r="EZ121" s="9">
        <v>2.6700000000000001E-3</v>
      </c>
      <c r="FA121" s="6">
        <v>0.59699999999999998</v>
      </c>
      <c r="FB121" s="61">
        <f t="shared" ref="FB121" si="979">FA121/EZ121*1000</f>
        <v>223595.50561797753</v>
      </c>
      <c r="FC121" s="9">
        <v>0</v>
      </c>
      <c r="FD121" s="6">
        <v>0</v>
      </c>
      <c r="FE121" s="7">
        <v>0</v>
      </c>
      <c r="FF121" s="9">
        <v>0.14000000000000001</v>
      </c>
      <c r="FG121" s="6">
        <v>2.14</v>
      </c>
      <c r="FH121" s="7">
        <f t="shared" si="966"/>
        <v>15285.714285714284</v>
      </c>
      <c r="FI121" s="9">
        <v>0</v>
      </c>
      <c r="FJ121" s="6">
        <v>0</v>
      </c>
      <c r="FK121" s="7">
        <f t="shared" si="954"/>
        <v>0</v>
      </c>
      <c r="FL121" s="9">
        <v>0</v>
      </c>
      <c r="FM121" s="6">
        <v>0</v>
      </c>
      <c r="FN121" s="7">
        <v>0</v>
      </c>
      <c r="FO121" s="9">
        <v>0</v>
      </c>
      <c r="FP121" s="6">
        <v>0</v>
      </c>
      <c r="FQ121" s="7">
        <v>0</v>
      </c>
      <c r="FR121" s="9">
        <v>0.2</v>
      </c>
      <c r="FS121" s="6">
        <v>3.75</v>
      </c>
      <c r="FT121" s="7">
        <f t="shared" si="955"/>
        <v>18750</v>
      </c>
      <c r="FU121" s="9">
        <v>0</v>
      </c>
      <c r="FV121" s="6">
        <v>0</v>
      </c>
      <c r="FW121" s="7">
        <v>0</v>
      </c>
      <c r="FX121" s="9">
        <v>0</v>
      </c>
      <c r="FY121" s="6">
        <v>0</v>
      </c>
      <c r="FZ121" s="7">
        <v>0</v>
      </c>
      <c r="GA121" s="9">
        <v>0</v>
      </c>
      <c r="GB121" s="6">
        <v>0</v>
      </c>
      <c r="GC121" s="7">
        <v>0</v>
      </c>
      <c r="GD121" s="9">
        <v>0</v>
      </c>
      <c r="GE121" s="6">
        <v>0</v>
      </c>
      <c r="GF121" s="7">
        <v>0</v>
      </c>
      <c r="GG121" s="9"/>
      <c r="GH121" s="6"/>
      <c r="GI121" s="7"/>
      <c r="GJ121" s="9">
        <v>9.6</v>
      </c>
      <c r="GK121" s="6">
        <v>175</v>
      </c>
      <c r="GL121" s="7">
        <f t="shared" ref="GL121" si="980">GK121/GJ121*1000</f>
        <v>18229.166666666668</v>
      </c>
      <c r="GM121" s="9">
        <v>17.53</v>
      </c>
      <c r="GN121" s="6">
        <v>298.72899999999998</v>
      </c>
      <c r="GO121" s="7">
        <f t="shared" si="965"/>
        <v>17041.015402167712</v>
      </c>
      <c r="GP121" s="9">
        <v>0</v>
      </c>
      <c r="GQ121" s="6">
        <v>0</v>
      </c>
      <c r="GR121" s="7">
        <v>0</v>
      </c>
      <c r="GS121" s="9">
        <v>0.36399999999999999</v>
      </c>
      <c r="GT121" s="6">
        <v>6.6920000000000002</v>
      </c>
      <c r="GU121" s="7">
        <f t="shared" si="956"/>
        <v>18384.615384615387</v>
      </c>
      <c r="GV121" s="9">
        <v>0</v>
      </c>
      <c r="GW121" s="6">
        <v>0</v>
      </c>
      <c r="GX121" s="7">
        <v>0</v>
      </c>
      <c r="GY121" s="9">
        <v>0</v>
      </c>
      <c r="GZ121" s="6">
        <v>0</v>
      </c>
      <c r="HA121" s="7">
        <v>0</v>
      </c>
      <c r="HB121" s="9">
        <v>0</v>
      </c>
      <c r="HC121" s="6">
        <v>0</v>
      </c>
      <c r="HD121" s="7">
        <v>0</v>
      </c>
      <c r="HE121" s="9">
        <v>191.33749</v>
      </c>
      <c r="HF121" s="6">
        <v>3398.01</v>
      </c>
      <c r="HG121" s="7">
        <f t="shared" si="957"/>
        <v>17759.248331312385</v>
      </c>
      <c r="HH121" s="9">
        <v>0</v>
      </c>
      <c r="HI121" s="6">
        <v>0</v>
      </c>
      <c r="HJ121" s="7">
        <v>0</v>
      </c>
      <c r="HK121" s="9">
        <v>0</v>
      </c>
      <c r="HL121" s="6">
        <v>0</v>
      </c>
      <c r="HM121" s="7">
        <v>0</v>
      </c>
      <c r="HN121" s="9">
        <v>0</v>
      </c>
      <c r="HO121" s="6">
        <v>0</v>
      </c>
      <c r="HP121" s="7">
        <v>0</v>
      </c>
      <c r="HQ121" s="9">
        <v>8.0273000000000003</v>
      </c>
      <c r="HR121" s="6">
        <v>204.304</v>
      </c>
      <c r="HS121" s="7">
        <f t="shared" si="958"/>
        <v>25451.147957594705</v>
      </c>
      <c r="HT121" s="9">
        <v>11.388</v>
      </c>
      <c r="HU121" s="6">
        <v>215.07400000000001</v>
      </c>
      <c r="HV121" s="7">
        <f t="shared" si="959"/>
        <v>18886.020372321742</v>
      </c>
      <c r="HW121" s="9">
        <f>F121+AP121+BZ121+CI121+DJ121+DV121+DY121+EH121+EK121+EN121+FR121+FU121+GM121+GS121+HE121+HN121+HQ121+HH121+HB121+GV121+GD121+GA121+FL121+ET121+EQ121+CL121+BW121+AM121+AD121+X121+U121+R121+GP121+GJ121+BE121+FX121+FO121+FF121+FC121+EW121+EE121+EB121+DS121+DP121+DM121+DG121+CX121+CU121+CO121+BQ121+BN121+BK121+BH121+BB121+AY121+AV121+AJ121+AG121+AA121+L121+HT121+C121+I121+AS121+DD121+GY121+CC121+CF121+O121+EZ121</f>
        <v>4653.42731</v>
      </c>
      <c r="HX121" s="14">
        <f>G121+AQ121+CA121+CJ121+DK121+DW121+DZ121+EI121+EL121+EO121+FS121+FV121+GN121+GT121+HF121+HO121+HR121+HI121+HC121+GW121+GE121+GB121+FM121+EU121+ER121+CM121+BX121+AN121+AE121+Y121+V121+S121+GQ121+GK121+BF121+FY121+FP121+FG121+FD121+EX121+EF121+EC121+DT121+DQ121+DN121+DH121+CY121+CV121+CP121+BR121+BO121+BL121+BI121+BC121+AZ121+AW121+AK121+AH121+AB121+M121+HU121+D121+J121+AT121+DE121+GZ121+CD121+CG121+P121+FA121</f>
        <v>81064.452999999994</v>
      </c>
    </row>
    <row r="122" spans="1:232" ht="15" customHeight="1" thickBot="1" x14ac:dyDescent="0.35">
      <c r="A122" s="58"/>
      <c r="B122" s="59" t="s">
        <v>14</v>
      </c>
      <c r="C122" s="41">
        <f t="shared" ref="C122:D122" si="981">SUM(C110:C121)</f>
        <v>0</v>
      </c>
      <c r="D122" s="39">
        <f t="shared" si="981"/>
        <v>0</v>
      </c>
      <c r="E122" s="40"/>
      <c r="F122" s="41">
        <f t="shared" ref="F122:G122" si="982">SUM(F110:F121)</f>
        <v>416.06317999999999</v>
      </c>
      <c r="G122" s="39">
        <f t="shared" si="982"/>
        <v>7153.62</v>
      </c>
      <c r="H122" s="40"/>
      <c r="I122" s="41">
        <f t="shared" ref="I122:J122" si="983">SUM(I110:I121)</f>
        <v>1.15E-2</v>
      </c>
      <c r="J122" s="39">
        <f t="shared" si="983"/>
        <v>1.3</v>
      </c>
      <c r="K122" s="40"/>
      <c r="L122" s="41">
        <f t="shared" ref="L122:M122" si="984">SUM(L110:L121)</f>
        <v>0.18380999999999997</v>
      </c>
      <c r="M122" s="39">
        <f t="shared" si="984"/>
        <v>5.2480000000000002</v>
      </c>
      <c r="N122" s="40"/>
      <c r="O122" s="41">
        <f t="shared" ref="O122:P122" si="985">SUM(O110:O121)</f>
        <v>5.4599999999999996E-3</v>
      </c>
      <c r="P122" s="39">
        <f t="shared" si="985"/>
        <v>1.1930000000000001</v>
      </c>
      <c r="Q122" s="40"/>
      <c r="R122" s="41">
        <f t="shared" ref="R122:S122" si="986">SUM(R110:R121)</f>
        <v>16581.723680000003</v>
      </c>
      <c r="S122" s="39">
        <f t="shared" si="986"/>
        <v>271193.09600000002</v>
      </c>
      <c r="T122" s="40"/>
      <c r="U122" s="41">
        <f t="shared" ref="U122:V122" si="987">SUM(U110:U121)</f>
        <v>0</v>
      </c>
      <c r="V122" s="39">
        <f t="shared" si="987"/>
        <v>0</v>
      </c>
      <c r="W122" s="40"/>
      <c r="X122" s="41">
        <f t="shared" ref="X122:Y122" si="988">SUM(X110:X121)</f>
        <v>0</v>
      </c>
      <c r="Y122" s="39">
        <f t="shared" si="988"/>
        <v>0</v>
      </c>
      <c r="Z122" s="40"/>
      <c r="AA122" s="41">
        <f t="shared" ref="AA122:AB122" si="989">SUM(AA110:AA121)</f>
        <v>0</v>
      </c>
      <c r="AB122" s="39">
        <f t="shared" si="989"/>
        <v>0</v>
      </c>
      <c r="AC122" s="40"/>
      <c r="AD122" s="41">
        <f t="shared" ref="AD122:AE122" si="990">SUM(AD110:AD121)</f>
        <v>0</v>
      </c>
      <c r="AE122" s="39">
        <f t="shared" si="990"/>
        <v>0</v>
      </c>
      <c r="AF122" s="40"/>
      <c r="AG122" s="41">
        <f t="shared" ref="AG122:AH122" si="991">SUM(AG110:AG121)</f>
        <v>0</v>
      </c>
      <c r="AH122" s="39">
        <f t="shared" si="991"/>
        <v>0</v>
      </c>
      <c r="AI122" s="40"/>
      <c r="AJ122" s="41">
        <f t="shared" ref="AJ122:AK122" si="992">SUM(AJ110:AJ121)</f>
        <v>0.04</v>
      </c>
      <c r="AK122" s="39">
        <f t="shared" si="992"/>
        <v>0.55000000000000004</v>
      </c>
      <c r="AL122" s="40"/>
      <c r="AM122" s="41">
        <f t="shared" ref="AM122:AN122" si="993">SUM(AM110:AM121)</f>
        <v>0</v>
      </c>
      <c r="AN122" s="39">
        <f t="shared" si="993"/>
        <v>0</v>
      </c>
      <c r="AO122" s="40"/>
      <c r="AP122" s="41">
        <f t="shared" ref="AP122:AQ122" si="994">SUM(AP110:AP121)</f>
        <v>135.21108999999998</v>
      </c>
      <c r="AQ122" s="39">
        <f t="shared" si="994"/>
        <v>1348.0719999999999</v>
      </c>
      <c r="AR122" s="40"/>
      <c r="AS122" s="41">
        <f t="shared" ref="AS122:AT122" si="995">SUM(AS110:AS121)</f>
        <v>0</v>
      </c>
      <c r="AT122" s="39">
        <f t="shared" si="995"/>
        <v>0</v>
      </c>
      <c r="AU122" s="40"/>
      <c r="AV122" s="41">
        <f t="shared" ref="AV122:AW122" si="996">SUM(AV110:AV121)</f>
        <v>0</v>
      </c>
      <c r="AW122" s="39">
        <f t="shared" si="996"/>
        <v>0</v>
      </c>
      <c r="AX122" s="40"/>
      <c r="AY122" s="41">
        <f t="shared" ref="AY122:AZ122" si="997">SUM(AY110:AY121)</f>
        <v>0</v>
      </c>
      <c r="AZ122" s="39">
        <f t="shared" si="997"/>
        <v>0</v>
      </c>
      <c r="BA122" s="40"/>
      <c r="BB122" s="41">
        <f t="shared" ref="BB122:BC122" si="998">SUM(BB110:BB121)</f>
        <v>0</v>
      </c>
      <c r="BC122" s="39">
        <f t="shared" si="998"/>
        <v>0</v>
      </c>
      <c r="BD122" s="40"/>
      <c r="BE122" s="41">
        <f t="shared" ref="BE122:BF122" si="999">SUM(BE110:BE121)</f>
        <v>1853.62637</v>
      </c>
      <c r="BF122" s="39">
        <f t="shared" si="999"/>
        <v>30220.807999999997</v>
      </c>
      <c r="BG122" s="40"/>
      <c r="BH122" s="41">
        <f t="shared" ref="BH122:BI122" si="1000">SUM(BH110:BH121)</f>
        <v>0</v>
      </c>
      <c r="BI122" s="39">
        <f t="shared" si="1000"/>
        <v>0</v>
      </c>
      <c r="BJ122" s="40"/>
      <c r="BK122" s="41">
        <f t="shared" ref="BK122:BL122" si="1001">SUM(BK110:BK121)</f>
        <v>0</v>
      </c>
      <c r="BL122" s="39">
        <f t="shared" si="1001"/>
        <v>0</v>
      </c>
      <c r="BM122" s="40"/>
      <c r="BN122" s="41">
        <f t="shared" ref="BN122:BO122" si="1002">SUM(BN110:BN121)</f>
        <v>0</v>
      </c>
      <c r="BO122" s="39">
        <f t="shared" si="1002"/>
        <v>0</v>
      </c>
      <c r="BP122" s="40"/>
      <c r="BQ122" s="41">
        <f t="shared" ref="BQ122:BR122" si="1003">SUM(BQ110:BQ121)</f>
        <v>0</v>
      </c>
      <c r="BR122" s="39">
        <f t="shared" si="1003"/>
        <v>0</v>
      </c>
      <c r="BS122" s="40"/>
      <c r="BT122" s="41">
        <f t="shared" ref="BT122:BU122" si="1004">SUM(BT110:BT121)</f>
        <v>0</v>
      </c>
      <c r="BU122" s="39">
        <f t="shared" si="1004"/>
        <v>0</v>
      </c>
      <c r="BV122" s="40"/>
      <c r="BW122" s="41">
        <f t="shared" ref="BW122:BX122" si="1005">SUM(BW110:BW121)</f>
        <v>0</v>
      </c>
      <c r="BX122" s="39">
        <f t="shared" si="1005"/>
        <v>0</v>
      </c>
      <c r="BY122" s="40"/>
      <c r="BZ122" s="41">
        <f t="shared" ref="BZ122:CA122" si="1006">SUM(BZ110:BZ121)</f>
        <v>1.76508</v>
      </c>
      <c r="CA122" s="39">
        <f t="shared" si="1006"/>
        <v>32.698999999999998</v>
      </c>
      <c r="CB122" s="40"/>
      <c r="CC122" s="41">
        <f t="shared" ref="CC122:CD122" si="1007">SUM(CC110:CC121)</f>
        <v>5.7009999999999998E-2</v>
      </c>
      <c r="CD122" s="39">
        <f t="shared" si="1007"/>
        <v>1.228</v>
      </c>
      <c r="CE122" s="40"/>
      <c r="CF122" s="41">
        <f t="shared" ref="CF122:CG122" si="1008">SUM(CF110:CF121)</f>
        <v>2.2162399999999995</v>
      </c>
      <c r="CG122" s="39">
        <f t="shared" si="1008"/>
        <v>112.325</v>
      </c>
      <c r="CH122" s="40"/>
      <c r="CI122" s="41">
        <f t="shared" ref="CI122:CJ122" si="1009">SUM(CI110:CI121)</f>
        <v>0</v>
      </c>
      <c r="CJ122" s="39">
        <f t="shared" si="1009"/>
        <v>0</v>
      </c>
      <c r="CK122" s="40"/>
      <c r="CL122" s="41">
        <f t="shared" ref="CL122:CM122" si="1010">SUM(CL110:CL121)</f>
        <v>0</v>
      </c>
      <c r="CM122" s="39">
        <f t="shared" si="1010"/>
        <v>0</v>
      </c>
      <c r="CN122" s="40"/>
      <c r="CO122" s="41">
        <f t="shared" ref="CO122:CP122" si="1011">SUM(CO110:CO121)</f>
        <v>0</v>
      </c>
      <c r="CP122" s="39">
        <f t="shared" si="1011"/>
        <v>0</v>
      </c>
      <c r="CQ122" s="40"/>
      <c r="CR122" s="41">
        <f t="shared" ref="CR122:CS122" si="1012">SUM(CR110:CR121)</f>
        <v>0</v>
      </c>
      <c r="CS122" s="39">
        <f t="shared" si="1012"/>
        <v>0</v>
      </c>
      <c r="CT122" s="40"/>
      <c r="CU122" s="41">
        <f t="shared" ref="CU122:CV122" si="1013">SUM(CU110:CU121)</f>
        <v>0</v>
      </c>
      <c r="CV122" s="39">
        <f t="shared" si="1013"/>
        <v>0</v>
      </c>
      <c r="CW122" s="40"/>
      <c r="CX122" s="41">
        <f t="shared" ref="CX122:CY122" si="1014">SUM(CX110:CX121)</f>
        <v>0</v>
      </c>
      <c r="CY122" s="39">
        <f t="shared" si="1014"/>
        <v>0</v>
      </c>
      <c r="CZ122" s="40"/>
      <c r="DA122" s="41">
        <f t="shared" ref="DA122:DB122" si="1015">SUM(DA110:DA121)</f>
        <v>0</v>
      </c>
      <c r="DB122" s="39">
        <f t="shared" si="1015"/>
        <v>0</v>
      </c>
      <c r="DC122" s="40"/>
      <c r="DD122" s="41">
        <f t="shared" ref="DD122:DE122" si="1016">SUM(DD110:DD121)</f>
        <v>5.527E-2</v>
      </c>
      <c r="DE122" s="39">
        <f t="shared" si="1016"/>
        <v>2.3690000000000002</v>
      </c>
      <c r="DF122" s="40"/>
      <c r="DG122" s="41">
        <f t="shared" ref="DG122:DH122" si="1017">SUM(DG110:DG121)</f>
        <v>0</v>
      </c>
      <c r="DH122" s="39">
        <f t="shared" si="1017"/>
        <v>0</v>
      </c>
      <c r="DI122" s="40"/>
      <c r="DJ122" s="41">
        <f t="shared" ref="DJ122:DK122" si="1018">SUM(DJ110:DJ121)</f>
        <v>0</v>
      </c>
      <c r="DK122" s="39">
        <f t="shared" si="1018"/>
        <v>0</v>
      </c>
      <c r="DL122" s="40"/>
      <c r="DM122" s="41">
        <f t="shared" ref="DM122:DN122" si="1019">SUM(DM110:DM121)</f>
        <v>0</v>
      </c>
      <c r="DN122" s="39">
        <f t="shared" si="1019"/>
        <v>0</v>
      </c>
      <c r="DO122" s="40"/>
      <c r="DP122" s="41">
        <f t="shared" ref="DP122:DQ122" si="1020">SUM(DP110:DP121)</f>
        <v>3432.7637100000002</v>
      </c>
      <c r="DQ122" s="39">
        <f t="shared" si="1020"/>
        <v>63987.347000000009</v>
      </c>
      <c r="DR122" s="40"/>
      <c r="DS122" s="41">
        <f t="shared" ref="DS122:DT122" si="1021">SUM(DS110:DS121)</f>
        <v>0</v>
      </c>
      <c r="DT122" s="39">
        <f t="shared" si="1021"/>
        <v>0</v>
      </c>
      <c r="DU122" s="40"/>
      <c r="DV122" s="41">
        <f t="shared" ref="DV122:DW122" si="1022">SUM(DV110:DV121)</f>
        <v>0</v>
      </c>
      <c r="DW122" s="39">
        <f t="shared" si="1022"/>
        <v>0</v>
      </c>
      <c r="DX122" s="40"/>
      <c r="DY122" s="41">
        <f t="shared" ref="DY122:DZ122" si="1023">SUM(DY110:DY121)</f>
        <v>1296.489</v>
      </c>
      <c r="DZ122" s="39">
        <f t="shared" si="1023"/>
        <v>21615.483</v>
      </c>
      <c r="EA122" s="40"/>
      <c r="EB122" s="41">
        <f t="shared" ref="EB122:EC122" si="1024">SUM(EB110:EB121)</f>
        <v>0</v>
      </c>
      <c r="EC122" s="39">
        <f t="shared" si="1024"/>
        <v>0</v>
      </c>
      <c r="ED122" s="40"/>
      <c r="EE122" s="41">
        <f t="shared" ref="EE122:EF122" si="1025">SUM(EE110:EE121)</f>
        <v>0</v>
      </c>
      <c r="EF122" s="39">
        <f t="shared" si="1025"/>
        <v>0</v>
      </c>
      <c r="EG122" s="40"/>
      <c r="EH122" s="41">
        <f t="shared" ref="EH122:EI122" si="1026">SUM(EH110:EH121)</f>
        <v>0</v>
      </c>
      <c r="EI122" s="39">
        <f t="shared" si="1026"/>
        <v>0</v>
      </c>
      <c r="EJ122" s="40"/>
      <c r="EK122" s="41">
        <f t="shared" ref="EK122:EL122" si="1027">SUM(EK110:EK121)</f>
        <v>6564.6292900000008</v>
      </c>
      <c r="EL122" s="39">
        <f t="shared" si="1027"/>
        <v>88663.395000000004</v>
      </c>
      <c r="EM122" s="40"/>
      <c r="EN122" s="41">
        <f t="shared" ref="EN122:EO122" si="1028">SUM(EN110:EN121)</f>
        <v>17958.169679999999</v>
      </c>
      <c r="EO122" s="39">
        <f t="shared" si="1028"/>
        <v>298500.51699999999</v>
      </c>
      <c r="EP122" s="40"/>
      <c r="EQ122" s="41">
        <f t="shared" ref="EQ122:ER122" si="1029">SUM(EQ110:EQ121)</f>
        <v>0</v>
      </c>
      <c r="ER122" s="39">
        <f t="shared" si="1029"/>
        <v>0</v>
      </c>
      <c r="ES122" s="40"/>
      <c r="ET122" s="41">
        <f t="shared" ref="ET122:EU122" si="1030">SUM(ET110:ET121)</f>
        <v>0.17497000000000001</v>
      </c>
      <c r="EU122" s="39">
        <f t="shared" si="1030"/>
        <v>10.498999999999999</v>
      </c>
      <c r="EV122" s="40"/>
      <c r="EW122" s="41">
        <f t="shared" ref="EW122:EX122" si="1031">SUM(EW110:EW121)</f>
        <v>2.6543700000000001</v>
      </c>
      <c r="EX122" s="39">
        <f t="shared" si="1031"/>
        <v>59.681000000000004</v>
      </c>
      <c r="EY122" s="40"/>
      <c r="EZ122" s="41">
        <f t="shared" ref="EZ122:FA122" si="1032">SUM(EZ110:EZ121)</f>
        <v>2.6700000000000001E-3</v>
      </c>
      <c r="FA122" s="39">
        <f t="shared" si="1032"/>
        <v>0.59699999999999998</v>
      </c>
      <c r="FB122" s="40"/>
      <c r="FC122" s="41">
        <f t="shared" ref="FC122:FD122" si="1033">SUM(FC110:FC121)</f>
        <v>0.04</v>
      </c>
      <c r="FD122" s="39">
        <f t="shared" si="1033"/>
        <v>0.61</v>
      </c>
      <c r="FE122" s="40"/>
      <c r="FF122" s="41">
        <f t="shared" ref="FF122:FG122" si="1034">SUM(FF110:FF121)</f>
        <v>5.2399999999999993</v>
      </c>
      <c r="FG122" s="39">
        <f t="shared" si="1034"/>
        <v>60.00800000000001</v>
      </c>
      <c r="FH122" s="40"/>
      <c r="FI122" s="41">
        <f t="shared" ref="FI122:FJ122" si="1035">SUM(FI110:FI121)</f>
        <v>0</v>
      </c>
      <c r="FJ122" s="39">
        <f t="shared" si="1035"/>
        <v>0</v>
      </c>
      <c r="FK122" s="40"/>
      <c r="FL122" s="41">
        <f t="shared" ref="FL122:FM122" si="1036">SUM(FL110:FL121)</f>
        <v>0</v>
      </c>
      <c r="FM122" s="39">
        <f t="shared" si="1036"/>
        <v>0</v>
      </c>
      <c r="FN122" s="40"/>
      <c r="FO122" s="41">
        <f t="shared" ref="FO122:FP122" si="1037">SUM(FO110:FO121)</f>
        <v>0</v>
      </c>
      <c r="FP122" s="39">
        <f t="shared" si="1037"/>
        <v>0</v>
      </c>
      <c r="FQ122" s="40"/>
      <c r="FR122" s="41">
        <f t="shared" ref="FR122:FS122" si="1038">SUM(FR110:FR121)</f>
        <v>3.1953600000000004</v>
      </c>
      <c r="FS122" s="39">
        <f t="shared" si="1038"/>
        <v>65.302999999999997</v>
      </c>
      <c r="FT122" s="40"/>
      <c r="FU122" s="41">
        <f t="shared" ref="FU122:FV122" si="1039">SUM(FU110:FU121)</f>
        <v>6.399</v>
      </c>
      <c r="FV122" s="39">
        <f t="shared" si="1039"/>
        <v>131.464</v>
      </c>
      <c r="FW122" s="40"/>
      <c r="FX122" s="41">
        <f t="shared" ref="FX122:FY122" si="1040">SUM(FX110:FX121)</f>
        <v>0</v>
      </c>
      <c r="FY122" s="39">
        <f t="shared" si="1040"/>
        <v>0</v>
      </c>
      <c r="FZ122" s="40"/>
      <c r="GA122" s="41">
        <f t="shared" ref="GA122:GB122" si="1041">SUM(GA110:GA121)</f>
        <v>0</v>
      </c>
      <c r="GB122" s="39">
        <f t="shared" si="1041"/>
        <v>0</v>
      </c>
      <c r="GC122" s="40"/>
      <c r="GD122" s="41">
        <f t="shared" ref="GD122:GE122" si="1042">SUM(GD110:GD121)</f>
        <v>0</v>
      </c>
      <c r="GE122" s="39">
        <f t="shared" si="1042"/>
        <v>0</v>
      </c>
      <c r="GF122" s="40"/>
      <c r="GG122" s="41"/>
      <c r="GH122" s="39"/>
      <c r="GI122" s="40"/>
      <c r="GJ122" s="41">
        <f t="shared" ref="GJ122:GK122" si="1043">SUM(GJ110:GJ121)</f>
        <v>9.6</v>
      </c>
      <c r="GK122" s="39">
        <f t="shared" si="1043"/>
        <v>175</v>
      </c>
      <c r="GL122" s="40"/>
      <c r="GM122" s="41">
        <f t="shared" ref="GM122:GN122" si="1044">SUM(GM110:GM121)</f>
        <v>17.904</v>
      </c>
      <c r="GN122" s="39">
        <f t="shared" si="1044"/>
        <v>314.32299999999998</v>
      </c>
      <c r="GO122" s="40"/>
      <c r="GP122" s="41">
        <f t="shared" ref="GP122:GQ122" si="1045">SUM(GP110:GP121)</f>
        <v>0</v>
      </c>
      <c r="GQ122" s="39">
        <f t="shared" si="1045"/>
        <v>0</v>
      </c>
      <c r="GR122" s="40"/>
      <c r="GS122" s="41">
        <f t="shared" ref="GS122:GT122" si="1046">SUM(GS110:GS121)</f>
        <v>0.39188000000000001</v>
      </c>
      <c r="GT122" s="39">
        <f t="shared" si="1046"/>
        <v>7.2290000000000001</v>
      </c>
      <c r="GU122" s="40"/>
      <c r="GV122" s="41">
        <f t="shared" ref="GV122:GW122" si="1047">SUM(GV110:GV121)</f>
        <v>0</v>
      </c>
      <c r="GW122" s="39">
        <f t="shared" si="1047"/>
        <v>0</v>
      </c>
      <c r="GX122" s="40"/>
      <c r="GY122" s="41">
        <f t="shared" ref="GY122:GZ122" si="1048">SUM(GY110:GY121)</f>
        <v>0.18102000000000001</v>
      </c>
      <c r="GZ122" s="39">
        <f t="shared" si="1048"/>
        <v>10.1</v>
      </c>
      <c r="HA122" s="40"/>
      <c r="HB122" s="41">
        <f t="shared" ref="HB122:HC122" si="1049">SUM(HB110:HB121)</f>
        <v>0</v>
      </c>
      <c r="HC122" s="39">
        <f t="shared" si="1049"/>
        <v>0</v>
      </c>
      <c r="HD122" s="40"/>
      <c r="HE122" s="41">
        <f t="shared" ref="HE122:HF122" si="1050">SUM(HE110:HE121)</f>
        <v>510.18542000000002</v>
      </c>
      <c r="HF122" s="39">
        <f t="shared" si="1050"/>
        <v>8544.6549999999988</v>
      </c>
      <c r="HG122" s="40"/>
      <c r="HH122" s="41">
        <f t="shared" ref="HH122:HI122" si="1051">SUM(HH110:HH121)</f>
        <v>0</v>
      </c>
      <c r="HI122" s="39">
        <f t="shared" si="1051"/>
        <v>0</v>
      </c>
      <c r="HJ122" s="40"/>
      <c r="HK122" s="41">
        <f t="shared" ref="HK122:HL122" si="1052">SUM(HK110:HK121)</f>
        <v>0</v>
      </c>
      <c r="HL122" s="39">
        <f t="shared" si="1052"/>
        <v>0</v>
      </c>
      <c r="HM122" s="40"/>
      <c r="HN122" s="41">
        <f t="shared" ref="HN122:HO122" si="1053">SUM(HN110:HN121)</f>
        <v>0</v>
      </c>
      <c r="HO122" s="39">
        <f t="shared" si="1053"/>
        <v>0</v>
      </c>
      <c r="HP122" s="40"/>
      <c r="HQ122" s="41">
        <f t="shared" ref="HQ122:HR122" si="1054">SUM(HQ110:HQ121)</f>
        <v>865.46821999999997</v>
      </c>
      <c r="HR122" s="39">
        <f t="shared" si="1054"/>
        <v>12441.995000000001</v>
      </c>
      <c r="HS122" s="40"/>
      <c r="HT122" s="41">
        <f t="shared" ref="HT122:HU122" si="1055">SUM(HT110:HT121)</f>
        <v>878.15463000000011</v>
      </c>
      <c r="HU122" s="39">
        <f t="shared" si="1055"/>
        <v>13691.581000000002</v>
      </c>
      <c r="HV122" s="40"/>
      <c r="HW122" s="41">
        <f>F122+AP122+BZ122+CI122+DJ122+DV122+DY122+EH122+EK122+EN122+FR122+FU122+GM122+GS122+HE122+HN122+HQ122+HH122+HB122+GV122+GD122+GA122+FL122+ET122+EQ122+CL122+BW122+AM122+AD122+X122+U122+R122+GP122+GJ122+BE122+FX122+FO122+FF122+FC122+EW122+EE122+EB122+DS122+DP122+DM122+DG122+CX122+CU122+CO122+BQ122+BN122+BK122+BH122+BB122+AY122+AV122+AJ122+AG122+AA122+L122+HT122+C122+I122+AS122+DD122+GY122+CC122+CF122+O122+EZ122</f>
        <v>50542.601909999998</v>
      </c>
      <c r="HX122" s="42">
        <f>G122+AQ122+CA122+CJ122+DK122+DW122+DZ122+EI122+EL122+EO122+FS122+FV122+GN122+GT122+HF122+HO122+HR122+HI122+HC122+GW122+GE122+GB122+FM122+EU122+ER122+CM122+BX122+AN122+AE122+Y122+V122+S122+GQ122+GK122+BF122+FY122+FP122+FG122+FD122+EX122+EF122+EC122+DT122+DQ122+DN122+DH122+CY122+CV122+CP122+BR122+BO122+BL122+BI122+BC122+AZ122+AW122+AK122+AH122+AB122+M122+HU122+D122+J122+AT122+DE122+GZ122+CD122+CG122+P122+FA122</f>
        <v>818352.29499999969</v>
      </c>
    </row>
    <row r="123" spans="1:232" ht="15" customHeight="1" x14ac:dyDescent="0.3">
      <c r="A123" s="62">
        <v>2020</v>
      </c>
      <c r="B123" s="63" t="s">
        <v>2</v>
      </c>
      <c r="C123" s="9">
        <v>0</v>
      </c>
      <c r="D123" s="6">
        <v>0</v>
      </c>
      <c r="E123" s="7">
        <v>0</v>
      </c>
      <c r="F123" s="9">
        <v>0</v>
      </c>
      <c r="G123" s="6">
        <v>0</v>
      </c>
      <c r="H123" s="7">
        <v>0</v>
      </c>
      <c r="I123" s="9">
        <v>0</v>
      </c>
      <c r="J123" s="6">
        <v>0</v>
      </c>
      <c r="K123" s="7">
        <v>0</v>
      </c>
      <c r="L123" s="9">
        <v>0</v>
      </c>
      <c r="M123" s="6">
        <v>0</v>
      </c>
      <c r="N123" s="7">
        <v>0</v>
      </c>
      <c r="O123" s="9">
        <v>0</v>
      </c>
      <c r="P123" s="6">
        <v>0</v>
      </c>
      <c r="Q123" s="7">
        <v>0</v>
      </c>
      <c r="R123" s="9">
        <v>7.9699999999999997E-3</v>
      </c>
      <c r="S123" s="6">
        <v>0.27400000000000002</v>
      </c>
      <c r="T123" s="7">
        <f t="shared" ref="T123:T126" si="1056">S123/R123*1000</f>
        <v>34378.920953575915</v>
      </c>
      <c r="U123" s="9">
        <v>0</v>
      </c>
      <c r="V123" s="6">
        <v>0</v>
      </c>
      <c r="W123" s="7">
        <v>0</v>
      </c>
      <c r="X123" s="9">
        <v>0</v>
      </c>
      <c r="Y123" s="6">
        <v>0</v>
      </c>
      <c r="Z123" s="7">
        <v>0</v>
      </c>
      <c r="AA123" s="9">
        <v>0</v>
      </c>
      <c r="AB123" s="6">
        <v>0</v>
      </c>
      <c r="AC123" s="7">
        <v>0</v>
      </c>
      <c r="AD123" s="9">
        <v>0</v>
      </c>
      <c r="AE123" s="6">
        <v>0</v>
      </c>
      <c r="AF123" s="7">
        <v>0</v>
      </c>
      <c r="AG123" s="9">
        <v>0</v>
      </c>
      <c r="AH123" s="6">
        <v>0</v>
      </c>
      <c r="AI123" s="7">
        <v>0</v>
      </c>
      <c r="AJ123" s="9">
        <v>0</v>
      </c>
      <c r="AK123" s="6">
        <v>0</v>
      </c>
      <c r="AL123" s="7">
        <v>0</v>
      </c>
      <c r="AM123" s="9">
        <v>0</v>
      </c>
      <c r="AN123" s="6">
        <v>0</v>
      </c>
      <c r="AO123" s="7">
        <v>0</v>
      </c>
      <c r="AP123" s="9">
        <v>0</v>
      </c>
      <c r="AQ123" s="6">
        <v>0</v>
      </c>
      <c r="AR123" s="7">
        <v>0</v>
      </c>
      <c r="AS123" s="9">
        <v>0</v>
      </c>
      <c r="AT123" s="6">
        <v>0</v>
      </c>
      <c r="AU123" s="7">
        <v>0</v>
      </c>
      <c r="AV123" s="9">
        <v>0</v>
      </c>
      <c r="AW123" s="6">
        <v>0</v>
      </c>
      <c r="AX123" s="7">
        <v>0</v>
      </c>
      <c r="AY123" s="9">
        <v>0</v>
      </c>
      <c r="AZ123" s="6">
        <v>0</v>
      </c>
      <c r="BA123" s="7">
        <v>0</v>
      </c>
      <c r="BB123" s="9">
        <v>0</v>
      </c>
      <c r="BC123" s="6">
        <v>0</v>
      </c>
      <c r="BD123" s="7">
        <v>0</v>
      </c>
      <c r="BE123" s="9">
        <v>4.4999999999999998E-2</v>
      </c>
      <c r="BF123" s="6">
        <v>3.2410000000000001</v>
      </c>
      <c r="BG123" s="7">
        <f t="shared" ref="BG123:BG126" si="1057">BF123/BE123*1000</f>
        <v>72022.222222222219</v>
      </c>
      <c r="BH123" s="9">
        <v>0</v>
      </c>
      <c r="BI123" s="6">
        <v>0</v>
      </c>
      <c r="BJ123" s="7">
        <v>0</v>
      </c>
      <c r="BK123" s="9">
        <v>0</v>
      </c>
      <c r="BL123" s="6">
        <v>0</v>
      </c>
      <c r="BM123" s="7">
        <v>0</v>
      </c>
      <c r="BN123" s="9">
        <v>0</v>
      </c>
      <c r="BO123" s="6">
        <v>0</v>
      </c>
      <c r="BP123" s="7">
        <v>0</v>
      </c>
      <c r="BQ123" s="9">
        <v>0</v>
      </c>
      <c r="BR123" s="6">
        <v>0</v>
      </c>
      <c r="BS123" s="7">
        <v>0</v>
      </c>
      <c r="BT123" s="9">
        <v>0</v>
      </c>
      <c r="BU123" s="6">
        <v>0</v>
      </c>
      <c r="BV123" s="7">
        <f t="shared" ref="BV123:BV134" si="1058">IF(BT123=0,0,BU123/BT123*1000)</f>
        <v>0</v>
      </c>
      <c r="BW123" s="9">
        <v>0</v>
      </c>
      <c r="BX123" s="6">
        <v>0</v>
      </c>
      <c r="BY123" s="7">
        <v>0</v>
      </c>
      <c r="BZ123" s="9">
        <v>0</v>
      </c>
      <c r="CA123" s="6">
        <v>0</v>
      </c>
      <c r="CB123" s="7">
        <v>0</v>
      </c>
      <c r="CC123" s="9">
        <v>0</v>
      </c>
      <c r="CD123" s="6">
        <v>0</v>
      </c>
      <c r="CE123" s="7">
        <v>0</v>
      </c>
      <c r="CF123" s="9">
        <v>0</v>
      </c>
      <c r="CG123" s="6">
        <v>0</v>
      </c>
      <c r="CH123" s="7">
        <v>0</v>
      </c>
      <c r="CI123" s="9">
        <v>0</v>
      </c>
      <c r="CJ123" s="6">
        <v>0</v>
      </c>
      <c r="CK123" s="7">
        <v>0</v>
      </c>
      <c r="CL123" s="9">
        <v>0</v>
      </c>
      <c r="CM123" s="6">
        <v>0</v>
      </c>
      <c r="CN123" s="7">
        <v>0</v>
      </c>
      <c r="CO123" s="9">
        <v>0</v>
      </c>
      <c r="CP123" s="6">
        <v>0</v>
      </c>
      <c r="CQ123" s="7">
        <v>0</v>
      </c>
      <c r="CR123" s="9">
        <v>0</v>
      </c>
      <c r="CS123" s="6">
        <v>0</v>
      </c>
      <c r="CT123" s="7">
        <v>0</v>
      </c>
      <c r="CU123" s="9">
        <v>0</v>
      </c>
      <c r="CV123" s="6">
        <v>0</v>
      </c>
      <c r="CW123" s="7">
        <v>0</v>
      </c>
      <c r="CX123" s="9">
        <v>0</v>
      </c>
      <c r="CY123" s="6">
        <v>0</v>
      </c>
      <c r="CZ123" s="7">
        <v>0</v>
      </c>
      <c r="DA123" s="9">
        <v>0</v>
      </c>
      <c r="DB123" s="6">
        <v>0</v>
      </c>
      <c r="DC123" s="7">
        <v>0</v>
      </c>
      <c r="DD123" s="9">
        <v>0</v>
      </c>
      <c r="DE123" s="6">
        <v>0</v>
      </c>
      <c r="DF123" s="7">
        <v>0</v>
      </c>
      <c r="DG123" s="9">
        <v>0</v>
      </c>
      <c r="DH123" s="6">
        <v>0</v>
      </c>
      <c r="DI123" s="7">
        <v>0</v>
      </c>
      <c r="DJ123" s="9">
        <v>0</v>
      </c>
      <c r="DK123" s="6">
        <v>0</v>
      </c>
      <c r="DL123" s="7">
        <v>0</v>
      </c>
      <c r="DM123" s="9">
        <v>0</v>
      </c>
      <c r="DN123" s="6">
        <v>0</v>
      </c>
      <c r="DO123" s="7">
        <v>0</v>
      </c>
      <c r="DP123" s="9">
        <v>0.26300000000000001</v>
      </c>
      <c r="DQ123" s="6">
        <v>6.97</v>
      </c>
      <c r="DR123" s="7">
        <f t="shared" ref="DR123:DR126" si="1059">DQ123/DP123*1000</f>
        <v>26501.901140684411</v>
      </c>
      <c r="DS123" s="9">
        <v>0</v>
      </c>
      <c r="DT123" s="6">
        <v>0</v>
      </c>
      <c r="DU123" s="7">
        <v>0</v>
      </c>
      <c r="DV123" s="9">
        <v>0</v>
      </c>
      <c r="DW123" s="6">
        <v>0</v>
      </c>
      <c r="DX123" s="7">
        <v>0</v>
      </c>
      <c r="DY123" s="9">
        <v>0</v>
      </c>
      <c r="DZ123" s="6">
        <v>0</v>
      </c>
      <c r="EA123" s="7">
        <v>0</v>
      </c>
      <c r="EB123" s="9">
        <v>0</v>
      </c>
      <c r="EC123" s="6">
        <v>0</v>
      </c>
      <c r="ED123" s="7">
        <v>0</v>
      </c>
      <c r="EE123" s="9">
        <v>0</v>
      </c>
      <c r="EF123" s="6">
        <v>0</v>
      </c>
      <c r="EG123" s="7">
        <v>0</v>
      </c>
      <c r="EH123" s="9">
        <v>0</v>
      </c>
      <c r="EI123" s="6">
        <v>0</v>
      </c>
      <c r="EJ123" s="7">
        <v>0</v>
      </c>
      <c r="EK123" s="9">
        <v>0</v>
      </c>
      <c r="EL123" s="6">
        <v>0</v>
      </c>
      <c r="EM123" s="7">
        <v>0</v>
      </c>
      <c r="EN123" s="9">
        <v>0.75005999999999995</v>
      </c>
      <c r="EO123" s="6">
        <v>16.456</v>
      </c>
      <c r="EP123" s="7">
        <f t="shared" ref="EP123:EP126" si="1060">EO123/EN123*1000</f>
        <v>21939.57816707997</v>
      </c>
      <c r="EQ123" s="9">
        <v>0</v>
      </c>
      <c r="ER123" s="6">
        <v>0</v>
      </c>
      <c r="ES123" s="7">
        <v>0</v>
      </c>
      <c r="ET123" s="9">
        <v>0</v>
      </c>
      <c r="EU123" s="6">
        <v>0</v>
      </c>
      <c r="EV123" s="7">
        <v>0</v>
      </c>
      <c r="EW123" s="9">
        <v>0</v>
      </c>
      <c r="EX123" s="6">
        <v>0</v>
      </c>
      <c r="EY123" s="7">
        <v>0</v>
      </c>
      <c r="EZ123" s="9">
        <v>0</v>
      </c>
      <c r="FA123" s="6">
        <v>0</v>
      </c>
      <c r="FB123" s="7">
        <v>0</v>
      </c>
      <c r="FC123" s="9">
        <v>0</v>
      </c>
      <c r="FD123" s="6">
        <v>0</v>
      </c>
      <c r="FE123" s="7">
        <v>0</v>
      </c>
      <c r="FF123" s="9">
        <v>0</v>
      </c>
      <c r="FG123" s="6">
        <v>0</v>
      </c>
      <c r="FH123" s="7">
        <v>0</v>
      </c>
      <c r="FI123" s="9">
        <v>0</v>
      </c>
      <c r="FJ123" s="6">
        <v>0</v>
      </c>
      <c r="FK123" s="7">
        <f t="shared" ref="FK123:FK134" si="1061">IF(FI123=0,0,FJ123/FI123*1000)</f>
        <v>0</v>
      </c>
      <c r="FL123" s="9">
        <v>0</v>
      </c>
      <c r="FM123" s="6">
        <v>0</v>
      </c>
      <c r="FN123" s="7">
        <v>0</v>
      </c>
      <c r="FO123" s="9">
        <v>0</v>
      </c>
      <c r="FP123" s="6">
        <v>0</v>
      </c>
      <c r="FQ123" s="7">
        <v>0</v>
      </c>
      <c r="FR123" s="9">
        <v>0</v>
      </c>
      <c r="FS123" s="6">
        <v>0</v>
      </c>
      <c r="FT123" s="7">
        <v>0</v>
      </c>
      <c r="FU123" s="9">
        <v>0</v>
      </c>
      <c r="FV123" s="6">
        <v>0</v>
      </c>
      <c r="FW123" s="7">
        <v>0</v>
      </c>
      <c r="FX123" s="9">
        <v>0</v>
      </c>
      <c r="FY123" s="6">
        <v>0</v>
      </c>
      <c r="FZ123" s="7">
        <v>0</v>
      </c>
      <c r="GA123" s="9">
        <v>0</v>
      </c>
      <c r="GB123" s="6">
        <v>0</v>
      </c>
      <c r="GC123" s="7">
        <v>0</v>
      </c>
      <c r="GD123" s="9">
        <v>0</v>
      </c>
      <c r="GE123" s="6">
        <v>0</v>
      </c>
      <c r="GF123" s="7">
        <v>0</v>
      </c>
      <c r="GG123" s="9"/>
      <c r="GH123" s="6"/>
      <c r="GI123" s="7"/>
      <c r="GJ123" s="9">
        <v>0</v>
      </c>
      <c r="GK123" s="6">
        <v>0</v>
      </c>
      <c r="GL123" s="7">
        <v>0</v>
      </c>
      <c r="GM123" s="9">
        <v>0</v>
      </c>
      <c r="GN123" s="6">
        <v>0</v>
      </c>
      <c r="GO123" s="7">
        <v>0</v>
      </c>
      <c r="GP123" s="9">
        <v>0</v>
      </c>
      <c r="GQ123" s="6">
        <v>0</v>
      </c>
      <c r="GR123" s="7">
        <v>0</v>
      </c>
      <c r="GS123" s="9">
        <v>0</v>
      </c>
      <c r="GT123" s="6">
        <v>0</v>
      </c>
      <c r="GU123" s="7">
        <v>0</v>
      </c>
      <c r="GV123" s="9">
        <v>0</v>
      </c>
      <c r="GW123" s="6">
        <v>0</v>
      </c>
      <c r="GX123" s="7">
        <v>0</v>
      </c>
      <c r="GY123" s="9">
        <v>0</v>
      </c>
      <c r="GZ123" s="6">
        <v>0</v>
      </c>
      <c r="HA123" s="7">
        <v>0</v>
      </c>
      <c r="HB123" s="9">
        <v>0</v>
      </c>
      <c r="HC123" s="6">
        <v>0</v>
      </c>
      <c r="HD123" s="7">
        <v>0</v>
      </c>
      <c r="HE123" s="9">
        <v>0</v>
      </c>
      <c r="HF123" s="6">
        <v>0</v>
      </c>
      <c r="HG123" s="7">
        <v>0</v>
      </c>
      <c r="HH123" s="9">
        <v>0</v>
      </c>
      <c r="HI123" s="6">
        <v>0</v>
      </c>
      <c r="HJ123" s="7">
        <v>0</v>
      </c>
      <c r="HK123" s="9">
        <v>1E-3</v>
      </c>
      <c r="HL123" s="6">
        <v>5.0000000000000001E-3</v>
      </c>
      <c r="HM123" s="7">
        <f t="shared" ref="HM123" si="1062">HL123/HK123*1000</f>
        <v>5000</v>
      </c>
      <c r="HN123" s="9">
        <v>0</v>
      </c>
      <c r="HO123" s="6">
        <v>0</v>
      </c>
      <c r="HP123" s="7">
        <v>0</v>
      </c>
      <c r="HQ123" s="9">
        <v>4.3560000000000001E-2</v>
      </c>
      <c r="HR123" s="6">
        <v>0.41</v>
      </c>
      <c r="HS123" s="7">
        <f t="shared" ref="HS123:HS126" si="1063">HR123/HQ123*1000</f>
        <v>9412.3048668503197</v>
      </c>
      <c r="HT123" s="9">
        <v>0</v>
      </c>
      <c r="HU123" s="6">
        <v>0</v>
      </c>
      <c r="HV123" s="7">
        <v>0</v>
      </c>
      <c r="HW123" s="9">
        <f t="shared" ref="HW123:HW132" si="1064">F123+AP123+BZ123+CI123+DJ123+DV123+DY123+EH123+EK123+EN123+FR123+FU123+GM123+GS123+HE123+HN123+HQ123+HH123+HB123+GV123+GD123+GA123+FL123+ET123+EQ123+CL123+BW123+AM123+AD123+X123+U123+R123+GP123+GJ123+BE123+FX123+FO123+FF123+FC123+EW123+EE123+EB123+DS123+DP123+DM123+DG123+CX123+CU123+CO123+BQ123+BN123+BK123+BH123+BB123+AY123+AV123+AJ123+AG123+AA123+L123+HT123+C123+I123+AS123+DD123+GY123+CC123+CF123+O123+EZ123+HK123+CR123+DA123</f>
        <v>1.11059</v>
      </c>
      <c r="HX123" s="14">
        <f t="shared" ref="HX123:HX132" si="1065">G123+AQ123+CA123+CJ123+DK123+DW123+DZ123+EI123+EL123+EO123+FS123+FV123+GN123+GT123+HF123+HO123+HR123+HI123+HC123+GW123+GE123+GB123+FM123+EU123+ER123+CM123+BX123+AN123+AE123+Y123+V123+S123+GQ123+GK123+BF123+FY123+FP123+FG123+FD123+EX123+EF123+EC123+DT123+DQ123+DN123+DH123+CY123+CV123+CP123+BR123+BO123+BL123+BI123+BC123+AZ123+AW123+AK123+AH123+AB123+M123+HU123+D123+J123+AT123+DE123+GZ123+CD123+CG123+P123+FA123+HL123+CS123+DB123</f>
        <v>27.355999999999998</v>
      </c>
    </row>
    <row r="124" spans="1:232" ht="15" customHeight="1" x14ac:dyDescent="0.3">
      <c r="A124" s="62">
        <v>2020</v>
      </c>
      <c r="B124" s="63" t="s">
        <v>3</v>
      </c>
      <c r="C124" s="9">
        <v>0</v>
      </c>
      <c r="D124" s="6">
        <v>0</v>
      </c>
      <c r="E124" s="7">
        <v>0</v>
      </c>
      <c r="F124" s="9">
        <v>155.11751999999998</v>
      </c>
      <c r="G124" s="6">
        <v>2632.4740000000002</v>
      </c>
      <c r="H124" s="7">
        <f t="shared" ref="H124:H126" si="1066">G124/F124*1000</f>
        <v>16970.836047404577</v>
      </c>
      <c r="I124" s="9">
        <v>0</v>
      </c>
      <c r="J124" s="6">
        <v>0</v>
      </c>
      <c r="K124" s="7">
        <v>0</v>
      </c>
      <c r="L124" s="9">
        <v>0</v>
      </c>
      <c r="M124" s="6">
        <v>0</v>
      </c>
      <c r="N124" s="7">
        <v>0</v>
      </c>
      <c r="O124" s="9">
        <v>0</v>
      </c>
      <c r="P124" s="6">
        <v>0</v>
      </c>
      <c r="Q124" s="7">
        <v>0</v>
      </c>
      <c r="R124" s="9">
        <v>0</v>
      </c>
      <c r="S124" s="6">
        <v>0</v>
      </c>
      <c r="T124" s="7">
        <v>0</v>
      </c>
      <c r="U124" s="9">
        <v>0</v>
      </c>
      <c r="V124" s="6">
        <v>0</v>
      </c>
      <c r="W124" s="7">
        <v>0</v>
      </c>
      <c r="X124" s="9">
        <v>0</v>
      </c>
      <c r="Y124" s="6">
        <v>0</v>
      </c>
      <c r="Z124" s="7">
        <v>0</v>
      </c>
      <c r="AA124" s="9">
        <v>0</v>
      </c>
      <c r="AB124" s="6">
        <v>0</v>
      </c>
      <c r="AC124" s="7">
        <v>0</v>
      </c>
      <c r="AD124" s="9">
        <v>0</v>
      </c>
      <c r="AE124" s="6">
        <v>0</v>
      </c>
      <c r="AF124" s="7">
        <v>0</v>
      </c>
      <c r="AG124" s="9">
        <v>0</v>
      </c>
      <c r="AH124" s="6">
        <v>0</v>
      </c>
      <c r="AI124" s="7">
        <v>0</v>
      </c>
      <c r="AJ124" s="9">
        <v>0</v>
      </c>
      <c r="AK124" s="6">
        <v>0</v>
      </c>
      <c r="AL124" s="7">
        <v>0</v>
      </c>
      <c r="AM124" s="9">
        <v>0</v>
      </c>
      <c r="AN124" s="6">
        <v>0</v>
      </c>
      <c r="AO124" s="7">
        <v>0</v>
      </c>
      <c r="AP124" s="9">
        <v>0</v>
      </c>
      <c r="AQ124" s="6">
        <v>0</v>
      </c>
      <c r="AR124" s="7">
        <v>0</v>
      </c>
      <c r="AS124" s="9">
        <v>0</v>
      </c>
      <c r="AT124" s="6">
        <v>0</v>
      </c>
      <c r="AU124" s="7">
        <v>0</v>
      </c>
      <c r="AV124" s="9">
        <v>0</v>
      </c>
      <c r="AW124" s="6">
        <v>0</v>
      </c>
      <c r="AX124" s="7">
        <v>0</v>
      </c>
      <c r="AY124" s="9">
        <v>0</v>
      </c>
      <c r="AZ124" s="6">
        <v>0</v>
      </c>
      <c r="BA124" s="7">
        <v>0</v>
      </c>
      <c r="BB124" s="9">
        <v>0</v>
      </c>
      <c r="BC124" s="6">
        <v>0</v>
      </c>
      <c r="BD124" s="7">
        <v>0</v>
      </c>
      <c r="BE124" s="9">
        <v>0</v>
      </c>
      <c r="BF124" s="6">
        <v>0</v>
      </c>
      <c r="BG124" s="7">
        <v>0</v>
      </c>
      <c r="BH124" s="9">
        <v>0</v>
      </c>
      <c r="BI124" s="6">
        <v>0</v>
      </c>
      <c r="BJ124" s="7">
        <v>0</v>
      </c>
      <c r="BK124" s="9">
        <v>0.1</v>
      </c>
      <c r="BL124" s="6">
        <v>1.72</v>
      </c>
      <c r="BM124" s="7">
        <f t="shared" ref="BM124" si="1067">BL124/BK124*1000</f>
        <v>17200</v>
      </c>
      <c r="BN124" s="9">
        <v>0</v>
      </c>
      <c r="BO124" s="6">
        <v>0</v>
      </c>
      <c r="BP124" s="7">
        <v>0</v>
      </c>
      <c r="BQ124" s="9">
        <v>0</v>
      </c>
      <c r="BR124" s="6">
        <v>0</v>
      </c>
      <c r="BS124" s="7">
        <v>0</v>
      </c>
      <c r="BT124" s="9">
        <v>0</v>
      </c>
      <c r="BU124" s="6">
        <v>0</v>
      </c>
      <c r="BV124" s="7">
        <f t="shared" si="1058"/>
        <v>0</v>
      </c>
      <c r="BW124" s="9">
        <v>0</v>
      </c>
      <c r="BX124" s="6">
        <v>0</v>
      </c>
      <c r="BY124" s="7">
        <v>0</v>
      </c>
      <c r="BZ124" s="9">
        <v>0</v>
      </c>
      <c r="CA124" s="6">
        <v>0</v>
      </c>
      <c r="CB124" s="7">
        <v>0</v>
      </c>
      <c r="CC124" s="9">
        <v>0</v>
      </c>
      <c r="CD124" s="6">
        <v>0</v>
      </c>
      <c r="CE124" s="7">
        <v>0</v>
      </c>
      <c r="CF124" s="9">
        <v>8.6999999999999994E-3</v>
      </c>
      <c r="CG124" s="6">
        <v>0.155</v>
      </c>
      <c r="CH124" s="7">
        <f t="shared" ref="CH124" si="1068">CG124/CF124*1000</f>
        <v>17816.091954022992</v>
      </c>
      <c r="CI124" s="9">
        <v>0</v>
      </c>
      <c r="CJ124" s="6">
        <v>0</v>
      </c>
      <c r="CK124" s="7">
        <v>0</v>
      </c>
      <c r="CL124" s="9">
        <v>0</v>
      </c>
      <c r="CM124" s="6">
        <v>0</v>
      </c>
      <c r="CN124" s="7">
        <v>0</v>
      </c>
      <c r="CO124" s="9">
        <v>0</v>
      </c>
      <c r="CP124" s="6">
        <v>0</v>
      </c>
      <c r="CQ124" s="7">
        <v>0</v>
      </c>
      <c r="CR124" s="9">
        <v>0</v>
      </c>
      <c r="CS124" s="6">
        <v>0</v>
      </c>
      <c r="CT124" s="7">
        <v>0</v>
      </c>
      <c r="CU124" s="9">
        <v>0</v>
      </c>
      <c r="CV124" s="6">
        <v>0</v>
      </c>
      <c r="CW124" s="7">
        <v>0</v>
      </c>
      <c r="CX124" s="9">
        <v>0</v>
      </c>
      <c r="CY124" s="6">
        <v>0</v>
      </c>
      <c r="CZ124" s="7">
        <v>0</v>
      </c>
      <c r="DA124" s="9">
        <v>0</v>
      </c>
      <c r="DB124" s="6">
        <v>0</v>
      </c>
      <c r="DC124" s="7">
        <v>0</v>
      </c>
      <c r="DD124" s="9">
        <v>0</v>
      </c>
      <c r="DE124" s="6">
        <v>0</v>
      </c>
      <c r="DF124" s="7">
        <v>0</v>
      </c>
      <c r="DG124" s="9">
        <v>0</v>
      </c>
      <c r="DH124" s="6">
        <v>0</v>
      </c>
      <c r="DI124" s="7">
        <v>0</v>
      </c>
      <c r="DJ124" s="9">
        <v>0</v>
      </c>
      <c r="DK124" s="6">
        <v>0</v>
      </c>
      <c r="DL124" s="7">
        <v>0</v>
      </c>
      <c r="DM124" s="9">
        <v>0</v>
      </c>
      <c r="DN124" s="6">
        <v>0</v>
      </c>
      <c r="DO124" s="7">
        <v>0</v>
      </c>
      <c r="DP124" s="9">
        <v>0</v>
      </c>
      <c r="DQ124" s="6">
        <v>0</v>
      </c>
      <c r="DR124" s="7">
        <v>0</v>
      </c>
      <c r="DS124" s="9">
        <v>0</v>
      </c>
      <c r="DT124" s="6">
        <v>0</v>
      </c>
      <c r="DU124" s="7">
        <v>0</v>
      </c>
      <c r="DV124" s="9">
        <v>0</v>
      </c>
      <c r="DW124" s="6">
        <v>0</v>
      </c>
      <c r="DX124" s="7">
        <v>0</v>
      </c>
      <c r="DY124" s="9">
        <v>1.738</v>
      </c>
      <c r="DZ124" s="6">
        <v>33.773000000000003</v>
      </c>
      <c r="EA124" s="7">
        <f t="shared" ref="EA124:EA126" si="1069">DZ124/DY124*1000</f>
        <v>19432.105868814731</v>
      </c>
      <c r="EB124" s="9">
        <v>0</v>
      </c>
      <c r="EC124" s="6">
        <v>0</v>
      </c>
      <c r="ED124" s="7">
        <v>0</v>
      </c>
      <c r="EE124" s="9">
        <v>0</v>
      </c>
      <c r="EF124" s="6">
        <v>0</v>
      </c>
      <c r="EG124" s="7">
        <v>0</v>
      </c>
      <c r="EH124" s="9">
        <v>0</v>
      </c>
      <c r="EI124" s="6">
        <v>0</v>
      </c>
      <c r="EJ124" s="7">
        <v>0</v>
      </c>
      <c r="EK124" s="9">
        <v>834.72562000000005</v>
      </c>
      <c r="EL124" s="6">
        <v>13105.799000000001</v>
      </c>
      <c r="EM124" s="7">
        <f t="shared" ref="EM124:EM126" si="1070">EL124/EK124*1000</f>
        <v>15700.726904728286</v>
      </c>
      <c r="EN124" s="9">
        <v>0</v>
      </c>
      <c r="EO124" s="6">
        <v>0</v>
      </c>
      <c r="EP124" s="7">
        <v>0</v>
      </c>
      <c r="EQ124" s="9">
        <v>0</v>
      </c>
      <c r="ER124" s="6">
        <v>0</v>
      </c>
      <c r="ES124" s="7">
        <v>0</v>
      </c>
      <c r="ET124" s="9">
        <v>0</v>
      </c>
      <c r="EU124" s="6">
        <v>0</v>
      </c>
      <c r="EV124" s="7">
        <v>0</v>
      </c>
      <c r="EW124" s="9">
        <v>0</v>
      </c>
      <c r="EX124" s="6">
        <v>0</v>
      </c>
      <c r="EY124" s="7">
        <v>0</v>
      </c>
      <c r="EZ124" s="9">
        <v>0</v>
      </c>
      <c r="FA124" s="6">
        <v>0</v>
      </c>
      <c r="FB124" s="7">
        <v>0</v>
      </c>
      <c r="FC124" s="9">
        <v>0</v>
      </c>
      <c r="FD124" s="6">
        <v>0</v>
      </c>
      <c r="FE124" s="7">
        <v>0</v>
      </c>
      <c r="FF124" s="9">
        <v>1.8</v>
      </c>
      <c r="FG124" s="6">
        <v>30.15</v>
      </c>
      <c r="FH124" s="7">
        <f t="shared" ref="FH124" si="1071">FG124/FF124*1000</f>
        <v>16750</v>
      </c>
      <c r="FI124" s="9">
        <v>0</v>
      </c>
      <c r="FJ124" s="6">
        <v>0</v>
      </c>
      <c r="FK124" s="7">
        <f t="shared" si="1061"/>
        <v>0</v>
      </c>
      <c r="FL124" s="9">
        <v>0</v>
      </c>
      <c r="FM124" s="6">
        <v>0</v>
      </c>
      <c r="FN124" s="7">
        <v>0</v>
      </c>
      <c r="FO124" s="9">
        <v>0</v>
      </c>
      <c r="FP124" s="6">
        <v>0</v>
      </c>
      <c r="FQ124" s="7">
        <v>0</v>
      </c>
      <c r="FR124" s="9">
        <v>0</v>
      </c>
      <c r="FS124" s="6">
        <v>0</v>
      </c>
      <c r="FT124" s="7">
        <v>0</v>
      </c>
      <c r="FU124" s="9">
        <v>0.2</v>
      </c>
      <c r="FV124" s="6">
        <v>4.05</v>
      </c>
      <c r="FW124" s="7">
        <f t="shared" ref="FW124:FW126" si="1072">FV124/FU124*1000</f>
        <v>20249.999999999996</v>
      </c>
      <c r="FX124" s="9">
        <v>0</v>
      </c>
      <c r="FY124" s="6">
        <v>0</v>
      </c>
      <c r="FZ124" s="7">
        <v>0</v>
      </c>
      <c r="GA124" s="9">
        <v>0</v>
      </c>
      <c r="GB124" s="6">
        <v>0</v>
      </c>
      <c r="GC124" s="7">
        <v>0</v>
      </c>
      <c r="GD124" s="9">
        <v>0</v>
      </c>
      <c r="GE124" s="6">
        <v>0</v>
      </c>
      <c r="GF124" s="7">
        <v>0</v>
      </c>
      <c r="GG124" s="9"/>
      <c r="GH124" s="6"/>
      <c r="GI124" s="7"/>
      <c r="GJ124" s="9">
        <v>0</v>
      </c>
      <c r="GK124" s="6">
        <v>0</v>
      </c>
      <c r="GL124" s="7">
        <v>0</v>
      </c>
      <c r="GM124" s="9">
        <v>0</v>
      </c>
      <c r="GN124" s="6">
        <v>0</v>
      </c>
      <c r="GO124" s="7">
        <v>0</v>
      </c>
      <c r="GP124" s="9">
        <v>0</v>
      </c>
      <c r="GQ124" s="6">
        <v>0</v>
      </c>
      <c r="GR124" s="7">
        <v>0</v>
      </c>
      <c r="GS124" s="9">
        <v>0.182</v>
      </c>
      <c r="GT124" s="6">
        <v>3.4089999999999998</v>
      </c>
      <c r="GU124" s="7">
        <f t="shared" ref="GU124:GU126" si="1073">GT124/GS124*1000</f>
        <v>18730.76923076923</v>
      </c>
      <c r="GV124" s="9">
        <v>0</v>
      </c>
      <c r="GW124" s="6">
        <v>0</v>
      </c>
      <c r="GX124" s="7">
        <v>0</v>
      </c>
      <c r="GY124" s="9">
        <v>0</v>
      </c>
      <c r="GZ124" s="6">
        <v>0</v>
      </c>
      <c r="HA124" s="7">
        <v>0</v>
      </c>
      <c r="HB124" s="9">
        <v>0</v>
      </c>
      <c r="HC124" s="6">
        <v>0</v>
      </c>
      <c r="HD124" s="7">
        <v>0</v>
      </c>
      <c r="HE124" s="9">
        <v>0</v>
      </c>
      <c r="HF124" s="6">
        <v>0</v>
      </c>
      <c r="HG124" s="7">
        <v>0</v>
      </c>
      <c r="HH124" s="9">
        <v>0</v>
      </c>
      <c r="HI124" s="6">
        <v>0</v>
      </c>
      <c r="HJ124" s="7">
        <v>0</v>
      </c>
      <c r="HK124" s="9">
        <v>0</v>
      </c>
      <c r="HL124" s="6">
        <v>0</v>
      </c>
      <c r="HM124" s="7">
        <v>0</v>
      </c>
      <c r="HN124" s="9">
        <v>0</v>
      </c>
      <c r="HO124" s="6">
        <v>0</v>
      </c>
      <c r="HP124" s="7">
        <v>0</v>
      </c>
      <c r="HQ124" s="9">
        <v>3</v>
      </c>
      <c r="HR124" s="6">
        <v>160</v>
      </c>
      <c r="HS124" s="7">
        <f t="shared" si="1063"/>
        <v>53333.333333333336</v>
      </c>
      <c r="HT124" s="9">
        <v>2.4620000000000002</v>
      </c>
      <c r="HU124" s="6">
        <v>19.7</v>
      </c>
      <c r="HV124" s="7">
        <f t="shared" ref="HV124:HV126" si="1074">HU124/HT124*1000</f>
        <v>8001.6246953696173</v>
      </c>
      <c r="HW124" s="9">
        <f t="shared" si="1064"/>
        <v>999.33384000000001</v>
      </c>
      <c r="HX124" s="14">
        <f t="shared" si="1065"/>
        <v>15991.230000000001</v>
      </c>
    </row>
    <row r="125" spans="1:232" ht="15" customHeight="1" x14ac:dyDescent="0.3">
      <c r="A125" s="62">
        <v>2020</v>
      </c>
      <c r="B125" s="63" t="s">
        <v>4</v>
      </c>
      <c r="C125" s="9">
        <v>0</v>
      </c>
      <c r="D125" s="6">
        <v>0</v>
      </c>
      <c r="E125" s="7">
        <v>0</v>
      </c>
      <c r="F125" s="9">
        <v>6.0000000000000001E-3</v>
      </c>
      <c r="G125" s="6">
        <v>9.9000000000000005E-2</v>
      </c>
      <c r="H125" s="7">
        <f t="shared" si="1066"/>
        <v>16500</v>
      </c>
      <c r="I125" s="9">
        <v>0</v>
      </c>
      <c r="J125" s="6">
        <v>0</v>
      </c>
      <c r="K125" s="7">
        <v>0</v>
      </c>
      <c r="L125" s="9">
        <v>0</v>
      </c>
      <c r="M125" s="6">
        <v>0</v>
      </c>
      <c r="N125" s="7">
        <v>0</v>
      </c>
      <c r="O125" s="9">
        <v>0</v>
      </c>
      <c r="P125" s="6">
        <v>0</v>
      </c>
      <c r="Q125" s="7">
        <v>0</v>
      </c>
      <c r="R125" s="9">
        <v>2365.7120399999999</v>
      </c>
      <c r="S125" s="6">
        <v>39807.722999999998</v>
      </c>
      <c r="T125" s="7">
        <f t="shared" si="1056"/>
        <v>16826.952024135619</v>
      </c>
      <c r="U125" s="9">
        <v>0</v>
      </c>
      <c r="V125" s="6">
        <v>0</v>
      </c>
      <c r="W125" s="7">
        <v>0</v>
      </c>
      <c r="X125" s="9">
        <v>0</v>
      </c>
      <c r="Y125" s="6">
        <v>0</v>
      </c>
      <c r="Z125" s="7">
        <v>0</v>
      </c>
      <c r="AA125" s="9">
        <v>0</v>
      </c>
      <c r="AB125" s="6">
        <v>0</v>
      </c>
      <c r="AC125" s="7">
        <v>0</v>
      </c>
      <c r="AD125" s="9">
        <v>0</v>
      </c>
      <c r="AE125" s="6">
        <v>0</v>
      </c>
      <c r="AF125" s="7">
        <v>0</v>
      </c>
      <c r="AG125" s="9">
        <v>0</v>
      </c>
      <c r="AH125" s="6">
        <v>0</v>
      </c>
      <c r="AI125" s="7">
        <v>0</v>
      </c>
      <c r="AJ125" s="9">
        <v>0.21</v>
      </c>
      <c r="AK125" s="6">
        <v>3.6850000000000001</v>
      </c>
      <c r="AL125" s="7">
        <f t="shared" ref="AL125" si="1075">AK125/AJ125*1000</f>
        <v>17547.619047619046</v>
      </c>
      <c r="AM125" s="9">
        <v>0.12</v>
      </c>
      <c r="AN125" s="6">
        <v>4.5350000000000001</v>
      </c>
      <c r="AO125" s="7">
        <f t="shared" ref="AO125" si="1076">AN125/AM125*1000</f>
        <v>37791.666666666672</v>
      </c>
      <c r="AP125" s="9">
        <v>5.9853000000000005</v>
      </c>
      <c r="AQ125" s="6">
        <v>104.327</v>
      </c>
      <c r="AR125" s="7">
        <f t="shared" ref="AR125:AR126" si="1077">AQ125/AP125*1000</f>
        <v>17430.538151805256</v>
      </c>
      <c r="AS125" s="9">
        <v>0</v>
      </c>
      <c r="AT125" s="6">
        <v>0</v>
      </c>
      <c r="AU125" s="7">
        <v>0</v>
      </c>
      <c r="AV125" s="9">
        <v>0</v>
      </c>
      <c r="AW125" s="6">
        <v>0</v>
      </c>
      <c r="AX125" s="7">
        <v>0</v>
      </c>
      <c r="AY125" s="9">
        <v>0</v>
      </c>
      <c r="AZ125" s="6">
        <v>0</v>
      </c>
      <c r="BA125" s="7">
        <v>0</v>
      </c>
      <c r="BB125" s="9">
        <v>0</v>
      </c>
      <c r="BC125" s="6">
        <v>0</v>
      </c>
      <c r="BD125" s="7">
        <v>0</v>
      </c>
      <c r="BE125" s="9">
        <v>196.14668</v>
      </c>
      <c r="BF125" s="6">
        <v>3224.8850000000002</v>
      </c>
      <c r="BG125" s="7">
        <f t="shared" si="1057"/>
        <v>16441.190847584065</v>
      </c>
      <c r="BH125" s="9">
        <v>0</v>
      </c>
      <c r="BI125" s="6">
        <v>0</v>
      </c>
      <c r="BJ125" s="7">
        <v>0</v>
      </c>
      <c r="BK125" s="9">
        <v>0</v>
      </c>
      <c r="BL125" s="6">
        <v>0</v>
      </c>
      <c r="BM125" s="7">
        <v>0</v>
      </c>
      <c r="BN125" s="9">
        <v>0</v>
      </c>
      <c r="BO125" s="6">
        <v>0</v>
      </c>
      <c r="BP125" s="7">
        <v>0</v>
      </c>
      <c r="BQ125" s="9">
        <v>0</v>
      </c>
      <c r="BR125" s="6">
        <v>0</v>
      </c>
      <c r="BS125" s="7">
        <v>0</v>
      </c>
      <c r="BT125" s="9">
        <v>0</v>
      </c>
      <c r="BU125" s="6">
        <v>0</v>
      </c>
      <c r="BV125" s="7">
        <f t="shared" si="1058"/>
        <v>0</v>
      </c>
      <c r="BW125" s="9">
        <v>0</v>
      </c>
      <c r="BX125" s="6">
        <v>0</v>
      </c>
      <c r="BY125" s="7">
        <v>0</v>
      </c>
      <c r="BZ125" s="9">
        <v>1.4800000000000001E-2</v>
      </c>
      <c r="CA125" s="6">
        <v>0.39700000000000002</v>
      </c>
      <c r="CB125" s="7">
        <f t="shared" ref="CB125" si="1078">CA125/BZ125*1000</f>
        <v>26824.324324324323</v>
      </c>
      <c r="CC125" s="9">
        <v>0</v>
      </c>
      <c r="CD125" s="6">
        <v>0</v>
      </c>
      <c r="CE125" s="7">
        <v>0</v>
      </c>
      <c r="CF125" s="9">
        <v>0</v>
      </c>
      <c r="CG125" s="6">
        <v>0</v>
      </c>
      <c r="CH125" s="7">
        <v>0</v>
      </c>
      <c r="CI125" s="9">
        <v>0</v>
      </c>
      <c r="CJ125" s="6">
        <v>0</v>
      </c>
      <c r="CK125" s="7">
        <v>0</v>
      </c>
      <c r="CL125" s="9">
        <v>0</v>
      </c>
      <c r="CM125" s="6">
        <v>0</v>
      </c>
      <c r="CN125" s="7">
        <v>0</v>
      </c>
      <c r="CO125" s="9">
        <v>0</v>
      </c>
      <c r="CP125" s="6">
        <v>0</v>
      </c>
      <c r="CQ125" s="7">
        <v>0</v>
      </c>
      <c r="CR125" s="9">
        <v>0</v>
      </c>
      <c r="CS125" s="6">
        <v>0</v>
      </c>
      <c r="CT125" s="7">
        <v>0</v>
      </c>
      <c r="CU125" s="9">
        <v>0</v>
      </c>
      <c r="CV125" s="6">
        <v>0</v>
      </c>
      <c r="CW125" s="7">
        <v>0</v>
      </c>
      <c r="CX125" s="9">
        <v>0</v>
      </c>
      <c r="CY125" s="6">
        <v>0</v>
      </c>
      <c r="CZ125" s="7">
        <v>0</v>
      </c>
      <c r="DA125" s="9">
        <v>0</v>
      </c>
      <c r="DB125" s="6">
        <v>0</v>
      </c>
      <c r="DC125" s="7">
        <v>0</v>
      </c>
      <c r="DD125" s="9">
        <v>0</v>
      </c>
      <c r="DE125" s="6">
        <v>0</v>
      </c>
      <c r="DF125" s="7">
        <v>0</v>
      </c>
      <c r="DG125" s="9">
        <v>0</v>
      </c>
      <c r="DH125" s="6">
        <v>0</v>
      </c>
      <c r="DI125" s="7">
        <v>0</v>
      </c>
      <c r="DJ125" s="9">
        <v>0</v>
      </c>
      <c r="DK125" s="6">
        <v>0</v>
      </c>
      <c r="DL125" s="7">
        <v>0</v>
      </c>
      <c r="DM125" s="9">
        <v>0</v>
      </c>
      <c r="DN125" s="6">
        <v>0</v>
      </c>
      <c r="DO125" s="7">
        <v>0</v>
      </c>
      <c r="DP125" s="9">
        <v>231.62168</v>
      </c>
      <c r="DQ125" s="6">
        <v>4906.2219999999998</v>
      </c>
      <c r="DR125" s="7">
        <f t="shared" si="1059"/>
        <v>21182.049970451815</v>
      </c>
      <c r="DS125" s="9">
        <v>0</v>
      </c>
      <c r="DT125" s="6">
        <v>0</v>
      </c>
      <c r="DU125" s="7">
        <v>0</v>
      </c>
      <c r="DV125" s="9">
        <v>0</v>
      </c>
      <c r="DW125" s="6">
        <v>0</v>
      </c>
      <c r="DX125" s="7">
        <v>0</v>
      </c>
      <c r="DY125" s="9">
        <v>132.19300000000001</v>
      </c>
      <c r="DZ125" s="6">
        <v>2629.652</v>
      </c>
      <c r="EA125" s="7">
        <f t="shared" si="1069"/>
        <v>19892.520784005203</v>
      </c>
      <c r="EB125" s="9">
        <v>0</v>
      </c>
      <c r="EC125" s="6">
        <v>0</v>
      </c>
      <c r="ED125" s="7">
        <v>0</v>
      </c>
      <c r="EE125" s="9">
        <v>0</v>
      </c>
      <c r="EF125" s="6">
        <v>0</v>
      </c>
      <c r="EG125" s="7">
        <v>0</v>
      </c>
      <c r="EH125" s="9">
        <v>0</v>
      </c>
      <c r="EI125" s="6">
        <v>0</v>
      </c>
      <c r="EJ125" s="7">
        <v>0</v>
      </c>
      <c r="EK125" s="9">
        <v>942.23576000000003</v>
      </c>
      <c r="EL125" s="6">
        <v>14970.904</v>
      </c>
      <c r="EM125" s="7">
        <f t="shared" si="1070"/>
        <v>15888.702844392152</v>
      </c>
      <c r="EN125" s="9">
        <v>1721.77124</v>
      </c>
      <c r="EO125" s="6">
        <v>30426.710999999999</v>
      </c>
      <c r="EP125" s="7">
        <f t="shared" si="1060"/>
        <v>17671.750051998777</v>
      </c>
      <c r="EQ125" s="9">
        <v>0</v>
      </c>
      <c r="ER125" s="6">
        <v>0</v>
      </c>
      <c r="ES125" s="7">
        <v>0</v>
      </c>
      <c r="ET125" s="9">
        <v>0</v>
      </c>
      <c r="EU125" s="6">
        <v>0</v>
      </c>
      <c r="EV125" s="7">
        <v>0</v>
      </c>
      <c r="EW125" s="9">
        <v>0</v>
      </c>
      <c r="EX125" s="6">
        <v>0</v>
      </c>
      <c r="EY125" s="7">
        <v>0</v>
      </c>
      <c r="EZ125" s="9">
        <v>0</v>
      </c>
      <c r="FA125" s="6">
        <v>0</v>
      </c>
      <c r="FB125" s="7">
        <v>0</v>
      </c>
      <c r="FC125" s="9">
        <v>0.05</v>
      </c>
      <c r="FD125" s="6">
        <v>17.46</v>
      </c>
      <c r="FE125" s="61">
        <f t="shared" ref="FE125" si="1079">FD125/FC125*1000</f>
        <v>349200</v>
      </c>
      <c r="FF125" s="9">
        <v>0</v>
      </c>
      <c r="FG125" s="6">
        <v>0</v>
      </c>
      <c r="FH125" s="7">
        <v>0</v>
      </c>
      <c r="FI125" s="9">
        <v>0</v>
      </c>
      <c r="FJ125" s="6">
        <v>0</v>
      </c>
      <c r="FK125" s="7">
        <f t="shared" si="1061"/>
        <v>0</v>
      </c>
      <c r="FL125" s="9">
        <v>0</v>
      </c>
      <c r="FM125" s="6">
        <v>0</v>
      </c>
      <c r="FN125" s="7">
        <v>0</v>
      </c>
      <c r="FO125" s="9">
        <v>0</v>
      </c>
      <c r="FP125" s="6">
        <v>0</v>
      </c>
      <c r="FQ125" s="7">
        <v>0</v>
      </c>
      <c r="FR125" s="9">
        <v>0</v>
      </c>
      <c r="FS125" s="6">
        <v>0</v>
      </c>
      <c r="FT125" s="7">
        <v>0</v>
      </c>
      <c r="FU125" s="9">
        <v>0.42697000000000002</v>
      </c>
      <c r="FV125" s="6">
        <v>14.901999999999999</v>
      </c>
      <c r="FW125" s="7">
        <f t="shared" si="1072"/>
        <v>34901.749537438227</v>
      </c>
      <c r="FX125" s="9">
        <v>0</v>
      </c>
      <c r="FY125" s="6">
        <v>0</v>
      </c>
      <c r="FZ125" s="7">
        <v>0</v>
      </c>
      <c r="GA125" s="9">
        <v>0</v>
      </c>
      <c r="GB125" s="6">
        <v>0</v>
      </c>
      <c r="GC125" s="7">
        <v>0</v>
      </c>
      <c r="GD125" s="9">
        <v>0</v>
      </c>
      <c r="GE125" s="6">
        <v>0</v>
      </c>
      <c r="GF125" s="7">
        <v>0</v>
      </c>
      <c r="GG125" s="9"/>
      <c r="GH125" s="6"/>
      <c r="GI125" s="7"/>
      <c r="GJ125" s="9">
        <v>0</v>
      </c>
      <c r="GK125" s="6">
        <v>0</v>
      </c>
      <c r="GL125" s="7">
        <v>0</v>
      </c>
      <c r="GM125" s="9">
        <v>0</v>
      </c>
      <c r="GN125" s="6">
        <v>0</v>
      </c>
      <c r="GO125" s="7">
        <v>0</v>
      </c>
      <c r="GP125" s="9">
        <v>0</v>
      </c>
      <c r="GQ125" s="6">
        <v>0</v>
      </c>
      <c r="GR125" s="7">
        <v>0</v>
      </c>
      <c r="GS125" s="9">
        <v>0.182</v>
      </c>
      <c r="GT125" s="6">
        <v>3.274</v>
      </c>
      <c r="GU125" s="7">
        <f t="shared" si="1073"/>
        <v>17989.010989010989</v>
      </c>
      <c r="GV125" s="9">
        <v>0</v>
      </c>
      <c r="GW125" s="6">
        <v>0</v>
      </c>
      <c r="GX125" s="7">
        <v>0</v>
      </c>
      <c r="GY125" s="9">
        <v>0</v>
      </c>
      <c r="GZ125" s="6">
        <v>0</v>
      </c>
      <c r="HA125" s="7">
        <v>0</v>
      </c>
      <c r="HB125" s="9">
        <v>0</v>
      </c>
      <c r="HC125" s="6">
        <v>0</v>
      </c>
      <c r="HD125" s="7">
        <v>0</v>
      </c>
      <c r="HE125" s="9">
        <v>1.52241</v>
      </c>
      <c r="HF125" s="6">
        <v>15.643000000000001</v>
      </c>
      <c r="HG125" s="7">
        <f t="shared" ref="HG125:HG126" si="1080">HF125/HE125*1000</f>
        <v>10275.155838440367</v>
      </c>
      <c r="HH125" s="9">
        <v>0</v>
      </c>
      <c r="HI125" s="6">
        <v>0</v>
      </c>
      <c r="HJ125" s="7">
        <v>0</v>
      </c>
      <c r="HK125" s="9">
        <v>0</v>
      </c>
      <c r="HL125" s="6">
        <v>0</v>
      </c>
      <c r="HM125" s="7">
        <v>0</v>
      </c>
      <c r="HN125" s="9">
        <v>0</v>
      </c>
      <c r="HO125" s="6">
        <v>0</v>
      </c>
      <c r="HP125" s="7">
        <v>0</v>
      </c>
      <c r="HQ125" s="9">
        <v>0.05</v>
      </c>
      <c r="HR125" s="6">
        <v>0.32500000000000001</v>
      </c>
      <c r="HS125" s="7">
        <f t="shared" si="1063"/>
        <v>6500</v>
      </c>
      <c r="HT125" s="9">
        <v>1.456</v>
      </c>
      <c r="HU125" s="6">
        <v>22.387</v>
      </c>
      <c r="HV125" s="7">
        <f t="shared" si="1074"/>
        <v>15375.686813186814</v>
      </c>
      <c r="HW125" s="9">
        <f t="shared" si="1064"/>
        <v>5599.7038800000009</v>
      </c>
      <c r="HX125" s="14">
        <f t="shared" si="1065"/>
        <v>96153.130999999994</v>
      </c>
    </row>
    <row r="126" spans="1:232" ht="15" customHeight="1" x14ac:dyDescent="0.3">
      <c r="A126" s="62">
        <v>2020</v>
      </c>
      <c r="B126" s="63" t="s">
        <v>5</v>
      </c>
      <c r="C126" s="9">
        <v>0</v>
      </c>
      <c r="D126" s="6">
        <v>0</v>
      </c>
      <c r="E126" s="7">
        <v>0</v>
      </c>
      <c r="F126" s="9">
        <v>37.499900000000004</v>
      </c>
      <c r="G126" s="6">
        <v>373.351</v>
      </c>
      <c r="H126" s="7">
        <f t="shared" si="1066"/>
        <v>9956.0532161419087</v>
      </c>
      <c r="I126" s="9">
        <v>0</v>
      </c>
      <c r="J126" s="6">
        <v>0</v>
      </c>
      <c r="K126" s="7">
        <v>0</v>
      </c>
      <c r="L126" s="9">
        <v>0</v>
      </c>
      <c r="M126" s="6">
        <v>0</v>
      </c>
      <c r="N126" s="7">
        <v>0</v>
      </c>
      <c r="O126" s="9">
        <v>0</v>
      </c>
      <c r="P126" s="6">
        <v>0</v>
      </c>
      <c r="Q126" s="7">
        <v>0</v>
      </c>
      <c r="R126" s="9">
        <v>1411.6202599999999</v>
      </c>
      <c r="S126" s="6">
        <v>25628.841</v>
      </c>
      <c r="T126" s="7">
        <f t="shared" si="1056"/>
        <v>18155.61998238818</v>
      </c>
      <c r="U126" s="9">
        <v>0</v>
      </c>
      <c r="V126" s="6">
        <v>0</v>
      </c>
      <c r="W126" s="7">
        <v>0</v>
      </c>
      <c r="X126" s="9">
        <v>0</v>
      </c>
      <c r="Y126" s="6">
        <v>0</v>
      </c>
      <c r="Z126" s="7">
        <v>0</v>
      </c>
      <c r="AA126" s="9">
        <v>0</v>
      </c>
      <c r="AB126" s="6">
        <v>0</v>
      </c>
      <c r="AC126" s="7">
        <v>0</v>
      </c>
      <c r="AD126" s="9">
        <v>0</v>
      </c>
      <c r="AE126" s="6">
        <v>0</v>
      </c>
      <c r="AF126" s="7">
        <v>0</v>
      </c>
      <c r="AG126" s="9">
        <v>0</v>
      </c>
      <c r="AH126" s="6">
        <v>0</v>
      </c>
      <c r="AI126" s="7">
        <v>0</v>
      </c>
      <c r="AJ126" s="9">
        <v>0</v>
      </c>
      <c r="AK126" s="6">
        <v>0</v>
      </c>
      <c r="AL126" s="7">
        <v>0</v>
      </c>
      <c r="AM126" s="9">
        <v>0</v>
      </c>
      <c r="AN126" s="6">
        <v>0</v>
      </c>
      <c r="AO126" s="7">
        <v>0</v>
      </c>
      <c r="AP126" s="9">
        <v>29.133700000000001</v>
      </c>
      <c r="AQ126" s="6">
        <v>517.29</v>
      </c>
      <c r="AR126" s="7">
        <f t="shared" si="1077"/>
        <v>17755.726186512526</v>
      </c>
      <c r="AS126" s="9">
        <v>0</v>
      </c>
      <c r="AT126" s="6">
        <v>0</v>
      </c>
      <c r="AU126" s="7">
        <v>0</v>
      </c>
      <c r="AV126" s="9">
        <v>0</v>
      </c>
      <c r="AW126" s="6">
        <v>0</v>
      </c>
      <c r="AX126" s="7">
        <v>0</v>
      </c>
      <c r="AY126" s="9">
        <v>0</v>
      </c>
      <c r="AZ126" s="6">
        <v>0</v>
      </c>
      <c r="BA126" s="7">
        <v>0</v>
      </c>
      <c r="BB126" s="9">
        <v>0</v>
      </c>
      <c r="BC126" s="6">
        <v>0</v>
      </c>
      <c r="BD126" s="7">
        <v>0</v>
      </c>
      <c r="BE126" s="9">
        <v>154.10177999999999</v>
      </c>
      <c r="BF126" s="6">
        <v>2804.2860000000001</v>
      </c>
      <c r="BG126" s="7">
        <f t="shared" si="1057"/>
        <v>18197.622376587733</v>
      </c>
      <c r="BH126" s="9">
        <v>0</v>
      </c>
      <c r="BI126" s="6">
        <v>0</v>
      </c>
      <c r="BJ126" s="7">
        <v>0</v>
      </c>
      <c r="BK126" s="9">
        <v>0</v>
      </c>
      <c r="BL126" s="6">
        <v>0</v>
      </c>
      <c r="BM126" s="7">
        <v>0</v>
      </c>
      <c r="BN126" s="9">
        <v>0</v>
      </c>
      <c r="BO126" s="6">
        <v>0</v>
      </c>
      <c r="BP126" s="7">
        <v>0</v>
      </c>
      <c r="BQ126" s="9">
        <v>0</v>
      </c>
      <c r="BR126" s="6">
        <v>0</v>
      </c>
      <c r="BS126" s="7">
        <v>0</v>
      </c>
      <c r="BT126" s="9">
        <v>0</v>
      </c>
      <c r="BU126" s="6">
        <v>0</v>
      </c>
      <c r="BV126" s="7">
        <f t="shared" si="1058"/>
        <v>0</v>
      </c>
      <c r="BW126" s="9">
        <v>0</v>
      </c>
      <c r="BX126" s="6">
        <v>0</v>
      </c>
      <c r="BY126" s="7">
        <v>0</v>
      </c>
      <c r="BZ126" s="9">
        <v>0</v>
      </c>
      <c r="CA126" s="6">
        <v>0</v>
      </c>
      <c r="CB126" s="7">
        <v>0</v>
      </c>
      <c r="CC126" s="9">
        <v>0.45358999999999999</v>
      </c>
      <c r="CD126" s="6">
        <v>8.7799999999999994</v>
      </c>
      <c r="CE126" s="7">
        <f t="shared" ref="CE126" si="1081">CD126/CC126*1000</f>
        <v>19356.687757666612</v>
      </c>
      <c r="CF126" s="9">
        <v>0</v>
      </c>
      <c r="CG126" s="6">
        <v>0</v>
      </c>
      <c r="CH126" s="7">
        <v>0</v>
      </c>
      <c r="CI126" s="9">
        <v>0</v>
      </c>
      <c r="CJ126" s="6">
        <v>0</v>
      </c>
      <c r="CK126" s="7">
        <v>0</v>
      </c>
      <c r="CL126" s="9">
        <v>0</v>
      </c>
      <c r="CM126" s="6">
        <v>0</v>
      </c>
      <c r="CN126" s="7">
        <v>0</v>
      </c>
      <c r="CO126" s="9">
        <v>0</v>
      </c>
      <c r="CP126" s="6">
        <v>0</v>
      </c>
      <c r="CQ126" s="7">
        <v>0</v>
      </c>
      <c r="CR126" s="9">
        <v>0</v>
      </c>
      <c r="CS126" s="6">
        <v>0</v>
      </c>
      <c r="CT126" s="7">
        <v>0</v>
      </c>
      <c r="CU126" s="9">
        <v>0</v>
      </c>
      <c r="CV126" s="6">
        <v>0</v>
      </c>
      <c r="CW126" s="7">
        <v>0</v>
      </c>
      <c r="CX126" s="9">
        <v>0</v>
      </c>
      <c r="CY126" s="6">
        <v>0</v>
      </c>
      <c r="CZ126" s="7">
        <v>0</v>
      </c>
      <c r="DA126" s="9">
        <v>0</v>
      </c>
      <c r="DB126" s="6">
        <v>0</v>
      </c>
      <c r="DC126" s="7">
        <v>0</v>
      </c>
      <c r="DD126" s="9">
        <v>0</v>
      </c>
      <c r="DE126" s="6">
        <v>0</v>
      </c>
      <c r="DF126" s="7">
        <v>0</v>
      </c>
      <c r="DG126" s="9">
        <v>0</v>
      </c>
      <c r="DH126" s="6">
        <v>0</v>
      </c>
      <c r="DI126" s="7">
        <v>0</v>
      </c>
      <c r="DJ126" s="9">
        <v>0</v>
      </c>
      <c r="DK126" s="6">
        <v>0</v>
      </c>
      <c r="DL126" s="7">
        <v>0</v>
      </c>
      <c r="DM126" s="9">
        <v>0</v>
      </c>
      <c r="DN126" s="6">
        <v>0</v>
      </c>
      <c r="DO126" s="7">
        <v>0</v>
      </c>
      <c r="DP126" s="9">
        <v>439.99590000000001</v>
      </c>
      <c r="DQ126" s="6">
        <v>9094.9320000000007</v>
      </c>
      <c r="DR126" s="7">
        <f t="shared" si="1059"/>
        <v>20670.492611408426</v>
      </c>
      <c r="DS126" s="9">
        <v>0</v>
      </c>
      <c r="DT126" s="6">
        <v>0</v>
      </c>
      <c r="DU126" s="7">
        <v>0</v>
      </c>
      <c r="DV126" s="9">
        <v>0</v>
      </c>
      <c r="DW126" s="6">
        <v>0</v>
      </c>
      <c r="DX126" s="7">
        <v>0</v>
      </c>
      <c r="DY126" s="9">
        <v>86.807000000000002</v>
      </c>
      <c r="DZ126" s="6">
        <v>1524.16</v>
      </c>
      <c r="EA126" s="7">
        <f t="shared" si="1069"/>
        <v>17558.031034363587</v>
      </c>
      <c r="EB126" s="9">
        <v>0</v>
      </c>
      <c r="EC126" s="6">
        <v>0</v>
      </c>
      <c r="ED126" s="7">
        <v>0</v>
      </c>
      <c r="EE126" s="9">
        <v>0</v>
      </c>
      <c r="EF126" s="6">
        <v>0</v>
      </c>
      <c r="EG126" s="7">
        <v>0</v>
      </c>
      <c r="EH126" s="9">
        <v>0</v>
      </c>
      <c r="EI126" s="6">
        <v>0</v>
      </c>
      <c r="EJ126" s="7">
        <v>0</v>
      </c>
      <c r="EK126" s="9">
        <v>571.38206000000002</v>
      </c>
      <c r="EL126" s="6">
        <v>8966.9480000000003</v>
      </c>
      <c r="EM126" s="7">
        <f t="shared" si="1070"/>
        <v>15693.436367253111</v>
      </c>
      <c r="EN126" s="9">
        <v>1855.48605</v>
      </c>
      <c r="EO126" s="6">
        <v>33455.161</v>
      </c>
      <c r="EP126" s="7">
        <f t="shared" si="1060"/>
        <v>18030.402869372152</v>
      </c>
      <c r="EQ126" s="9">
        <v>0</v>
      </c>
      <c r="ER126" s="6">
        <v>0</v>
      </c>
      <c r="ES126" s="7">
        <v>0</v>
      </c>
      <c r="ET126" s="9">
        <v>0.18868000000000001</v>
      </c>
      <c r="EU126" s="6">
        <v>5.9790000000000001</v>
      </c>
      <c r="EV126" s="7">
        <f t="shared" ref="EV126" si="1082">EU126/ET126*1000</f>
        <v>31688.573245707015</v>
      </c>
      <c r="EW126" s="9">
        <v>0</v>
      </c>
      <c r="EX126" s="6">
        <v>0</v>
      </c>
      <c r="EY126" s="7">
        <v>0</v>
      </c>
      <c r="EZ126" s="9">
        <v>0</v>
      </c>
      <c r="FA126" s="6">
        <v>0</v>
      </c>
      <c r="FB126" s="7">
        <v>0</v>
      </c>
      <c r="FC126" s="9">
        <v>0</v>
      </c>
      <c r="FD126" s="6">
        <v>0</v>
      </c>
      <c r="FE126" s="7">
        <v>0</v>
      </c>
      <c r="FF126" s="9">
        <v>0</v>
      </c>
      <c r="FG126" s="6">
        <v>0</v>
      </c>
      <c r="FH126" s="7">
        <v>0</v>
      </c>
      <c r="FI126" s="9">
        <v>0</v>
      </c>
      <c r="FJ126" s="6">
        <v>0</v>
      </c>
      <c r="FK126" s="7">
        <f t="shared" si="1061"/>
        <v>0</v>
      </c>
      <c r="FL126" s="9">
        <v>0</v>
      </c>
      <c r="FM126" s="6">
        <v>0</v>
      </c>
      <c r="FN126" s="7">
        <v>0</v>
      </c>
      <c r="FO126" s="9">
        <v>0</v>
      </c>
      <c r="FP126" s="6">
        <v>0</v>
      </c>
      <c r="FQ126" s="7">
        <v>0</v>
      </c>
      <c r="FR126" s="9">
        <v>0.4</v>
      </c>
      <c r="FS126" s="6">
        <v>7.2</v>
      </c>
      <c r="FT126" s="7">
        <f t="shared" ref="FT126" si="1083">FS126/FR126*1000</f>
        <v>18000</v>
      </c>
      <c r="FU126" s="9">
        <v>0.28860000000000002</v>
      </c>
      <c r="FV126" s="6">
        <v>25.858000000000001</v>
      </c>
      <c r="FW126" s="7">
        <f t="shared" si="1072"/>
        <v>89598.059598059597</v>
      </c>
      <c r="FX126" s="9">
        <v>0</v>
      </c>
      <c r="FY126" s="6">
        <v>0</v>
      </c>
      <c r="FZ126" s="7">
        <v>0</v>
      </c>
      <c r="GA126" s="9">
        <v>0</v>
      </c>
      <c r="GB126" s="6">
        <v>0</v>
      </c>
      <c r="GC126" s="7">
        <v>0</v>
      </c>
      <c r="GD126" s="9">
        <v>0</v>
      </c>
      <c r="GE126" s="6">
        <v>0</v>
      </c>
      <c r="GF126" s="7">
        <v>0</v>
      </c>
      <c r="GG126" s="9"/>
      <c r="GH126" s="6"/>
      <c r="GI126" s="7"/>
      <c r="GJ126" s="9">
        <v>0</v>
      </c>
      <c r="GK126" s="6">
        <v>0</v>
      </c>
      <c r="GL126" s="7">
        <v>0</v>
      </c>
      <c r="GM126" s="9">
        <v>0</v>
      </c>
      <c r="GN126" s="6">
        <v>0</v>
      </c>
      <c r="GO126" s="7">
        <v>0</v>
      </c>
      <c r="GP126" s="9">
        <v>0</v>
      </c>
      <c r="GQ126" s="6">
        <v>0</v>
      </c>
      <c r="GR126" s="7">
        <v>0</v>
      </c>
      <c r="GS126" s="9">
        <v>0.21840000000000001</v>
      </c>
      <c r="GT126" s="6">
        <v>4.2850000000000001</v>
      </c>
      <c r="GU126" s="7">
        <f t="shared" si="1073"/>
        <v>19619.963369963367</v>
      </c>
      <c r="GV126" s="9">
        <v>0</v>
      </c>
      <c r="GW126" s="6">
        <v>0</v>
      </c>
      <c r="GX126" s="7">
        <v>0</v>
      </c>
      <c r="GY126" s="9">
        <v>0</v>
      </c>
      <c r="GZ126" s="6">
        <v>0</v>
      </c>
      <c r="HA126" s="7">
        <v>0</v>
      </c>
      <c r="HB126" s="9">
        <v>0</v>
      </c>
      <c r="HC126" s="6">
        <v>0</v>
      </c>
      <c r="HD126" s="7">
        <v>0</v>
      </c>
      <c r="HE126" s="9">
        <v>18.74363</v>
      </c>
      <c r="HF126" s="6">
        <v>332.68600000000004</v>
      </c>
      <c r="HG126" s="7">
        <f t="shared" si="1080"/>
        <v>17749.283356532327</v>
      </c>
      <c r="HH126" s="9">
        <v>0</v>
      </c>
      <c r="HI126" s="6">
        <v>0</v>
      </c>
      <c r="HJ126" s="7">
        <v>0</v>
      </c>
      <c r="HK126" s="9">
        <v>0</v>
      </c>
      <c r="HL126" s="6">
        <v>0</v>
      </c>
      <c r="HM126" s="7">
        <v>0</v>
      </c>
      <c r="HN126" s="9">
        <v>0</v>
      </c>
      <c r="HO126" s="6">
        <v>0</v>
      </c>
      <c r="HP126" s="7">
        <v>0</v>
      </c>
      <c r="HQ126" s="9">
        <v>3.3607800000000001</v>
      </c>
      <c r="HR126" s="6">
        <v>26.292999999999999</v>
      </c>
      <c r="HS126" s="7">
        <f t="shared" si="1063"/>
        <v>7823.4814537101502</v>
      </c>
      <c r="HT126" s="9">
        <v>83.168000000000006</v>
      </c>
      <c r="HU126" s="6">
        <v>1280.9670000000001</v>
      </c>
      <c r="HV126" s="7">
        <f t="shared" si="1074"/>
        <v>15402.161889188148</v>
      </c>
      <c r="HW126" s="9">
        <f t="shared" si="1064"/>
        <v>4692.8483299999998</v>
      </c>
      <c r="HX126" s="14">
        <f t="shared" si="1065"/>
        <v>84057.016999999993</v>
      </c>
    </row>
    <row r="127" spans="1:232" ht="15" customHeight="1" x14ac:dyDescent="0.3">
      <c r="A127" s="62">
        <v>2020</v>
      </c>
      <c r="B127" s="7" t="s">
        <v>6</v>
      </c>
      <c r="C127" s="9">
        <v>0</v>
      </c>
      <c r="D127" s="6">
        <v>0</v>
      </c>
      <c r="E127" s="7">
        <f t="shared" ref="E127:BP134" si="1084">IF(C127=0,0,D127/C127*1000)</f>
        <v>0</v>
      </c>
      <c r="F127" s="9">
        <v>2.9600000000000001E-2</v>
      </c>
      <c r="G127" s="6">
        <v>0.79300000000000004</v>
      </c>
      <c r="H127" s="7">
        <f t="shared" si="1084"/>
        <v>26790.54054054054</v>
      </c>
      <c r="I127" s="9">
        <v>0</v>
      </c>
      <c r="J127" s="6">
        <v>0</v>
      </c>
      <c r="K127" s="7">
        <f t="shared" si="1084"/>
        <v>0</v>
      </c>
      <c r="L127" s="9">
        <v>0</v>
      </c>
      <c r="M127" s="6">
        <v>0</v>
      </c>
      <c r="N127" s="7">
        <f t="shared" si="1084"/>
        <v>0</v>
      </c>
      <c r="O127" s="9">
        <v>0</v>
      </c>
      <c r="P127" s="6">
        <v>0</v>
      </c>
      <c r="Q127" s="7">
        <f t="shared" si="1084"/>
        <v>0</v>
      </c>
      <c r="R127" s="9">
        <v>1797.1984600000001</v>
      </c>
      <c r="S127" s="6">
        <v>34296.332999999999</v>
      </c>
      <c r="T127" s="7">
        <f t="shared" si="1084"/>
        <v>19083.219668461097</v>
      </c>
      <c r="U127" s="9">
        <v>0</v>
      </c>
      <c r="V127" s="6">
        <v>0</v>
      </c>
      <c r="W127" s="7">
        <f t="shared" si="1084"/>
        <v>0</v>
      </c>
      <c r="X127" s="9">
        <v>0</v>
      </c>
      <c r="Y127" s="6">
        <v>0</v>
      </c>
      <c r="Z127" s="7">
        <f t="shared" si="1084"/>
        <v>0</v>
      </c>
      <c r="AA127" s="9">
        <v>0</v>
      </c>
      <c r="AB127" s="6">
        <v>0</v>
      </c>
      <c r="AC127" s="7">
        <f t="shared" si="1084"/>
        <v>0</v>
      </c>
      <c r="AD127" s="9">
        <v>0</v>
      </c>
      <c r="AE127" s="6">
        <v>0</v>
      </c>
      <c r="AF127" s="7">
        <f t="shared" si="1084"/>
        <v>0</v>
      </c>
      <c r="AG127" s="9">
        <v>0</v>
      </c>
      <c r="AH127" s="6">
        <v>0</v>
      </c>
      <c r="AI127" s="7">
        <f t="shared" si="1084"/>
        <v>0</v>
      </c>
      <c r="AJ127" s="9">
        <v>0</v>
      </c>
      <c r="AK127" s="6">
        <v>0</v>
      </c>
      <c r="AL127" s="7">
        <f t="shared" si="1084"/>
        <v>0</v>
      </c>
      <c r="AM127" s="9">
        <v>0</v>
      </c>
      <c r="AN127" s="6">
        <v>0</v>
      </c>
      <c r="AO127" s="7">
        <f t="shared" si="1084"/>
        <v>0</v>
      </c>
      <c r="AP127" s="9">
        <v>42.524000000000001</v>
      </c>
      <c r="AQ127" s="6">
        <v>814.71600000000001</v>
      </c>
      <c r="AR127" s="7">
        <f t="shared" si="1084"/>
        <v>19158.969052770201</v>
      </c>
      <c r="AS127" s="9">
        <v>0</v>
      </c>
      <c r="AT127" s="6">
        <v>0</v>
      </c>
      <c r="AU127" s="7">
        <f t="shared" si="1084"/>
        <v>0</v>
      </c>
      <c r="AV127" s="9">
        <v>0</v>
      </c>
      <c r="AW127" s="6">
        <v>0</v>
      </c>
      <c r="AX127" s="7">
        <f t="shared" si="1084"/>
        <v>0</v>
      </c>
      <c r="AY127" s="9">
        <v>0</v>
      </c>
      <c r="AZ127" s="6">
        <v>0</v>
      </c>
      <c r="BA127" s="7">
        <f t="shared" si="1084"/>
        <v>0</v>
      </c>
      <c r="BB127" s="9">
        <v>0</v>
      </c>
      <c r="BC127" s="6">
        <v>0</v>
      </c>
      <c r="BD127" s="7">
        <f t="shared" si="1084"/>
        <v>0</v>
      </c>
      <c r="BE127" s="9">
        <v>128.24672000000001</v>
      </c>
      <c r="BF127" s="6">
        <v>2461.1149999999998</v>
      </c>
      <c r="BG127" s="7">
        <f t="shared" si="1084"/>
        <v>19190.471304061419</v>
      </c>
      <c r="BH127" s="9">
        <v>0</v>
      </c>
      <c r="BI127" s="6">
        <v>0</v>
      </c>
      <c r="BJ127" s="7">
        <f t="shared" si="1084"/>
        <v>0</v>
      </c>
      <c r="BK127" s="9">
        <v>0</v>
      </c>
      <c r="BL127" s="6">
        <v>0</v>
      </c>
      <c r="BM127" s="7">
        <f t="shared" si="1084"/>
        <v>0</v>
      </c>
      <c r="BN127" s="9">
        <v>0</v>
      </c>
      <c r="BO127" s="6">
        <v>0</v>
      </c>
      <c r="BP127" s="7">
        <f t="shared" si="1084"/>
        <v>0</v>
      </c>
      <c r="BQ127" s="9">
        <v>0</v>
      </c>
      <c r="BR127" s="6">
        <v>0</v>
      </c>
      <c r="BS127" s="7">
        <f t="shared" ref="BS127:EM134" si="1085">IF(BQ127=0,0,BR127/BQ127*1000)</f>
        <v>0</v>
      </c>
      <c r="BT127" s="9">
        <v>0</v>
      </c>
      <c r="BU127" s="6">
        <v>0</v>
      </c>
      <c r="BV127" s="7">
        <f t="shared" si="1058"/>
        <v>0</v>
      </c>
      <c r="BW127" s="9">
        <v>0</v>
      </c>
      <c r="BX127" s="6">
        <v>0</v>
      </c>
      <c r="BY127" s="7">
        <f t="shared" si="1085"/>
        <v>0</v>
      </c>
      <c r="BZ127" s="9">
        <v>7.6599999999999988E-2</v>
      </c>
      <c r="CA127" s="6">
        <v>1.952</v>
      </c>
      <c r="CB127" s="7">
        <f t="shared" si="1085"/>
        <v>25483.028720626637</v>
      </c>
      <c r="CC127" s="9">
        <v>0</v>
      </c>
      <c r="CD127" s="6">
        <v>0</v>
      </c>
      <c r="CE127" s="7">
        <f t="shared" si="1085"/>
        <v>0</v>
      </c>
      <c r="CF127" s="9">
        <v>0</v>
      </c>
      <c r="CG127" s="6">
        <v>0</v>
      </c>
      <c r="CH127" s="7">
        <f t="shared" si="1085"/>
        <v>0</v>
      </c>
      <c r="CI127" s="9">
        <v>0</v>
      </c>
      <c r="CJ127" s="6">
        <v>0</v>
      </c>
      <c r="CK127" s="7">
        <f t="shared" si="1085"/>
        <v>0</v>
      </c>
      <c r="CL127" s="9">
        <v>0</v>
      </c>
      <c r="CM127" s="6">
        <v>0</v>
      </c>
      <c r="CN127" s="7">
        <f t="shared" si="1085"/>
        <v>0</v>
      </c>
      <c r="CO127" s="9">
        <v>0</v>
      </c>
      <c r="CP127" s="6">
        <v>0</v>
      </c>
      <c r="CQ127" s="7">
        <f t="shared" si="1085"/>
        <v>0</v>
      </c>
      <c r="CR127" s="9">
        <v>0</v>
      </c>
      <c r="CS127" s="6">
        <v>0</v>
      </c>
      <c r="CT127" s="7">
        <f t="shared" ref="CT127:CT134" si="1086">IF(CR127=0,0,CS127/CR127*1000)</f>
        <v>0</v>
      </c>
      <c r="CU127" s="9">
        <v>0</v>
      </c>
      <c r="CV127" s="6">
        <v>0</v>
      </c>
      <c r="CW127" s="7">
        <f t="shared" si="1085"/>
        <v>0</v>
      </c>
      <c r="CX127" s="9">
        <v>0</v>
      </c>
      <c r="CY127" s="6">
        <v>0</v>
      </c>
      <c r="CZ127" s="7">
        <f t="shared" si="1085"/>
        <v>0</v>
      </c>
      <c r="DA127" s="9">
        <v>0</v>
      </c>
      <c r="DB127" s="6">
        <v>0</v>
      </c>
      <c r="DC127" s="7">
        <f t="shared" ref="DC127:DC134" si="1087">IF(DA127=0,0,DB127/DA127*1000)</f>
        <v>0</v>
      </c>
      <c r="DD127" s="9">
        <v>0</v>
      </c>
      <c r="DE127" s="6">
        <v>0</v>
      </c>
      <c r="DF127" s="7">
        <f t="shared" si="1085"/>
        <v>0</v>
      </c>
      <c r="DG127" s="9">
        <v>0</v>
      </c>
      <c r="DH127" s="6">
        <v>0</v>
      </c>
      <c r="DI127" s="7">
        <f t="shared" si="1085"/>
        <v>0</v>
      </c>
      <c r="DJ127" s="9">
        <v>0</v>
      </c>
      <c r="DK127" s="6">
        <v>0</v>
      </c>
      <c r="DL127" s="7">
        <f t="shared" si="1085"/>
        <v>0</v>
      </c>
      <c r="DM127" s="9">
        <v>0</v>
      </c>
      <c r="DN127" s="6">
        <v>0</v>
      </c>
      <c r="DO127" s="7">
        <f t="shared" si="1085"/>
        <v>0</v>
      </c>
      <c r="DP127" s="9">
        <v>261.80867999999998</v>
      </c>
      <c r="DQ127" s="6">
        <v>5882.7619999999997</v>
      </c>
      <c r="DR127" s="7">
        <f t="shared" si="1085"/>
        <v>22469.698101682498</v>
      </c>
      <c r="DS127" s="9">
        <v>0</v>
      </c>
      <c r="DT127" s="6">
        <v>0</v>
      </c>
      <c r="DU127" s="7">
        <f t="shared" si="1085"/>
        <v>0</v>
      </c>
      <c r="DV127" s="9">
        <v>0</v>
      </c>
      <c r="DW127" s="6">
        <v>0</v>
      </c>
      <c r="DX127" s="7">
        <f t="shared" si="1085"/>
        <v>0</v>
      </c>
      <c r="DY127" s="9">
        <v>50.155999999999999</v>
      </c>
      <c r="DZ127" s="6">
        <v>971.16</v>
      </c>
      <c r="EA127" s="7">
        <f t="shared" si="1085"/>
        <v>19362.78810112449</v>
      </c>
      <c r="EB127" s="9">
        <v>0</v>
      </c>
      <c r="EC127" s="6">
        <v>0</v>
      </c>
      <c r="ED127" s="7">
        <f t="shared" si="1085"/>
        <v>0</v>
      </c>
      <c r="EE127" s="9">
        <v>0</v>
      </c>
      <c r="EF127" s="6">
        <v>0</v>
      </c>
      <c r="EG127" s="7">
        <f t="shared" si="1085"/>
        <v>0</v>
      </c>
      <c r="EH127" s="9">
        <v>0</v>
      </c>
      <c r="EI127" s="6">
        <v>0</v>
      </c>
      <c r="EJ127" s="7">
        <f t="shared" si="1085"/>
        <v>0</v>
      </c>
      <c r="EK127" s="9">
        <v>723.68975</v>
      </c>
      <c r="EL127" s="6">
        <v>12327.563</v>
      </c>
      <c r="EM127" s="7">
        <f t="shared" si="1085"/>
        <v>17034.32030093006</v>
      </c>
      <c r="EN127" s="9">
        <v>1327.02514</v>
      </c>
      <c r="EO127" s="6">
        <v>23925.457999999999</v>
      </c>
      <c r="EP127" s="7">
        <f t="shared" ref="EP127:HG134" si="1088">IF(EN127=0,0,EO127/EN127*1000)</f>
        <v>18029.393173365199</v>
      </c>
      <c r="EQ127" s="9">
        <v>0</v>
      </c>
      <c r="ER127" s="6">
        <v>0</v>
      </c>
      <c r="ES127" s="7">
        <f t="shared" si="1088"/>
        <v>0</v>
      </c>
      <c r="ET127" s="9">
        <v>0</v>
      </c>
      <c r="EU127" s="6">
        <v>0</v>
      </c>
      <c r="EV127" s="7">
        <f t="shared" si="1088"/>
        <v>0</v>
      </c>
      <c r="EW127" s="9">
        <v>0</v>
      </c>
      <c r="EX127" s="6">
        <v>0</v>
      </c>
      <c r="EY127" s="7">
        <f t="shared" si="1088"/>
        <v>0</v>
      </c>
      <c r="EZ127" s="9">
        <v>0</v>
      </c>
      <c r="FA127" s="6">
        <v>0</v>
      </c>
      <c r="FB127" s="7">
        <f t="shared" si="1088"/>
        <v>0</v>
      </c>
      <c r="FC127" s="9">
        <v>0</v>
      </c>
      <c r="FD127" s="6">
        <v>0</v>
      </c>
      <c r="FE127" s="7">
        <f t="shared" si="1088"/>
        <v>0</v>
      </c>
      <c r="FF127" s="9">
        <v>0</v>
      </c>
      <c r="FG127" s="6">
        <v>0</v>
      </c>
      <c r="FH127" s="7">
        <f t="shared" si="1088"/>
        <v>0</v>
      </c>
      <c r="FI127" s="9">
        <v>0</v>
      </c>
      <c r="FJ127" s="6">
        <v>0</v>
      </c>
      <c r="FK127" s="7">
        <f t="shared" si="1061"/>
        <v>0</v>
      </c>
      <c r="FL127" s="9">
        <v>0</v>
      </c>
      <c r="FM127" s="6">
        <v>0</v>
      </c>
      <c r="FN127" s="7">
        <f t="shared" si="1088"/>
        <v>0</v>
      </c>
      <c r="FO127" s="9">
        <v>0</v>
      </c>
      <c r="FP127" s="6">
        <v>0</v>
      </c>
      <c r="FQ127" s="7">
        <f t="shared" si="1088"/>
        <v>0</v>
      </c>
      <c r="FR127" s="9">
        <v>0.2</v>
      </c>
      <c r="FS127" s="6">
        <v>4</v>
      </c>
      <c r="FT127" s="7">
        <f t="shared" si="1088"/>
        <v>20000</v>
      </c>
      <c r="FU127" s="9">
        <v>0</v>
      </c>
      <c r="FV127" s="6">
        <v>0</v>
      </c>
      <c r="FW127" s="7">
        <f t="shared" si="1088"/>
        <v>0</v>
      </c>
      <c r="FX127" s="9">
        <v>0</v>
      </c>
      <c r="FY127" s="6">
        <v>0</v>
      </c>
      <c r="FZ127" s="7">
        <f t="shared" si="1088"/>
        <v>0</v>
      </c>
      <c r="GA127" s="9">
        <v>0</v>
      </c>
      <c r="GB127" s="6">
        <v>0</v>
      </c>
      <c r="GC127" s="7">
        <f t="shared" si="1088"/>
        <v>0</v>
      </c>
      <c r="GD127" s="9">
        <v>0</v>
      </c>
      <c r="GE127" s="6">
        <v>0</v>
      </c>
      <c r="GF127" s="7">
        <f t="shared" si="1088"/>
        <v>0</v>
      </c>
      <c r="GG127" s="9"/>
      <c r="GH127" s="6"/>
      <c r="GI127" s="7"/>
      <c r="GJ127" s="9">
        <v>0</v>
      </c>
      <c r="GK127" s="6">
        <v>0</v>
      </c>
      <c r="GL127" s="7">
        <f t="shared" si="1088"/>
        <v>0</v>
      </c>
      <c r="GM127" s="9">
        <v>0</v>
      </c>
      <c r="GN127" s="6">
        <v>0</v>
      </c>
      <c r="GO127" s="7">
        <f t="shared" si="1088"/>
        <v>0</v>
      </c>
      <c r="GP127" s="9">
        <v>0</v>
      </c>
      <c r="GQ127" s="6">
        <v>0</v>
      </c>
      <c r="GR127" s="7">
        <f t="shared" si="1088"/>
        <v>0</v>
      </c>
      <c r="GS127" s="9">
        <v>0</v>
      </c>
      <c r="GT127" s="6">
        <v>0</v>
      </c>
      <c r="GU127" s="7">
        <f t="shared" si="1088"/>
        <v>0</v>
      </c>
      <c r="GV127" s="9">
        <v>0</v>
      </c>
      <c r="GW127" s="6">
        <v>0</v>
      </c>
      <c r="GX127" s="7">
        <f t="shared" si="1088"/>
        <v>0</v>
      </c>
      <c r="GY127" s="9">
        <v>0</v>
      </c>
      <c r="GZ127" s="6">
        <v>0</v>
      </c>
      <c r="HA127" s="7">
        <f t="shared" si="1088"/>
        <v>0</v>
      </c>
      <c r="HB127" s="9">
        <v>0</v>
      </c>
      <c r="HC127" s="6">
        <v>0</v>
      </c>
      <c r="HD127" s="7">
        <f t="shared" si="1088"/>
        <v>0</v>
      </c>
      <c r="HE127" s="9">
        <v>0</v>
      </c>
      <c r="HF127" s="6">
        <v>0</v>
      </c>
      <c r="HG127" s="7">
        <f t="shared" si="1088"/>
        <v>0</v>
      </c>
      <c r="HH127" s="9">
        <v>0</v>
      </c>
      <c r="HI127" s="6">
        <v>0</v>
      </c>
      <c r="HJ127" s="7">
        <f t="shared" ref="HJ127:HV134" si="1089">IF(HH127=0,0,HI127/HH127*1000)</f>
        <v>0</v>
      </c>
      <c r="HK127" s="9">
        <v>0</v>
      </c>
      <c r="HL127" s="6">
        <v>0</v>
      </c>
      <c r="HM127" s="7">
        <f t="shared" si="1089"/>
        <v>0</v>
      </c>
      <c r="HN127" s="9">
        <v>0</v>
      </c>
      <c r="HO127" s="6">
        <v>0</v>
      </c>
      <c r="HP127" s="7">
        <f t="shared" si="1089"/>
        <v>0</v>
      </c>
      <c r="HQ127" s="9">
        <v>15.378</v>
      </c>
      <c r="HR127" s="6">
        <v>285.74</v>
      </c>
      <c r="HS127" s="7">
        <f t="shared" si="1089"/>
        <v>18581.089868643518</v>
      </c>
      <c r="HT127" s="9">
        <v>230.52422000000001</v>
      </c>
      <c r="HU127" s="6">
        <v>4015.2849999999999</v>
      </c>
      <c r="HV127" s="7">
        <f t="shared" si="1089"/>
        <v>17418.06132127895</v>
      </c>
      <c r="HW127" s="9">
        <f t="shared" si="1064"/>
        <v>4576.8571700000002</v>
      </c>
      <c r="HX127" s="14">
        <f t="shared" si="1065"/>
        <v>84986.877000000008</v>
      </c>
    </row>
    <row r="128" spans="1:232" ht="15" customHeight="1" x14ac:dyDescent="0.3">
      <c r="A128" s="62">
        <v>2020</v>
      </c>
      <c r="B128" s="63" t="s">
        <v>7</v>
      </c>
      <c r="C128" s="9">
        <v>0</v>
      </c>
      <c r="D128" s="6">
        <v>0</v>
      </c>
      <c r="E128" s="7">
        <f t="shared" si="1084"/>
        <v>0</v>
      </c>
      <c r="F128" s="9">
        <v>0</v>
      </c>
      <c r="G128" s="6">
        <v>0</v>
      </c>
      <c r="H128" s="7">
        <f t="shared" si="1084"/>
        <v>0</v>
      </c>
      <c r="I128" s="9">
        <v>0</v>
      </c>
      <c r="J128" s="6">
        <v>0</v>
      </c>
      <c r="K128" s="7">
        <f t="shared" si="1084"/>
        <v>0</v>
      </c>
      <c r="L128" s="9">
        <v>0</v>
      </c>
      <c r="M128" s="6">
        <v>0</v>
      </c>
      <c r="N128" s="7">
        <f t="shared" si="1084"/>
        <v>0</v>
      </c>
      <c r="O128" s="9">
        <v>0</v>
      </c>
      <c r="P128" s="6">
        <v>0</v>
      </c>
      <c r="Q128" s="7">
        <f t="shared" si="1084"/>
        <v>0</v>
      </c>
      <c r="R128" s="9">
        <v>703.19743000000005</v>
      </c>
      <c r="S128" s="6">
        <v>12970.165000000001</v>
      </c>
      <c r="T128" s="7">
        <f t="shared" si="1084"/>
        <v>18444.556886392485</v>
      </c>
      <c r="U128" s="9">
        <v>0</v>
      </c>
      <c r="V128" s="6">
        <v>0</v>
      </c>
      <c r="W128" s="7">
        <f t="shared" si="1084"/>
        <v>0</v>
      </c>
      <c r="X128" s="9">
        <v>0</v>
      </c>
      <c r="Y128" s="6">
        <v>0</v>
      </c>
      <c r="Z128" s="7">
        <f t="shared" si="1084"/>
        <v>0</v>
      </c>
      <c r="AA128" s="9">
        <v>0</v>
      </c>
      <c r="AB128" s="6">
        <v>0</v>
      </c>
      <c r="AC128" s="7">
        <f t="shared" si="1084"/>
        <v>0</v>
      </c>
      <c r="AD128" s="9">
        <v>0</v>
      </c>
      <c r="AE128" s="6">
        <v>0</v>
      </c>
      <c r="AF128" s="7">
        <f t="shared" si="1084"/>
        <v>0</v>
      </c>
      <c r="AG128" s="9">
        <v>0</v>
      </c>
      <c r="AH128" s="6">
        <v>0</v>
      </c>
      <c r="AI128" s="7">
        <f t="shared" si="1084"/>
        <v>0</v>
      </c>
      <c r="AJ128" s="9">
        <v>0</v>
      </c>
      <c r="AK128" s="6">
        <v>0</v>
      </c>
      <c r="AL128" s="7">
        <f t="shared" si="1084"/>
        <v>0</v>
      </c>
      <c r="AM128" s="9">
        <v>2.2531399999999997</v>
      </c>
      <c r="AN128" s="6">
        <v>68.704999999999998</v>
      </c>
      <c r="AO128" s="7">
        <f t="shared" si="1084"/>
        <v>30493.000878773626</v>
      </c>
      <c r="AP128" s="9">
        <v>1.2545999999999999</v>
      </c>
      <c r="AQ128" s="6">
        <v>56.201000000000001</v>
      </c>
      <c r="AR128" s="7">
        <f t="shared" si="1084"/>
        <v>44795.950900685486</v>
      </c>
      <c r="AS128" s="9">
        <v>0</v>
      </c>
      <c r="AT128" s="6">
        <v>0</v>
      </c>
      <c r="AU128" s="7">
        <f t="shared" si="1084"/>
        <v>0</v>
      </c>
      <c r="AV128" s="9">
        <v>0</v>
      </c>
      <c r="AW128" s="6">
        <v>0</v>
      </c>
      <c r="AX128" s="7">
        <f t="shared" si="1084"/>
        <v>0</v>
      </c>
      <c r="AY128" s="9">
        <v>0</v>
      </c>
      <c r="AZ128" s="6">
        <v>0</v>
      </c>
      <c r="BA128" s="7">
        <f t="shared" si="1084"/>
        <v>0</v>
      </c>
      <c r="BB128" s="9">
        <v>0</v>
      </c>
      <c r="BC128" s="6">
        <v>0</v>
      </c>
      <c r="BD128" s="7">
        <f t="shared" si="1084"/>
        <v>0</v>
      </c>
      <c r="BE128" s="9">
        <v>180.5993</v>
      </c>
      <c r="BF128" s="6">
        <v>3318.7890000000002</v>
      </c>
      <c r="BG128" s="7">
        <f t="shared" si="1084"/>
        <v>18376.533020892108</v>
      </c>
      <c r="BH128" s="9">
        <v>0</v>
      </c>
      <c r="BI128" s="6">
        <v>0</v>
      </c>
      <c r="BJ128" s="7">
        <f t="shared" si="1084"/>
        <v>0</v>
      </c>
      <c r="BK128" s="9">
        <v>0</v>
      </c>
      <c r="BL128" s="6">
        <v>0</v>
      </c>
      <c r="BM128" s="7">
        <f t="shared" si="1084"/>
        <v>0</v>
      </c>
      <c r="BN128" s="9">
        <v>0</v>
      </c>
      <c r="BO128" s="6">
        <v>0</v>
      </c>
      <c r="BP128" s="7">
        <f t="shared" si="1084"/>
        <v>0</v>
      </c>
      <c r="BQ128" s="9">
        <v>0</v>
      </c>
      <c r="BR128" s="6">
        <v>0</v>
      </c>
      <c r="BS128" s="7">
        <f t="shared" si="1085"/>
        <v>0</v>
      </c>
      <c r="BT128" s="9">
        <v>0</v>
      </c>
      <c r="BU128" s="6">
        <v>0</v>
      </c>
      <c r="BV128" s="7">
        <f t="shared" si="1058"/>
        <v>0</v>
      </c>
      <c r="BW128" s="9">
        <v>0</v>
      </c>
      <c r="BX128" s="6">
        <v>0</v>
      </c>
      <c r="BY128" s="7">
        <f t="shared" si="1085"/>
        <v>0</v>
      </c>
      <c r="BZ128" s="9">
        <v>8.270000000000001E-2</v>
      </c>
      <c r="CA128" s="6">
        <v>2.4449999999999998</v>
      </c>
      <c r="CB128" s="7">
        <f t="shared" si="1085"/>
        <v>29564.691656590079</v>
      </c>
      <c r="CC128" s="9">
        <v>0</v>
      </c>
      <c r="CD128" s="6">
        <v>0</v>
      </c>
      <c r="CE128" s="7">
        <f t="shared" si="1085"/>
        <v>0</v>
      </c>
      <c r="CF128" s="9">
        <v>0</v>
      </c>
      <c r="CG128" s="6">
        <v>0</v>
      </c>
      <c r="CH128" s="7">
        <f t="shared" si="1085"/>
        <v>0</v>
      </c>
      <c r="CI128" s="9">
        <v>0</v>
      </c>
      <c r="CJ128" s="6">
        <v>0</v>
      </c>
      <c r="CK128" s="7">
        <f t="shared" si="1085"/>
        <v>0</v>
      </c>
      <c r="CL128" s="9">
        <v>0</v>
      </c>
      <c r="CM128" s="6">
        <v>0</v>
      </c>
      <c r="CN128" s="7">
        <f t="shared" si="1085"/>
        <v>0</v>
      </c>
      <c r="CO128" s="9">
        <v>0</v>
      </c>
      <c r="CP128" s="6">
        <v>0</v>
      </c>
      <c r="CQ128" s="7">
        <f t="shared" si="1085"/>
        <v>0</v>
      </c>
      <c r="CR128" s="9">
        <v>0</v>
      </c>
      <c r="CS128" s="6">
        <v>0</v>
      </c>
      <c r="CT128" s="7">
        <f t="shared" si="1086"/>
        <v>0</v>
      </c>
      <c r="CU128" s="9">
        <v>0</v>
      </c>
      <c r="CV128" s="6">
        <v>0</v>
      </c>
      <c r="CW128" s="7">
        <f t="shared" si="1085"/>
        <v>0</v>
      </c>
      <c r="CX128" s="9">
        <v>0</v>
      </c>
      <c r="CY128" s="6">
        <v>0</v>
      </c>
      <c r="CZ128" s="7">
        <f t="shared" si="1085"/>
        <v>0</v>
      </c>
      <c r="DA128" s="9">
        <v>0</v>
      </c>
      <c r="DB128" s="6">
        <v>0</v>
      </c>
      <c r="DC128" s="7">
        <f t="shared" si="1087"/>
        <v>0</v>
      </c>
      <c r="DD128" s="9">
        <v>0</v>
      </c>
      <c r="DE128" s="6">
        <v>0</v>
      </c>
      <c r="DF128" s="7">
        <f t="shared" si="1085"/>
        <v>0</v>
      </c>
      <c r="DG128" s="9">
        <v>0</v>
      </c>
      <c r="DH128" s="6">
        <v>0</v>
      </c>
      <c r="DI128" s="7">
        <f t="shared" si="1085"/>
        <v>0</v>
      </c>
      <c r="DJ128" s="9">
        <v>2.5999999999999999E-2</v>
      </c>
      <c r="DK128" s="6">
        <v>0.748</v>
      </c>
      <c r="DL128" s="7">
        <f t="shared" si="1085"/>
        <v>28769.23076923077</v>
      </c>
      <c r="DM128" s="9">
        <v>0</v>
      </c>
      <c r="DN128" s="6">
        <v>0</v>
      </c>
      <c r="DO128" s="7">
        <f t="shared" si="1085"/>
        <v>0</v>
      </c>
      <c r="DP128" s="9">
        <v>216.51249999999999</v>
      </c>
      <c r="DQ128" s="6">
        <v>4712.759</v>
      </c>
      <c r="DR128" s="7">
        <f t="shared" si="1085"/>
        <v>21766.683216904337</v>
      </c>
      <c r="DS128" s="9">
        <v>0</v>
      </c>
      <c r="DT128" s="6">
        <v>0</v>
      </c>
      <c r="DU128" s="7">
        <f t="shared" si="1085"/>
        <v>0</v>
      </c>
      <c r="DV128" s="9">
        <v>0</v>
      </c>
      <c r="DW128" s="6">
        <v>0</v>
      </c>
      <c r="DX128" s="7">
        <f t="shared" si="1085"/>
        <v>0</v>
      </c>
      <c r="DY128" s="9">
        <v>58.970999999999997</v>
      </c>
      <c r="DZ128" s="6">
        <v>1158.9259999999999</v>
      </c>
      <c r="EA128" s="7">
        <f t="shared" si="1085"/>
        <v>19652.473249563343</v>
      </c>
      <c r="EB128" s="9">
        <v>0</v>
      </c>
      <c r="EC128" s="6">
        <v>0</v>
      </c>
      <c r="ED128" s="7">
        <f t="shared" si="1085"/>
        <v>0</v>
      </c>
      <c r="EE128" s="9">
        <v>0</v>
      </c>
      <c r="EF128" s="6">
        <v>0</v>
      </c>
      <c r="EG128" s="7">
        <f t="shared" si="1085"/>
        <v>0</v>
      </c>
      <c r="EH128" s="9">
        <v>0</v>
      </c>
      <c r="EI128" s="6">
        <v>0</v>
      </c>
      <c r="EJ128" s="7">
        <f t="shared" si="1085"/>
        <v>0</v>
      </c>
      <c r="EK128" s="9">
        <v>259.23968000000002</v>
      </c>
      <c r="EL128" s="6">
        <v>4266.5309999999999</v>
      </c>
      <c r="EM128" s="7">
        <f t="shared" si="1085"/>
        <v>16457.862469202242</v>
      </c>
      <c r="EN128" s="9">
        <v>1454.83141</v>
      </c>
      <c r="EO128" s="6">
        <v>27978.949000000001</v>
      </c>
      <c r="EP128" s="7">
        <f t="shared" si="1088"/>
        <v>19231.746584300101</v>
      </c>
      <c r="EQ128" s="9">
        <v>1.4553</v>
      </c>
      <c r="ER128" s="6">
        <v>114.774</v>
      </c>
      <c r="ES128" s="7">
        <f t="shared" si="1088"/>
        <v>78866.213151927441</v>
      </c>
      <c r="ET128" s="9">
        <v>0</v>
      </c>
      <c r="EU128" s="6">
        <v>0</v>
      </c>
      <c r="EV128" s="7">
        <f t="shared" si="1088"/>
        <v>0</v>
      </c>
      <c r="EW128" s="9">
        <v>0</v>
      </c>
      <c r="EX128" s="6">
        <v>0</v>
      </c>
      <c r="EY128" s="7">
        <f t="shared" si="1088"/>
        <v>0</v>
      </c>
      <c r="EZ128" s="9">
        <v>0</v>
      </c>
      <c r="FA128" s="6">
        <v>0</v>
      </c>
      <c r="FB128" s="7">
        <f t="shared" si="1088"/>
        <v>0</v>
      </c>
      <c r="FC128" s="9">
        <v>0</v>
      </c>
      <c r="FD128" s="6">
        <v>0</v>
      </c>
      <c r="FE128" s="7">
        <f t="shared" si="1088"/>
        <v>0</v>
      </c>
      <c r="FF128" s="9">
        <v>0</v>
      </c>
      <c r="FG128" s="6">
        <v>0</v>
      </c>
      <c r="FH128" s="7">
        <f t="shared" si="1088"/>
        <v>0</v>
      </c>
      <c r="FI128" s="9">
        <v>0</v>
      </c>
      <c r="FJ128" s="6">
        <v>0</v>
      </c>
      <c r="FK128" s="7">
        <f t="shared" si="1061"/>
        <v>0</v>
      </c>
      <c r="FL128" s="9">
        <v>0</v>
      </c>
      <c r="FM128" s="6">
        <v>0</v>
      </c>
      <c r="FN128" s="7">
        <f t="shared" si="1088"/>
        <v>0</v>
      </c>
      <c r="FO128" s="9">
        <v>0</v>
      </c>
      <c r="FP128" s="6">
        <v>0</v>
      </c>
      <c r="FQ128" s="7">
        <f t="shared" si="1088"/>
        <v>0</v>
      </c>
      <c r="FR128" s="9">
        <v>0.52500000000000002</v>
      </c>
      <c r="FS128" s="6">
        <v>21.161999999999999</v>
      </c>
      <c r="FT128" s="7">
        <f t="shared" si="1088"/>
        <v>40308.571428571428</v>
      </c>
      <c r="FU128" s="9">
        <v>0</v>
      </c>
      <c r="FV128" s="6">
        <v>0</v>
      </c>
      <c r="FW128" s="7">
        <f t="shared" si="1088"/>
        <v>0</v>
      </c>
      <c r="FX128" s="9">
        <v>0</v>
      </c>
      <c r="FY128" s="6">
        <v>0</v>
      </c>
      <c r="FZ128" s="7">
        <f t="shared" si="1088"/>
        <v>0</v>
      </c>
      <c r="GA128" s="9">
        <v>0</v>
      </c>
      <c r="GB128" s="6">
        <v>0</v>
      </c>
      <c r="GC128" s="7">
        <f t="shared" si="1088"/>
        <v>0</v>
      </c>
      <c r="GD128" s="9">
        <v>0</v>
      </c>
      <c r="GE128" s="6">
        <v>0</v>
      </c>
      <c r="GF128" s="7">
        <f t="shared" si="1088"/>
        <v>0</v>
      </c>
      <c r="GG128" s="9"/>
      <c r="GH128" s="6"/>
      <c r="GI128" s="7"/>
      <c r="GJ128" s="9">
        <v>0</v>
      </c>
      <c r="GK128" s="6">
        <v>0</v>
      </c>
      <c r="GL128" s="7">
        <f t="shared" si="1088"/>
        <v>0</v>
      </c>
      <c r="GM128" s="9">
        <v>0</v>
      </c>
      <c r="GN128" s="6">
        <v>0</v>
      </c>
      <c r="GO128" s="7">
        <f t="shared" si="1088"/>
        <v>0</v>
      </c>
      <c r="GP128" s="9">
        <v>0</v>
      </c>
      <c r="GQ128" s="6">
        <v>0</v>
      </c>
      <c r="GR128" s="7">
        <f t="shared" si="1088"/>
        <v>0</v>
      </c>
      <c r="GS128" s="9">
        <v>6.6976000000000004</v>
      </c>
      <c r="GT128" s="6">
        <v>139.17599999999999</v>
      </c>
      <c r="GU128" s="7">
        <f t="shared" si="1088"/>
        <v>20779.980888676539</v>
      </c>
      <c r="GV128" s="9">
        <v>0</v>
      </c>
      <c r="GW128" s="6">
        <v>0</v>
      </c>
      <c r="GX128" s="7">
        <f t="shared" si="1088"/>
        <v>0</v>
      </c>
      <c r="GY128" s="9">
        <v>0</v>
      </c>
      <c r="GZ128" s="6">
        <v>0</v>
      </c>
      <c r="HA128" s="7">
        <f t="shared" si="1088"/>
        <v>0</v>
      </c>
      <c r="HB128" s="9">
        <v>0</v>
      </c>
      <c r="HC128" s="6">
        <v>0</v>
      </c>
      <c r="HD128" s="7">
        <f t="shared" si="1088"/>
        <v>0</v>
      </c>
      <c r="HE128" s="9">
        <v>0</v>
      </c>
      <c r="HF128" s="6">
        <v>0</v>
      </c>
      <c r="HG128" s="7">
        <f t="shared" si="1088"/>
        <v>0</v>
      </c>
      <c r="HH128" s="9">
        <v>0</v>
      </c>
      <c r="HI128" s="6">
        <v>0</v>
      </c>
      <c r="HJ128" s="7">
        <f t="shared" si="1089"/>
        <v>0</v>
      </c>
      <c r="HK128" s="9">
        <v>0</v>
      </c>
      <c r="HL128" s="6">
        <v>0</v>
      </c>
      <c r="HM128" s="7">
        <f t="shared" si="1089"/>
        <v>0</v>
      </c>
      <c r="HN128" s="9">
        <v>0</v>
      </c>
      <c r="HO128" s="6">
        <v>0</v>
      </c>
      <c r="HP128" s="7">
        <f t="shared" si="1089"/>
        <v>0</v>
      </c>
      <c r="HQ128" s="9">
        <v>1.55</v>
      </c>
      <c r="HR128" s="6">
        <v>137.69999999999999</v>
      </c>
      <c r="HS128" s="7">
        <f t="shared" si="1089"/>
        <v>88838.709677419349</v>
      </c>
      <c r="HT128" s="9">
        <v>139.85679000000002</v>
      </c>
      <c r="HU128" s="6">
        <v>1704.9490000000001</v>
      </c>
      <c r="HV128" s="7">
        <f t="shared" si="1089"/>
        <v>12190.677335008189</v>
      </c>
      <c r="HW128" s="9">
        <f t="shared" si="1064"/>
        <v>3027.0524499999997</v>
      </c>
      <c r="HX128" s="14">
        <f t="shared" si="1065"/>
        <v>56651.978999999992</v>
      </c>
    </row>
    <row r="129" spans="1:232" ht="15" customHeight="1" x14ac:dyDescent="0.3">
      <c r="A129" s="62">
        <v>2020</v>
      </c>
      <c r="B129" s="63" t="s">
        <v>8</v>
      </c>
      <c r="C129" s="9">
        <v>0</v>
      </c>
      <c r="D129" s="6">
        <v>0</v>
      </c>
      <c r="E129" s="7">
        <f t="shared" si="1084"/>
        <v>0</v>
      </c>
      <c r="F129" s="9">
        <v>0.78439999999999999</v>
      </c>
      <c r="G129" s="6">
        <v>22.567</v>
      </c>
      <c r="H129" s="7">
        <f t="shared" si="1084"/>
        <v>28769.760326364099</v>
      </c>
      <c r="I129" s="9">
        <v>0</v>
      </c>
      <c r="J129" s="6">
        <v>0</v>
      </c>
      <c r="K129" s="7">
        <f t="shared" si="1084"/>
        <v>0</v>
      </c>
      <c r="L129" s="9">
        <v>0</v>
      </c>
      <c r="M129" s="6">
        <v>0</v>
      </c>
      <c r="N129" s="7">
        <f t="shared" si="1084"/>
        <v>0</v>
      </c>
      <c r="O129" s="9">
        <v>0</v>
      </c>
      <c r="P129" s="6">
        <v>0</v>
      </c>
      <c r="Q129" s="7">
        <f t="shared" si="1084"/>
        <v>0</v>
      </c>
      <c r="R129" s="9">
        <v>1290.3929699999999</v>
      </c>
      <c r="S129" s="6">
        <v>24019.005000000001</v>
      </c>
      <c r="T129" s="7">
        <f t="shared" si="1084"/>
        <v>18613.713464356522</v>
      </c>
      <c r="U129" s="9">
        <v>0</v>
      </c>
      <c r="V129" s="6">
        <v>0</v>
      </c>
      <c r="W129" s="7">
        <f t="shared" si="1084"/>
        <v>0</v>
      </c>
      <c r="X129" s="9">
        <v>0</v>
      </c>
      <c r="Y129" s="6">
        <v>0</v>
      </c>
      <c r="Z129" s="7">
        <f t="shared" si="1084"/>
        <v>0</v>
      </c>
      <c r="AA129" s="9">
        <v>0</v>
      </c>
      <c r="AB129" s="6">
        <v>0</v>
      </c>
      <c r="AC129" s="7">
        <f t="shared" si="1084"/>
        <v>0</v>
      </c>
      <c r="AD129" s="9">
        <v>0</v>
      </c>
      <c r="AE129" s="6">
        <v>0</v>
      </c>
      <c r="AF129" s="7">
        <f t="shared" si="1084"/>
        <v>0</v>
      </c>
      <c r="AG129" s="9">
        <v>0</v>
      </c>
      <c r="AH129" s="6">
        <v>0</v>
      </c>
      <c r="AI129" s="7">
        <f t="shared" si="1084"/>
        <v>0</v>
      </c>
      <c r="AJ129" s="9">
        <v>0.4</v>
      </c>
      <c r="AK129" s="6">
        <v>3.5</v>
      </c>
      <c r="AL129" s="7">
        <f t="shared" si="1084"/>
        <v>8750</v>
      </c>
      <c r="AM129" s="9">
        <v>0</v>
      </c>
      <c r="AN129" s="6">
        <v>0</v>
      </c>
      <c r="AO129" s="7">
        <f t="shared" si="1084"/>
        <v>0</v>
      </c>
      <c r="AP129" s="9">
        <v>0.4123</v>
      </c>
      <c r="AQ129" s="6">
        <v>5.4489999999999998</v>
      </c>
      <c r="AR129" s="7">
        <f t="shared" si="1084"/>
        <v>13216.104778074217</v>
      </c>
      <c r="AS129" s="9">
        <v>0</v>
      </c>
      <c r="AT129" s="6">
        <v>0</v>
      </c>
      <c r="AU129" s="7">
        <f t="shared" si="1084"/>
        <v>0</v>
      </c>
      <c r="AV129" s="9">
        <v>0</v>
      </c>
      <c r="AW129" s="6">
        <v>0</v>
      </c>
      <c r="AX129" s="7">
        <f t="shared" si="1084"/>
        <v>0</v>
      </c>
      <c r="AY129" s="9">
        <v>0</v>
      </c>
      <c r="AZ129" s="6">
        <v>0</v>
      </c>
      <c r="BA129" s="7">
        <f t="shared" si="1084"/>
        <v>0</v>
      </c>
      <c r="BB129" s="9">
        <v>0</v>
      </c>
      <c r="BC129" s="6">
        <v>0</v>
      </c>
      <c r="BD129" s="7">
        <f t="shared" si="1084"/>
        <v>0</v>
      </c>
      <c r="BE129" s="9">
        <v>135.41183999999998</v>
      </c>
      <c r="BF129" s="6">
        <v>2114.9360000000001</v>
      </c>
      <c r="BG129" s="7">
        <f t="shared" si="1084"/>
        <v>15618.545616099747</v>
      </c>
      <c r="BH129" s="9">
        <v>8.6999999999999994E-3</v>
      </c>
      <c r="BI129" s="6">
        <v>0.249</v>
      </c>
      <c r="BJ129" s="7">
        <f t="shared" si="1084"/>
        <v>28620.689655172417</v>
      </c>
      <c r="BK129" s="9">
        <v>0</v>
      </c>
      <c r="BL129" s="6">
        <v>0</v>
      </c>
      <c r="BM129" s="7">
        <f t="shared" si="1084"/>
        <v>0</v>
      </c>
      <c r="BN129" s="9">
        <v>0</v>
      </c>
      <c r="BO129" s="6">
        <v>0</v>
      </c>
      <c r="BP129" s="7">
        <f t="shared" si="1084"/>
        <v>0</v>
      </c>
      <c r="BQ129" s="9">
        <v>0</v>
      </c>
      <c r="BR129" s="6">
        <v>0</v>
      </c>
      <c r="BS129" s="7">
        <f t="shared" si="1085"/>
        <v>0</v>
      </c>
      <c r="BT129" s="9">
        <v>0</v>
      </c>
      <c r="BU129" s="6">
        <v>0</v>
      </c>
      <c r="BV129" s="7">
        <f t="shared" si="1058"/>
        <v>0</v>
      </c>
      <c r="BW129" s="9">
        <v>0</v>
      </c>
      <c r="BX129" s="6">
        <v>0</v>
      </c>
      <c r="BY129" s="7">
        <f t="shared" si="1085"/>
        <v>0</v>
      </c>
      <c r="BZ129" s="9">
        <v>7.3999999999999996E-2</v>
      </c>
      <c r="CA129" s="6">
        <v>2.4940000000000002</v>
      </c>
      <c r="CB129" s="7">
        <f t="shared" si="1085"/>
        <v>33702.702702702707</v>
      </c>
      <c r="CC129" s="9">
        <v>0</v>
      </c>
      <c r="CD129" s="6">
        <v>0</v>
      </c>
      <c r="CE129" s="7">
        <f t="shared" si="1085"/>
        <v>0</v>
      </c>
      <c r="CF129" s="9">
        <v>0</v>
      </c>
      <c r="CG129" s="6">
        <v>0</v>
      </c>
      <c r="CH129" s="7">
        <f t="shared" si="1085"/>
        <v>0</v>
      </c>
      <c r="CI129" s="9">
        <v>0</v>
      </c>
      <c r="CJ129" s="6">
        <v>0</v>
      </c>
      <c r="CK129" s="7">
        <f t="shared" si="1085"/>
        <v>0</v>
      </c>
      <c r="CL129" s="9">
        <v>0</v>
      </c>
      <c r="CM129" s="6">
        <v>0</v>
      </c>
      <c r="CN129" s="7">
        <f t="shared" si="1085"/>
        <v>0</v>
      </c>
      <c r="CO129" s="9">
        <v>0</v>
      </c>
      <c r="CP129" s="6">
        <v>0</v>
      </c>
      <c r="CQ129" s="7">
        <f t="shared" si="1085"/>
        <v>0</v>
      </c>
      <c r="CR129" s="9">
        <v>0</v>
      </c>
      <c r="CS129" s="6">
        <v>0</v>
      </c>
      <c r="CT129" s="7">
        <f t="shared" si="1086"/>
        <v>0</v>
      </c>
      <c r="CU129" s="9">
        <v>0</v>
      </c>
      <c r="CV129" s="6">
        <v>0</v>
      </c>
      <c r="CW129" s="7">
        <f t="shared" si="1085"/>
        <v>0</v>
      </c>
      <c r="CX129" s="9">
        <v>0</v>
      </c>
      <c r="CY129" s="6">
        <v>0</v>
      </c>
      <c r="CZ129" s="7">
        <f t="shared" si="1085"/>
        <v>0</v>
      </c>
      <c r="DA129" s="9">
        <v>0</v>
      </c>
      <c r="DB129" s="6">
        <v>0</v>
      </c>
      <c r="DC129" s="7">
        <f t="shared" si="1087"/>
        <v>0</v>
      </c>
      <c r="DD129" s="9">
        <v>0</v>
      </c>
      <c r="DE129" s="6">
        <v>0</v>
      </c>
      <c r="DF129" s="7">
        <f t="shared" si="1085"/>
        <v>0</v>
      </c>
      <c r="DG129" s="9">
        <v>0</v>
      </c>
      <c r="DH129" s="6">
        <v>0</v>
      </c>
      <c r="DI129" s="7">
        <f t="shared" si="1085"/>
        <v>0</v>
      </c>
      <c r="DJ129" s="9">
        <v>0</v>
      </c>
      <c r="DK129" s="6">
        <v>0</v>
      </c>
      <c r="DL129" s="7">
        <f t="shared" si="1085"/>
        <v>0</v>
      </c>
      <c r="DM129" s="9">
        <v>0</v>
      </c>
      <c r="DN129" s="6">
        <v>0</v>
      </c>
      <c r="DO129" s="7">
        <f t="shared" si="1085"/>
        <v>0</v>
      </c>
      <c r="DP129" s="9">
        <v>246.04143999999999</v>
      </c>
      <c r="DQ129" s="6">
        <v>5205.0889999999999</v>
      </c>
      <c r="DR129" s="7">
        <f t="shared" si="1085"/>
        <v>21155.334646066127</v>
      </c>
      <c r="DS129" s="9">
        <v>0</v>
      </c>
      <c r="DT129" s="6">
        <v>0</v>
      </c>
      <c r="DU129" s="7">
        <f t="shared" si="1085"/>
        <v>0</v>
      </c>
      <c r="DV129" s="9">
        <v>0</v>
      </c>
      <c r="DW129" s="6">
        <v>0</v>
      </c>
      <c r="DX129" s="7">
        <f t="shared" si="1085"/>
        <v>0</v>
      </c>
      <c r="DY129" s="9">
        <v>151.21600000000001</v>
      </c>
      <c r="DZ129" s="6">
        <v>2995.2959999999998</v>
      </c>
      <c r="EA129" s="7">
        <f t="shared" si="1085"/>
        <v>19808.062638874191</v>
      </c>
      <c r="EB129" s="9">
        <v>0</v>
      </c>
      <c r="EC129" s="6">
        <v>0</v>
      </c>
      <c r="ED129" s="7">
        <f t="shared" si="1085"/>
        <v>0</v>
      </c>
      <c r="EE129" s="9">
        <v>0</v>
      </c>
      <c r="EF129" s="6">
        <v>0</v>
      </c>
      <c r="EG129" s="7">
        <f t="shared" si="1085"/>
        <v>0</v>
      </c>
      <c r="EH129" s="9">
        <v>0</v>
      </c>
      <c r="EI129" s="6">
        <v>0</v>
      </c>
      <c r="EJ129" s="7">
        <f t="shared" si="1085"/>
        <v>0</v>
      </c>
      <c r="EK129" s="9">
        <v>190.68120999999999</v>
      </c>
      <c r="EL129" s="6">
        <v>3253.1129999999998</v>
      </c>
      <c r="EM129" s="7">
        <f t="shared" si="1085"/>
        <v>17060.480159529088</v>
      </c>
      <c r="EN129" s="9">
        <v>1320.0517</v>
      </c>
      <c r="EO129" s="6">
        <v>25161.232</v>
      </c>
      <c r="EP129" s="7">
        <f t="shared" si="1088"/>
        <v>19060.792846219585</v>
      </c>
      <c r="EQ129" s="9">
        <v>0</v>
      </c>
      <c r="ER129" s="6">
        <v>0</v>
      </c>
      <c r="ES129" s="7">
        <f t="shared" si="1088"/>
        <v>0</v>
      </c>
      <c r="ET129" s="9">
        <v>0</v>
      </c>
      <c r="EU129" s="6">
        <v>0</v>
      </c>
      <c r="EV129" s="7">
        <f t="shared" si="1088"/>
        <v>0</v>
      </c>
      <c r="EW129" s="9">
        <v>0</v>
      </c>
      <c r="EX129" s="6">
        <v>0</v>
      </c>
      <c r="EY129" s="7">
        <f t="shared" si="1088"/>
        <v>0</v>
      </c>
      <c r="EZ129" s="9">
        <v>0</v>
      </c>
      <c r="FA129" s="6">
        <v>0</v>
      </c>
      <c r="FB129" s="7">
        <f t="shared" si="1088"/>
        <v>0</v>
      </c>
      <c r="FC129" s="9">
        <v>0</v>
      </c>
      <c r="FD129" s="6">
        <v>0</v>
      </c>
      <c r="FE129" s="7">
        <f t="shared" si="1088"/>
        <v>0</v>
      </c>
      <c r="FF129" s="9">
        <v>0</v>
      </c>
      <c r="FG129" s="6">
        <v>0</v>
      </c>
      <c r="FH129" s="7">
        <f t="shared" si="1088"/>
        <v>0</v>
      </c>
      <c r="FI129" s="9">
        <v>0</v>
      </c>
      <c r="FJ129" s="6">
        <v>0</v>
      </c>
      <c r="FK129" s="7">
        <f t="shared" si="1061"/>
        <v>0</v>
      </c>
      <c r="FL129" s="9">
        <v>0</v>
      </c>
      <c r="FM129" s="6">
        <v>0</v>
      </c>
      <c r="FN129" s="7">
        <f t="shared" si="1088"/>
        <v>0</v>
      </c>
      <c r="FO129" s="9">
        <v>0</v>
      </c>
      <c r="FP129" s="6">
        <v>0</v>
      </c>
      <c r="FQ129" s="7">
        <f t="shared" si="1088"/>
        <v>0</v>
      </c>
      <c r="FR129" s="9">
        <v>0.22</v>
      </c>
      <c r="FS129" s="6">
        <v>10.275</v>
      </c>
      <c r="FT129" s="7">
        <f t="shared" si="1088"/>
        <v>46704.545454545456</v>
      </c>
      <c r="FU129" s="9">
        <v>1.3722399999999999</v>
      </c>
      <c r="FV129" s="6">
        <v>42.008000000000003</v>
      </c>
      <c r="FW129" s="7">
        <f t="shared" si="1088"/>
        <v>30612.720806855948</v>
      </c>
      <c r="FX129" s="9">
        <v>0</v>
      </c>
      <c r="FY129" s="6">
        <v>0</v>
      </c>
      <c r="FZ129" s="7">
        <f t="shared" si="1088"/>
        <v>0</v>
      </c>
      <c r="GA129" s="9">
        <v>0</v>
      </c>
      <c r="GB129" s="6">
        <v>0</v>
      </c>
      <c r="GC129" s="7">
        <f t="shared" si="1088"/>
        <v>0</v>
      </c>
      <c r="GD129" s="9">
        <v>0</v>
      </c>
      <c r="GE129" s="6">
        <v>0</v>
      </c>
      <c r="GF129" s="7">
        <f t="shared" si="1088"/>
        <v>0</v>
      </c>
      <c r="GG129" s="9"/>
      <c r="GH129" s="6"/>
      <c r="GI129" s="7"/>
      <c r="GJ129" s="9">
        <v>0</v>
      </c>
      <c r="GK129" s="6">
        <v>0</v>
      </c>
      <c r="GL129" s="7">
        <f t="shared" si="1088"/>
        <v>0</v>
      </c>
      <c r="GM129" s="9">
        <v>0</v>
      </c>
      <c r="GN129" s="6">
        <v>0</v>
      </c>
      <c r="GO129" s="7">
        <f t="shared" si="1088"/>
        <v>0</v>
      </c>
      <c r="GP129" s="9">
        <v>0</v>
      </c>
      <c r="GQ129" s="6">
        <v>0</v>
      </c>
      <c r="GR129" s="7">
        <f t="shared" si="1088"/>
        <v>0</v>
      </c>
      <c r="GS129" s="9">
        <v>4.5863999999999994</v>
      </c>
      <c r="GT129" s="6">
        <v>95.668000000000006</v>
      </c>
      <c r="GU129" s="7">
        <f t="shared" si="1088"/>
        <v>20859.061573347291</v>
      </c>
      <c r="GV129" s="9">
        <v>0</v>
      </c>
      <c r="GW129" s="6">
        <v>0</v>
      </c>
      <c r="GX129" s="7">
        <f t="shared" si="1088"/>
        <v>0</v>
      </c>
      <c r="GY129" s="9">
        <v>0</v>
      </c>
      <c r="GZ129" s="6">
        <v>0</v>
      </c>
      <c r="HA129" s="7">
        <f t="shared" si="1088"/>
        <v>0</v>
      </c>
      <c r="HB129" s="9">
        <v>0</v>
      </c>
      <c r="HC129" s="6">
        <v>0</v>
      </c>
      <c r="HD129" s="7">
        <f t="shared" si="1088"/>
        <v>0</v>
      </c>
      <c r="HE129" s="9">
        <v>0</v>
      </c>
      <c r="HF129" s="6">
        <v>0</v>
      </c>
      <c r="HG129" s="7">
        <f t="shared" si="1088"/>
        <v>0</v>
      </c>
      <c r="HH129" s="9">
        <v>0</v>
      </c>
      <c r="HI129" s="6">
        <v>0</v>
      </c>
      <c r="HJ129" s="7">
        <f t="shared" si="1089"/>
        <v>0</v>
      </c>
      <c r="HK129" s="9">
        <v>0</v>
      </c>
      <c r="HL129" s="6">
        <v>0</v>
      </c>
      <c r="HM129" s="7">
        <f t="shared" si="1089"/>
        <v>0</v>
      </c>
      <c r="HN129" s="9">
        <v>0</v>
      </c>
      <c r="HO129" s="6">
        <v>0</v>
      </c>
      <c r="HP129" s="7">
        <f t="shared" si="1089"/>
        <v>0</v>
      </c>
      <c r="HQ129" s="9">
        <v>63.18</v>
      </c>
      <c r="HR129" s="6">
        <v>1204.2</v>
      </c>
      <c r="HS129" s="7">
        <f t="shared" si="1089"/>
        <v>19059.829059829059</v>
      </c>
      <c r="HT129" s="9">
        <v>68.427000000000007</v>
      </c>
      <c r="HU129" s="6">
        <v>1068.616</v>
      </c>
      <c r="HV129" s="7">
        <f t="shared" si="1089"/>
        <v>15616.876379207037</v>
      </c>
      <c r="HW129" s="9">
        <f t="shared" si="1064"/>
        <v>3473.2602000000002</v>
      </c>
      <c r="HX129" s="14">
        <f t="shared" si="1065"/>
        <v>65203.697000000007</v>
      </c>
    </row>
    <row r="130" spans="1:232" ht="15" customHeight="1" x14ac:dyDescent="0.3">
      <c r="A130" s="62">
        <v>2020</v>
      </c>
      <c r="B130" s="63" t="s">
        <v>9</v>
      </c>
      <c r="C130" s="9">
        <v>0</v>
      </c>
      <c r="D130" s="6">
        <v>0</v>
      </c>
      <c r="E130" s="7">
        <f t="shared" si="1084"/>
        <v>0</v>
      </c>
      <c r="F130" s="77">
        <v>0.19140000000000001</v>
      </c>
      <c r="G130" s="78">
        <v>3.855</v>
      </c>
      <c r="H130" s="7">
        <f t="shared" si="1084"/>
        <v>20141.065830721</v>
      </c>
      <c r="I130" s="9">
        <v>0</v>
      </c>
      <c r="J130" s="6">
        <v>0</v>
      </c>
      <c r="K130" s="7">
        <f t="shared" si="1084"/>
        <v>0</v>
      </c>
      <c r="L130" s="9">
        <v>0</v>
      </c>
      <c r="M130" s="6">
        <v>0</v>
      </c>
      <c r="N130" s="7">
        <f t="shared" si="1084"/>
        <v>0</v>
      </c>
      <c r="O130" s="9">
        <v>0</v>
      </c>
      <c r="P130" s="6">
        <v>0</v>
      </c>
      <c r="Q130" s="7">
        <f t="shared" si="1084"/>
        <v>0</v>
      </c>
      <c r="R130" s="77">
        <v>1480.6951899999999</v>
      </c>
      <c r="S130" s="78">
        <v>28173.420999999998</v>
      </c>
      <c r="T130" s="7">
        <f t="shared" si="1084"/>
        <v>19027.157777151959</v>
      </c>
      <c r="U130" s="9">
        <v>0</v>
      </c>
      <c r="V130" s="6">
        <v>0</v>
      </c>
      <c r="W130" s="7">
        <f t="shared" si="1084"/>
        <v>0</v>
      </c>
      <c r="X130" s="9">
        <v>0</v>
      </c>
      <c r="Y130" s="6">
        <v>0</v>
      </c>
      <c r="Z130" s="7">
        <f t="shared" si="1084"/>
        <v>0</v>
      </c>
      <c r="AA130" s="9">
        <v>0</v>
      </c>
      <c r="AB130" s="6">
        <v>0</v>
      </c>
      <c r="AC130" s="7">
        <f t="shared" si="1084"/>
        <v>0</v>
      </c>
      <c r="AD130" s="9">
        <v>0</v>
      </c>
      <c r="AE130" s="6">
        <v>0</v>
      </c>
      <c r="AF130" s="7">
        <f t="shared" si="1084"/>
        <v>0</v>
      </c>
      <c r="AG130" s="9">
        <v>0</v>
      </c>
      <c r="AH130" s="6">
        <v>0</v>
      </c>
      <c r="AI130" s="7">
        <f t="shared" si="1084"/>
        <v>0</v>
      </c>
      <c r="AJ130" s="9">
        <v>0</v>
      </c>
      <c r="AK130" s="6">
        <v>0</v>
      </c>
      <c r="AL130" s="7">
        <f t="shared" si="1084"/>
        <v>0</v>
      </c>
      <c r="AM130" s="9">
        <v>0</v>
      </c>
      <c r="AN130" s="6">
        <v>0</v>
      </c>
      <c r="AO130" s="7">
        <f t="shared" si="1084"/>
        <v>0</v>
      </c>
      <c r="AP130" s="77">
        <v>5.4799999999999995E-2</v>
      </c>
      <c r="AQ130" s="78">
        <v>4.399</v>
      </c>
      <c r="AR130" s="7">
        <f t="shared" si="1084"/>
        <v>80273.722627737225</v>
      </c>
      <c r="AS130" s="9">
        <v>0</v>
      </c>
      <c r="AT130" s="6">
        <v>0</v>
      </c>
      <c r="AU130" s="7">
        <f t="shared" si="1084"/>
        <v>0</v>
      </c>
      <c r="AV130" s="9">
        <v>0</v>
      </c>
      <c r="AW130" s="6">
        <v>0</v>
      </c>
      <c r="AX130" s="7">
        <f t="shared" si="1084"/>
        <v>0</v>
      </c>
      <c r="AY130" s="9">
        <v>0</v>
      </c>
      <c r="AZ130" s="6">
        <v>0</v>
      </c>
      <c r="BA130" s="7">
        <f t="shared" si="1084"/>
        <v>0</v>
      </c>
      <c r="BB130" s="9">
        <v>0</v>
      </c>
      <c r="BC130" s="6">
        <v>0</v>
      </c>
      <c r="BD130" s="7">
        <f t="shared" si="1084"/>
        <v>0</v>
      </c>
      <c r="BE130" s="77">
        <v>157.33776</v>
      </c>
      <c r="BF130" s="78">
        <v>2886.1120000000001</v>
      </c>
      <c r="BG130" s="7">
        <f t="shared" si="1084"/>
        <v>18343.416100496157</v>
      </c>
      <c r="BH130" s="77">
        <v>0.02</v>
      </c>
      <c r="BI130" s="78">
        <v>0.48699999999999999</v>
      </c>
      <c r="BJ130" s="7">
        <f t="shared" si="1084"/>
        <v>24349.999999999996</v>
      </c>
      <c r="BK130" s="9">
        <v>0</v>
      </c>
      <c r="BL130" s="6">
        <v>0</v>
      </c>
      <c r="BM130" s="7">
        <f t="shared" si="1084"/>
        <v>0</v>
      </c>
      <c r="BN130" s="9">
        <v>0</v>
      </c>
      <c r="BO130" s="6">
        <v>0</v>
      </c>
      <c r="BP130" s="7">
        <f t="shared" si="1084"/>
        <v>0</v>
      </c>
      <c r="BQ130" s="9">
        <v>0</v>
      </c>
      <c r="BR130" s="6">
        <v>0</v>
      </c>
      <c r="BS130" s="7">
        <f t="shared" si="1085"/>
        <v>0</v>
      </c>
      <c r="BT130" s="9">
        <v>0</v>
      </c>
      <c r="BU130" s="6">
        <v>0</v>
      </c>
      <c r="BV130" s="7">
        <f t="shared" si="1058"/>
        <v>0</v>
      </c>
      <c r="BW130" s="9">
        <v>0</v>
      </c>
      <c r="BX130" s="6">
        <v>0</v>
      </c>
      <c r="BY130" s="7">
        <f t="shared" si="1085"/>
        <v>0</v>
      </c>
      <c r="BZ130" s="77">
        <v>3.8299999999999994E-2</v>
      </c>
      <c r="CA130" s="78">
        <v>1.1659999999999999</v>
      </c>
      <c r="CB130" s="7">
        <f t="shared" si="1085"/>
        <v>30443.864229765015</v>
      </c>
      <c r="CC130" s="9">
        <v>0</v>
      </c>
      <c r="CD130" s="6">
        <v>0</v>
      </c>
      <c r="CE130" s="7">
        <f t="shared" si="1085"/>
        <v>0</v>
      </c>
      <c r="CF130" s="9">
        <v>0</v>
      </c>
      <c r="CG130" s="6">
        <v>0</v>
      </c>
      <c r="CH130" s="7">
        <f t="shared" si="1085"/>
        <v>0</v>
      </c>
      <c r="CI130" s="9">
        <v>0</v>
      </c>
      <c r="CJ130" s="6">
        <v>0</v>
      </c>
      <c r="CK130" s="7">
        <f t="shared" si="1085"/>
        <v>0</v>
      </c>
      <c r="CL130" s="9">
        <v>0</v>
      </c>
      <c r="CM130" s="6">
        <v>0</v>
      </c>
      <c r="CN130" s="7">
        <f t="shared" si="1085"/>
        <v>0</v>
      </c>
      <c r="CO130" s="9">
        <v>0</v>
      </c>
      <c r="CP130" s="6">
        <v>0</v>
      </c>
      <c r="CQ130" s="7">
        <f t="shared" si="1085"/>
        <v>0</v>
      </c>
      <c r="CR130" s="9">
        <v>0</v>
      </c>
      <c r="CS130" s="6">
        <v>0</v>
      </c>
      <c r="CT130" s="7">
        <f t="shared" si="1086"/>
        <v>0</v>
      </c>
      <c r="CU130" s="9">
        <v>0</v>
      </c>
      <c r="CV130" s="6">
        <v>0</v>
      </c>
      <c r="CW130" s="7">
        <f t="shared" si="1085"/>
        <v>0</v>
      </c>
      <c r="CX130" s="9">
        <v>0</v>
      </c>
      <c r="CY130" s="6">
        <v>0</v>
      </c>
      <c r="CZ130" s="7">
        <f t="shared" si="1085"/>
        <v>0</v>
      </c>
      <c r="DA130" s="9">
        <v>0</v>
      </c>
      <c r="DB130" s="6">
        <v>0</v>
      </c>
      <c r="DC130" s="7">
        <f t="shared" si="1087"/>
        <v>0</v>
      </c>
      <c r="DD130" s="9">
        <v>0</v>
      </c>
      <c r="DE130" s="6">
        <v>0</v>
      </c>
      <c r="DF130" s="7">
        <f t="shared" si="1085"/>
        <v>0</v>
      </c>
      <c r="DG130" s="9">
        <v>0</v>
      </c>
      <c r="DH130" s="6">
        <v>0</v>
      </c>
      <c r="DI130" s="7">
        <f t="shared" si="1085"/>
        <v>0</v>
      </c>
      <c r="DJ130" s="77">
        <v>2.8340000000000001E-2</v>
      </c>
      <c r="DK130" s="78">
        <v>1.8959999999999999</v>
      </c>
      <c r="DL130" s="7">
        <f t="shared" si="1085"/>
        <v>66901.905434015513</v>
      </c>
      <c r="DM130" s="9">
        <v>0</v>
      </c>
      <c r="DN130" s="6">
        <v>0</v>
      </c>
      <c r="DO130" s="7">
        <f t="shared" si="1085"/>
        <v>0</v>
      </c>
      <c r="DP130" s="77">
        <v>308.06971000000004</v>
      </c>
      <c r="DQ130" s="78">
        <v>7204.4620000000004</v>
      </c>
      <c r="DR130" s="7">
        <f t="shared" si="1085"/>
        <v>23385.817450212809</v>
      </c>
      <c r="DS130" s="9">
        <v>0</v>
      </c>
      <c r="DT130" s="6">
        <v>0</v>
      </c>
      <c r="DU130" s="7">
        <f t="shared" si="1085"/>
        <v>0</v>
      </c>
      <c r="DV130" s="9">
        <v>0</v>
      </c>
      <c r="DW130" s="6">
        <v>0</v>
      </c>
      <c r="DX130" s="7">
        <f t="shared" si="1085"/>
        <v>0</v>
      </c>
      <c r="DY130" s="77">
        <v>33.798199999999994</v>
      </c>
      <c r="DZ130" s="78">
        <v>684.53099999999995</v>
      </c>
      <c r="EA130" s="7">
        <f t="shared" si="1085"/>
        <v>20253.475037132157</v>
      </c>
      <c r="EB130" s="9">
        <v>0</v>
      </c>
      <c r="EC130" s="6">
        <v>0</v>
      </c>
      <c r="ED130" s="7">
        <f t="shared" si="1085"/>
        <v>0</v>
      </c>
      <c r="EE130" s="9">
        <v>0</v>
      </c>
      <c r="EF130" s="6">
        <v>0</v>
      </c>
      <c r="EG130" s="7">
        <f t="shared" si="1085"/>
        <v>0</v>
      </c>
      <c r="EH130" s="9">
        <v>0</v>
      </c>
      <c r="EI130" s="6">
        <v>0</v>
      </c>
      <c r="EJ130" s="7">
        <f t="shared" si="1085"/>
        <v>0</v>
      </c>
      <c r="EK130" s="77">
        <v>144.68700000000001</v>
      </c>
      <c r="EL130" s="78">
        <v>2459.6860000000001</v>
      </c>
      <c r="EM130" s="7">
        <f t="shared" si="1085"/>
        <v>17000.048380296779</v>
      </c>
      <c r="EN130" s="77">
        <v>1782.9994299999998</v>
      </c>
      <c r="EO130" s="78">
        <v>34694.347999999998</v>
      </c>
      <c r="EP130" s="7">
        <f t="shared" si="1088"/>
        <v>19458.417886314186</v>
      </c>
      <c r="EQ130" s="9">
        <v>0</v>
      </c>
      <c r="ER130" s="6">
        <v>0</v>
      </c>
      <c r="ES130" s="7">
        <f t="shared" si="1088"/>
        <v>0</v>
      </c>
      <c r="ET130" s="9">
        <v>0</v>
      </c>
      <c r="EU130" s="6">
        <v>0</v>
      </c>
      <c r="EV130" s="7">
        <f t="shared" si="1088"/>
        <v>0</v>
      </c>
      <c r="EW130" s="9">
        <v>0</v>
      </c>
      <c r="EX130" s="6">
        <v>0</v>
      </c>
      <c r="EY130" s="7">
        <f t="shared" si="1088"/>
        <v>0</v>
      </c>
      <c r="EZ130" s="9">
        <v>0</v>
      </c>
      <c r="FA130" s="6">
        <v>0</v>
      </c>
      <c r="FB130" s="7">
        <f t="shared" si="1088"/>
        <v>0</v>
      </c>
      <c r="FC130" s="9">
        <v>0</v>
      </c>
      <c r="FD130" s="6">
        <v>0</v>
      </c>
      <c r="FE130" s="7">
        <f t="shared" si="1088"/>
        <v>0</v>
      </c>
      <c r="FF130" s="9">
        <v>0</v>
      </c>
      <c r="FG130" s="6">
        <v>0</v>
      </c>
      <c r="FH130" s="7">
        <f t="shared" si="1088"/>
        <v>0</v>
      </c>
      <c r="FI130" s="9">
        <v>0</v>
      </c>
      <c r="FJ130" s="6">
        <v>0</v>
      </c>
      <c r="FK130" s="7">
        <f t="shared" si="1061"/>
        <v>0</v>
      </c>
      <c r="FL130" s="9">
        <v>0</v>
      </c>
      <c r="FM130" s="6">
        <v>0</v>
      </c>
      <c r="FN130" s="7">
        <f t="shared" si="1088"/>
        <v>0</v>
      </c>
      <c r="FO130" s="9">
        <v>0</v>
      </c>
      <c r="FP130" s="6">
        <v>0</v>
      </c>
      <c r="FQ130" s="7">
        <f t="shared" si="1088"/>
        <v>0</v>
      </c>
      <c r="FR130" s="77">
        <v>0.68</v>
      </c>
      <c r="FS130" s="78">
        <v>15.334</v>
      </c>
      <c r="FT130" s="7">
        <f t="shared" si="1088"/>
        <v>22549.999999999996</v>
      </c>
      <c r="FU130" s="9">
        <v>0</v>
      </c>
      <c r="FV130" s="6">
        <v>0</v>
      </c>
      <c r="FW130" s="7">
        <f t="shared" si="1088"/>
        <v>0</v>
      </c>
      <c r="FX130" s="9">
        <v>0</v>
      </c>
      <c r="FY130" s="6">
        <v>0</v>
      </c>
      <c r="FZ130" s="7">
        <f t="shared" si="1088"/>
        <v>0</v>
      </c>
      <c r="GA130" s="9">
        <v>0</v>
      </c>
      <c r="GB130" s="6">
        <v>0</v>
      </c>
      <c r="GC130" s="7">
        <f t="shared" si="1088"/>
        <v>0</v>
      </c>
      <c r="GD130" s="9">
        <v>0</v>
      </c>
      <c r="GE130" s="6">
        <v>0</v>
      </c>
      <c r="GF130" s="7">
        <f t="shared" si="1088"/>
        <v>0</v>
      </c>
      <c r="GG130" s="9"/>
      <c r="GH130" s="6"/>
      <c r="GI130" s="7"/>
      <c r="GJ130" s="9">
        <v>0</v>
      </c>
      <c r="GK130" s="6">
        <v>0</v>
      </c>
      <c r="GL130" s="7">
        <f t="shared" si="1088"/>
        <v>0</v>
      </c>
      <c r="GM130" s="9">
        <v>0</v>
      </c>
      <c r="GN130" s="6">
        <v>0</v>
      </c>
      <c r="GO130" s="7">
        <f t="shared" si="1088"/>
        <v>0</v>
      </c>
      <c r="GP130" s="9">
        <v>0</v>
      </c>
      <c r="GQ130" s="6">
        <v>0</v>
      </c>
      <c r="GR130" s="7">
        <f t="shared" si="1088"/>
        <v>0</v>
      </c>
      <c r="GS130" s="9">
        <v>0</v>
      </c>
      <c r="GT130" s="6">
        <v>0</v>
      </c>
      <c r="GU130" s="7">
        <f t="shared" si="1088"/>
        <v>0</v>
      </c>
      <c r="GV130" s="9">
        <v>0</v>
      </c>
      <c r="GW130" s="6">
        <v>0</v>
      </c>
      <c r="GX130" s="7">
        <f t="shared" si="1088"/>
        <v>0</v>
      </c>
      <c r="GY130" s="9">
        <v>0</v>
      </c>
      <c r="GZ130" s="6">
        <v>0</v>
      </c>
      <c r="HA130" s="7">
        <f t="shared" si="1088"/>
        <v>0</v>
      </c>
      <c r="HB130" s="9">
        <v>0</v>
      </c>
      <c r="HC130" s="6">
        <v>0</v>
      </c>
      <c r="HD130" s="7">
        <f t="shared" si="1088"/>
        <v>0</v>
      </c>
      <c r="HE130" s="9">
        <v>0</v>
      </c>
      <c r="HF130" s="6">
        <v>0</v>
      </c>
      <c r="HG130" s="7">
        <f t="shared" si="1088"/>
        <v>0</v>
      </c>
      <c r="HH130" s="9">
        <v>0</v>
      </c>
      <c r="HI130" s="6">
        <v>0</v>
      </c>
      <c r="HJ130" s="7">
        <f t="shared" si="1089"/>
        <v>0</v>
      </c>
      <c r="HK130" s="9">
        <v>0</v>
      </c>
      <c r="HL130" s="6">
        <v>0</v>
      </c>
      <c r="HM130" s="7">
        <f t="shared" si="1089"/>
        <v>0</v>
      </c>
      <c r="HN130" s="9">
        <v>0</v>
      </c>
      <c r="HO130" s="6">
        <v>0</v>
      </c>
      <c r="HP130" s="7">
        <f t="shared" si="1089"/>
        <v>0</v>
      </c>
      <c r="HQ130" s="9">
        <v>0</v>
      </c>
      <c r="HR130" s="6">
        <v>0</v>
      </c>
      <c r="HS130" s="7">
        <f t="shared" si="1089"/>
        <v>0</v>
      </c>
      <c r="HT130" s="77">
        <v>60.973999999999997</v>
      </c>
      <c r="HU130" s="78">
        <v>872.07399999999996</v>
      </c>
      <c r="HV130" s="7">
        <f t="shared" si="1089"/>
        <v>14302.391183127234</v>
      </c>
      <c r="HW130" s="9">
        <f t="shared" si="1064"/>
        <v>3969.5741300000004</v>
      </c>
      <c r="HX130" s="14">
        <f t="shared" si="1065"/>
        <v>77001.770999999979</v>
      </c>
    </row>
    <row r="131" spans="1:232" ht="15" customHeight="1" x14ac:dyDescent="0.3">
      <c r="A131" s="62">
        <v>2020</v>
      </c>
      <c r="B131" s="63" t="s">
        <v>10</v>
      </c>
      <c r="C131" s="9">
        <v>0</v>
      </c>
      <c r="D131" s="6">
        <v>0</v>
      </c>
      <c r="E131" s="7">
        <f t="shared" si="1084"/>
        <v>0</v>
      </c>
      <c r="F131" s="9">
        <v>0</v>
      </c>
      <c r="G131" s="6">
        <v>0</v>
      </c>
      <c r="H131" s="7">
        <f t="shared" si="1084"/>
        <v>0</v>
      </c>
      <c r="I131" s="9">
        <v>0</v>
      </c>
      <c r="J131" s="6">
        <v>0</v>
      </c>
      <c r="K131" s="7">
        <f t="shared" si="1084"/>
        <v>0</v>
      </c>
      <c r="L131" s="79">
        <v>1.3460000000000001E-2</v>
      </c>
      <c r="M131" s="80">
        <v>0.55900000000000005</v>
      </c>
      <c r="N131" s="7">
        <f t="shared" si="1084"/>
        <v>41530.460624071326</v>
      </c>
      <c r="O131" s="9">
        <v>0</v>
      </c>
      <c r="P131" s="6">
        <v>0</v>
      </c>
      <c r="Q131" s="7">
        <f t="shared" si="1084"/>
        <v>0</v>
      </c>
      <c r="R131" s="79">
        <v>1274.8401200000001</v>
      </c>
      <c r="S131" s="80">
        <v>25313.96</v>
      </c>
      <c r="T131" s="7">
        <f t="shared" si="1084"/>
        <v>19856.576211297772</v>
      </c>
      <c r="U131" s="9">
        <v>0</v>
      </c>
      <c r="V131" s="6">
        <v>0</v>
      </c>
      <c r="W131" s="7">
        <f t="shared" si="1084"/>
        <v>0</v>
      </c>
      <c r="X131" s="9">
        <v>0</v>
      </c>
      <c r="Y131" s="6">
        <v>0</v>
      </c>
      <c r="Z131" s="7">
        <f t="shared" si="1084"/>
        <v>0</v>
      </c>
      <c r="AA131" s="9">
        <v>0</v>
      </c>
      <c r="AB131" s="6">
        <v>0</v>
      </c>
      <c r="AC131" s="7">
        <f t="shared" si="1084"/>
        <v>0</v>
      </c>
      <c r="AD131" s="9">
        <v>0</v>
      </c>
      <c r="AE131" s="6">
        <v>0</v>
      </c>
      <c r="AF131" s="7">
        <f t="shared" si="1084"/>
        <v>0</v>
      </c>
      <c r="AG131" s="9">
        <v>0</v>
      </c>
      <c r="AH131" s="6">
        <v>0</v>
      </c>
      <c r="AI131" s="7">
        <f t="shared" si="1084"/>
        <v>0</v>
      </c>
      <c r="AJ131" s="9">
        <v>0</v>
      </c>
      <c r="AK131" s="6">
        <v>0</v>
      </c>
      <c r="AL131" s="7">
        <f t="shared" si="1084"/>
        <v>0</v>
      </c>
      <c r="AM131" s="9">
        <v>0</v>
      </c>
      <c r="AN131" s="6">
        <v>0</v>
      </c>
      <c r="AO131" s="7">
        <f t="shared" si="1084"/>
        <v>0</v>
      </c>
      <c r="AP131" s="79">
        <v>5.9200000000000003E-2</v>
      </c>
      <c r="AQ131" s="80">
        <v>1.982</v>
      </c>
      <c r="AR131" s="7">
        <f t="shared" si="1084"/>
        <v>33479.729729729726</v>
      </c>
      <c r="AS131" s="9">
        <v>0</v>
      </c>
      <c r="AT131" s="6">
        <v>0</v>
      </c>
      <c r="AU131" s="7">
        <f t="shared" si="1084"/>
        <v>0</v>
      </c>
      <c r="AV131" s="9">
        <v>0</v>
      </c>
      <c r="AW131" s="6">
        <v>0</v>
      </c>
      <c r="AX131" s="7">
        <f t="shared" si="1084"/>
        <v>0</v>
      </c>
      <c r="AY131" s="9">
        <v>0</v>
      </c>
      <c r="AZ131" s="6">
        <v>0</v>
      </c>
      <c r="BA131" s="7">
        <f t="shared" si="1084"/>
        <v>0</v>
      </c>
      <c r="BB131" s="9">
        <v>0</v>
      </c>
      <c r="BC131" s="6">
        <v>0</v>
      </c>
      <c r="BD131" s="7">
        <f t="shared" si="1084"/>
        <v>0</v>
      </c>
      <c r="BE131" s="79">
        <v>159.96569</v>
      </c>
      <c r="BF131" s="80">
        <v>2879.0279999999998</v>
      </c>
      <c r="BG131" s="7">
        <f t="shared" si="1084"/>
        <v>17997.784399892251</v>
      </c>
      <c r="BH131" s="9">
        <v>0</v>
      </c>
      <c r="BI131" s="6">
        <v>0</v>
      </c>
      <c r="BJ131" s="7">
        <f t="shared" si="1084"/>
        <v>0</v>
      </c>
      <c r="BK131" s="9">
        <v>0</v>
      </c>
      <c r="BL131" s="6">
        <v>0</v>
      </c>
      <c r="BM131" s="7">
        <f t="shared" si="1084"/>
        <v>0</v>
      </c>
      <c r="BN131" s="9">
        <v>0</v>
      </c>
      <c r="BO131" s="6">
        <v>0</v>
      </c>
      <c r="BP131" s="7">
        <f t="shared" si="1084"/>
        <v>0</v>
      </c>
      <c r="BQ131" s="9">
        <v>0</v>
      </c>
      <c r="BR131" s="6">
        <v>0</v>
      </c>
      <c r="BS131" s="7">
        <f t="shared" si="1085"/>
        <v>0</v>
      </c>
      <c r="BT131" s="9">
        <v>0</v>
      </c>
      <c r="BU131" s="6">
        <v>0</v>
      </c>
      <c r="BV131" s="7">
        <f t="shared" si="1058"/>
        <v>0</v>
      </c>
      <c r="BW131" s="9">
        <v>0</v>
      </c>
      <c r="BX131" s="6">
        <v>0</v>
      </c>
      <c r="BY131" s="7">
        <f t="shared" si="1085"/>
        <v>0</v>
      </c>
      <c r="BZ131" s="79">
        <v>3.8299999999999994E-2</v>
      </c>
      <c r="CA131" s="80">
        <v>1.163</v>
      </c>
      <c r="CB131" s="7">
        <f t="shared" si="1085"/>
        <v>30365.535248041779</v>
      </c>
      <c r="CC131" s="9">
        <v>0</v>
      </c>
      <c r="CD131" s="6">
        <v>0</v>
      </c>
      <c r="CE131" s="7">
        <f t="shared" si="1085"/>
        <v>0</v>
      </c>
      <c r="CF131" s="9">
        <v>0</v>
      </c>
      <c r="CG131" s="6">
        <v>0</v>
      </c>
      <c r="CH131" s="7">
        <f t="shared" si="1085"/>
        <v>0</v>
      </c>
      <c r="CI131" s="79">
        <v>0.45</v>
      </c>
      <c r="CJ131" s="80">
        <v>1.1439999999999999</v>
      </c>
      <c r="CK131" s="7">
        <f t="shared" si="1085"/>
        <v>2542.2222222222222</v>
      </c>
      <c r="CL131" s="9">
        <v>0</v>
      </c>
      <c r="CM131" s="6">
        <v>0</v>
      </c>
      <c r="CN131" s="7">
        <f t="shared" si="1085"/>
        <v>0</v>
      </c>
      <c r="CO131" s="9">
        <v>0</v>
      </c>
      <c r="CP131" s="6">
        <v>0</v>
      </c>
      <c r="CQ131" s="7">
        <f t="shared" si="1085"/>
        <v>0</v>
      </c>
      <c r="CR131" s="9">
        <v>0</v>
      </c>
      <c r="CS131" s="6">
        <v>0</v>
      </c>
      <c r="CT131" s="7">
        <f t="shared" si="1086"/>
        <v>0</v>
      </c>
      <c r="CU131" s="9">
        <v>0</v>
      </c>
      <c r="CV131" s="6">
        <v>0</v>
      </c>
      <c r="CW131" s="7">
        <f t="shared" si="1085"/>
        <v>0</v>
      </c>
      <c r="CX131" s="9">
        <v>0</v>
      </c>
      <c r="CY131" s="6">
        <v>0</v>
      </c>
      <c r="CZ131" s="7">
        <f t="shared" si="1085"/>
        <v>0</v>
      </c>
      <c r="DA131" s="9">
        <v>0</v>
      </c>
      <c r="DB131" s="6">
        <v>0</v>
      </c>
      <c r="DC131" s="7">
        <f t="shared" si="1087"/>
        <v>0</v>
      </c>
      <c r="DD131" s="9">
        <v>0</v>
      </c>
      <c r="DE131" s="6">
        <v>0</v>
      </c>
      <c r="DF131" s="7">
        <f t="shared" si="1085"/>
        <v>0</v>
      </c>
      <c r="DG131" s="9">
        <v>0</v>
      </c>
      <c r="DH131" s="6">
        <v>0</v>
      </c>
      <c r="DI131" s="7">
        <f t="shared" si="1085"/>
        <v>0</v>
      </c>
      <c r="DJ131" s="9">
        <v>0</v>
      </c>
      <c r="DK131" s="6">
        <v>0</v>
      </c>
      <c r="DL131" s="7">
        <f t="shared" si="1085"/>
        <v>0</v>
      </c>
      <c r="DM131" s="9">
        <v>0</v>
      </c>
      <c r="DN131" s="6">
        <v>0</v>
      </c>
      <c r="DO131" s="7">
        <f t="shared" si="1085"/>
        <v>0</v>
      </c>
      <c r="DP131" s="79">
        <v>329.60502000000002</v>
      </c>
      <c r="DQ131" s="80">
        <v>6536.4430000000002</v>
      </c>
      <c r="DR131" s="7">
        <f t="shared" si="1085"/>
        <v>19831.13910097607</v>
      </c>
      <c r="DS131" s="9">
        <v>0</v>
      </c>
      <c r="DT131" s="6">
        <v>0</v>
      </c>
      <c r="DU131" s="7">
        <f t="shared" si="1085"/>
        <v>0</v>
      </c>
      <c r="DV131" s="9">
        <v>0</v>
      </c>
      <c r="DW131" s="6">
        <v>0</v>
      </c>
      <c r="DX131" s="7">
        <f t="shared" si="1085"/>
        <v>0</v>
      </c>
      <c r="DY131" s="79">
        <v>94.517800000000008</v>
      </c>
      <c r="DZ131" s="80">
        <v>1894.1189999999999</v>
      </c>
      <c r="EA131" s="7">
        <f t="shared" si="1085"/>
        <v>20039.812606725929</v>
      </c>
      <c r="EB131" s="9">
        <v>0</v>
      </c>
      <c r="EC131" s="6">
        <v>0</v>
      </c>
      <c r="ED131" s="7">
        <f t="shared" si="1085"/>
        <v>0</v>
      </c>
      <c r="EE131" s="9">
        <v>0</v>
      </c>
      <c r="EF131" s="6">
        <v>0</v>
      </c>
      <c r="EG131" s="7">
        <f t="shared" si="1085"/>
        <v>0</v>
      </c>
      <c r="EH131" s="9">
        <v>0</v>
      </c>
      <c r="EI131" s="6">
        <v>0</v>
      </c>
      <c r="EJ131" s="7">
        <f t="shared" si="1085"/>
        <v>0</v>
      </c>
      <c r="EK131" s="79">
        <v>179.25752</v>
      </c>
      <c r="EL131" s="80">
        <v>3003.12</v>
      </c>
      <c r="EM131" s="7">
        <f t="shared" si="1085"/>
        <v>16753.104695412501</v>
      </c>
      <c r="EN131" s="79">
        <v>1374.6862800000001</v>
      </c>
      <c r="EO131" s="80">
        <v>27066.65</v>
      </c>
      <c r="EP131" s="7">
        <f t="shared" si="1088"/>
        <v>19689.328680868191</v>
      </c>
      <c r="EQ131" s="79">
        <v>1.4919</v>
      </c>
      <c r="ER131" s="80">
        <v>113.68899999999999</v>
      </c>
      <c r="ES131" s="7">
        <f t="shared" si="1088"/>
        <v>76204.169180239958</v>
      </c>
      <c r="ET131" s="9">
        <v>0</v>
      </c>
      <c r="EU131" s="6">
        <v>0</v>
      </c>
      <c r="EV131" s="7">
        <f t="shared" si="1088"/>
        <v>0</v>
      </c>
      <c r="EW131" s="9">
        <v>0</v>
      </c>
      <c r="EX131" s="6">
        <v>0</v>
      </c>
      <c r="EY131" s="7">
        <f t="shared" si="1088"/>
        <v>0</v>
      </c>
      <c r="EZ131" s="9">
        <v>0</v>
      </c>
      <c r="FA131" s="6">
        <v>0</v>
      </c>
      <c r="FB131" s="7">
        <f t="shared" si="1088"/>
        <v>0</v>
      </c>
      <c r="FC131" s="9">
        <v>0</v>
      </c>
      <c r="FD131" s="6">
        <v>0</v>
      </c>
      <c r="FE131" s="7">
        <f t="shared" si="1088"/>
        <v>0</v>
      </c>
      <c r="FF131" s="9">
        <v>0</v>
      </c>
      <c r="FG131" s="6">
        <v>0</v>
      </c>
      <c r="FH131" s="7">
        <f t="shared" si="1088"/>
        <v>0</v>
      </c>
      <c r="FI131" s="9">
        <v>0</v>
      </c>
      <c r="FJ131" s="6">
        <v>0</v>
      </c>
      <c r="FK131" s="7">
        <f t="shared" si="1061"/>
        <v>0</v>
      </c>
      <c r="FL131" s="9">
        <v>0</v>
      </c>
      <c r="FM131" s="6">
        <v>0</v>
      </c>
      <c r="FN131" s="7">
        <f t="shared" si="1088"/>
        <v>0</v>
      </c>
      <c r="FO131" s="9">
        <v>0</v>
      </c>
      <c r="FP131" s="6">
        <v>0</v>
      </c>
      <c r="FQ131" s="7">
        <f t="shared" si="1088"/>
        <v>0</v>
      </c>
      <c r="FR131" s="79">
        <v>0.2</v>
      </c>
      <c r="FS131" s="80">
        <v>3.9</v>
      </c>
      <c r="FT131" s="7">
        <f t="shared" si="1088"/>
        <v>19500</v>
      </c>
      <c r="FU131" s="79">
        <v>0.31675999999999999</v>
      </c>
      <c r="FV131" s="80">
        <v>2.06</v>
      </c>
      <c r="FW131" s="7">
        <f t="shared" si="1088"/>
        <v>6503.3463821189544</v>
      </c>
      <c r="FX131" s="9">
        <v>0</v>
      </c>
      <c r="FY131" s="6">
        <v>0</v>
      </c>
      <c r="FZ131" s="7">
        <f t="shared" si="1088"/>
        <v>0</v>
      </c>
      <c r="GA131" s="9">
        <v>0</v>
      </c>
      <c r="GB131" s="6">
        <v>0</v>
      </c>
      <c r="GC131" s="7">
        <f t="shared" si="1088"/>
        <v>0</v>
      </c>
      <c r="GD131" s="9">
        <v>0</v>
      </c>
      <c r="GE131" s="6">
        <v>0</v>
      </c>
      <c r="GF131" s="7">
        <f t="shared" si="1088"/>
        <v>0</v>
      </c>
      <c r="GG131" s="9"/>
      <c r="GH131" s="6"/>
      <c r="GI131" s="7"/>
      <c r="GJ131" s="9">
        <v>0</v>
      </c>
      <c r="GK131" s="6">
        <v>0</v>
      </c>
      <c r="GL131" s="7">
        <f t="shared" si="1088"/>
        <v>0</v>
      </c>
      <c r="GM131" s="9">
        <v>0</v>
      </c>
      <c r="GN131" s="6">
        <v>0</v>
      </c>
      <c r="GO131" s="7">
        <f t="shared" si="1088"/>
        <v>0</v>
      </c>
      <c r="GP131" s="9">
        <v>0</v>
      </c>
      <c r="GQ131" s="6">
        <v>0</v>
      </c>
      <c r="GR131" s="7">
        <f t="shared" si="1088"/>
        <v>0</v>
      </c>
      <c r="GS131" s="9">
        <v>0</v>
      </c>
      <c r="GT131" s="6">
        <v>0</v>
      </c>
      <c r="GU131" s="7">
        <f t="shared" si="1088"/>
        <v>0</v>
      </c>
      <c r="GV131" s="9">
        <v>0</v>
      </c>
      <c r="GW131" s="6">
        <v>0</v>
      </c>
      <c r="GX131" s="7">
        <f t="shared" si="1088"/>
        <v>0</v>
      </c>
      <c r="GY131" s="9">
        <v>0</v>
      </c>
      <c r="GZ131" s="6">
        <v>0</v>
      </c>
      <c r="HA131" s="7">
        <f t="shared" si="1088"/>
        <v>0</v>
      </c>
      <c r="HB131" s="9">
        <v>0</v>
      </c>
      <c r="HC131" s="6">
        <v>0</v>
      </c>
      <c r="HD131" s="7">
        <f t="shared" si="1088"/>
        <v>0</v>
      </c>
      <c r="HE131" s="9">
        <v>0</v>
      </c>
      <c r="HF131" s="6">
        <v>0</v>
      </c>
      <c r="HG131" s="7">
        <f t="shared" si="1088"/>
        <v>0</v>
      </c>
      <c r="HH131" s="9">
        <v>0</v>
      </c>
      <c r="HI131" s="6">
        <v>0</v>
      </c>
      <c r="HJ131" s="7">
        <f t="shared" si="1089"/>
        <v>0</v>
      </c>
      <c r="HK131" s="9">
        <v>0</v>
      </c>
      <c r="HL131" s="6">
        <v>0</v>
      </c>
      <c r="HM131" s="7">
        <f t="shared" si="1089"/>
        <v>0</v>
      </c>
      <c r="HN131" s="9">
        <v>0</v>
      </c>
      <c r="HO131" s="6">
        <v>0</v>
      </c>
      <c r="HP131" s="7">
        <f t="shared" si="1089"/>
        <v>0</v>
      </c>
      <c r="HQ131" s="9">
        <v>0</v>
      </c>
      <c r="HR131" s="6">
        <v>0</v>
      </c>
      <c r="HS131" s="7">
        <f t="shared" si="1089"/>
        <v>0</v>
      </c>
      <c r="HT131" s="79">
        <v>45.097139999999996</v>
      </c>
      <c r="HU131" s="80">
        <v>702.20500000000004</v>
      </c>
      <c r="HV131" s="7">
        <f t="shared" si="1089"/>
        <v>15570.943079760715</v>
      </c>
      <c r="HW131" s="9">
        <f t="shared" si="1064"/>
        <v>3460.5391900000004</v>
      </c>
      <c r="HX131" s="14">
        <f t="shared" si="1065"/>
        <v>67520.021999999997</v>
      </c>
    </row>
    <row r="132" spans="1:232" ht="15" customHeight="1" x14ac:dyDescent="0.3">
      <c r="A132" s="62">
        <v>2020</v>
      </c>
      <c r="B132" s="63" t="s">
        <v>11</v>
      </c>
      <c r="C132" s="9">
        <v>0</v>
      </c>
      <c r="D132" s="6">
        <v>0</v>
      </c>
      <c r="E132" s="7">
        <f t="shared" si="1084"/>
        <v>0</v>
      </c>
      <c r="F132" s="10">
        <v>2.9600000000000001E-2</v>
      </c>
      <c r="G132" s="81">
        <v>0.86699999999999999</v>
      </c>
      <c r="H132" s="7">
        <f t="shared" si="1084"/>
        <v>29290.54054054054</v>
      </c>
      <c r="I132" s="9">
        <v>0</v>
      </c>
      <c r="J132" s="6">
        <v>0</v>
      </c>
      <c r="K132" s="7">
        <f t="shared" si="1084"/>
        <v>0</v>
      </c>
      <c r="L132" s="9">
        <v>0</v>
      </c>
      <c r="M132" s="6">
        <v>0</v>
      </c>
      <c r="N132" s="7">
        <f t="shared" si="1084"/>
        <v>0</v>
      </c>
      <c r="O132" s="9">
        <v>0</v>
      </c>
      <c r="P132" s="6">
        <v>0</v>
      </c>
      <c r="Q132" s="7">
        <f t="shared" si="1084"/>
        <v>0</v>
      </c>
      <c r="R132" s="10">
        <v>711.38343999999995</v>
      </c>
      <c r="S132" s="81">
        <v>14600.853999999999</v>
      </c>
      <c r="T132" s="7">
        <f t="shared" si="1084"/>
        <v>20524.590788900008</v>
      </c>
      <c r="U132" s="9">
        <v>0</v>
      </c>
      <c r="V132" s="6">
        <v>0</v>
      </c>
      <c r="W132" s="7">
        <f t="shared" si="1084"/>
        <v>0</v>
      </c>
      <c r="X132" s="9">
        <v>0</v>
      </c>
      <c r="Y132" s="6">
        <v>0</v>
      </c>
      <c r="Z132" s="7">
        <f t="shared" si="1084"/>
        <v>0</v>
      </c>
      <c r="AA132" s="9">
        <v>0</v>
      </c>
      <c r="AB132" s="6">
        <v>0</v>
      </c>
      <c r="AC132" s="7">
        <f t="shared" si="1084"/>
        <v>0</v>
      </c>
      <c r="AD132" s="9">
        <v>0</v>
      </c>
      <c r="AE132" s="6">
        <v>0</v>
      </c>
      <c r="AF132" s="7">
        <f t="shared" si="1084"/>
        <v>0</v>
      </c>
      <c r="AG132" s="9">
        <v>0</v>
      </c>
      <c r="AH132" s="6">
        <v>0</v>
      </c>
      <c r="AI132" s="7">
        <f t="shared" si="1084"/>
        <v>0</v>
      </c>
      <c r="AJ132" s="9">
        <v>0</v>
      </c>
      <c r="AK132" s="6">
        <v>0</v>
      </c>
      <c r="AL132" s="7">
        <f t="shared" si="1084"/>
        <v>0</v>
      </c>
      <c r="AM132" s="9">
        <v>0</v>
      </c>
      <c r="AN132" s="6">
        <v>0</v>
      </c>
      <c r="AO132" s="7">
        <f t="shared" si="1084"/>
        <v>0</v>
      </c>
      <c r="AP132" s="9">
        <v>0</v>
      </c>
      <c r="AQ132" s="6">
        <v>0</v>
      </c>
      <c r="AR132" s="7">
        <f t="shared" si="1084"/>
        <v>0</v>
      </c>
      <c r="AS132" s="9">
        <v>0</v>
      </c>
      <c r="AT132" s="6">
        <v>0</v>
      </c>
      <c r="AU132" s="7">
        <f t="shared" si="1084"/>
        <v>0</v>
      </c>
      <c r="AV132" s="9">
        <v>0</v>
      </c>
      <c r="AW132" s="6">
        <v>0</v>
      </c>
      <c r="AX132" s="7">
        <f t="shared" si="1084"/>
        <v>0</v>
      </c>
      <c r="AY132" s="9">
        <v>0</v>
      </c>
      <c r="AZ132" s="6">
        <v>0</v>
      </c>
      <c r="BA132" s="7">
        <f t="shared" si="1084"/>
        <v>0</v>
      </c>
      <c r="BB132" s="9">
        <v>0</v>
      </c>
      <c r="BC132" s="6">
        <v>0</v>
      </c>
      <c r="BD132" s="7">
        <f t="shared" si="1084"/>
        <v>0</v>
      </c>
      <c r="BE132" s="10">
        <v>247.64848999999998</v>
      </c>
      <c r="BF132" s="81">
        <v>4645.9170000000004</v>
      </c>
      <c r="BG132" s="7">
        <f t="shared" si="1084"/>
        <v>18760.126500266568</v>
      </c>
      <c r="BH132" s="9">
        <v>0</v>
      </c>
      <c r="BI132" s="6">
        <v>0</v>
      </c>
      <c r="BJ132" s="7">
        <f t="shared" si="1084"/>
        <v>0</v>
      </c>
      <c r="BK132" s="9">
        <v>0</v>
      </c>
      <c r="BL132" s="6">
        <v>0</v>
      </c>
      <c r="BM132" s="7">
        <f t="shared" si="1084"/>
        <v>0</v>
      </c>
      <c r="BN132" s="9">
        <v>0</v>
      </c>
      <c r="BO132" s="6">
        <v>0</v>
      </c>
      <c r="BP132" s="7">
        <f t="shared" si="1084"/>
        <v>0</v>
      </c>
      <c r="BQ132" s="9">
        <v>0</v>
      </c>
      <c r="BR132" s="6">
        <v>0</v>
      </c>
      <c r="BS132" s="7">
        <f t="shared" si="1085"/>
        <v>0</v>
      </c>
      <c r="BT132" s="9">
        <v>0</v>
      </c>
      <c r="BU132" s="6">
        <v>0</v>
      </c>
      <c r="BV132" s="7">
        <f t="shared" si="1058"/>
        <v>0</v>
      </c>
      <c r="BW132" s="9">
        <v>0</v>
      </c>
      <c r="BX132" s="6">
        <v>0</v>
      </c>
      <c r="BY132" s="7">
        <f t="shared" si="1085"/>
        <v>0</v>
      </c>
      <c r="BZ132" s="9">
        <v>0</v>
      </c>
      <c r="CA132" s="6">
        <v>0</v>
      </c>
      <c r="CB132" s="7">
        <f t="shared" si="1085"/>
        <v>0</v>
      </c>
      <c r="CC132" s="9">
        <v>0</v>
      </c>
      <c r="CD132" s="6">
        <v>0</v>
      </c>
      <c r="CE132" s="7">
        <f t="shared" si="1085"/>
        <v>0</v>
      </c>
      <c r="CF132" s="9">
        <v>0</v>
      </c>
      <c r="CG132" s="6">
        <v>0</v>
      </c>
      <c r="CH132" s="7">
        <f t="shared" si="1085"/>
        <v>0</v>
      </c>
      <c r="CI132" s="9">
        <v>0</v>
      </c>
      <c r="CJ132" s="6">
        <v>0</v>
      </c>
      <c r="CK132" s="7">
        <f t="shared" si="1085"/>
        <v>0</v>
      </c>
      <c r="CL132" s="9">
        <v>0</v>
      </c>
      <c r="CM132" s="6">
        <v>0</v>
      </c>
      <c r="CN132" s="7">
        <f t="shared" si="1085"/>
        <v>0</v>
      </c>
      <c r="CO132" s="9">
        <v>0</v>
      </c>
      <c r="CP132" s="6">
        <v>0</v>
      </c>
      <c r="CQ132" s="7">
        <f t="shared" si="1085"/>
        <v>0</v>
      </c>
      <c r="CR132" s="10">
        <v>2.4840000000000001E-2</v>
      </c>
      <c r="CS132" s="81">
        <v>1.673</v>
      </c>
      <c r="CT132" s="7">
        <f t="shared" si="1086"/>
        <v>67351.046698872786</v>
      </c>
      <c r="CU132" s="9">
        <v>0</v>
      </c>
      <c r="CV132" s="6">
        <v>0</v>
      </c>
      <c r="CW132" s="7">
        <f t="shared" si="1085"/>
        <v>0</v>
      </c>
      <c r="CX132" s="9">
        <v>0</v>
      </c>
      <c r="CY132" s="6">
        <v>0</v>
      </c>
      <c r="CZ132" s="7">
        <f t="shared" si="1085"/>
        <v>0</v>
      </c>
      <c r="DA132" s="9">
        <v>0</v>
      </c>
      <c r="DB132" s="6">
        <v>0</v>
      </c>
      <c r="DC132" s="7">
        <f t="shared" si="1087"/>
        <v>0</v>
      </c>
      <c r="DD132" s="9">
        <v>0</v>
      </c>
      <c r="DE132" s="6">
        <v>0</v>
      </c>
      <c r="DF132" s="7">
        <f t="shared" si="1085"/>
        <v>0</v>
      </c>
      <c r="DG132" s="9">
        <v>0</v>
      </c>
      <c r="DH132" s="6">
        <v>0</v>
      </c>
      <c r="DI132" s="7">
        <f t="shared" si="1085"/>
        <v>0</v>
      </c>
      <c r="DJ132" s="9">
        <v>0</v>
      </c>
      <c r="DK132" s="6">
        <v>0</v>
      </c>
      <c r="DL132" s="7">
        <f t="shared" si="1085"/>
        <v>0</v>
      </c>
      <c r="DM132" s="9">
        <v>0</v>
      </c>
      <c r="DN132" s="6">
        <v>0</v>
      </c>
      <c r="DO132" s="7">
        <f t="shared" si="1085"/>
        <v>0</v>
      </c>
      <c r="DP132" s="10">
        <v>222.17948999999999</v>
      </c>
      <c r="DQ132" s="81">
        <v>5533.8320000000003</v>
      </c>
      <c r="DR132" s="7">
        <f t="shared" si="1085"/>
        <v>24907.033498006502</v>
      </c>
      <c r="DS132" s="9">
        <v>0</v>
      </c>
      <c r="DT132" s="6">
        <v>0</v>
      </c>
      <c r="DU132" s="7">
        <f t="shared" si="1085"/>
        <v>0</v>
      </c>
      <c r="DV132" s="9">
        <v>0</v>
      </c>
      <c r="DW132" s="6">
        <v>0</v>
      </c>
      <c r="DX132" s="7">
        <f t="shared" si="1085"/>
        <v>0</v>
      </c>
      <c r="DY132" s="10">
        <v>93.180999999999997</v>
      </c>
      <c r="DZ132" s="81">
        <v>1960.721</v>
      </c>
      <c r="EA132" s="7">
        <f t="shared" si="1085"/>
        <v>21042.068662066304</v>
      </c>
      <c r="EB132" s="9">
        <v>0</v>
      </c>
      <c r="EC132" s="6">
        <v>0</v>
      </c>
      <c r="ED132" s="7">
        <f t="shared" si="1085"/>
        <v>0</v>
      </c>
      <c r="EE132" s="9">
        <v>0</v>
      </c>
      <c r="EF132" s="6">
        <v>0</v>
      </c>
      <c r="EG132" s="7">
        <f t="shared" si="1085"/>
        <v>0</v>
      </c>
      <c r="EH132" s="9">
        <v>0</v>
      </c>
      <c r="EI132" s="6">
        <v>0</v>
      </c>
      <c r="EJ132" s="7">
        <f t="shared" si="1085"/>
        <v>0</v>
      </c>
      <c r="EK132" s="10">
        <v>143.77615</v>
      </c>
      <c r="EL132" s="81">
        <v>2326.7950000000001</v>
      </c>
      <c r="EM132" s="7">
        <f t="shared" si="1085"/>
        <v>16183.456018261722</v>
      </c>
      <c r="EN132" s="10">
        <v>1097.52055</v>
      </c>
      <c r="EO132" s="81">
        <v>25795.128000000001</v>
      </c>
      <c r="EP132" s="7">
        <f t="shared" si="1088"/>
        <v>23503.093404492516</v>
      </c>
      <c r="EQ132" s="9">
        <v>0</v>
      </c>
      <c r="ER132" s="6">
        <v>0</v>
      </c>
      <c r="ES132" s="7">
        <f t="shared" si="1088"/>
        <v>0</v>
      </c>
      <c r="ET132" s="9">
        <v>0</v>
      </c>
      <c r="EU132" s="6">
        <v>0</v>
      </c>
      <c r="EV132" s="7">
        <f t="shared" si="1088"/>
        <v>0</v>
      </c>
      <c r="EW132" s="9">
        <v>0</v>
      </c>
      <c r="EX132" s="6">
        <v>0</v>
      </c>
      <c r="EY132" s="7">
        <f t="shared" si="1088"/>
        <v>0</v>
      </c>
      <c r="EZ132" s="9">
        <v>0</v>
      </c>
      <c r="FA132" s="6">
        <v>0</v>
      </c>
      <c r="FB132" s="7">
        <f t="shared" si="1088"/>
        <v>0</v>
      </c>
      <c r="FC132" s="9">
        <v>0</v>
      </c>
      <c r="FD132" s="6">
        <v>0</v>
      </c>
      <c r="FE132" s="7">
        <f t="shared" si="1088"/>
        <v>0</v>
      </c>
      <c r="FF132" s="9">
        <v>0</v>
      </c>
      <c r="FG132" s="6">
        <v>0</v>
      </c>
      <c r="FH132" s="7">
        <f t="shared" si="1088"/>
        <v>0</v>
      </c>
      <c r="FI132" s="9">
        <v>0</v>
      </c>
      <c r="FJ132" s="6">
        <v>0</v>
      </c>
      <c r="FK132" s="7">
        <f t="shared" si="1061"/>
        <v>0</v>
      </c>
      <c r="FL132" s="9">
        <v>0</v>
      </c>
      <c r="FM132" s="6">
        <v>0</v>
      </c>
      <c r="FN132" s="7">
        <f t="shared" si="1088"/>
        <v>0</v>
      </c>
      <c r="FO132" s="9">
        <v>0</v>
      </c>
      <c r="FP132" s="6">
        <v>0</v>
      </c>
      <c r="FQ132" s="7">
        <f t="shared" si="1088"/>
        <v>0</v>
      </c>
      <c r="FR132" s="10">
        <v>1.038</v>
      </c>
      <c r="FS132" s="81">
        <v>24.974</v>
      </c>
      <c r="FT132" s="7">
        <f t="shared" si="1088"/>
        <v>24059.730250481694</v>
      </c>
      <c r="FU132" s="10">
        <v>1.44E-2</v>
      </c>
      <c r="FV132" s="81">
        <v>1.3959999999999999</v>
      </c>
      <c r="FW132" s="7">
        <f t="shared" si="1088"/>
        <v>96944.444444444438</v>
      </c>
      <c r="FX132" s="9">
        <v>0</v>
      </c>
      <c r="FY132" s="6">
        <v>0</v>
      </c>
      <c r="FZ132" s="7">
        <f t="shared" si="1088"/>
        <v>0</v>
      </c>
      <c r="GA132" s="9">
        <v>0</v>
      </c>
      <c r="GB132" s="6">
        <v>0</v>
      </c>
      <c r="GC132" s="7">
        <f t="shared" si="1088"/>
        <v>0</v>
      </c>
      <c r="GD132" s="9">
        <v>0</v>
      </c>
      <c r="GE132" s="6">
        <v>0</v>
      </c>
      <c r="GF132" s="7">
        <f t="shared" si="1088"/>
        <v>0</v>
      </c>
      <c r="GG132" s="9"/>
      <c r="GH132" s="6"/>
      <c r="GI132" s="7"/>
      <c r="GJ132" s="9">
        <v>0</v>
      </c>
      <c r="GK132" s="6">
        <v>0</v>
      </c>
      <c r="GL132" s="7">
        <f t="shared" si="1088"/>
        <v>0</v>
      </c>
      <c r="GM132" s="9">
        <v>0</v>
      </c>
      <c r="GN132" s="6">
        <v>0</v>
      </c>
      <c r="GO132" s="7">
        <f t="shared" si="1088"/>
        <v>0</v>
      </c>
      <c r="GP132" s="9">
        <v>0</v>
      </c>
      <c r="GQ132" s="6">
        <v>0</v>
      </c>
      <c r="GR132" s="7">
        <f t="shared" si="1088"/>
        <v>0</v>
      </c>
      <c r="GS132" s="9">
        <v>0</v>
      </c>
      <c r="GT132" s="6">
        <v>0</v>
      </c>
      <c r="GU132" s="7">
        <f t="shared" si="1088"/>
        <v>0</v>
      </c>
      <c r="GV132" s="9">
        <v>0</v>
      </c>
      <c r="GW132" s="6">
        <v>0</v>
      </c>
      <c r="GX132" s="7">
        <f t="shared" si="1088"/>
        <v>0</v>
      </c>
      <c r="GY132" s="9">
        <v>0</v>
      </c>
      <c r="GZ132" s="6">
        <v>0</v>
      </c>
      <c r="HA132" s="7">
        <f t="shared" si="1088"/>
        <v>0</v>
      </c>
      <c r="HB132" s="9">
        <v>0</v>
      </c>
      <c r="HC132" s="6">
        <v>0</v>
      </c>
      <c r="HD132" s="7">
        <f t="shared" si="1088"/>
        <v>0</v>
      </c>
      <c r="HE132" s="9">
        <v>0</v>
      </c>
      <c r="HF132" s="6">
        <v>0</v>
      </c>
      <c r="HG132" s="7">
        <f t="shared" si="1088"/>
        <v>0</v>
      </c>
      <c r="HH132" s="9">
        <v>0</v>
      </c>
      <c r="HI132" s="6">
        <v>0</v>
      </c>
      <c r="HJ132" s="7">
        <f t="shared" si="1089"/>
        <v>0</v>
      </c>
      <c r="HK132" s="9">
        <v>0</v>
      </c>
      <c r="HL132" s="6">
        <v>0</v>
      </c>
      <c r="HM132" s="7">
        <f t="shared" si="1089"/>
        <v>0</v>
      </c>
      <c r="HN132" s="9">
        <v>0</v>
      </c>
      <c r="HO132" s="6">
        <v>0</v>
      </c>
      <c r="HP132" s="7">
        <f t="shared" si="1089"/>
        <v>0</v>
      </c>
      <c r="HQ132" s="9">
        <v>0</v>
      </c>
      <c r="HR132" s="6">
        <v>0</v>
      </c>
      <c r="HS132" s="7">
        <f t="shared" si="1089"/>
        <v>0</v>
      </c>
      <c r="HT132" s="10">
        <v>32.298000000000002</v>
      </c>
      <c r="HU132" s="81">
        <v>479.41</v>
      </c>
      <c r="HV132" s="7">
        <f t="shared" si="1089"/>
        <v>14843.333952566722</v>
      </c>
      <c r="HW132" s="9">
        <f t="shared" si="1064"/>
        <v>2549.0939600000002</v>
      </c>
      <c r="HX132" s="14">
        <f t="shared" si="1065"/>
        <v>55371.56700000001</v>
      </c>
    </row>
    <row r="133" spans="1:232" ht="15" customHeight="1" x14ac:dyDescent="0.3">
      <c r="A133" s="62">
        <v>2020</v>
      </c>
      <c r="B133" s="7" t="s">
        <v>12</v>
      </c>
      <c r="C133" s="9">
        <v>0</v>
      </c>
      <c r="D133" s="6">
        <v>0</v>
      </c>
      <c r="E133" s="7">
        <f t="shared" si="1084"/>
        <v>0</v>
      </c>
      <c r="F133" s="9">
        <v>0</v>
      </c>
      <c r="G133" s="6">
        <v>0</v>
      </c>
      <c r="H133" s="7">
        <f t="shared" si="1084"/>
        <v>0</v>
      </c>
      <c r="I133" s="9">
        <v>0</v>
      </c>
      <c r="J133" s="6">
        <v>0</v>
      </c>
      <c r="K133" s="7">
        <f t="shared" si="1084"/>
        <v>0</v>
      </c>
      <c r="L133" s="9">
        <v>0</v>
      </c>
      <c r="M133" s="6">
        <v>0</v>
      </c>
      <c r="N133" s="7">
        <f t="shared" si="1084"/>
        <v>0</v>
      </c>
      <c r="O133" s="9">
        <v>0</v>
      </c>
      <c r="P133" s="6">
        <v>0</v>
      </c>
      <c r="Q133" s="7">
        <f t="shared" si="1084"/>
        <v>0</v>
      </c>
      <c r="R133" s="60">
        <v>1357.90479</v>
      </c>
      <c r="S133" s="6">
        <v>27960.737000000001</v>
      </c>
      <c r="T133" s="7">
        <f t="shared" si="1084"/>
        <v>20591.087980476157</v>
      </c>
      <c r="U133" s="9">
        <v>0</v>
      </c>
      <c r="V133" s="6">
        <v>0</v>
      </c>
      <c r="W133" s="7">
        <f t="shared" si="1084"/>
        <v>0</v>
      </c>
      <c r="X133" s="9">
        <v>0</v>
      </c>
      <c r="Y133" s="6">
        <v>0</v>
      </c>
      <c r="Z133" s="7">
        <f t="shared" si="1084"/>
        <v>0</v>
      </c>
      <c r="AA133" s="9">
        <v>0</v>
      </c>
      <c r="AB133" s="6">
        <v>0</v>
      </c>
      <c r="AC133" s="7">
        <f t="shared" si="1084"/>
        <v>0</v>
      </c>
      <c r="AD133" s="9">
        <v>0</v>
      </c>
      <c r="AE133" s="6">
        <v>0</v>
      </c>
      <c r="AF133" s="7">
        <f t="shared" si="1084"/>
        <v>0</v>
      </c>
      <c r="AG133" s="9">
        <v>0</v>
      </c>
      <c r="AH133" s="6">
        <v>0</v>
      </c>
      <c r="AI133" s="7">
        <f t="shared" si="1084"/>
        <v>0</v>
      </c>
      <c r="AJ133" s="9">
        <v>0</v>
      </c>
      <c r="AK133" s="6">
        <v>0</v>
      </c>
      <c r="AL133" s="7">
        <f t="shared" si="1084"/>
        <v>0</v>
      </c>
      <c r="AM133" s="9">
        <v>0</v>
      </c>
      <c r="AN133" s="6">
        <v>0</v>
      </c>
      <c r="AO133" s="7">
        <f t="shared" si="1084"/>
        <v>0</v>
      </c>
      <c r="AP133" s="9">
        <v>0</v>
      </c>
      <c r="AQ133" s="6">
        <v>0</v>
      </c>
      <c r="AR133" s="7">
        <f t="shared" si="1084"/>
        <v>0</v>
      </c>
      <c r="AS133" s="9">
        <v>0</v>
      </c>
      <c r="AT133" s="6">
        <v>0</v>
      </c>
      <c r="AU133" s="7">
        <f t="shared" si="1084"/>
        <v>0</v>
      </c>
      <c r="AV133" s="9">
        <v>0</v>
      </c>
      <c r="AW133" s="6">
        <v>0</v>
      </c>
      <c r="AX133" s="7">
        <f t="shared" si="1084"/>
        <v>0</v>
      </c>
      <c r="AY133" s="9">
        <v>0</v>
      </c>
      <c r="AZ133" s="6">
        <v>0</v>
      </c>
      <c r="BA133" s="7">
        <f t="shared" si="1084"/>
        <v>0</v>
      </c>
      <c r="BB133" s="9">
        <v>0</v>
      </c>
      <c r="BC133" s="6">
        <v>0</v>
      </c>
      <c r="BD133" s="7">
        <f t="shared" si="1084"/>
        <v>0</v>
      </c>
      <c r="BE133" s="60">
        <v>175.96356</v>
      </c>
      <c r="BF133" s="6">
        <v>3198.88</v>
      </c>
      <c r="BG133" s="7">
        <f t="shared" si="1084"/>
        <v>18179.218470005948</v>
      </c>
      <c r="BH133" s="9">
        <v>0</v>
      </c>
      <c r="BI133" s="6">
        <v>0</v>
      </c>
      <c r="BJ133" s="7">
        <f t="shared" si="1084"/>
        <v>0</v>
      </c>
      <c r="BK133" s="9">
        <v>0</v>
      </c>
      <c r="BL133" s="6">
        <v>0</v>
      </c>
      <c r="BM133" s="7">
        <f t="shared" si="1084"/>
        <v>0</v>
      </c>
      <c r="BN133" s="9">
        <v>0</v>
      </c>
      <c r="BO133" s="6">
        <v>0</v>
      </c>
      <c r="BP133" s="7">
        <f t="shared" si="1084"/>
        <v>0</v>
      </c>
      <c r="BQ133" s="9">
        <v>0</v>
      </c>
      <c r="BR133" s="6">
        <v>0</v>
      </c>
      <c r="BS133" s="7">
        <f t="shared" si="1085"/>
        <v>0</v>
      </c>
      <c r="BT133" s="9">
        <v>0</v>
      </c>
      <c r="BU133" s="6">
        <v>0</v>
      </c>
      <c r="BV133" s="7">
        <f t="shared" si="1058"/>
        <v>0</v>
      </c>
      <c r="BW133" s="9">
        <v>0</v>
      </c>
      <c r="BX133" s="6">
        <v>0</v>
      </c>
      <c r="BY133" s="7">
        <f t="shared" si="1085"/>
        <v>0</v>
      </c>
      <c r="BZ133" s="60">
        <v>5.57E-2</v>
      </c>
      <c r="CA133" s="6">
        <v>1.5409999999999999</v>
      </c>
      <c r="CB133" s="7">
        <f t="shared" si="1085"/>
        <v>27666.068222621183</v>
      </c>
      <c r="CC133" s="9">
        <v>0</v>
      </c>
      <c r="CD133" s="6">
        <v>0</v>
      </c>
      <c r="CE133" s="7">
        <f t="shared" si="1085"/>
        <v>0</v>
      </c>
      <c r="CF133" s="9">
        <v>0</v>
      </c>
      <c r="CG133" s="6">
        <v>0</v>
      </c>
      <c r="CH133" s="7">
        <f t="shared" si="1085"/>
        <v>0</v>
      </c>
      <c r="CI133" s="9">
        <v>0</v>
      </c>
      <c r="CJ133" s="6">
        <v>0</v>
      </c>
      <c r="CK133" s="7">
        <f t="shared" si="1085"/>
        <v>0</v>
      </c>
      <c r="CL133" s="9">
        <v>0</v>
      </c>
      <c r="CM133" s="6">
        <v>0</v>
      </c>
      <c r="CN133" s="7">
        <f t="shared" si="1085"/>
        <v>0</v>
      </c>
      <c r="CO133" s="9">
        <v>0</v>
      </c>
      <c r="CP133" s="6">
        <v>0</v>
      </c>
      <c r="CQ133" s="7">
        <f t="shared" si="1085"/>
        <v>0</v>
      </c>
      <c r="CR133" s="9">
        <v>0</v>
      </c>
      <c r="CS133" s="6">
        <v>0</v>
      </c>
      <c r="CT133" s="7">
        <f t="shared" si="1086"/>
        <v>0</v>
      </c>
      <c r="CU133" s="9">
        <v>0</v>
      </c>
      <c r="CV133" s="6">
        <v>0</v>
      </c>
      <c r="CW133" s="7">
        <f t="shared" si="1085"/>
        <v>0</v>
      </c>
      <c r="CX133" s="9">
        <v>0</v>
      </c>
      <c r="CY133" s="6">
        <v>0</v>
      </c>
      <c r="CZ133" s="7">
        <f t="shared" si="1085"/>
        <v>0</v>
      </c>
      <c r="DA133" s="60">
        <v>0.24088999999999999</v>
      </c>
      <c r="DB133" s="6">
        <v>16.646999999999998</v>
      </c>
      <c r="DC133" s="7">
        <f t="shared" si="1087"/>
        <v>69106.231059819838</v>
      </c>
      <c r="DD133" s="9">
        <v>0</v>
      </c>
      <c r="DE133" s="6">
        <v>0</v>
      </c>
      <c r="DF133" s="7">
        <f t="shared" si="1085"/>
        <v>0</v>
      </c>
      <c r="DG133" s="9">
        <v>0</v>
      </c>
      <c r="DH133" s="6">
        <v>0</v>
      </c>
      <c r="DI133" s="7">
        <f t="shared" si="1085"/>
        <v>0</v>
      </c>
      <c r="DJ133" s="9">
        <v>0</v>
      </c>
      <c r="DK133" s="6">
        <v>0</v>
      </c>
      <c r="DL133" s="7">
        <f t="shared" si="1085"/>
        <v>0</v>
      </c>
      <c r="DM133" s="9">
        <v>0</v>
      </c>
      <c r="DN133" s="6">
        <v>0</v>
      </c>
      <c r="DO133" s="7">
        <f t="shared" si="1085"/>
        <v>0</v>
      </c>
      <c r="DP133" s="60">
        <v>241.78545000000003</v>
      </c>
      <c r="DQ133" s="6">
        <v>4521.9059999999999</v>
      </c>
      <c r="DR133" s="7">
        <f t="shared" si="1085"/>
        <v>18702.142746803002</v>
      </c>
      <c r="DS133" s="9">
        <v>0</v>
      </c>
      <c r="DT133" s="6">
        <v>0</v>
      </c>
      <c r="DU133" s="7">
        <f t="shared" si="1085"/>
        <v>0</v>
      </c>
      <c r="DV133" s="9">
        <v>0</v>
      </c>
      <c r="DW133" s="6">
        <v>0</v>
      </c>
      <c r="DX133" s="7">
        <f t="shared" si="1085"/>
        <v>0</v>
      </c>
      <c r="DY133" s="60">
        <v>59.295000000000002</v>
      </c>
      <c r="DZ133" s="6">
        <v>1207.6110000000001</v>
      </c>
      <c r="EA133" s="7">
        <f t="shared" si="1085"/>
        <v>20366.152289400456</v>
      </c>
      <c r="EB133" s="60">
        <v>1.3699999999999999E-2</v>
      </c>
      <c r="EC133" s="6">
        <v>1.7290000000000001</v>
      </c>
      <c r="ED133" s="7">
        <f t="shared" si="1085"/>
        <v>126204.37956204382</v>
      </c>
      <c r="EE133" s="9">
        <v>0</v>
      </c>
      <c r="EF133" s="6">
        <v>0</v>
      </c>
      <c r="EG133" s="7">
        <f t="shared" si="1085"/>
        <v>0</v>
      </c>
      <c r="EH133" s="9">
        <v>0</v>
      </c>
      <c r="EI133" s="6">
        <v>0</v>
      </c>
      <c r="EJ133" s="7">
        <f t="shared" si="1085"/>
        <v>0</v>
      </c>
      <c r="EK133" s="60">
        <v>82.546999999999997</v>
      </c>
      <c r="EL133" s="6">
        <v>1491.6769999999999</v>
      </c>
      <c r="EM133" s="7">
        <f t="shared" si="1085"/>
        <v>18070.638545313577</v>
      </c>
      <c r="EN133" s="60">
        <v>1536.0446999999999</v>
      </c>
      <c r="EO133" s="6">
        <v>32605.956999999999</v>
      </c>
      <c r="EP133" s="7">
        <f t="shared" si="1088"/>
        <v>21227.218843305796</v>
      </c>
      <c r="EQ133" s="60">
        <v>0.87360000000000004</v>
      </c>
      <c r="ER133" s="6">
        <v>64.555999999999997</v>
      </c>
      <c r="ES133" s="7">
        <f t="shared" si="1088"/>
        <v>73896.520146520139</v>
      </c>
      <c r="ET133" s="9">
        <v>0</v>
      </c>
      <c r="EU133" s="6">
        <v>0</v>
      </c>
      <c r="EV133" s="7">
        <f t="shared" si="1088"/>
        <v>0</v>
      </c>
      <c r="EW133" s="9">
        <v>0</v>
      </c>
      <c r="EX133" s="6">
        <v>0</v>
      </c>
      <c r="EY133" s="7">
        <f t="shared" si="1088"/>
        <v>0</v>
      </c>
      <c r="EZ133" s="9">
        <v>0</v>
      </c>
      <c r="FA133" s="6">
        <v>0</v>
      </c>
      <c r="FB133" s="7">
        <f t="shared" si="1088"/>
        <v>0</v>
      </c>
      <c r="FC133" s="9">
        <v>0</v>
      </c>
      <c r="FD133" s="6">
        <v>0</v>
      </c>
      <c r="FE133" s="7">
        <f t="shared" si="1088"/>
        <v>0</v>
      </c>
      <c r="FF133" s="9">
        <v>0</v>
      </c>
      <c r="FG133" s="6">
        <v>0</v>
      </c>
      <c r="FH133" s="7">
        <f t="shared" si="1088"/>
        <v>0</v>
      </c>
      <c r="FI133" s="9">
        <v>0</v>
      </c>
      <c r="FJ133" s="6">
        <v>0</v>
      </c>
      <c r="FK133" s="7">
        <f t="shared" si="1061"/>
        <v>0</v>
      </c>
      <c r="FL133" s="9">
        <v>0</v>
      </c>
      <c r="FM133" s="6">
        <v>0</v>
      </c>
      <c r="FN133" s="7">
        <f t="shared" si="1088"/>
        <v>0</v>
      </c>
      <c r="FO133" s="60">
        <v>1.2E-2</v>
      </c>
      <c r="FP133" s="6">
        <v>0.56399999999999995</v>
      </c>
      <c r="FQ133" s="7">
        <f t="shared" si="1088"/>
        <v>46999.999999999993</v>
      </c>
      <c r="FR133" s="9">
        <v>0</v>
      </c>
      <c r="FS133" s="6">
        <v>0</v>
      </c>
      <c r="FT133" s="7">
        <f t="shared" si="1088"/>
        <v>0</v>
      </c>
      <c r="FU133" s="9">
        <v>0</v>
      </c>
      <c r="FV133" s="6">
        <v>0</v>
      </c>
      <c r="FW133" s="7">
        <f t="shared" si="1088"/>
        <v>0</v>
      </c>
      <c r="FX133" s="9">
        <v>0</v>
      </c>
      <c r="FY133" s="6">
        <v>0</v>
      </c>
      <c r="FZ133" s="7">
        <f t="shared" si="1088"/>
        <v>0</v>
      </c>
      <c r="GA133" s="9">
        <v>0</v>
      </c>
      <c r="GB133" s="6">
        <v>0</v>
      </c>
      <c r="GC133" s="7">
        <f t="shared" si="1088"/>
        <v>0</v>
      </c>
      <c r="GD133" s="9">
        <v>0</v>
      </c>
      <c r="GE133" s="6">
        <v>0</v>
      </c>
      <c r="GF133" s="7">
        <f t="shared" si="1088"/>
        <v>0</v>
      </c>
      <c r="GG133" s="9"/>
      <c r="GH133" s="6"/>
      <c r="GI133" s="7"/>
      <c r="GJ133" s="9">
        <v>0</v>
      </c>
      <c r="GK133" s="6">
        <v>0</v>
      </c>
      <c r="GL133" s="7">
        <f t="shared" si="1088"/>
        <v>0</v>
      </c>
      <c r="GM133" s="9">
        <v>0</v>
      </c>
      <c r="GN133" s="6">
        <v>0</v>
      </c>
      <c r="GO133" s="7">
        <f t="shared" si="1088"/>
        <v>0</v>
      </c>
      <c r="GP133" s="9">
        <v>0</v>
      </c>
      <c r="GQ133" s="6">
        <v>0</v>
      </c>
      <c r="GR133" s="7">
        <f t="shared" si="1088"/>
        <v>0</v>
      </c>
      <c r="GS133" s="9">
        <v>0</v>
      </c>
      <c r="GT133" s="6">
        <v>0</v>
      </c>
      <c r="GU133" s="7">
        <f t="shared" si="1088"/>
        <v>0</v>
      </c>
      <c r="GV133" s="9">
        <v>0</v>
      </c>
      <c r="GW133" s="6">
        <v>0</v>
      </c>
      <c r="GX133" s="7">
        <f t="shared" si="1088"/>
        <v>0</v>
      </c>
      <c r="GY133" s="9">
        <v>0</v>
      </c>
      <c r="GZ133" s="6">
        <v>0</v>
      </c>
      <c r="HA133" s="7">
        <f t="shared" si="1088"/>
        <v>0</v>
      </c>
      <c r="HB133" s="9">
        <v>0</v>
      </c>
      <c r="HC133" s="6">
        <v>0</v>
      </c>
      <c r="HD133" s="7">
        <f t="shared" si="1088"/>
        <v>0</v>
      </c>
      <c r="HE133" s="9">
        <v>0</v>
      </c>
      <c r="HF133" s="6">
        <v>0</v>
      </c>
      <c r="HG133" s="7">
        <f t="shared" si="1088"/>
        <v>0</v>
      </c>
      <c r="HH133" s="9">
        <v>0</v>
      </c>
      <c r="HI133" s="6">
        <v>0</v>
      </c>
      <c r="HJ133" s="7">
        <f t="shared" si="1089"/>
        <v>0</v>
      </c>
      <c r="HK133" s="9">
        <v>0</v>
      </c>
      <c r="HL133" s="6">
        <v>0</v>
      </c>
      <c r="HM133" s="7">
        <f t="shared" si="1089"/>
        <v>0</v>
      </c>
      <c r="HN133" s="9">
        <v>0</v>
      </c>
      <c r="HO133" s="6">
        <v>0</v>
      </c>
      <c r="HP133" s="7">
        <f t="shared" si="1089"/>
        <v>0</v>
      </c>
      <c r="HQ133" s="60">
        <v>0.05</v>
      </c>
      <c r="HR133" s="6">
        <v>0.71799999999999997</v>
      </c>
      <c r="HS133" s="7">
        <f t="shared" si="1089"/>
        <v>14360</v>
      </c>
      <c r="HT133" s="60">
        <v>22.534400000000002</v>
      </c>
      <c r="HU133" s="6">
        <v>330.512</v>
      </c>
      <c r="HV133" s="7">
        <f t="shared" si="1089"/>
        <v>14666.998011928428</v>
      </c>
      <c r="HW133" s="9">
        <f>F133+AP133+BZ133+CI133+DJ133+DV133+DY133+EH133+EK133+EN133+FR133+FU133+GM133+GS133+HE133+HN133+HQ133+HH133+HB133+GV133+GD133+GA133+FL133+ET133+EQ133+CL133+BW133+AM133+AD133+X133+U133+R133+GP133+GJ133+BE133+FX133+FO133+FF133+FC133+EW133+EE133+EB133+DS133+DP133+DM133+DG133+CX133+CU133+CO133+BQ133+BN133+BK133+BH133+BB133+AY133+AV133+AJ133+AG133+AA133+L133+HT133+C133+I133+AS133+DD133+GY133+CC133+CF133+O133+EZ133+HK133+CR133+DA133</f>
        <v>3477.3207899999998</v>
      </c>
      <c r="HX133" s="14">
        <f>G133+AQ133+CA133+CJ133+DK133+DW133+DZ133+EI133+EL133+EO133+FS133+FV133+GN133+GT133+HF133+HO133+HR133+HI133+HC133+GW133+GE133+GB133+FM133+EU133+ER133+CM133+BX133+AN133+AE133+Y133+V133+S133+GQ133+GK133+BF133+FY133+FP133+FG133+FD133+EX133+EF133+EC133+DT133+DQ133+DN133+DH133+CY133+CV133+CP133+BR133+BO133+BL133+BI133+BC133+AZ133+AW133+AK133+AH133+AB133+M133+HU133+D133+J133+AT133+DE133+GZ133+CD133+CG133+P133+FA133+HL133+CS133+DB133</f>
        <v>71403.035000000003</v>
      </c>
    </row>
    <row r="134" spans="1:232" ht="15" customHeight="1" x14ac:dyDescent="0.3">
      <c r="A134" s="62">
        <v>2020</v>
      </c>
      <c r="B134" s="63" t="s">
        <v>13</v>
      </c>
      <c r="C134" s="9">
        <v>0</v>
      </c>
      <c r="D134" s="6">
        <v>0</v>
      </c>
      <c r="E134" s="7">
        <f t="shared" si="1084"/>
        <v>0</v>
      </c>
      <c r="F134" s="60">
        <v>0.04</v>
      </c>
      <c r="G134" s="6">
        <v>1.32</v>
      </c>
      <c r="H134" s="7">
        <f t="shared" si="1084"/>
        <v>33000</v>
      </c>
      <c r="I134" s="9">
        <v>0</v>
      </c>
      <c r="J134" s="6">
        <v>0</v>
      </c>
      <c r="K134" s="7">
        <f t="shared" si="1084"/>
        <v>0</v>
      </c>
      <c r="L134" s="9">
        <v>0</v>
      </c>
      <c r="M134" s="6">
        <v>0</v>
      </c>
      <c r="N134" s="7">
        <f t="shared" si="1084"/>
        <v>0</v>
      </c>
      <c r="O134" s="9">
        <v>0</v>
      </c>
      <c r="P134" s="6">
        <v>0</v>
      </c>
      <c r="Q134" s="7">
        <f t="shared" si="1084"/>
        <v>0</v>
      </c>
      <c r="R134" s="60">
        <v>1314.9902</v>
      </c>
      <c r="S134" s="6">
        <v>26121.334999999999</v>
      </c>
      <c r="T134" s="7">
        <f t="shared" si="1084"/>
        <v>19864.281117836465</v>
      </c>
      <c r="U134" s="9">
        <v>0</v>
      </c>
      <c r="V134" s="6">
        <v>0</v>
      </c>
      <c r="W134" s="7">
        <f t="shared" si="1084"/>
        <v>0</v>
      </c>
      <c r="X134" s="9">
        <v>0</v>
      </c>
      <c r="Y134" s="6">
        <v>0</v>
      </c>
      <c r="Z134" s="7">
        <f t="shared" si="1084"/>
        <v>0</v>
      </c>
      <c r="AA134" s="9">
        <v>0</v>
      </c>
      <c r="AB134" s="6">
        <v>0</v>
      </c>
      <c r="AC134" s="7">
        <f t="shared" si="1084"/>
        <v>0</v>
      </c>
      <c r="AD134" s="9">
        <v>0</v>
      </c>
      <c r="AE134" s="6">
        <v>0</v>
      </c>
      <c r="AF134" s="7">
        <f t="shared" si="1084"/>
        <v>0</v>
      </c>
      <c r="AG134" s="9">
        <v>0</v>
      </c>
      <c r="AH134" s="6">
        <v>0</v>
      </c>
      <c r="AI134" s="7">
        <f t="shared" si="1084"/>
        <v>0</v>
      </c>
      <c r="AJ134" s="9">
        <v>0</v>
      </c>
      <c r="AK134" s="6">
        <v>0</v>
      </c>
      <c r="AL134" s="7">
        <f t="shared" si="1084"/>
        <v>0</v>
      </c>
      <c r="AM134" s="9">
        <v>0</v>
      </c>
      <c r="AN134" s="6">
        <v>0</v>
      </c>
      <c r="AO134" s="7">
        <f t="shared" si="1084"/>
        <v>0</v>
      </c>
      <c r="AP134" s="60">
        <v>0.23710000000000001</v>
      </c>
      <c r="AQ134" s="6">
        <v>5.22</v>
      </c>
      <c r="AR134" s="7">
        <f t="shared" si="1084"/>
        <v>22016.026992830029</v>
      </c>
      <c r="AS134" s="9">
        <v>0</v>
      </c>
      <c r="AT134" s="6">
        <v>0</v>
      </c>
      <c r="AU134" s="7">
        <f t="shared" si="1084"/>
        <v>0</v>
      </c>
      <c r="AV134" s="9">
        <v>0</v>
      </c>
      <c r="AW134" s="6">
        <v>0</v>
      </c>
      <c r="AX134" s="7">
        <f t="shared" si="1084"/>
        <v>0</v>
      </c>
      <c r="AY134" s="9">
        <v>0</v>
      </c>
      <c r="AZ134" s="6">
        <v>0</v>
      </c>
      <c r="BA134" s="7">
        <f t="shared" si="1084"/>
        <v>0</v>
      </c>
      <c r="BB134" s="9">
        <v>0</v>
      </c>
      <c r="BC134" s="6">
        <v>0</v>
      </c>
      <c r="BD134" s="7">
        <f t="shared" si="1084"/>
        <v>0</v>
      </c>
      <c r="BE134" s="60">
        <v>178.8441</v>
      </c>
      <c r="BF134" s="6">
        <v>3614.0830000000001</v>
      </c>
      <c r="BG134" s="7">
        <f t="shared" si="1084"/>
        <v>20208.007980134651</v>
      </c>
      <c r="BH134" s="9">
        <v>0</v>
      </c>
      <c r="BI134" s="6">
        <v>0</v>
      </c>
      <c r="BJ134" s="7">
        <f t="shared" si="1084"/>
        <v>0</v>
      </c>
      <c r="BK134" s="9">
        <v>0</v>
      </c>
      <c r="BL134" s="6">
        <v>0</v>
      </c>
      <c r="BM134" s="7">
        <f t="shared" si="1084"/>
        <v>0</v>
      </c>
      <c r="BN134" s="9">
        <v>0</v>
      </c>
      <c r="BO134" s="6">
        <v>0</v>
      </c>
      <c r="BP134" s="7">
        <f t="shared" si="1084"/>
        <v>0</v>
      </c>
      <c r="BQ134" s="9">
        <v>0</v>
      </c>
      <c r="BR134" s="6">
        <v>0</v>
      </c>
      <c r="BS134" s="7">
        <f t="shared" si="1085"/>
        <v>0</v>
      </c>
      <c r="BT134" s="9">
        <v>0</v>
      </c>
      <c r="BU134" s="6">
        <v>0</v>
      </c>
      <c r="BV134" s="7">
        <f t="shared" si="1058"/>
        <v>0</v>
      </c>
      <c r="BW134" s="9">
        <v>0</v>
      </c>
      <c r="BX134" s="6">
        <v>0</v>
      </c>
      <c r="BY134" s="7">
        <f t="shared" si="1085"/>
        <v>0</v>
      </c>
      <c r="BZ134" s="60">
        <v>6.0583</v>
      </c>
      <c r="CA134" s="6">
        <v>130.44300000000001</v>
      </c>
      <c r="CB134" s="7">
        <f t="shared" si="1085"/>
        <v>21531.28765495271</v>
      </c>
      <c r="CC134" s="9">
        <v>0</v>
      </c>
      <c r="CD134" s="6">
        <v>0</v>
      </c>
      <c r="CE134" s="7">
        <f t="shared" si="1085"/>
        <v>0</v>
      </c>
      <c r="CF134" s="9">
        <v>0</v>
      </c>
      <c r="CG134" s="6">
        <v>0</v>
      </c>
      <c r="CH134" s="7">
        <f t="shared" si="1085"/>
        <v>0</v>
      </c>
      <c r="CI134" s="9">
        <v>0</v>
      </c>
      <c r="CJ134" s="6">
        <v>0</v>
      </c>
      <c r="CK134" s="7">
        <f t="shared" si="1085"/>
        <v>0</v>
      </c>
      <c r="CL134" s="9">
        <v>0</v>
      </c>
      <c r="CM134" s="6">
        <v>0</v>
      </c>
      <c r="CN134" s="7">
        <f t="shared" si="1085"/>
        <v>0</v>
      </c>
      <c r="CO134" s="9">
        <v>0</v>
      </c>
      <c r="CP134" s="6">
        <v>0</v>
      </c>
      <c r="CQ134" s="7">
        <f t="shared" si="1085"/>
        <v>0</v>
      </c>
      <c r="CR134" s="9">
        <v>0</v>
      </c>
      <c r="CS134" s="6">
        <v>0</v>
      </c>
      <c r="CT134" s="7">
        <f t="shared" si="1086"/>
        <v>0</v>
      </c>
      <c r="CU134" s="9">
        <v>0</v>
      </c>
      <c r="CV134" s="6">
        <v>0</v>
      </c>
      <c r="CW134" s="7">
        <f t="shared" si="1085"/>
        <v>0</v>
      </c>
      <c r="CX134" s="9">
        <v>0</v>
      </c>
      <c r="CY134" s="6">
        <v>0</v>
      </c>
      <c r="CZ134" s="7">
        <f t="shared" si="1085"/>
        <v>0</v>
      </c>
      <c r="DA134" s="9">
        <v>0</v>
      </c>
      <c r="DB134" s="6">
        <v>0</v>
      </c>
      <c r="DC134" s="7">
        <f t="shared" si="1087"/>
        <v>0</v>
      </c>
      <c r="DD134" s="9">
        <v>0</v>
      </c>
      <c r="DE134" s="6">
        <v>0</v>
      </c>
      <c r="DF134" s="7">
        <f t="shared" si="1085"/>
        <v>0</v>
      </c>
      <c r="DG134" s="9">
        <v>0</v>
      </c>
      <c r="DH134" s="6">
        <v>0</v>
      </c>
      <c r="DI134" s="7">
        <f t="shared" si="1085"/>
        <v>0</v>
      </c>
      <c r="DJ134" s="9">
        <v>0</v>
      </c>
      <c r="DK134" s="6">
        <v>0</v>
      </c>
      <c r="DL134" s="7">
        <f t="shared" si="1085"/>
        <v>0</v>
      </c>
      <c r="DM134" s="9">
        <v>0</v>
      </c>
      <c r="DN134" s="6">
        <v>0</v>
      </c>
      <c r="DO134" s="7">
        <f t="shared" si="1085"/>
        <v>0</v>
      </c>
      <c r="DP134" s="60">
        <v>216.42639000000003</v>
      </c>
      <c r="DQ134" s="6">
        <v>5818.6090000000004</v>
      </c>
      <c r="DR134" s="7">
        <f t="shared" si="1085"/>
        <v>26884.933025034512</v>
      </c>
      <c r="DS134" s="9">
        <v>0</v>
      </c>
      <c r="DT134" s="6">
        <v>0</v>
      </c>
      <c r="DU134" s="7">
        <f t="shared" si="1085"/>
        <v>0</v>
      </c>
      <c r="DV134" s="9">
        <v>0</v>
      </c>
      <c r="DW134" s="6">
        <v>0</v>
      </c>
      <c r="DX134" s="7">
        <f t="shared" si="1085"/>
        <v>0</v>
      </c>
      <c r="DY134" s="60">
        <v>3.335</v>
      </c>
      <c r="DZ134" s="6">
        <v>65.972999999999999</v>
      </c>
      <c r="EA134" s="7">
        <f t="shared" si="1085"/>
        <v>19782.008995502249</v>
      </c>
      <c r="EB134" s="9">
        <v>0</v>
      </c>
      <c r="EC134" s="6">
        <v>0</v>
      </c>
      <c r="ED134" s="7">
        <f t="shared" si="1085"/>
        <v>0</v>
      </c>
      <c r="EE134" s="9">
        <v>0</v>
      </c>
      <c r="EF134" s="6">
        <v>0</v>
      </c>
      <c r="EG134" s="7">
        <f t="shared" si="1085"/>
        <v>0</v>
      </c>
      <c r="EH134" s="9">
        <v>0</v>
      </c>
      <c r="EI134" s="6">
        <v>0</v>
      </c>
      <c r="EJ134" s="7">
        <f t="shared" si="1085"/>
        <v>0</v>
      </c>
      <c r="EK134" s="60">
        <v>147.44974999999999</v>
      </c>
      <c r="EL134" s="6">
        <v>2303.8220000000001</v>
      </c>
      <c r="EM134" s="7">
        <f t="shared" si="1085"/>
        <v>15624.455110978488</v>
      </c>
      <c r="EN134" s="60">
        <v>1218.56321</v>
      </c>
      <c r="EO134" s="6">
        <v>26071.510999999999</v>
      </c>
      <c r="EP134" s="7">
        <f t="shared" si="1088"/>
        <v>21395.288144305618</v>
      </c>
      <c r="EQ134" s="60">
        <v>0.87360000000000004</v>
      </c>
      <c r="ER134" s="6">
        <v>64.265000000000001</v>
      </c>
      <c r="ES134" s="7">
        <f t="shared" si="1088"/>
        <v>73563.415750915752</v>
      </c>
      <c r="ET134" s="9">
        <v>0</v>
      </c>
      <c r="EU134" s="6">
        <v>0</v>
      </c>
      <c r="EV134" s="7">
        <f t="shared" si="1088"/>
        <v>0</v>
      </c>
      <c r="EW134" s="9">
        <v>0</v>
      </c>
      <c r="EX134" s="6">
        <v>0</v>
      </c>
      <c r="EY134" s="7">
        <f t="shared" si="1088"/>
        <v>0</v>
      </c>
      <c r="EZ134" s="9">
        <v>0</v>
      </c>
      <c r="FA134" s="6">
        <v>0</v>
      </c>
      <c r="FB134" s="7">
        <f t="shared" si="1088"/>
        <v>0</v>
      </c>
      <c r="FC134" s="9">
        <v>0</v>
      </c>
      <c r="FD134" s="6">
        <v>0</v>
      </c>
      <c r="FE134" s="7">
        <f t="shared" si="1088"/>
        <v>0</v>
      </c>
      <c r="FF134" s="9">
        <v>0</v>
      </c>
      <c r="FG134" s="6">
        <v>0</v>
      </c>
      <c r="FH134" s="7">
        <f t="shared" si="1088"/>
        <v>0</v>
      </c>
      <c r="FI134" s="9">
        <v>0</v>
      </c>
      <c r="FJ134" s="6">
        <v>0</v>
      </c>
      <c r="FK134" s="7">
        <f t="shared" si="1061"/>
        <v>0</v>
      </c>
      <c r="FL134" s="9">
        <v>0</v>
      </c>
      <c r="FM134" s="6">
        <v>0</v>
      </c>
      <c r="FN134" s="7">
        <f t="shared" si="1088"/>
        <v>0</v>
      </c>
      <c r="FO134" s="9">
        <v>0</v>
      </c>
      <c r="FP134" s="6">
        <v>0</v>
      </c>
      <c r="FQ134" s="7">
        <f t="shared" si="1088"/>
        <v>0</v>
      </c>
      <c r="FR134" s="9">
        <v>0</v>
      </c>
      <c r="FS134" s="6">
        <v>0</v>
      </c>
      <c r="FT134" s="7">
        <f t="shared" si="1088"/>
        <v>0</v>
      </c>
      <c r="FU134" s="60">
        <v>0.14751</v>
      </c>
      <c r="FV134" s="6">
        <v>3.06</v>
      </c>
      <c r="FW134" s="7">
        <f t="shared" si="1088"/>
        <v>20744.356314826113</v>
      </c>
      <c r="FX134" s="9">
        <v>0</v>
      </c>
      <c r="FY134" s="6">
        <v>0</v>
      </c>
      <c r="FZ134" s="7">
        <f t="shared" si="1088"/>
        <v>0</v>
      </c>
      <c r="GA134" s="9">
        <v>0</v>
      </c>
      <c r="GB134" s="6">
        <v>0</v>
      </c>
      <c r="GC134" s="7">
        <f t="shared" si="1088"/>
        <v>0</v>
      </c>
      <c r="GD134" s="9">
        <v>0</v>
      </c>
      <c r="GE134" s="6">
        <v>0</v>
      </c>
      <c r="GF134" s="7">
        <f t="shared" si="1088"/>
        <v>0</v>
      </c>
      <c r="GG134" s="9"/>
      <c r="GH134" s="6"/>
      <c r="GI134" s="7"/>
      <c r="GJ134" s="9">
        <v>0</v>
      </c>
      <c r="GK134" s="6">
        <v>0</v>
      </c>
      <c r="GL134" s="7">
        <f t="shared" si="1088"/>
        <v>0</v>
      </c>
      <c r="GM134" s="60">
        <v>0.44650000000000001</v>
      </c>
      <c r="GN134" s="6">
        <v>12.529</v>
      </c>
      <c r="GO134" s="7">
        <f t="shared" si="1088"/>
        <v>28060.470324748039</v>
      </c>
      <c r="GP134" s="9">
        <v>0</v>
      </c>
      <c r="GQ134" s="6">
        <v>0</v>
      </c>
      <c r="GR134" s="7">
        <f t="shared" si="1088"/>
        <v>0</v>
      </c>
      <c r="GS134" s="9">
        <v>0</v>
      </c>
      <c r="GT134" s="6">
        <v>0</v>
      </c>
      <c r="GU134" s="7">
        <f t="shared" si="1088"/>
        <v>0</v>
      </c>
      <c r="GV134" s="9">
        <v>0</v>
      </c>
      <c r="GW134" s="6">
        <v>0</v>
      </c>
      <c r="GX134" s="7">
        <f t="shared" si="1088"/>
        <v>0</v>
      </c>
      <c r="GY134" s="9">
        <v>0</v>
      </c>
      <c r="GZ134" s="6">
        <v>0</v>
      </c>
      <c r="HA134" s="7">
        <f t="shared" si="1088"/>
        <v>0</v>
      </c>
      <c r="HB134" s="60">
        <v>0.2</v>
      </c>
      <c r="HC134" s="6">
        <v>3.65</v>
      </c>
      <c r="HD134" s="7">
        <f t="shared" si="1088"/>
        <v>18250</v>
      </c>
      <c r="HE134" s="9">
        <v>0</v>
      </c>
      <c r="HF134" s="6">
        <v>0</v>
      </c>
      <c r="HG134" s="7">
        <f t="shared" si="1088"/>
        <v>0</v>
      </c>
      <c r="HH134" s="9">
        <v>0</v>
      </c>
      <c r="HI134" s="6">
        <v>0</v>
      </c>
      <c r="HJ134" s="7">
        <f t="shared" si="1089"/>
        <v>0</v>
      </c>
      <c r="HK134" s="9">
        <v>0</v>
      </c>
      <c r="HL134" s="6">
        <v>0</v>
      </c>
      <c r="HM134" s="7">
        <f t="shared" si="1089"/>
        <v>0</v>
      </c>
      <c r="HN134" s="9">
        <v>0</v>
      </c>
      <c r="HO134" s="6">
        <v>0</v>
      </c>
      <c r="HP134" s="7">
        <f t="shared" si="1089"/>
        <v>0</v>
      </c>
      <c r="HQ134" s="60">
        <v>7.0869999999999997</v>
      </c>
      <c r="HR134" s="6">
        <v>60</v>
      </c>
      <c r="HS134" s="7">
        <f t="shared" si="1089"/>
        <v>8466.2057287992102</v>
      </c>
      <c r="HT134" s="60">
        <v>27.462</v>
      </c>
      <c r="HU134" s="6">
        <v>385.02100000000002</v>
      </c>
      <c r="HV134" s="7">
        <f t="shared" si="1089"/>
        <v>14020.13691646639</v>
      </c>
      <c r="HW134" s="9">
        <f t="shared" ref="HW134:HW145" si="1090">F134+AP134+BZ134+CI134+DJ134+DV134+DY134+EH134+EK134+EN134+FR134+FU134+GM134+GS134+HE134+HN134+HQ134+HH134+HB134+GV134+GD134+GA134+FL134+ET134+EQ134+CL134+BW134+AM134+AD134+X134+U134+R134+GP134+GJ134+BE134+FX134+FO134+FF134+FC134+EW134+EE134+EB134+DS134+DP134+DM134+DG134+CX134+CU134+CO134+BQ134+BN134+BK134+BH134+BB134+AY134+AV134+AJ134+AG134+AA134+L134+HT134+C134+I134+AS134+DD134+GY134+CC134+CF134+O134+EZ134+HK134+CR134+DA134</f>
        <v>3122.16066</v>
      </c>
      <c r="HX134" s="14">
        <f t="shared" ref="HX134:HX145" si="1091">G134+AQ134+CA134+CJ134+DK134+DW134+DZ134+EI134+EL134+EO134+FS134+FV134+GN134+GT134+HF134+HO134+HR134+HI134+HC134+GW134+GE134+GB134+FM134+EU134+ER134+CM134+BX134+AN134+AE134+Y134+V134+S134+GQ134+GK134+BF134+FY134+FP134+FG134+FD134+EX134+EF134+EC134+DT134+DQ134+DN134+DH134+CY134+CV134+CP134+BR134+BO134+BL134+BI134+BC134+AZ134+AW134+AK134+AH134+AB134+M134+HU134+D134+J134+AT134+DE134+GZ134+CD134+CG134+P134+FA134+HL134+CS134+DB134</f>
        <v>64660.840999999993</v>
      </c>
    </row>
    <row r="135" spans="1:232" ht="15" customHeight="1" thickBot="1" x14ac:dyDescent="0.35">
      <c r="A135" s="69"/>
      <c r="B135" s="70" t="s">
        <v>14</v>
      </c>
      <c r="C135" s="71">
        <f t="shared" ref="C135:D135" si="1092">SUM(C123:C134)</f>
        <v>0</v>
      </c>
      <c r="D135" s="72">
        <f t="shared" si="1092"/>
        <v>0</v>
      </c>
      <c r="E135" s="73"/>
      <c r="F135" s="71">
        <f t="shared" ref="F135:G135" si="1093">SUM(F123:F134)</f>
        <v>193.69841999999994</v>
      </c>
      <c r="G135" s="72">
        <f t="shared" si="1093"/>
        <v>3035.3260000000009</v>
      </c>
      <c r="H135" s="73"/>
      <c r="I135" s="71">
        <f t="shared" ref="I135:J135" si="1094">SUM(I123:I134)</f>
        <v>0</v>
      </c>
      <c r="J135" s="72">
        <f t="shared" si="1094"/>
        <v>0</v>
      </c>
      <c r="K135" s="73"/>
      <c r="L135" s="71">
        <f t="shared" ref="L135:M135" si="1095">SUM(L123:L134)</f>
        <v>1.3460000000000001E-2</v>
      </c>
      <c r="M135" s="72">
        <f t="shared" si="1095"/>
        <v>0.55900000000000005</v>
      </c>
      <c r="N135" s="73"/>
      <c r="O135" s="71">
        <f t="shared" ref="O135:P135" si="1096">SUM(O123:O134)</f>
        <v>0</v>
      </c>
      <c r="P135" s="72">
        <f t="shared" si="1096"/>
        <v>0</v>
      </c>
      <c r="Q135" s="73"/>
      <c r="R135" s="71">
        <f t="shared" ref="R135:S135" si="1097">SUM(R123:R134)</f>
        <v>13707.942870000001</v>
      </c>
      <c r="S135" s="72">
        <f t="shared" si="1097"/>
        <v>258892.64799999999</v>
      </c>
      <c r="T135" s="73"/>
      <c r="U135" s="71">
        <f t="shared" ref="U135:V135" si="1098">SUM(U123:U134)</f>
        <v>0</v>
      </c>
      <c r="V135" s="72">
        <f t="shared" si="1098"/>
        <v>0</v>
      </c>
      <c r="W135" s="73"/>
      <c r="X135" s="71">
        <f t="shared" ref="X135:Y135" si="1099">SUM(X123:X134)</f>
        <v>0</v>
      </c>
      <c r="Y135" s="72">
        <f t="shared" si="1099"/>
        <v>0</v>
      </c>
      <c r="Z135" s="73"/>
      <c r="AA135" s="71">
        <f t="shared" ref="AA135:AB135" si="1100">SUM(AA123:AA134)</f>
        <v>0</v>
      </c>
      <c r="AB135" s="72">
        <f t="shared" si="1100"/>
        <v>0</v>
      </c>
      <c r="AC135" s="73"/>
      <c r="AD135" s="71">
        <f t="shared" ref="AD135:AE135" si="1101">SUM(AD123:AD134)</f>
        <v>0</v>
      </c>
      <c r="AE135" s="72">
        <f t="shared" si="1101"/>
        <v>0</v>
      </c>
      <c r="AF135" s="73"/>
      <c r="AG135" s="71">
        <f t="shared" ref="AG135:AH135" si="1102">SUM(AG123:AG134)</f>
        <v>0</v>
      </c>
      <c r="AH135" s="72">
        <f t="shared" si="1102"/>
        <v>0</v>
      </c>
      <c r="AI135" s="73"/>
      <c r="AJ135" s="71">
        <f t="shared" ref="AJ135:AK135" si="1103">SUM(AJ123:AJ134)</f>
        <v>0.61</v>
      </c>
      <c r="AK135" s="72">
        <f t="shared" si="1103"/>
        <v>7.1850000000000005</v>
      </c>
      <c r="AL135" s="73"/>
      <c r="AM135" s="71">
        <f t="shared" ref="AM135:AN135" si="1104">SUM(AM123:AM134)</f>
        <v>2.3731399999999998</v>
      </c>
      <c r="AN135" s="72">
        <f t="shared" si="1104"/>
        <v>73.239999999999995</v>
      </c>
      <c r="AO135" s="73"/>
      <c r="AP135" s="71">
        <f t="shared" ref="AP135:AQ135" si="1105">SUM(AP123:AP134)</f>
        <v>79.661000000000001</v>
      </c>
      <c r="AQ135" s="72">
        <f t="shared" si="1105"/>
        <v>1509.5840000000001</v>
      </c>
      <c r="AR135" s="73"/>
      <c r="AS135" s="71">
        <f t="shared" ref="AS135:AT135" si="1106">SUM(AS123:AS134)</f>
        <v>0</v>
      </c>
      <c r="AT135" s="72">
        <f t="shared" si="1106"/>
        <v>0</v>
      </c>
      <c r="AU135" s="73"/>
      <c r="AV135" s="71">
        <f t="shared" ref="AV135:AW135" si="1107">SUM(AV123:AV134)</f>
        <v>0</v>
      </c>
      <c r="AW135" s="72">
        <f t="shared" si="1107"/>
        <v>0</v>
      </c>
      <c r="AX135" s="73"/>
      <c r="AY135" s="71">
        <f t="shared" ref="AY135:AZ135" si="1108">SUM(AY123:AY134)</f>
        <v>0</v>
      </c>
      <c r="AZ135" s="72">
        <f t="shared" si="1108"/>
        <v>0</v>
      </c>
      <c r="BA135" s="73"/>
      <c r="BB135" s="71">
        <f t="shared" ref="BB135:BC135" si="1109">SUM(BB123:BB134)</f>
        <v>0</v>
      </c>
      <c r="BC135" s="72">
        <f t="shared" si="1109"/>
        <v>0</v>
      </c>
      <c r="BD135" s="73"/>
      <c r="BE135" s="71">
        <f t="shared" ref="BE135:BF135" si="1110">SUM(BE123:BE134)</f>
        <v>1714.3109199999999</v>
      </c>
      <c r="BF135" s="72">
        <f t="shared" si="1110"/>
        <v>31151.272000000001</v>
      </c>
      <c r="BG135" s="73"/>
      <c r="BH135" s="71">
        <f t="shared" ref="BH135:BI135" si="1111">SUM(BH123:BH134)</f>
        <v>2.87E-2</v>
      </c>
      <c r="BI135" s="72">
        <f t="shared" si="1111"/>
        <v>0.73599999999999999</v>
      </c>
      <c r="BJ135" s="73"/>
      <c r="BK135" s="71">
        <f t="shared" ref="BK135:BL135" si="1112">SUM(BK123:BK134)</f>
        <v>0.1</v>
      </c>
      <c r="BL135" s="72">
        <f t="shared" si="1112"/>
        <v>1.72</v>
      </c>
      <c r="BM135" s="73"/>
      <c r="BN135" s="71">
        <f t="shared" ref="BN135:BO135" si="1113">SUM(BN123:BN134)</f>
        <v>0</v>
      </c>
      <c r="BO135" s="72">
        <f t="shared" si="1113"/>
        <v>0</v>
      </c>
      <c r="BP135" s="73"/>
      <c r="BQ135" s="71">
        <f t="shared" ref="BQ135:BR135" si="1114">SUM(BQ123:BQ134)</f>
        <v>0</v>
      </c>
      <c r="BR135" s="72">
        <f t="shared" si="1114"/>
        <v>0</v>
      </c>
      <c r="BS135" s="73"/>
      <c r="BT135" s="71">
        <f t="shared" ref="BT135:BU135" si="1115">SUM(BT123:BT134)</f>
        <v>0</v>
      </c>
      <c r="BU135" s="72">
        <f t="shared" si="1115"/>
        <v>0</v>
      </c>
      <c r="BV135" s="73"/>
      <c r="BW135" s="71">
        <f t="shared" ref="BW135:BX135" si="1116">SUM(BW123:BW134)</f>
        <v>0</v>
      </c>
      <c r="BX135" s="72">
        <f t="shared" si="1116"/>
        <v>0</v>
      </c>
      <c r="BY135" s="73"/>
      <c r="BZ135" s="71">
        <f t="shared" ref="BZ135:CA135" si="1117">SUM(BZ123:BZ134)</f>
        <v>6.4386999999999999</v>
      </c>
      <c r="CA135" s="72">
        <f t="shared" si="1117"/>
        <v>141.601</v>
      </c>
      <c r="CB135" s="73"/>
      <c r="CC135" s="71">
        <f t="shared" ref="CC135:CD135" si="1118">SUM(CC123:CC134)</f>
        <v>0.45358999999999999</v>
      </c>
      <c r="CD135" s="72">
        <f t="shared" si="1118"/>
        <v>8.7799999999999994</v>
      </c>
      <c r="CE135" s="73"/>
      <c r="CF135" s="71">
        <f t="shared" ref="CF135:CG135" si="1119">SUM(CF123:CF134)</f>
        <v>8.6999999999999994E-3</v>
      </c>
      <c r="CG135" s="72">
        <f t="shared" si="1119"/>
        <v>0.155</v>
      </c>
      <c r="CH135" s="73"/>
      <c r="CI135" s="71">
        <f t="shared" ref="CI135:CJ135" si="1120">SUM(CI123:CI134)</f>
        <v>0.45</v>
      </c>
      <c r="CJ135" s="72">
        <f t="shared" si="1120"/>
        <v>1.1439999999999999</v>
      </c>
      <c r="CK135" s="73"/>
      <c r="CL135" s="71">
        <f t="shared" ref="CL135:CM135" si="1121">SUM(CL123:CL134)</f>
        <v>0</v>
      </c>
      <c r="CM135" s="72">
        <f t="shared" si="1121"/>
        <v>0</v>
      </c>
      <c r="CN135" s="73"/>
      <c r="CO135" s="71">
        <f t="shared" ref="CO135:CP135" si="1122">SUM(CO123:CO134)</f>
        <v>0</v>
      </c>
      <c r="CP135" s="72">
        <f t="shared" si="1122"/>
        <v>0</v>
      </c>
      <c r="CQ135" s="73"/>
      <c r="CR135" s="71">
        <f t="shared" ref="CR135:CS135" si="1123">SUM(CR123:CR134)</f>
        <v>2.4840000000000001E-2</v>
      </c>
      <c r="CS135" s="72">
        <f t="shared" si="1123"/>
        <v>1.673</v>
      </c>
      <c r="CT135" s="73"/>
      <c r="CU135" s="71">
        <f t="shared" ref="CU135:CV135" si="1124">SUM(CU123:CU134)</f>
        <v>0</v>
      </c>
      <c r="CV135" s="72">
        <f t="shared" si="1124"/>
        <v>0</v>
      </c>
      <c r="CW135" s="73"/>
      <c r="CX135" s="71">
        <f t="shared" ref="CX135:CY135" si="1125">SUM(CX123:CX134)</f>
        <v>0</v>
      </c>
      <c r="CY135" s="72">
        <f t="shared" si="1125"/>
        <v>0</v>
      </c>
      <c r="CZ135" s="73"/>
      <c r="DA135" s="71">
        <f t="shared" ref="DA135:DB135" si="1126">SUM(DA123:DA134)</f>
        <v>0.24088999999999999</v>
      </c>
      <c r="DB135" s="72">
        <f t="shared" si="1126"/>
        <v>16.646999999999998</v>
      </c>
      <c r="DC135" s="73"/>
      <c r="DD135" s="71">
        <f t="shared" ref="DD135:DE135" si="1127">SUM(DD123:DD134)</f>
        <v>0</v>
      </c>
      <c r="DE135" s="72">
        <f t="shared" si="1127"/>
        <v>0</v>
      </c>
      <c r="DF135" s="73"/>
      <c r="DG135" s="71">
        <f t="shared" ref="DG135:DH135" si="1128">SUM(DG123:DG134)</f>
        <v>0</v>
      </c>
      <c r="DH135" s="72">
        <f t="shared" si="1128"/>
        <v>0</v>
      </c>
      <c r="DI135" s="73"/>
      <c r="DJ135" s="71">
        <f t="shared" ref="DJ135:DK135" si="1129">SUM(DJ123:DJ134)</f>
        <v>5.4339999999999999E-2</v>
      </c>
      <c r="DK135" s="72">
        <f t="shared" si="1129"/>
        <v>2.6440000000000001</v>
      </c>
      <c r="DL135" s="73"/>
      <c r="DM135" s="71">
        <f t="shared" ref="DM135:DN135" si="1130">SUM(DM123:DM134)</f>
        <v>0</v>
      </c>
      <c r="DN135" s="72">
        <f t="shared" si="1130"/>
        <v>0</v>
      </c>
      <c r="DO135" s="73"/>
      <c r="DP135" s="71">
        <f t="shared" ref="DP135:DQ135" si="1131">SUM(DP123:DP134)</f>
        <v>2714.30926</v>
      </c>
      <c r="DQ135" s="72">
        <f t="shared" si="1131"/>
        <v>59423.986000000004</v>
      </c>
      <c r="DR135" s="73"/>
      <c r="DS135" s="71">
        <f t="shared" ref="DS135:DT135" si="1132">SUM(DS123:DS134)</f>
        <v>0</v>
      </c>
      <c r="DT135" s="72">
        <f t="shared" si="1132"/>
        <v>0</v>
      </c>
      <c r="DU135" s="73"/>
      <c r="DV135" s="71">
        <f t="shared" ref="DV135:DW135" si="1133">SUM(DV123:DV134)</f>
        <v>0</v>
      </c>
      <c r="DW135" s="72">
        <f t="shared" si="1133"/>
        <v>0</v>
      </c>
      <c r="DX135" s="73"/>
      <c r="DY135" s="71">
        <f t="shared" ref="DY135:DZ135" si="1134">SUM(DY123:DY134)</f>
        <v>765.20799999999997</v>
      </c>
      <c r="DZ135" s="72">
        <f t="shared" si="1134"/>
        <v>15125.922</v>
      </c>
      <c r="EA135" s="73"/>
      <c r="EB135" s="71">
        <f t="shared" ref="EB135:EC135" si="1135">SUM(EB123:EB134)</f>
        <v>1.3699999999999999E-2</v>
      </c>
      <c r="EC135" s="72">
        <f t="shared" si="1135"/>
        <v>1.7290000000000001</v>
      </c>
      <c r="ED135" s="73"/>
      <c r="EE135" s="71">
        <f t="shared" ref="EE135:EF135" si="1136">SUM(EE123:EE134)</f>
        <v>0</v>
      </c>
      <c r="EF135" s="72">
        <f t="shared" si="1136"/>
        <v>0</v>
      </c>
      <c r="EG135" s="73"/>
      <c r="EH135" s="71">
        <f t="shared" ref="EH135:EI135" si="1137">SUM(EH123:EH134)</f>
        <v>0</v>
      </c>
      <c r="EI135" s="72">
        <f t="shared" si="1137"/>
        <v>0</v>
      </c>
      <c r="EJ135" s="73"/>
      <c r="EK135" s="71">
        <f t="shared" ref="EK135:EL135" si="1138">SUM(EK123:EK134)</f>
        <v>4219.6715000000004</v>
      </c>
      <c r="EL135" s="72">
        <f t="shared" si="1138"/>
        <v>68475.957999999999</v>
      </c>
      <c r="EM135" s="73"/>
      <c r="EN135" s="71">
        <f t="shared" ref="EN135:EO135" si="1139">SUM(EN123:EN134)</f>
        <v>14689.72977</v>
      </c>
      <c r="EO135" s="72">
        <f t="shared" si="1139"/>
        <v>287197.56099999999</v>
      </c>
      <c r="EP135" s="73"/>
      <c r="EQ135" s="71">
        <f t="shared" ref="EQ135:ER135" si="1140">SUM(EQ123:EQ134)</f>
        <v>4.6943999999999999</v>
      </c>
      <c r="ER135" s="72">
        <f t="shared" si="1140"/>
        <v>357.28399999999999</v>
      </c>
      <c r="ES135" s="73"/>
      <c r="ET135" s="71">
        <f t="shared" ref="ET135:EU135" si="1141">SUM(ET123:ET134)</f>
        <v>0.18868000000000001</v>
      </c>
      <c r="EU135" s="72">
        <f t="shared" si="1141"/>
        <v>5.9790000000000001</v>
      </c>
      <c r="EV135" s="73"/>
      <c r="EW135" s="71">
        <f t="shared" ref="EW135:EX135" si="1142">SUM(EW123:EW134)</f>
        <v>0</v>
      </c>
      <c r="EX135" s="72">
        <f t="shared" si="1142"/>
        <v>0</v>
      </c>
      <c r="EY135" s="73"/>
      <c r="EZ135" s="71">
        <f t="shared" ref="EZ135:FA135" si="1143">SUM(EZ123:EZ134)</f>
        <v>0</v>
      </c>
      <c r="FA135" s="72">
        <f t="shared" si="1143"/>
        <v>0</v>
      </c>
      <c r="FB135" s="73"/>
      <c r="FC135" s="71">
        <f t="shared" ref="FC135:FD135" si="1144">SUM(FC123:FC134)</f>
        <v>0.05</v>
      </c>
      <c r="FD135" s="72">
        <f t="shared" si="1144"/>
        <v>17.46</v>
      </c>
      <c r="FE135" s="73"/>
      <c r="FF135" s="71">
        <f t="shared" ref="FF135:FG135" si="1145">SUM(FF123:FF134)</f>
        <v>1.8</v>
      </c>
      <c r="FG135" s="72">
        <f t="shared" si="1145"/>
        <v>30.15</v>
      </c>
      <c r="FH135" s="73"/>
      <c r="FI135" s="71">
        <f t="shared" ref="FI135:FJ135" si="1146">SUM(FI123:FI134)</f>
        <v>0</v>
      </c>
      <c r="FJ135" s="72">
        <f t="shared" si="1146"/>
        <v>0</v>
      </c>
      <c r="FK135" s="73"/>
      <c r="FL135" s="71">
        <f t="shared" ref="FL135:FM135" si="1147">SUM(FL123:FL134)</f>
        <v>0</v>
      </c>
      <c r="FM135" s="72">
        <f t="shared" si="1147"/>
        <v>0</v>
      </c>
      <c r="FN135" s="73"/>
      <c r="FO135" s="71">
        <f t="shared" ref="FO135:FP135" si="1148">SUM(FO123:FO134)</f>
        <v>1.2E-2</v>
      </c>
      <c r="FP135" s="72">
        <f t="shared" si="1148"/>
        <v>0.56399999999999995</v>
      </c>
      <c r="FQ135" s="73"/>
      <c r="FR135" s="71">
        <f t="shared" ref="FR135:FS135" si="1149">SUM(FR123:FR134)</f>
        <v>3.2629999999999999</v>
      </c>
      <c r="FS135" s="72">
        <f t="shared" si="1149"/>
        <v>86.844999999999985</v>
      </c>
      <c r="FT135" s="73"/>
      <c r="FU135" s="71">
        <f t="shared" ref="FU135:FV135" si="1150">SUM(FU123:FU134)</f>
        <v>2.7664800000000001</v>
      </c>
      <c r="FV135" s="72">
        <f t="shared" si="1150"/>
        <v>93.334000000000017</v>
      </c>
      <c r="FW135" s="73"/>
      <c r="FX135" s="71">
        <f t="shared" ref="FX135:FY135" si="1151">SUM(FX123:FX134)</f>
        <v>0</v>
      </c>
      <c r="FY135" s="72">
        <f t="shared" si="1151"/>
        <v>0</v>
      </c>
      <c r="FZ135" s="73"/>
      <c r="GA135" s="71">
        <f t="shared" ref="GA135:GB135" si="1152">SUM(GA123:GA134)</f>
        <v>0</v>
      </c>
      <c r="GB135" s="72">
        <f t="shared" si="1152"/>
        <v>0</v>
      </c>
      <c r="GC135" s="73"/>
      <c r="GD135" s="71">
        <f t="shared" ref="GD135:GE135" si="1153">SUM(GD123:GD134)</f>
        <v>0</v>
      </c>
      <c r="GE135" s="72">
        <f t="shared" si="1153"/>
        <v>0</v>
      </c>
      <c r="GF135" s="73"/>
      <c r="GG135" s="71"/>
      <c r="GH135" s="72"/>
      <c r="GI135" s="73"/>
      <c r="GJ135" s="71">
        <f t="shared" ref="GJ135:GK135" si="1154">SUM(GJ123:GJ134)</f>
        <v>0</v>
      </c>
      <c r="GK135" s="72">
        <f t="shared" si="1154"/>
        <v>0</v>
      </c>
      <c r="GL135" s="73"/>
      <c r="GM135" s="71">
        <f t="shared" ref="GM135:GN135" si="1155">SUM(GM123:GM134)</f>
        <v>0.44650000000000001</v>
      </c>
      <c r="GN135" s="72">
        <f t="shared" si="1155"/>
        <v>12.529</v>
      </c>
      <c r="GO135" s="73"/>
      <c r="GP135" s="71">
        <f t="shared" ref="GP135:GQ135" si="1156">SUM(GP123:GP134)</f>
        <v>0</v>
      </c>
      <c r="GQ135" s="72">
        <f t="shared" si="1156"/>
        <v>0</v>
      </c>
      <c r="GR135" s="73"/>
      <c r="GS135" s="71">
        <f t="shared" ref="GS135:GT135" si="1157">SUM(GS123:GS134)</f>
        <v>11.866399999999999</v>
      </c>
      <c r="GT135" s="72">
        <f t="shared" si="1157"/>
        <v>245.81199999999998</v>
      </c>
      <c r="GU135" s="73"/>
      <c r="GV135" s="71">
        <f t="shared" ref="GV135:GW135" si="1158">SUM(GV123:GV134)</f>
        <v>0</v>
      </c>
      <c r="GW135" s="72">
        <f t="shared" si="1158"/>
        <v>0</v>
      </c>
      <c r="GX135" s="73"/>
      <c r="GY135" s="71">
        <f t="shared" ref="GY135:GZ135" si="1159">SUM(GY123:GY134)</f>
        <v>0</v>
      </c>
      <c r="GZ135" s="72">
        <f t="shared" si="1159"/>
        <v>0</v>
      </c>
      <c r="HA135" s="73"/>
      <c r="HB135" s="71">
        <f t="shared" ref="HB135:HC135" si="1160">SUM(HB123:HB134)</f>
        <v>0.2</v>
      </c>
      <c r="HC135" s="72">
        <f t="shared" si="1160"/>
        <v>3.65</v>
      </c>
      <c r="HD135" s="73"/>
      <c r="HE135" s="71">
        <f t="shared" ref="HE135:HF135" si="1161">SUM(HE123:HE134)</f>
        <v>20.26604</v>
      </c>
      <c r="HF135" s="72">
        <f t="shared" si="1161"/>
        <v>348.32900000000006</v>
      </c>
      <c r="HG135" s="73"/>
      <c r="HH135" s="71">
        <f t="shared" ref="HH135:HI135" si="1162">SUM(HH123:HH134)</f>
        <v>0</v>
      </c>
      <c r="HI135" s="72">
        <f t="shared" si="1162"/>
        <v>0</v>
      </c>
      <c r="HJ135" s="73"/>
      <c r="HK135" s="71">
        <f t="shared" ref="HK135:HL135" si="1163">SUM(HK123:HK134)</f>
        <v>1E-3</v>
      </c>
      <c r="HL135" s="72">
        <f t="shared" si="1163"/>
        <v>5.0000000000000001E-3</v>
      </c>
      <c r="HM135" s="73"/>
      <c r="HN135" s="71">
        <f t="shared" ref="HN135:HO135" si="1164">SUM(HN123:HN134)</f>
        <v>0</v>
      </c>
      <c r="HO135" s="72">
        <f t="shared" si="1164"/>
        <v>0</v>
      </c>
      <c r="HP135" s="73"/>
      <c r="HQ135" s="71">
        <f t="shared" ref="HQ135:HR135" si="1165">SUM(HQ123:HQ134)</f>
        <v>93.699340000000007</v>
      </c>
      <c r="HR135" s="72">
        <f t="shared" si="1165"/>
        <v>1875.3860000000002</v>
      </c>
      <c r="HS135" s="73"/>
      <c r="HT135" s="71">
        <f t="shared" ref="HT135:HU135" si="1166">SUM(HT123:HT134)</f>
        <v>714.2595500000001</v>
      </c>
      <c r="HU135" s="72">
        <f t="shared" si="1166"/>
        <v>10881.126000000002</v>
      </c>
      <c r="HV135" s="73"/>
      <c r="HW135" s="41">
        <f t="shared" si="1090"/>
        <v>38948.855190000009</v>
      </c>
      <c r="HX135" s="42">
        <f t="shared" si="1091"/>
        <v>739028.52300000004</v>
      </c>
    </row>
    <row r="136" spans="1:232" ht="15" customHeight="1" x14ac:dyDescent="0.3">
      <c r="A136" s="62">
        <v>2021</v>
      </c>
      <c r="B136" s="63" t="s">
        <v>2</v>
      </c>
      <c r="C136" s="9">
        <v>0</v>
      </c>
      <c r="D136" s="6">
        <v>0</v>
      </c>
      <c r="E136" s="7">
        <f>IF(C136=0,0,D136/C136*1000)</f>
        <v>0</v>
      </c>
      <c r="F136" s="60">
        <v>8.6999999999999994E-2</v>
      </c>
      <c r="G136" s="6">
        <v>1.881</v>
      </c>
      <c r="H136" s="7">
        <f t="shared" ref="H136:H147" si="1167">IF(F136=0,0,G136/F136*1000)</f>
        <v>21620.689655172417</v>
      </c>
      <c r="I136" s="9">
        <v>0</v>
      </c>
      <c r="J136" s="6">
        <v>0</v>
      </c>
      <c r="K136" s="7">
        <f t="shared" ref="K136:K147" si="1168">IF(I136=0,0,J136/I136*1000)</f>
        <v>0</v>
      </c>
      <c r="L136" s="9">
        <v>0</v>
      </c>
      <c r="M136" s="6">
        <v>0</v>
      </c>
      <c r="N136" s="7">
        <f t="shared" ref="N136:N147" si="1169">IF(L136=0,0,M136/L136*1000)</f>
        <v>0</v>
      </c>
      <c r="O136" s="9">
        <v>0</v>
      </c>
      <c r="P136" s="6">
        <v>0</v>
      </c>
      <c r="Q136" s="7">
        <f t="shared" ref="Q136:Q147" si="1170">IF(O136=0,0,P136/O136*1000)</f>
        <v>0</v>
      </c>
      <c r="R136" s="60">
        <v>1419.46333</v>
      </c>
      <c r="S136" s="6">
        <v>29618.365000000002</v>
      </c>
      <c r="T136" s="7">
        <f t="shared" ref="T136:T147" si="1171">IF(R136=0,0,S136/R136*1000)</f>
        <v>20865.889504873649</v>
      </c>
      <c r="U136" s="9">
        <v>0</v>
      </c>
      <c r="V136" s="6">
        <v>0</v>
      </c>
      <c r="W136" s="7">
        <f t="shared" ref="W136:W147" si="1172">IF(U136=0,0,V136/U136*1000)</f>
        <v>0</v>
      </c>
      <c r="X136" s="9">
        <v>0</v>
      </c>
      <c r="Y136" s="6">
        <v>0</v>
      </c>
      <c r="Z136" s="7">
        <f t="shared" ref="Z136:Z147" si="1173">IF(X136=0,0,Y136/X136*1000)</f>
        <v>0</v>
      </c>
      <c r="AA136" s="9">
        <v>0</v>
      </c>
      <c r="AB136" s="6">
        <v>0</v>
      </c>
      <c r="AC136" s="7">
        <f t="shared" ref="AC136:AC147" si="1174">IF(AA136=0,0,AB136/AA136*1000)</f>
        <v>0</v>
      </c>
      <c r="AD136" s="9">
        <v>0</v>
      </c>
      <c r="AE136" s="6">
        <v>0</v>
      </c>
      <c r="AF136" s="7">
        <f t="shared" ref="AF136:AF147" si="1175">IF(AD136=0,0,AE136/AD136*1000)</f>
        <v>0</v>
      </c>
      <c r="AG136" s="9">
        <v>0</v>
      </c>
      <c r="AH136" s="6">
        <v>0</v>
      </c>
      <c r="AI136" s="7">
        <f t="shared" ref="AI136:AI147" si="1176">IF(AG136=0,0,AH136/AG136*1000)</f>
        <v>0</v>
      </c>
      <c r="AJ136" s="9">
        <v>0</v>
      </c>
      <c r="AK136" s="6">
        <v>0</v>
      </c>
      <c r="AL136" s="7">
        <f t="shared" ref="AL136:AL147" si="1177">IF(AJ136=0,0,AK136/AJ136*1000)</f>
        <v>0</v>
      </c>
      <c r="AM136" s="9">
        <v>0</v>
      </c>
      <c r="AN136" s="6">
        <v>0</v>
      </c>
      <c r="AO136" s="7">
        <f t="shared" ref="AO136:AO147" si="1178">IF(AM136=0,0,AN136/AM136*1000)</f>
        <v>0</v>
      </c>
      <c r="AP136" s="60">
        <v>0.44060000000000005</v>
      </c>
      <c r="AQ136" s="6">
        <v>8.298</v>
      </c>
      <c r="AR136" s="7">
        <f t="shared" ref="AR136:AR147" si="1179">IF(AP136=0,0,AQ136/AP136*1000)</f>
        <v>18833.408987743984</v>
      </c>
      <c r="AS136" s="9">
        <v>0</v>
      </c>
      <c r="AT136" s="6">
        <v>0</v>
      </c>
      <c r="AU136" s="7">
        <f t="shared" ref="AU136:AU147" si="1180">IF(AS136=0,0,AT136/AS136*1000)</f>
        <v>0</v>
      </c>
      <c r="AV136" s="9">
        <v>0</v>
      </c>
      <c r="AW136" s="6">
        <v>0</v>
      </c>
      <c r="AX136" s="7">
        <f t="shared" ref="AX136:AX147" si="1181">IF(AV136=0,0,AW136/AV136*1000)</f>
        <v>0</v>
      </c>
      <c r="AY136" s="9">
        <v>0</v>
      </c>
      <c r="AZ136" s="6">
        <v>0</v>
      </c>
      <c r="BA136" s="7">
        <f t="shared" ref="BA136:BA147" si="1182">IF(AY136=0,0,AZ136/AY136*1000)</f>
        <v>0</v>
      </c>
      <c r="BB136" s="9">
        <v>0</v>
      </c>
      <c r="BC136" s="6">
        <v>0</v>
      </c>
      <c r="BD136" s="7">
        <f t="shared" ref="BD136:BD147" si="1183">IF(BB136=0,0,BC136/BB136*1000)</f>
        <v>0</v>
      </c>
      <c r="BE136" s="60">
        <v>45.285980000000002</v>
      </c>
      <c r="BF136" s="6">
        <v>933.50699999999995</v>
      </c>
      <c r="BG136" s="7">
        <f t="shared" ref="BG136:BG147" si="1184">IF(BE136=0,0,BF136/BE136*1000)</f>
        <v>20613.598292451657</v>
      </c>
      <c r="BH136" s="9">
        <v>0</v>
      </c>
      <c r="BI136" s="6">
        <v>0</v>
      </c>
      <c r="BJ136" s="7">
        <f t="shared" ref="BJ136:BJ147" si="1185">IF(BH136=0,0,BI136/BH136*1000)</f>
        <v>0</v>
      </c>
      <c r="BK136" s="9">
        <v>0</v>
      </c>
      <c r="BL136" s="6">
        <v>0</v>
      </c>
      <c r="BM136" s="7">
        <f t="shared" ref="BM136:BM147" si="1186">IF(BK136=0,0,BL136/BK136*1000)</f>
        <v>0</v>
      </c>
      <c r="BN136" s="9">
        <v>0</v>
      </c>
      <c r="BO136" s="6">
        <v>0</v>
      </c>
      <c r="BP136" s="7">
        <f t="shared" ref="BP136:BP147" si="1187">IF(BN136=0,0,BO136/BN136*1000)</f>
        <v>0</v>
      </c>
      <c r="BQ136" s="9">
        <v>0</v>
      </c>
      <c r="BR136" s="6">
        <v>0</v>
      </c>
      <c r="BS136" s="7">
        <f t="shared" ref="BS136:BS147" si="1188">IF(BQ136=0,0,BR136/BQ136*1000)</f>
        <v>0</v>
      </c>
      <c r="BT136" s="9">
        <v>0</v>
      </c>
      <c r="BU136" s="6">
        <v>0</v>
      </c>
      <c r="BV136" s="7">
        <f t="shared" ref="BV136:BV147" si="1189">IF(BT136=0,0,BU136/BT136*1000)</f>
        <v>0</v>
      </c>
      <c r="BW136" s="9">
        <v>0</v>
      </c>
      <c r="BX136" s="6">
        <v>0</v>
      </c>
      <c r="BY136" s="7">
        <f t="shared" ref="BY136:BY147" si="1190">IF(BW136=0,0,BX136/BW136*1000)</f>
        <v>0</v>
      </c>
      <c r="BZ136" s="60">
        <v>4.0899999999999999E-2</v>
      </c>
      <c r="CA136" s="6">
        <v>1.101</v>
      </c>
      <c r="CB136" s="7">
        <f t="shared" ref="CB136:CB147" si="1191">IF(BZ136=0,0,CA136/BZ136*1000)</f>
        <v>26919.315403422981</v>
      </c>
      <c r="CC136" s="9">
        <v>0</v>
      </c>
      <c r="CD136" s="6">
        <v>0</v>
      </c>
      <c r="CE136" s="7">
        <f t="shared" ref="CE136:CE147" si="1192">IF(CC136=0,0,CD136/CC136*1000)</f>
        <v>0</v>
      </c>
      <c r="CF136" s="9">
        <v>0</v>
      </c>
      <c r="CG136" s="6">
        <v>0</v>
      </c>
      <c r="CH136" s="7">
        <f t="shared" ref="CH136:CH147" si="1193">IF(CF136=0,0,CG136/CF136*1000)</f>
        <v>0</v>
      </c>
      <c r="CI136" s="9">
        <v>0</v>
      </c>
      <c r="CJ136" s="6">
        <v>0</v>
      </c>
      <c r="CK136" s="7">
        <f t="shared" ref="CK136:CK147" si="1194">IF(CI136=0,0,CJ136/CI136*1000)</f>
        <v>0</v>
      </c>
      <c r="CL136" s="9">
        <v>0</v>
      </c>
      <c r="CM136" s="6">
        <v>0</v>
      </c>
      <c r="CN136" s="7">
        <f t="shared" ref="CN136:CN147" si="1195">IF(CL136=0,0,CM136/CL136*1000)</f>
        <v>0</v>
      </c>
      <c r="CO136" s="9">
        <v>0</v>
      </c>
      <c r="CP136" s="6">
        <v>0</v>
      </c>
      <c r="CQ136" s="7">
        <f t="shared" ref="CQ136:CQ147" si="1196">IF(CO136=0,0,CP136/CO136*1000)</f>
        <v>0</v>
      </c>
      <c r="CR136" s="9">
        <v>0</v>
      </c>
      <c r="CS136" s="6">
        <v>0</v>
      </c>
      <c r="CT136" s="7">
        <f t="shared" ref="CT136:CT147" si="1197">IF(CR136=0,0,CS136/CR136*1000)</f>
        <v>0</v>
      </c>
      <c r="CU136" s="9">
        <v>0</v>
      </c>
      <c r="CV136" s="6">
        <v>0</v>
      </c>
      <c r="CW136" s="7">
        <f t="shared" ref="CW136:CW147" si="1198">IF(CU136=0,0,CV136/CU136*1000)</f>
        <v>0</v>
      </c>
      <c r="CX136" s="9">
        <v>0</v>
      </c>
      <c r="CY136" s="6">
        <v>0</v>
      </c>
      <c r="CZ136" s="7">
        <f t="shared" ref="CZ136:CZ147" si="1199">IF(CX136=0,0,CY136/CX136*1000)</f>
        <v>0</v>
      </c>
      <c r="DA136" s="9">
        <v>0</v>
      </c>
      <c r="DB136" s="6">
        <v>0</v>
      </c>
      <c r="DC136" s="7">
        <f t="shared" ref="DC136:DC147" si="1200">IF(DA136=0,0,DB136/DA136*1000)</f>
        <v>0</v>
      </c>
      <c r="DD136" s="9">
        <v>0</v>
      </c>
      <c r="DE136" s="6">
        <v>0</v>
      </c>
      <c r="DF136" s="7">
        <f t="shared" ref="DF136:DF147" si="1201">IF(DD136=0,0,DE136/DD136*1000)</f>
        <v>0</v>
      </c>
      <c r="DG136" s="9">
        <v>0</v>
      </c>
      <c r="DH136" s="6">
        <v>0</v>
      </c>
      <c r="DI136" s="7">
        <f t="shared" ref="DI136:DI147" si="1202">IF(DG136=0,0,DH136/DG136*1000)</f>
        <v>0</v>
      </c>
      <c r="DJ136" s="9">
        <v>0</v>
      </c>
      <c r="DK136" s="6">
        <v>0</v>
      </c>
      <c r="DL136" s="7">
        <f t="shared" ref="DL136:DL147" si="1203">IF(DJ136=0,0,DK136/DJ136*1000)</f>
        <v>0</v>
      </c>
      <c r="DM136" s="9">
        <v>0</v>
      </c>
      <c r="DN136" s="6">
        <v>0</v>
      </c>
      <c r="DO136" s="7">
        <f t="shared" ref="DO136:DO147" si="1204">IF(DM136=0,0,DN136/DM136*1000)</f>
        <v>0</v>
      </c>
      <c r="DP136" s="60">
        <v>101.637</v>
      </c>
      <c r="DQ136" s="6">
        <v>2473.7750000000001</v>
      </c>
      <c r="DR136" s="7">
        <f t="shared" ref="DR136:DR147" si="1205">IF(DP136=0,0,DQ136/DP136*1000)</f>
        <v>24339.315406790836</v>
      </c>
      <c r="DS136" s="9">
        <v>0</v>
      </c>
      <c r="DT136" s="6">
        <v>0</v>
      </c>
      <c r="DU136" s="7">
        <f t="shared" ref="DU136:DU147" si="1206">IF(DS136=0,0,DT136/DS136*1000)</f>
        <v>0</v>
      </c>
      <c r="DV136" s="9">
        <v>0</v>
      </c>
      <c r="DW136" s="6">
        <v>0</v>
      </c>
      <c r="DX136" s="7">
        <f t="shared" ref="DX136:DX147" si="1207">IF(DV136=0,0,DW136/DV136*1000)</f>
        <v>0</v>
      </c>
      <c r="DY136" s="60">
        <v>29.004999999999999</v>
      </c>
      <c r="DZ136" s="6">
        <v>623.85</v>
      </c>
      <c r="EA136" s="7">
        <f t="shared" ref="EA136:EA147" si="1208">IF(DY136=0,0,DZ136/DY136*1000)</f>
        <v>21508.360627478021</v>
      </c>
      <c r="EB136" s="9">
        <v>0</v>
      </c>
      <c r="EC136" s="6">
        <v>0</v>
      </c>
      <c r="ED136" s="7">
        <f t="shared" ref="ED136:ED147" si="1209">IF(EB136=0,0,EC136/EB136*1000)</f>
        <v>0</v>
      </c>
      <c r="EE136" s="9">
        <v>0</v>
      </c>
      <c r="EF136" s="6">
        <v>0</v>
      </c>
      <c r="EG136" s="7">
        <f t="shared" ref="EG136:EG147" si="1210">IF(EE136=0,0,EF136/EE136*1000)</f>
        <v>0</v>
      </c>
      <c r="EH136" s="9">
        <v>0</v>
      </c>
      <c r="EI136" s="6">
        <v>0</v>
      </c>
      <c r="EJ136" s="7">
        <f t="shared" ref="EJ136:EJ147" si="1211">IF(EH136=0,0,EI136/EH136*1000)</f>
        <v>0</v>
      </c>
      <c r="EK136" s="60">
        <v>189.434</v>
      </c>
      <c r="EL136" s="6">
        <v>3183.9409999999998</v>
      </c>
      <c r="EM136" s="7">
        <f t="shared" ref="EM136:EM147" si="1212">IF(EK136=0,0,EL136/EK136*1000)</f>
        <v>16807.65332516866</v>
      </c>
      <c r="EN136" s="60">
        <v>1173.2112099999999</v>
      </c>
      <c r="EO136" s="6">
        <v>26138.432000000001</v>
      </c>
      <c r="EP136" s="7">
        <f t="shared" ref="EP136:EP147" si="1213">IF(EN136=0,0,EO136/EN136*1000)</f>
        <v>22279.391619519221</v>
      </c>
      <c r="EQ136" s="9">
        <v>0</v>
      </c>
      <c r="ER136" s="6">
        <v>0</v>
      </c>
      <c r="ES136" s="7">
        <f t="shared" ref="ES136:ES147" si="1214">IF(EQ136=0,0,ER136/EQ136*1000)</f>
        <v>0</v>
      </c>
      <c r="ET136" s="60">
        <v>9.6659999999999996E-2</v>
      </c>
      <c r="EU136" s="6">
        <v>1.8420000000000001</v>
      </c>
      <c r="EV136" s="7">
        <f t="shared" ref="EV136:EV147" si="1215">IF(ET136=0,0,EU136/ET136*1000)</f>
        <v>19056.486654252018</v>
      </c>
      <c r="EW136" s="9">
        <v>0</v>
      </c>
      <c r="EX136" s="6">
        <v>0</v>
      </c>
      <c r="EY136" s="7">
        <f t="shared" ref="EY136:EY147" si="1216">IF(EW136=0,0,EX136/EW136*1000)</f>
        <v>0</v>
      </c>
      <c r="EZ136" s="9">
        <v>0</v>
      </c>
      <c r="FA136" s="6">
        <v>0</v>
      </c>
      <c r="FB136" s="7">
        <f t="shared" ref="FB136:FB147" si="1217">IF(EZ136=0,0,FA136/EZ136*1000)</f>
        <v>0</v>
      </c>
      <c r="FC136" s="9">
        <v>0</v>
      </c>
      <c r="FD136" s="6">
        <v>0</v>
      </c>
      <c r="FE136" s="7">
        <f t="shared" ref="FE136:FE147" si="1218">IF(FC136=0,0,FD136/FC136*1000)</f>
        <v>0</v>
      </c>
      <c r="FF136" s="9">
        <v>0</v>
      </c>
      <c r="FG136" s="6">
        <v>0</v>
      </c>
      <c r="FH136" s="7">
        <f t="shared" ref="FH136:FH147" si="1219">IF(FF136=0,0,FG136/FF136*1000)</f>
        <v>0</v>
      </c>
      <c r="FI136" s="9">
        <v>0</v>
      </c>
      <c r="FJ136" s="6">
        <v>0</v>
      </c>
      <c r="FK136" s="7">
        <f t="shared" ref="FK136:FK147" si="1220">IF(FI136=0,0,FJ136/FI136*1000)</f>
        <v>0</v>
      </c>
      <c r="FL136" s="9">
        <v>0</v>
      </c>
      <c r="FM136" s="6">
        <v>0</v>
      </c>
      <c r="FN136" s="7">
        <f t="shared" ref="FN136:FN147" si="1221">IF(FL136=0,0,FM136/FL136*1000)</f>
        <v>0</v>
      </c>
      <c r="FO136" s="9">
        <v>0</v>
      </c>
      <c r="FP136" s="6">
        <v>0</v>
      </c>
      <c r="FQ136" s="7">
        <f t="shared" ref="FQ136:FQ147" si="1222">IF(FO136=0,0,FP136/FO136*1000)</f>
        <v>0</v>
      </c>
      <c r="FR136" s="9">
        <v>0</v>
      </c>
      <c r="FS136" s="6">
        <v>0</v>
      </c>
      <c r="FT136" s="7">
        <f t="shared" ref="FT136:FT147" si="1223">IF(FR136=0,0,FS136/FR136*1000)</f>
        <v>0</v>
      </c>
      <c r="FU136" s="9">
        <v>0</v>
      </c>
      <c r="FV136" s="6">
        <v>0</v>
      </c>
      <c r="FW136" s="7">
        <f t="shared" ref="FW136:FW147" si="1224">IF(FU136=0,0,FV136/FU136*1000)</f>
        <v>0</v>
      </c>
      <c r="FX136" s="9">
        <v>0</v>
      </c>
      <c r="FY136" s="6">
        <v>0</v>
      </c>
      <c r="FZ136" s="7">
        <f t="shared" ref="FZ136:FZ147" si="1225">IF(FX136=0,0,FY136/FX136*1000)</f>
        <v>0</v>
      </c>
      <c r="GA136" s="9">
        <v>0</v>
      </c>
      <c r="GB136" s="6">
        <v>0</v>
      </c>
      <c r="GC136" s="7">
        <f t="shared" ref="GC136:GC147" si="1226">IF(GA136=0,0,GB136/GA136*1000)</f>
        <v>0</v>
      </c>
      <c r="GD136" s="9">
        <v>0</v>
      </c>
      <c r="GE136" s="6">
        <v>0</v>
      </c>
      <c r="GF136" s="7">
        <f t="shared" ref="GF136:GF147" si="1227">IF(GD136=0,0,GE136/GD136*1000)</f>
        <v>0</v>
      </c>
      <c r="GG136" s="9"/>
      <c r="GH136" s="6"/>
      <c r="GI136" s="7"/>
      <c r="GJ136" s="9">
        <v>0</v>
      </c>
      <c r="GK136" s="6">
        <v>0</v>
      </c>
      <c r="GL136" s="7">
        <f t="shared" ref="GL136:GL147" si="1228">IF(GJ136=0,0,GK136/GJ136*1000)</f>
        <v>0</v>
      </c>
      <c r="GM136" s="9">
        <v>0</v>
      </c>
      <c r="GN136" s="6">
        <v>0</v>
      </c>
      <c r="GO136" s="7">
        <f t="shared" ref="GO136:GO147" si="1229">IF(GM136=0,0,GN136/GM136*1000)</f>
        <v>0</v>
      </c>
      <c r="GP136" s="9">
        <v>0</v>
      </c>
      <c r="GQ136" s="6">
        <v>0</v>
      </c>
      <c r="GR136" s="7">
        <f t="shared" ref="GR136:GR147" si="1230">IF(GP136=0,0,GQ136/GP136*1000)</f>
        <v>0</v>
      </c>
      <c r="GS136" s="9">
        <v>0</v>
      </c>
      <c r="GT136" s="6">
        <v>0</v>
      </c>
      <c r="GU136" s="7">
        <f t="shared" ref="GU136:GU147" si="1231">IF(GS136=0,0,GT136/GS136*1000)</f>
        <v>0</v>
      </c>
      <c r="GV136" s="9">
        <v>0</v>
      </c>
      <c r="GW136" s="6">
        <v>0</v>
      </c>
      <c r="GX136" s="7">
        <f t="shared" ref="GX136:GX147" si="1232">IF(GV136=0,0,GW136/GV136*1000)</f>
        <v>0</v>
      </c>
      <c r="GY136" s="9">
        <v>0</v>
      </c>
      <c r="GZ136" s="6">
        <v>0</v>
      </c>
      <c r="HA136" s="7">
        <f t="shared" ref="HA136:HA147" si="1233">IF(GY136=0,0,GZ136/GY136*1000)</f>
        <v>0</v>
      </c>
      <c r="HB136" s="9">
        <v>0</v>
      </c>
      <c r="HC136" s="6">
        <v>0</v>
      </c>
      <c r="HD136" s="7">
        <f t="shared" ref="HD136:HD147" si="1234">IF(HB136=0,0,HC136/HB136*1000)</f>
        <v>0</v>
      </c>
      <c r="HE136" s="9">
        <v>0</v>
      </c>
      <c r="HF136" s="6">
        <v>0</v>
      </c>
      <c r="HG136" s="7">
        <f t="shared" ref="HG136:HG147" si="1235">IF(HE136=0,0,HF136/HE136*1000)</f>
        <v>0</v>
      </c>
      <c r="HH136" s="9">
        <v>0</v>
      </c>
      <c r="HI136" s="6">
        <v>0</v>
      </c>
      <c r="HJ136" s="7">
        <f t="shared" ref="HJ136:HJ147" si="1236">IF(HH136=0,0,HI136/HH136*1000)</f>
        <v>0</v>
      </c>
      <c r="HK136" s="9">
        <v>0</v>
      </c>
      <c r="HL136" s="6">
        <v>0</v>
      </c>
      <c r="HM136" s="7">
        <f t="shared" ref="HM136:HM147" si="1237">IF(HK136=0,0,HL136/HK136*1000)</f>
        <v>0</v>
      </c>
      <c r="HN136" s="9">
        <v>0</v>
      </c>
      <c r="HO136" s="6">
        <v>0</v>
      </c>
      <c r="HP136" s="7">
        <f t="shared" ref="HP136:HP147" si="1238">IF(HN136=0,0,HO136/HN136*1000)</f>
        <v>0</v>
      </c>
      <c r="HQ136" s="9">
        <v>0</v>
      </c>
      <c r="HR136" s="6">
        <v>0</v>
      </c>
      <c r="HS136" s="7">
        <f t="shared" ref="HS136:HS147" si="1239">IF(HQ136=0,0,HR136/HQ136*1000)</f>
        <v>0</v>
      </c>
      <c r="HT136" s="60">
        <v>36.918999999999997</v>
      </c>
      <c r="HU136" s="6">
        <v>801.18299999999999</v>
      </c>
      <c r="HV136" s="7">
        <f t="shared" ref="HV136:HV147" si="1240">IF(HT136=0,0,HU136/HT136*1000)</f>
        <v>21701.102413391483</v>
      </c>
      <c r="HW136" s="9">
        <f t="shared" si="1090"/>
        <v>2995.62068</v>
      </c>
      <c r="HX136" s="14">
        <f t="shared" si="1091"/>
        <v>63786.175000000003</v>
      </c>
    </row>
    <row r="137" spans="1:232" ht="15" customHeight="1" x14ac:dyDescent="0.3">
      <c r="A137" s="62">
        <v>2021</v>
      </c>
      <c r="B137" s="63" t="s">
        <v>3</v>
      </c>
      <c r="C137" s="9">
        <v>0</v>
      </c>
      <c r="D137" s="6">
        <v>0</v>
      </c>
      <c r="E137" s="7">
        <f t="shared" ref="E137:E138" si="1241">IF(C137=0,0,D137/C137*1000)</f>
        <v>0</v>
      </c>
      <c r="F137" s="9">
        <v>0</v>
      </c>
      <c r="G137" s="6">
        <v>0</v>
      </c>
      <c r="H137" s="7">
        <f t="shared" si="1167"/>
        <v>0</v>
      </c>
      <c r="I137" s="9">
        <v>0</v>
      </c>
      <c r="J137" s="6">
        <v>0</v>
      </c>
      <c r="K137" s="7">
        <f t="shared" si="1168"/>
        <v>0</v>
      </c>
      <c r="L137" s="9">
        <v>0</v>
      </c>
      <c r="M137" s="6">
        <v>0</v>
      </c>
      <c r="N137" s="7">
        <f t="shared" si="1169"/>
        <v>0</v>
      </c>
      <c r="O137" s="9">
        <v>0</v>
      </c>
      <c r="P137" s="6">
        <v>0</v>
      </c>
      <c r="Q137" s="7">
        <f t="shared" si="1170"/>
        <v>0</v>
      </c>
      <c r="R137" s="60">
        <v>48.233804747833673</v>
      </c>
      <c r="S137" s="6">
        <v>20271.898000000001</v>
      </c>
      <c r="T137" s="7">
        <f t="shared" si="1171"/>
        <v>420284.03328291187</v>
      </c>
      <c r="U137" s="9">
        <v>0</v>
      </c>
      <c r="V137" s="6">
        <v>0</v>
      </c>
      <c r="W137" s="7">
        <f t="shared" si="1172"/>
        <v>0</v>
      </c>
      <c r="X137" s="9">
        <v>0</v>
      </c>
      <c r="Y137" s="6">
        <v>0</v>
      </c>
      <c r="Z137" s="7">
        <f t="shared" si="1173"/>
        <v>0</v>
      </c>
      <c r="AA137" s="9">
        <v>0</v>
      </c>
      <c r="AB137" s="6">
        <v>0</v>
      </c>
      <c r="AC137" s="7">
        <f t="shared" si="1174"/>
        <v>0</v>
      </c>
      <c r="AD137" s="9">
        <v>0</v>
      </c>
      <c r="AE137" s="6">
        <v>0</v>
      </c>
      <c r="AF137" s="7">
        <f t="shared" si="1175"/>
        <v>0</v>
      </c>
      <c r="AG137" s="9">
        <v>0</v>
      </c>
      <c r="AH137" s="6">
        <v>0</v>
      </c>
      <c r="AI137" s="7">
        <f t="shared" si="1176"/>
        <v>0</v>
      </c>
      <c r="AJ137" s="9">
        <v>0</v>
      </c>
      <c r="AK137" s="6">
        <v>0</v>
      </c>
      <c r="AL137" s="7">
        <f t="shared" si="1177"/>
        <v>0</v>
      </c>
      <c r="AM137" s="9">
        <v>0</v>
      </c>
      <c r="AN137" s="6">
        <v>0</v>
      </c>
      <c r="AO137" s="7">
        <f t="shared" si="1178"/>
        <v>0</v>
      </c>
      <c r="AP137" s="60">
        <v>40.053248136315233</v>
      </c>
      <c r="AQ137" s="6">
        <v>1.8779999999999999</v>
      </c>
      <c r="AR137" s="7">
        <f t="shared" si="1179"/>
        <v>46.887583089603822</v>
      </c>
      <c r="AS137" s="9">
        <v>0</v>
      </c>
      <c r="AT137" s="6">
        <v>0</v>
      </c>
      <c r="AU137" s="7">
        <f t="shared" si="1180"/>
        <v>0</v>
      </c>
      <c r="AV137" s="9">
        <v>0</v>
      </c>
      <c r="AW137" s="6">
        <v>0</v>
      </c>
      <c r="AX137" s="7">
        <f t="shared" si="1181"/>
        <v>0</v>
      </c>
      <c r="AY137" s="9">
        <v>0</v>
      </c>
      <c r="AZ137" s="6">
        <v>0</v>
      </c>
      <c r="BA137" s="7">
        <f t="shared" si="1182"/>
        <v>0</v>
      </c>
      <c r="BB137" s="9">
        <v>0</v>
      </c>
      <c r="BC137" s="6">
        <v>0</v>
      </c>
      <c r="BD137" s="7">
        <f t="shared" si="1183"/>
        <v>0</v>
      </c>
      <c r="BE137" s="60">
        <v>46.512348258755395</v>
      </c>
      <c r="BF137" s="6">
        <v>3457.6129999999998</v>
      </c>
      <c r="BG137" s="7">
        <f t="shared" si="1184"/>
        <v>74337.528192830927</v>
      </c>
      <c r="BH137" s="9">
        <v>0</v>
      </c>
      <c r="BI137" s="6">
        <v>0</v>
      </c>
      <c r="BJ137" s="7">
        <f t="shared" si="1185"/>
        <v>0</v>
      </c>
      <c r="BK137" s="9">
        <v>0</v>
      </c>
      <c r="BL137" s="6">
        <v>0</v>
      </c>
      <c r="BM137" s="7">
        <f t="shared" si="1186"/>
        <v>0</v>
      </c>
      <c r="BN137" s="9">
        <v>0</v>
      </c>
      <c r="BO137" s="6">
        <v>0</v>
      </c>
      <c r="BP137" s="7">
        <f t="shared" si="1187"/>
        <v>0</v>
      </c>
      <c r="BQ137" s="9">
        <v>0</v>
      </c>
      <c r="BR137" s="6">
        <v>0</v>
      </c>
      <c r="BS137" s="7">
        <f t="shared" si="1188"/>
        <v>0</v>
      </c>
      <c r="BT137" s="9">
        <v>0</v>
      </c>
      <c r="BU137" s="6">
        <v>0</v>
      </c>
      <c r="BV137" s="7">
        <f t="shared" si="1189"/>
        <v>0</v>
      </c>
      <c r="BW137" s="9">
        <v>0</v>
      </c>
      <c r="BX137" s="6">
        <v>0</v>
      </c>
      <c r="BY137" s="7">
        <f t="shared" si="1190"/>
        <v>0</v>
      </c>
      <c r="BZ137" s="9">
        <v>0</v>
      </c>
      <c r="CA137" s="6">
        <v>0</v>
      </c>
      <c r="CB137" s="7">
        <f t="shared" si="1191"/>
        <v>0</v>
      </c>
      <c r="CC137" s="9">
        <v>0</v>
      </c>
      <c r="CD137" s="6">
        <v>0</v>
      </c>
      <c r="CE137" s="7">
        <f t="shared" si="1192"/>
        <v>0</v>
      </c>
      <c r="CF137" s="9">
        <v>0</v>
      </c>
      <c r="CG137" s="6">
        <v>0</v>
      </c>
      <c r="CH137" s="7">
        <f t="shared" si="1193"/>
        <v>0</v>
      </c>
      <c r="CI137" s="9">
        <v>0</v>
      </c>
      <c r="CJ137" s="6">
        <v>0</v>
      </c>
      <c r="CK137" s="7">
        <f t="shared" si="1194"/>
        <v>0</v>
      </c>
      <c r="CL137" s="9">
        <v>0</v>
      </c>
      <c r="CM137" s="6">
        <v>0</v>
      </c>
      <c r="CN137" s="7">
        <f t="shared" si="1195"/>
        <v>0</v>
      </c>
      <c r="CO137" s="9">
        <v>0</v>
      </c>
      <c r="CP137" s="6">
        <v>0</v>
      </c>
      <c r="CQ137" s="7">
        <f t="shared" si="1196"/>
        <v>0</v>
      </c>
      <c r="CR137" s="9">
        <v>0</v>
      </c>
      <c r="CS137" s="6">
        <v>0</v>
      </c>
      <c r="CT137" s="7">
        <f t="shared" si="1197"/>
        <v>0</v>
      </c>
      <c r="CU137" s="9">
        <v>0</v>
      </c>
      <c r="CV137" s="6">
        <v>0</v>
      </c>
      <c r="CW137" s="7">
        <f t="shared" si="1198"/>
        <v>0</v>
      </c>
      <c r="CX137" s="9">
        <v>0</v>
      </c>
      <c r="CY137" s="6">
        <v>0</v>
      </c>
      <c r="CZ137" s="7">
        <f t="shared" si="1199"/>
        <v>0</v>
      </c>
      <c r="DA137" s="9">
        <v>0</v>
      </c>
      <c r="DB137" s="6">
        <v>0</v>
      </c>
      <c r="DC137" s="7">
        <f t="shared" si="1200"/>
        <v>0</v>
      </c>
      <c r="DD137" s="9">
        <v>0</v>
      </c>
      <c r="DE137" s="6">
        <v>0</v>
      </c>
      <c r="DF137" s="7">
        <f t="shared" si="1201"/>
        <v>0</v>
      </c>
      <c r="DG137" s="9">
        <v>0</v>
      </c>
      <c r="DH137" s="6">
        <v>0</v>
      </c>
      <c r="DI137" s="7">
        <f t="shared" si="1202"/>
        <v>0</v>
      </c>
      <c r="DJ137" s="9">
        <v>0</v>
      </c>
      <c r="DK137" s="6">
        <v>0</v>
      </c>
      <c r="DL137" s="7">
        <f t="shared" si="1203"/>
        <v>0</v>
      </c>
      <c r="DM137" s="9">
        <v>0</v>
      </c>
      <c r="DN137" s="6">
        <v>0</v>
      </c>
      <c r="DO137" s="7">
        <f t="shared" si="1204"/>
        <v>0</v>
      </c>
      <c r="DP137" s="60">
        <v>40.309318208813401</v>
      </c>
      <c r="DQ137" s="6">
        <v>3367.6</v>
      </c>
      <c r="DR137" s="7">
        <f t="shared" si="1205"/>
        <v>83543.958311448034</v>
      </c>
      <c r="DS137" s="9">
        <v>0</v>
      </c>
      <c r="DT137" s="6">
        <v>0</v>
      </c>
      <c r="DU137" s="7">
        <f t="shared" si="1206"/>
        <v>0</v>
      </c>
      <c r="DV137" s="9">
        <v>0</v>
      </c>
      <c r="DW137" s="6">
        <v>0</v>
      </c>
      <c r="DX137" s="7">
        <f t="shared" si="1207"/>
        <v>0</v>
      </c>
      <c r="DY137" s="60">
        <v>46.162368437249953</v>
      </c>
      <c r="DZ137" s="6">
        <v>243.70500000000001</v>
      </c>
      <c r="EA137" s="7">
        <f t="shared" si="1208"/>
        <v>5279.3001800000011</v>
      </c>
      <c r="EB137" s="9">
        <v>0</v>
      </c>
      <c r="EC137" s="6">
        <v>0</v>
      </c>
      <c r="ED137" s="7">
        <f t="shared" si="1209"/>
        <v>0</v>
      </c>
      <c r="EE137" s="9">
        <v>0</v>
      </c>
      <c r="EF137" s="6">
        <v>0</v>
      </c>
      <c r="EG137" s="7">
        <f t="shared" si="1210"/>
        <v>0</v>
      </c>
      <c r="EH137" s="9">
        <v>0</v>
      </c>
      <c r="EI137" s="6">
        <v>0</v>
      </c>
      <c r="EJ137" s="7">
        <f t="shared" si="1211"/>
        <v>0</v>
      </c>
      <c r="EK137" s="60">
        <v>50.392055290984402</v>
      </c>
      <c r="EL137" s="6">
        <v>2596.4450000000002</v>
      </c>
      <c r="EM137" s="7">
        <f t="shared" si="1212"/>
        <v>51524.887901615868</v>
      </c>
      <c r="EN137" s="60">
        <v>40.341932027154265</v>
      </c>
      <c r="EO137" s="6">
        <v>34631.035000000003</v>
      </c>
      <c r="EP137" s="7">
        <f t="shared" si="1213"/>
        <v>858437.69149900309</v>
      </c>
      <c r="EQ137" s="9">
        <v>0</v>
      </c>
      <c r="ER137" s="6">
        <v>0</v>
      </c>
      <c r="ES137" s="7">
        <f t="shared" si="1214"/>
        <v>0</v>
      </c>
      <c r="ET137" s="9">
        <v>0</v>
      </c>
      <c r="EU137" s="6">
        <v>0</v>
      </c>
      <c r="EV137" s="7">
        <f t="shared" si="1215"/>
        <v>0</v>
      </c>
      <c r="EW137" s="9">
        <v>0</v>
      </c>
      <c r="EX137" s="6">
        <v>0</v>
      </c>
      <c r="EY137" s="7">
        <f t="shared" si="1216"/>
        <v>0</v>
      </c>
      <c r="EZ137" s="9">
        <v>0</v>
      </c>
      <c r="FA137" s="6">
        <v>0</v>
      </c>
      <c r="FB137" s="7">
        <f t="shared" si="1217"/>
        <v>0</v>
      </c>
      <c r="FC137" s="9">
        <v>0</v>
      </c>
      <c r="FD137" s="6">
        <v>0</v>
      </c>
      <c r="FE137" s="7">
        <f t="shared" si="1218"/>
        <v>0</v>
      </c>
      <c r="FF137" s="9">
        <v>0</v>
      </c>
      <c r="FG137" s="6">
        <v>0</v>
      </c>
      <c r="FH137" s="7">
        <f t="shared" si="1219"/>
        <v>0</v>
      </c>
      <c r="FI137" s="9">
        <v>0</v>
      </c>
      <c r="FJ137" s="6">
        <v>0</v>
      </c>
      <c r="FK137" s="7">
        <f t="shared" si="1220"/>
        <v>0</v>
      </c>
      <c r="FL137" s="9">
        <v>0</v>
      </c>
      <c r="FM137" s="6">
        <v>0</v>
      </c>
      <c r="FN137" s="7">
        <f t="shared" si="1221"/>
        <v>0</v>
      </c>
      <c r="FO137" s="9">
        <v>0</v>
      </c>
      <c r="FP137" s="6">
        <v>0</v>
      </c>
      <c r="FQ137" s="7">
        <f t="shared" si="1222"/>
        <v>0</v>
      </c>
      <c r="FR137" s="9">
        <v>0</v>
      </c>
      <c r="FS137" s="6">
        <v>0</v>
      </c>
      <c r="FT137" s="7">
        <f t="shared" si="1223"/>
        <v>0</v>
      </c>
      <c r="FU137" s="60">
        <v>26.967526597594045</v>
      </c>
      <c r="FV137" s="6">
        <v>14.381</v>
      </c>
      <c r="FW137" s="7">
        <f t="shared" si="1224"/>
        <v>533.27100458975815</v>
      </c>
      <c r="FX137" s="9">
        <v>0</v>
      </c>
      <c r="FY137" s="6">
        <v>0</v>
      </c>
      <c r="FZ137" s="7">
        <f t="shared" si="1225"/>
        <v>0</v>
      </c>
      <c r="GA137" s="9">
        <v>0</v>
      </c>
      <c r="GB137" s="6">
        <v>0</v>
      </c>
      <c r="GC137" s="7">
        <f t="shared" si="1226"/>
        <v>0</v>
      </c>
      <c r="GD137" s="9">
        <v>0</v>
      </c>
      <c r="GE137" s="6">
        <v>0</v>
      </c>
      <c r="GF137" s="7">
        <f t="shared" si="1227"/>
        <v>0</v>
      </c>
      <c r="GG137" s="9"/>
      <c r="GH137" s="6"/>
      <c r="GI137" s="7"/>
      <c r="GJ137" s="9">
        <v>0</v>
      </c>
      <c r="GK137" s="6">
        <v>0</v>
      </c>
      <c r="GL137" s="7">
        <f t="shared" si="1228"/>
        <v>0</v>
      </c>
      <c r="GM137" s="9">
        <v>0</v>
      </c>
      <c r="GN137" s="6">
        <v>0</v>
      </c>
      <c r="GO137" s="7">
        <f t="shared" si="1229"/>
        <v>0</v>
      </c>
      <c r="GP137" s="9">
        <v>0</v>
      </c>
      <c r="GQ137" s="6">
        <v>0</v>
      </c>
      <c r="GR137" s="7">
        <f t="shared" si="1230"/>
        <v>0</v>
      </c>
      <c r="GS137" s="9">
        <v>0</v>
      </c>
      <c r="GT137" s="6">
        <v>0</v>
      </c>
      <c r="GU137" s="7">
        <f t="shared" si="1231"/>
        <v>0</v>
      </c>
      <c r="GV137" s="9">
        <v>0</v>
      </c>
      <c r="GW137" s="6">
        <v>0</v>
      </c>
      <c r="GX137" s="7">
        <f t="shared" si="1232"/>
        <v>0</v>
      </c>
      <c r="GY137" s="9">
        <v>0</v>
      </c>
      <c r="GZ137" s="6">
        <v>0</v>
      </c>
      <c r="HA137" s="7">
        <f t="shared" si="1233"/>
        <v>0</v>
      </c>
      <c r="HB137" s="9">
        <v>0</v>
      </c>
      <c r="HC137" s="6">
        <v>0</v>
      </c>
      <c r="HD137" s="7">
        <f t="shared" si="1234"/>
        <v>0</v>
      </c>
      <c r="HE137" s="9">
        <v>0</v>
      </c>
      <c r="HF137" s="6">
        <v>0</v>
      </c>
      <c r="HG137" s="7">
        <f t="shared" si="1235"/>
        <v>0</v>
      </c>
      <c r="HH137" s="9">
        <v>0</v>
      </c>
      <c r="HI137" s="6">
        <v>0</v>
      </c>
      <c r="HJ137" s="7">
        <f t="shared" si="1236"/>
        <v>0</v>
      </c>
      <c r="HK137" s="9">
        <v>0</v>
      </c>
      <c r="HL137" s="6">
        <v>0</v>
      </c>
      <c r="HM137" s="7">
        <f t="shared" si="1237"/>
        <v>0</v>
      </c>
      <c r="HN137" s="9">
        <v>0</v>
      </c>
      <c r="HO137" s="6">
        <v>0</v>
      </c>
      <c r="HP137" s="7">
        <f t="shared" si="1238"/>
        <v>0</v>
      </c>
      <c r="HQ137" s="60">
        <v>50.377833753148614</v>
      </c>
      <c r="HR137" s="6">
        <v>10.321999999999999</v>
      </c>
      <c r="HS137" s="7">
        <f t="shared" si="1239"/>
        <v>204.89169999999999</v>
      </c>
      <c r="HT137" s="60">
        <v>68.036453325529862</v>
      </c>
      <c r="HU137" s="6">
        <v>95.683999999999997</v>
      </c>
      <c r="HV137" s="7">
        <f t="shared" si="1240"/>
        <v>1406.3637259600616</v>
      </c>
      <c r="HW137" s="9">
        <f t="shared" si="1090"/>
        <v>457.38688878337882</v>
      </c>
      <c r="HX137" s="14">
        <f t="shared" si="1091"/>
        <v>64690.561000000002</v>
      </c>
    </row>
    <row r="138" spans="1:232" ht="15" customHeight="1" x14ac:dyDescent="0.3">
      <c r="A138" s="62">
        <v>2021</v>
      </c>
      <c r="B138" s="63" t="s">
        <v>4</v>
      </c>
      <c r="C138" s="9">
        <v>0</v>
      </c>
      <c r="D138" s="6">
        <v>0</v>
      </c>
      <c r="E138" s="7">
        <f t="shared" si="1241"/>
        <v>0</v>
      </c>
      <c r="F138" s="9">
        <v>0</v>
      </c>
      <c r="G138" s="6">
        <v>0</v>
      </c>
      <c r="H138" s="7">
        <f t="shared" si="1167"/>
        <v>0</v>
      </c>
      <c r="I138" s="9">
        <v>0</v>
      </c>
      <c r="J138" s="6">
        <v>0</v>
      </c>
      <c r="K138" s="7">
        <f t="shared" si="1168"/>
        <v>0</v>
      </c>
      <c r="L138" s="9">
        <v>0</v>
      </c>
      <c r="M138" s="6">
        <v>0</v>
      </c>
      <c r="N138" s="7">
        <f t="shared" si="1169"/>
        <v>0</v>
      </c>
      <c r="O138" s="9">
        <v>0</v>
      </c>
      <c r="P138" s="6">
        <v>0</v>
      </c>
      <c r="Q138" s="7">
        <f t="shared" si="1170"/>
        <v>0</v>
      </c>
      <c r="R138" s="60">
        <v>1113.40014</v>
      </c>
      <c r="S138" s="6">
        <v>25546.833999999999</v>
      </c>
      <c r="T138" s="7">
        <f t="shared" si="1171"/>
        <v>22944.881253562624</v>
      </c>
      <c r="U138" s="9">
        <v>0</v>
      </c>
      <c r="V138" s="6">
        <v>0</v>
      </c>
      <c r="W138" s="7">
        <f t="shared" si="1172"/>
        <v>0</v>
      </c>
      <c r="X138" s="9">
        <v>0</v>
      </c>
      <c r="Y138" s="6">
        <v>0</v>
      </c>
      <c r="Z138" s="7">
        <f t="shared" si="1173"/>
        <v>0</v>
      </c>
      <c r="AA138" s="9">
        <v>0</v>
      </c>
      <c r="AB138" s="6">
        <v>0</v>
      </c>
      <c r="AC138" s="7">
        <f t="shared" si="1174"/>
        <v>0</v>
      </c>
      <c r="AD138" s="9">
        <v>0</v>
      </c>
      <c r="AE138" s="6">
        <v>0</v>
      </c>
      <c r="AF138" s="7">
        <f t="shared" si="1175"/>
        <v>0</v>
      </c>
      <c r="AG138" s="9">
        <v>0</v>
      </c>
      <c r="AH138" s="6">
        <v>0</v>
      </c>
      <c r="AI138" s="7">
        <f t="shared" si="1176"/>
        <v>0</v>
      </c>
      <c r="AJ138" s="9">
        <v>0</v>
      </c>
      <c r="AK138" s="6">
        <v>0</v>
      </c>
      <c r="AL138" s="7">
        <f t="shared" si="1177"/>
        <v>0</v>
      </c>
      <c r="AM138" s="9">
        <v>0</v>
      </c>
      <c r="AN138" s="6">
        <v>0</v>
      </c>
      <c r="AO138" s="7">
        <f t="shared" si="1178"/>
        <v>0</v>
      </c>
      <c r="AP138" s="60">
        <v>0.29793999999999998</v>
      </c>
      <c r="AQ138" s="6">
        <v>6.91</v>
      </c>
      <c r="AR138" s="7">
        <f t="shared" si="1179"/>
        <v>23192.589111901729</v>
      </c>
      <c r="AS138" s="9">
        <v>0</v>
      </c>
      <c r="AT138" s="6">
        <v>0</v>
      </c>
      <c r="AU138" s="7">
        <f t="shared" si="1180"/>
        <v>0</v>
      </c>
      <c r="AV138" s="9">
        <v>0</v>
      </c>
      <c r="AW138" s="6">
        <v>0</v>
      </c>
      <c r="AX138" s="7">
        <f t="shared" si="1181"/>
        <v>0</v>
      </c>
      <c r="AY138" s="9">
        <v>0</v>
      </c>
      <c r="AZ138" s="6">
        <v>0</v>
      </c>
      <c r="BA138" s="7">
        <f t="shared" si="1182"/>
        <v>0</v>
      </c>
      <c r="BB138" s="9">
        <v>0</v>
      </c>
      <c r="BC138" s="6">
        <v>0</v>
      </c>
      <c r="BD138" s="7">
        <f t="shared" si="1183"/>
        <v>0</v>
      </c>
      <c r="BE138" s="60">
        <v>121.73494000000001</v>
      </c>
      <c r="BF138" s="6">
        <v>2704.799</v>
      </c>
      <c r="BG138" s="7">
        <f>IF(BE138=0,0,BF138/BE138*1000)</f>
        <v>22218.756587057091</v>
      </c>
      <c r="BH138" s="9">
        <v>0</v>
      </c>
      <c r="BI138" s="6">
        <v>0</v>
      </c>
      <c r="BJ138" s="7">
        <f t="shared" si="1185"/>
        <v>0</v>
      </c>
      <c r="BK138" s="9">
        <v>0</v>
      </c>
      <c r="BL138" s="6">
        <v>0</v>
      </c>
      <c r="BM138" s="7">
        <f t="shared" si="1186"/>
        <v>0</v>
      </c>
      <c r="BN138" s="9">
        <v>0</v>
      </c>
      <c r="BO138" s="6">
        <v>0</v>
      </c>
      <c r="BP138" s="7">
        <f t="shared" si="1187"/>
        <v>0</v>
      </c>
      <c r="BQ138" s="9">
        <v>0</v>
      </c>
      <c r="BR138" s="6">
        <v>0</v>
      </c>
      <c r="BS138" s="7">
        <f t="shared" si="1188"/>
        <v>0</v>
      </c>
      <c r="BT138" s="9">
        <v>0</v>
      </c>
      <c r="BU138" s="6">
        <v>0</v>
      </c>
      <c r="BV138" s="7">
        <f t="shared" si="1189"/>
        <v>0</v>
      </c>
      <c r="BW138" s="9">
        <v>0</v>
      </c>
      <c r="BX138" s="6">
        <v>0</v>
      </c>
      <c r="BY138" s="7">
        <f t="shared" si="1190"/>
        <v>0</v>
      </c>
      <c r="BZ138" s="60">
        <v>8.6999999999999994E-3</v>
      </c>
      <c r="CA138" s="6">
        <v>0.21</v>
      </c>
      <c r="CB138" s="7">
        <f t="shared" si="1191"/>
        <v>24137.931034482757</v>
      </c>
      <c r="CC138" s="9">
        <v>0</v>
      </c>
      <c r="CD138" s="6">
        <v>0</v>
      </c>
      <c r="CE138" s="7">
        <f t="shared" si="1192"/>
        <v>0</v>
      </c>
      <c r="CF138" s="9">
        <v>0</v>
      </c>
      <c r="CG138" s="6">
        <v>0</v>
      </c>
      <c r="CH138" s="7">
        <f t="shared" si="1193"/>
        <v>0</v>
      </c>
      <c r="CI138" s="9">
        <v>0</v>
      </c>
      <c r="CJ138" s="6">
        <v>0</v>
      </c>
      <c r="CK138" s="7">
        <f t="shared" si="1194"/>
        <v>0</v>
      </c>
      <c r="CL138" s="9">
        <v>0</v>
      </c>
      <c r="CM138" s="6">
        <v>0</v>
      </c>
      <c r="CN138" s="7">
        <f t="shared" si="1195"/>
        <v>0</v>
      </c>
      <c r="CO138" s="9">
        <v>0</v>
      </c>
      <c r="CP138" s="6">
        <v>0</v>
      </c>
      <c r="CQ138" s="7">
        <f t="shared" si="1196"/>
        <v>0</v>
      </c>
      <c r="CR138" s="9">
        <v>0</v>
      </c>
      <c r="CS138" s="6">
        <v>0</v>
      </c>
      <c r="CT138" s="7">
        <f t="shared" si="1197"/>
        <v>0</v>
      </c>
      <c r="CU138" s="9">
        <v>0</v>
      </c>
      <c r="CV138" s="6">
        <v>0</v>
      </c>
      <c r="CW138" s="7">
        <f t="shared" si="1198"/>
        <v>0</v>
      </c>
      <c r="CX138" s="9">
        <v>0</v>
      </c>
      <c r="CY138" s="6">
        <v>0</v>
      </c>
      <c r="CZ138" s="7">
        <f t="shared" si="1199"/>
        <v>0</v>
      </c>
      <c r="DA138" s="9">
        <v>0</v>
      </c>
      <c r="DB138" s="6">
        <v>0</v>
      </c>
      <c r="DC138" s="7">
        <f t="shared" si="1200"/>
        <v>0</v>
      </c>
      <c r="DD138" s="9">
        <v>0</v>
      </c>
      <c r="DE138" s="6">
        <v>0</v>
      </c>
      <c r="DF138" s="7">
        <f t="shared" si="1201"/>
        <v>0</v>
      </c>
      <c r="DG138" s="9">
        <v>0</v>
      </c>
      <c r="DH138" s="6">
        <v>0</v>
      </c>
      <c r="DI138" s="7">
        <f t="shared" si="1202"/>
        <v>0</v>
      </c>
      <c r="DJ138" s="9">
        <v>0</v>
      </c>
      <c r="DK138" s="6">
        <v>0</v>
      </c>
      <c r="DL138" s="7">
        <f t="shared" si="1203"/>
        <v>0</v>
      </c>
      <c r="DM138" s="9">
        <v>0</v>
      </c>
      <c r="DN138" s="6">
        <v>0</v>
      </c>
      <c r="DO138" s="7">
        <f t="shared" si="1204"/>
        <v>0</v>
      </c>
      <c r="DP138" s="60">
        <v>304.32810999999998</v>
      </c>
      <c r="DQ138" s="6">
        <v>7624.4189999999999</v>
      </c>
      <c r="DR138" s="7">
        <f t="shared" si="1205"/>
        <v>25053.285416191098</v>
      </c>
      <c r="DS138" s="9">
        <v>0</v>
      </c>
      <c r="DT138" s="6">
        <v>0</v>
      </c>
      <c r="DU138" s="7">
        <f t="shared" si="1206"/>
        <v>0</v>
      </c>
      <c r="DV138" s="9">
        <v>0</v>
      </c>
      <c r="DW138" s="6">
        <v>0</v>
      </c>
      <c r="DX138" s="7">
        <f t="shared" si="1207"/>
        <v>0</v>
      </c>
      <c r="DY138" s="60">
        <v>42.353000000000002</v>
      </c>
      <c r="DZ138" s="6">
        <v>1097.2080000000001</v>
      </c>
      <c r="EA138" s="7">
        <f t="shared" si="1208"/>
        <v>25906.264019077753</v>
      </c>
      <c r="EB138" s="9">
        <v>0</v>
      </c>
      <c r="EC138" s="6">
        <v>0</v>
      </c>
      <c r="ED138" s="7">
        <f t="shared" si="1209"/>
        <v>0</v>
      </c>
      <c r="EE138" s="9">
        <v>0</v>
      </c>
      <c r="EF138" s="6">
        <v>0</v>
      </c>
      <c r="EG138" s="7">
        <f t="shared" si="1210"/>
        <v>0</v>
      </c>
      <c r="EH138" s="9">
        <v>0</v>
      </c>
      <c r="EI138" s="6">
        <v>0</v>
      </c>
      <c r="EJ138" s="7">
        <f t="shared" si="1211"/>
        <v>0</v>
      </c>
      <c r="EK138" s="60">
        <v>149.47255999999999</v>
      </c>
      <c r="EL138" s="6">
        <v>3125.8319999999999</v>
      </c>
      <c r="EM138" s="7">
        <f t="shared" si="1212"/>
        <v>20912.413622941898</v>
      </c>
      <c r="EN138" s="60">
        <v>1689.6427800000001</v>
      </c>
      <c r="EO138" s="6">
        <v>41361.538</v>
      </c>
      <c r="EP138" s="7">
        <f t="shared" si="1213"/>
        <v>24479.457131169464</v>
      </c>
      <c r="EQ138" s="60">
        <v>0.13159999999999999</v>
      </c>
      <c r="ER138" s="6">
        <v>9.2430000000000003</v>
      </c>
      <c r="ES138" s="7">
        <f t="shared" si="1214"/>
        <v>70235.562310030407</v>
      </c>
      <c r="ET138" s="9">
        <v>0</v>
      </c>
      <c r="EU138" s="6">
        <v>0</v>
      </c>
      <c r="EV138" s="7">
        <f t="shared" si="1215"/>
        <v>0</v>
      </c>
      <c r="EW138" s="9">
        <v>0</v>
      </c>
      <c r="EX138" s="6">
        <v>0</v>
      </c>
      <c r="EY138" s="7">
        <f t="shared" si="1216"/>
        <v>0</v>
      </c>
      <c r="EZ138" s="9">
        <v>0</v>
      </c>
      <c r="FA138" s="6">
        <v>0</v>
      </c>
      <c r="FB138" s="7">
        <f t="shared" si="1217"/>
        <v>0</v>
      </c>
      <c r="FC138" s="9">
        <v>0</v>
      </c>
      <c r="FD138" s="6">
        <v>0</v>
      </c>
      <c r="FE138" s="7">
        <f t="shared" si="1218"/>
        <v>0</v>
      </c>
      <c r="FF138" s="9">
        <v>0</v>
      </c>
      <c r="FG138" s="6">
        <v>0</v>
      </c>
      <c r="FH138" s="7">
        <f t="shared" si="1219"/>
        <v>0</v>
      </c>
      <c r="FI138" s="9">
        <v>0</v>
      </c>
      <c r="FJ138" s="6">
        <v>0</v>
      </c>
      <c r="FK138" s="7">
        <f t="shared" si="1220"/>
        <v>0</v>
      </c>
      <c r="FL138" s="9">
        <v>0</v>
      </c>
      <c r="FM138" s="6">
        <v>0</v>
      </c>
      <c r="FN138" s="7">
        <f t="shared" si="1221"/>
        <v>0</v>
      </c>
      <c r="FO138" s="9">
        <v>0</v>
      </c>
      <c r="FP138" s="6">
        <v>0</v>
      </c>
      <c r="FQ138" s="7">
        <f t="shared" si="1222"/>
        <v>0</v>
      </c>
      <c r="FR138" s="60">
        <v>0.18</v>
      </c>
      <c r="FS138" s="6">
        <v>4.7990000000000004</v>
      </c>
      <c r="FT138" s="7">
        <f>IF(FR138=0,0,FS138/FR138*1000)</f>
        <v>26661.111111111117</v>
      </c>
      <c r="FU138" s="60">
        <v>1.29139</v>
      </c>
      <c r="FV138" s="6">
        <v>42.177999999999997</v>
      </c>
      <c r="FW138" s="7">
        <f t="shared" si="1224"/>
        <v>32660.931244627875</v>
      </c>
      <c r="FX138" s="9">
        <v>0</v>
      </c>
      <c r="FY138" s="6">
        <v>0</v>
      </c>
      <c r="FZ138" s="7">
        <f t="shared" si="1225"/>
        <v>0</v>
      </c>
      <c r="GA138" s="9">
        <v>0</v>
      </c>
      <c r="GB138" s="6">
        <v>0</v>
      </c>
      <c r="GC138" s="7">
        <f t="shared" si="1226"/>
        <v>0</v>
      </c>
      <c r="GD138" s="9">
        <v>0</v>
      </c>
      <c r="GE138" s="6">
        <v>0</v>
      </c>
      <c r="GF138" s="7">
        <f t="shared" si="1227"/>
        <v>0</v>
      </c>
      <c r="GG138" s="60"/>
      <c r="GH138" s="6"/>
      <c r="GI138" s="7"/>
      <c r="GJ138" s="60">
        <v>14.4</v>
      </c>
      <c r="GK138" s="6">
        <v>405</v>
      </c>
      <c r="GL138" s="7">
        <f t="shared" si="1228"/>
        <v>28125</v>
      </c>
      <c r="GM138" s="9">
        <v>0</v>
      </c>
      <c r="GN138" s="6">
        <v>0</v>
      </c>
      <c r="GO138" s="7">
        <f t="shared" si="1229"/>
        <v>0</v>
      </c>
      <c r="GP138" s="9">
        <v>0</v>
      </c>
      <c r="GQ138" s="6">
        <v>0</v>
      </c>
      <c r="GR138" s="7">
        <f t="shared" si="1230"/>
        <v>0</v>
      </c>
      <c r="GS138" s="60">
        <v>9.6500000000000002E-2</v>
      </c>
      <c r="GT138" s="6">
        <v>1.8839999999999999</v>
      </c>
      <c r="GU138" s="7">
        <f t="shared" si="1231"/>
        <v>19523.316062176164</v>
      </c>
      <c r="GV138" s="9">
        <v>0</v>
      </c>
      <c r="GW138" s="6">
        <v>0</v>
      </c>
      <c r="GX138" s="7">
        <f t="shared" si="1232"/>
        <v>0</v>
      </c>
      <c r="GY138" s="60">
        <v>0.02</v>
      </c>
      <c r="GZ138" s="6">
        <v>0.86599999999999999</v>
      </c>
      <c r="HA138" s="7">
        <f t="shared" si="1233"/>
        <v>43300</v>
      </c>
      <c r="HB138" s="9">
        <v>0</v>
      </c>
      <c r="HC138" s="6">
        <v>0</v>
      </c>
      <c r="HD138" s="7">
        <f t="shared" si="1234"/>
        <v>0</v>
      </c>
      <c r="HE138" s="60">
        <v>5.0000000000000001E-3</v>
      </c>
      <c r="HF138" s="6">
        <v>0.55100000000000005</v>
      </c>
      <c r="HG138" s="7">
        <f t="shared" si="1235"/>
        <v>110200</v>
      </c>
      <c r="HH138" s="9">
        <v>0</v>
      </c>
      <c r="HI138" s="6">
        <v>0</v>
      </c>
      <c r="HJ138" s="7">
        <f t="shared" si="1236"/>
        <v>0</v>
      </c>
      <c r="HK138" s="9">
        <v>0</v>
      </c>
      <c r="HL138" s="6">
        <v>0</v>
      </c>
      <c r="HM138" s="7">
        <f t="shared" si="1237"/>
        <v>0</v>
      </c>
      <c r="HN138" s="9">
        <v>0</v>
      </c>
      <c r="HO138" s="6">
        <v>0</v>
      </c>
      <c r="HP138" s="7">
        <f t="shared" si="1238"/>
        <v>0</v>
      </c>
      <c r="HQ138" s="60">
        <v>1.1374000000000002</v>
      </c>
      <c r="HR138" s="6">
        <v>194.74</v>
      </c>
      <c r="HS138" s="7">
        <f t="shared" si="1239"/>
        <v>171215.05187269207</v>
      </c>
      <c r="HT138" s="60">
        <v>8.4630599999999987</v>
      </c>
      <c r="HU138" s="6">
        <v>118.306</v>
      </c>
      <c r="HV138" s="7">
        <f t="shared" si="1240"/>
        <v>13979.104484666304</v>
      </c>
      <c r="HW138" s="9">
        <f>F138+AP138+BZ138+CI138+DJ138+DV138+DY138+EH138+EK138+EN138+FR138+FU138+GM138+GS138+HE138+HN138+HQ138+HH138+HB138+GV138+GD138+GA138+FL138+ET138+EQ138+CL138+BW138+AM138+AD138+X138+U138+R138+GP138+GJ138+BE138+FX138+FO138+FF138+FC138+EW138+EE138+EB138+DS138+DP138+DM138+DG138+CX138+CU138+CO138+BQ138+BN138+BK138+BH138+BB138+AY138+AV138+AJ138+AG138+AA138+L138+HT138+C138+I138+AS138+DD138+GY138+CC138+CF138+O138+EZ138+HK138+CR138+DA138</f>
        <v>3446.9631200000003</v>
      </c>
      <c r="HX138" s="14">
        <f>G138+AQ138+CA138+CJ138+DK138+DW138+DZ138+EI138+EL138+EO138+FS138+FV138+GN138+GT138+HF138+HO138+HR138+HI138+HC138+GW138+GE138+GB138+FM138+EU138+ER138+CM138+BX138+AN138+AE138+Y138+V138+S138+GQ138+GK138+BF138+FY138+FP138+FG138+FD138+EX138+EF138+EC138+DT138+DQ138+DN138+DH138+CY138+CV138+CP138+BR138+BO138+BL138+BI138+BC138+AZ138+AW138+AK138+AH138+AB138+M138+HU138+D138+J138+AT138+DE138+GZ138+CD138+CG138+P138+FA138+HL138+CS138+DB138</f>
        <v>82245.316999999981</v>
      </c>
    </row>
    <row r="139" spans="1:232" ht="15" customHeight="1" x14ac:dyDescent="0.3">
      <c r="A139" s="62">
        <v>2021</v>
      </c>
      <c r="B139" s="63" t="s">
        <v>5</v>
      </c>
      <c r="C139" s="9">
        <v>0</v>
      </c>
      <c r="D139" s="6">
        <v>0</v>
      </c>
      <c r="E139" s="7">
        <f>IF(C139=0,0,D139/C139*1000)</f>
        <v>0</v>
      </c>
      <c r="F139" s="9">
        <v>0</v>
      </c>
      <c r="G139" s="6">
        <v>0</v>
      </c>
      <c r="H139" s="7">
        <f t="shared" si="1167"/>
        <v>0</v>
      </c>
      <c r="I139" s="9">
        <v>0</v>
      </c>
      <c r="J139" s="6">
        <v>0</v>
      </c>
      <c r="K139" s="7">
        <f t="shared" si="1168"/>
        <v>0</v>
      </c>
      <c r="L139" s="9">
        <v>0</v>
      </c>
      <c r="M139" s="6">
        <v>0</v>
      </c>
      <c r="N139" s="7">
        <f t="shared" si="1169"/>
        <v>0</v>
      </c>
      <c r="O139" s="9">
        <v>0</v>
      </c>
      <c r="P139" s="6">
        <v>0</v>
      </c>
      <c r="Q139" s="7">
        <f t="shared" si="1170"/>
        <v>0</v>
      </c>
      <c r="R139" s="79">
        <v>901.21208000000001</v>
      </c>
      <c r="S139" s="80">
        <v>21981.794000000002</v>
      </c>
      <c r="T139" s="7">
        <f t="shared" si="1171"/>
        <v>24391.366347419578</v>
      </c>
      <c r="U139" s="9">
        <v>0</v>
      </c>
      <c r="V139" s="6">
        <v>0</v>
      </c>
      <c r="W139" s="7">
        <f t="shared" si="1172"/>
        <v>0</v>
      </c>
      <c r="X139" s="9">
        <v>0</v>
      </c>
      <c r="Y139" s="6">
        <v>0</v>
      </c>
      <c r="Z139" s="7">
        <f t="shared" si="1173"/>
        <v>0</v>
      </c>
      <c r="AA139" s="9">
        <v>0</v>
      </c>
      <c r="AB139" s="6">
        <v>0</v>
      </c>
      <c r="AC139" s="7">
        <f t="shared" si="1174"/>
        <v>0</v>
      </c>
      <c r="AD139" s="9">
        <v>0</v>
      </c>
      <c r="AE139" s="6">
        <v>0</v>
      </c>
      <c r="AF139" s="7">
        <f t="shared" si="1175"/>
        <v>0</v>
      </c>
      <c r="AG139" s="9">
        <v>0</v>
      </c>
      <c r="AH139" s="6">
        <v>0</v>
      </c>
      <c r="AI139" s="7">
        <f t="shared" si="1176"/>
        <v>0</v>
      </c>
      <c r="AJ139" s="9">
        <v>0</v>
      </c>
      <c r="AK139" s="6">
        <v>0</v>
      </c>
      <c r="AL139" s="7">
        <f t="shared" si="1177"/>
        <v>0</v>
      </c>
      <c r="AM139" s="9">
        <v>0</v>
      </c>
      <c r="AN139" s="6">
        <v>0</v>
      </c>
      <c r="AO139" s="7">
        <f t="shared" si="1178"/>
        <v>0</v>
      </c>
      <c r="AP139" s="79">
        <v>0.40045999999999998</v>
      </c>
      <c r="AQ139" s="80">
        <v>14.577999999999999</v>
      </c>
      <c r="AR139" s="7">
        <f t="shared" si="1179"/>
        <v>36403.136393147885</v>
      </c>
      <c r="AS139" s="9">
        <v>0</v>
      </c>
      <c r="AT139" s="6">
        <v>0</v>
      </c>
      <c r="AU139" s="7">
        <f t="shared" si="1180"/>
        <v>0</v>
      </c>
      <c r="AV139" s="9">
        <v>0</v>
      </c>
      <c r="AW139" s="6">
        <v>0</v>
      </c>
      <c r="AX139" s="7">
        <f t="shared" si="1181"/>
        <v>0</v>
      </c>
      <c r="AY139" s="9">
        <v>0</v>
      </c>
      <c r="AZ139" s="6">
        <v>0</v>
      </c>
      <c r="BA139" s="7">
        <f t="shared" si="1182"/>
        <v>0</v>
      </c>
      <c r="BB139" s="9">
        <v>0</v>
      </c>
      <c r="BC139" s="6">
        <v>0</v>
      </c>
      <c r="BD139" s="7">
        <f t="shared" si="1183"/>
        <v>0</v>
      </c>
      <c r="BE139" s="79">
        <v>113.17633000000001</v>
      </c>
      <c r="BF139" s="80">
        <v>2528.7190000000001</v>
      </c>
      <c r="BG139" s="7">
        <f t="shared" si="1184"/>
        <v>22343.179002181816</v>
      </c>
      <c r="BH139" s="79">
        <v>19.283000000000001</v>
      </c>
      <c r="BI139" s="80">
        <v>584.62400000000002</v>
      </c>
      <c r="BJ139" s="7">
        <f t="shared" si="1185"/>
        <v>30318.104029455997</v>
      </c>
      <c r="BK139" s="9">
        <v>0</v>
      </c>
      <c r="BL139" s="6">
        <v>0</v>
      </c>
      <c r="BM139" s="7">
        <f t="shared" si="1186"/>
        <v>0</v>
      </c>
      <c r="BN139" s="9">
        <v>0</v>
      </c>
      <c r="BO139" s="6">
        <v>0</v>
      </c>
      <c r="BP139" s="7">
        <f t="shared" si="1187"/>
        <v>0</v>
      </c>
      <c r="BQ139" s="9">
        <v>0</v>
      </c>
      <c r="BR139" s="6">
        <v>0</v>
      </c>
      <c r="BS139" s="7">
        <f t="shared" si="1188"/>
        <v>0</v>
      </c>
      <c r="BT139" s="9">
        <v>0</v>
      </c>
      <c r="BU139" s="6">
        <v>0</v>
      </c>
      <c r="BV139" s="7">
        <f t="shared" si="1189"/>
        <v>0</v>
      </c>
      <c r="BW139" s="9">
        <v>0</v>
      </c>
      <c r="BX139" s="6">
        <v>0</v>
      </c>
      <c r="BY139" s="7">
        <f t="shared" si="1190"/>
        <v>0</v>
      </c>
      <c r="BZ139" s="9">
        <v>0</v>
      </c>
      <c r="CA139" s="6">
        <v>0</v>
      </c>
      <c r="CB139" s="7">
        <f t="shared" si="1191"/>
        <v>0</v>
      </c>
      <c r="CC139" s="9">
        <v>0</v>
      </c>
      <c r="CD139" s="6">
        <v>0</v>
      </c>
      <c r="CE139" s="7">
        <f t="shared" si="1192"/>
        <v>0</v>
      </c>
      <c r="CF139" s="9">
        <v>0</v>
      </c>
      <c r="CG139" s="6">
        <v>0</v>
      </c>
      <c r="CH139" s="7">
        <f t="shared" si="1193"/>
        <v>0</v>
      </c>
      <c r="CI139" s="9">
        <v>0</v>
      </c>
      <c r="CJ139" s="6">
        <v>0</v>
      </c>
      <c r="CK139" s="7">
        <f t="shared" si="1194"/>
        <v>0</v>
      </c>
      <c r="CL139" s="9">
        <v>0</v>
      </c>
      <c r="CM139" s="6">
        <v>0</v>
      </c>
      <c r="CN139" s="7">
        <f t="shared" si="1195"/>
        <v>0</v>
      </c>
      <c r="CO139" s="9">
        <v>0</v>
      </c>
      <c r="CP139" s="6">
        <v>0</v>
      </c>
      <c r="CQ139" s="7">
        <f t="shared" si="1196"/>
        <v>0</v>
      </c>
      <c r="CR139" s="9">
        <v>0</v>
      </c>
      <c r="CS139" s="6">
        <v>0</v>
      </c>
      <c r="CT139" s="7">
        <f t="shared" si="1197"/>
        <v>0</v>
      </c>
      <c r="CU139" s="9">
        <v>0</v>
      </c>
      <c r="CV139" s="6">
        <v>0</v>
      </c>
      <c r="CW139" s="7">
        <f t="shared" si="1198"/>
        <v>0</v>
      </c>
      <c r="CX139" s="9">
        <v>0</v>
      </c>
      <c r="CY139" s="6">
        <v>0</v>
      </c>
      <c r="CZ139" s="7">
        <f t="shared" si="1199"/>
        <v>0</v>
      </c>
      <c r="DA139" s="79">
        <v>0.24088999999999999</v>
      </c>
      <c r="DB139" s="80">
        <v>16.504999999999999</v>
      </c>
      <c r="DC139" s="7">
        <f t="shared" si="1200"/>
        <v>68516.750383992679</v>
      </c>
      <c r="DD139" s="9">
        <v>0</v>
      </c>
      <c r="DE139" s="6">
        <v>0</v>
      </c>
      <c r="DF139" s="7">
        <f t="shared" si="1201"/>
        <v>0</v>
      </c>
      <c r="DG139" s="9">
        <v>0</v>
      </c>
      <c r="DH139" s="6">
        <v>0</v>
      </c>
      <c r="DI139" s="7">
        <f t="shared" si="1202"/>
        <v>0</v>
      </c>
      <c r="DJ139" s="9">
        <v>0</v>
      </c>
      <c r="DK139" s="6">
        <v>0</v>
      </c>
      <c r="DL139" s="7">
        <f t="shared" si="1203"/>
        <v>0</v>
      </c>
      <c r="DM139" s="9">
        <v>0</v>
      </c>
      <c r="DN139" s="6">
        <v>0</v>
      </c>
      <c r="DO139" s="7">
        <f t="shared" si="1204"/>
        <v>0</v>
      </c>
      <c r="DP139" s="79">
        <v>76.984870000000001</v>
      </c>
      <c r="DQ139" s="80">
        <v>2460.48</v>
      </c>
      <c r="DR139" s="7">
        <f t="shared" si="1205"/>
        <v>31960.565757921002</v>
      </c>
      <c r="DS139" s="9">
        <v>0</v>
      </c>
      <c r="DT139" s="6">
        <v>0</v>
      </c>
      <c r="DU139" s="7">
        <f t="shared" si="1206"/>
        <v>0</v>
      </c>
      <c r="DV139" s="9">
        <v>0</v>
      </c>
      <c r="DW139" s="6">
        <v>0</v>
      </c>
      <c r="DX139" s="7">
        <f t="shared" si="1207"/>
        <v>0</v>
      </c>
      <c r="DY139" s="79">
        <v>9.6902000000000008</v>
      </c>
      <c r="DZ139" s="80">
        <v>243.994</v>
      </c>
      <c r="EA139" s="7">
        <f t="shared" si="1208"/>
        <v>25179.459660275326</v>
      </c>
      <c r="EB139" s="9">
        <v>0</v>
      </c>
      <c r="EC139" s="6">
        <v>0</v>
      </c>
      <c r="ED139" s="7">
        <f t="shared" si="1209"/>
        <v>0</v>
      </c>
      <c r="EE139" s="9">
        <v>0</v>
      </c>
      <c r="EF139" s="6">
        <v>0</v>
      </c>
      <c r="EG139" s="7">
        <f t="shared" si="1210"/>
        <v>0</v>
      </c>
      <c r="EH139" s="9">
        <v>0</v>
      </c>
      <c r="EI139" s="6">
        <v>0</v>
      </c>
      <c r="EJ139" s="7">
        <f t="shared" si="1211"/>
        <v>0</v>
      </c>
      <c r="EK139" s="79">
        <v>181.14832000000001</v>
      </c>
      <c r="EL139" s="80">
        <v>3995.1709999999998</v>
      </c>
      <c r="EM139" s="7">
        <f t="shared" si="1212"/>
        <v>22054.695290577354</v>
      </c>
      <c r="EN139" s="79">
        <v>1333.84708</v>
      </c>
      <c r="EO139" s="80">
        <v>32856.567000000003</v>
      </c>
      <c r="EP139" s="7">
        <f t="shared" si="1213"/>
        <v>24632.933934225803</v>
      </c>
      <c r="EQ139" s="9">
        <v>0</v>
      </c>
      <c r="ER139" s="6">
        <v>0</v>
      </c>
      <c r="ES139" s="7">
        <f t="shared" si="1214"/>
        <v>0</v>
      </c>
      <c r="ET139" s="9">
        <v>0</v>
      </c>
      <c r="EU139" s="6">
        <v>0</v>
      </c>
      <c r="EV139" s="7">
        <f t="shared" si="1215"/>
        <v>0</v>
      </c>
      <c r="EW139" s="9">
        <v>0</v>
      </c>
      <c r="EX139" s="6">
        <v>0</v>
      </c>
      <c r="EY139" s="7">
        <f t="shared" si="1216"/>
        <v>0</v>
      </c>
      <c r="EZ139" s="9">
        <v>0</v>
      </c>
      <c r="FA139" s="6">
        <v>0</v>
      </c>
      <c r="FB139" s="7">
        <f t="shared" si="1217"/>
        <v>0</v>
      </c>
      <c r="FC139" s="9">
        <v>0</v>
      </c>
      <c r="FD139" s="6">
        <v>0</v>
      </c>
      <c r="FE139" s="7">
        <f t="shared" si="1218"/>
        <v>0</v>
      </c>
      <c r="FF139" s="9">
        <v>0</v>
      </c>
      <c r="FG139" s="6">
        <v>0</v>
      </c>
      <c r="FH139" s="7">
        <f t="shared" si="1219"/>
        <v>0</v>
      </c>
      <c r="FI139" s="9">
        <v>0</v>
      </c>
      <c r="FJ139" s="6">
        <v>0</v>
      </c>
      <c r="FK139" s="7">
        <f t="shared" si="1220"/>
        <v>0</v>
      </c>
      <c r="FL139" s="9">
        <v>0</v>
      </c>
      <c r="FM139" s="6">
        <v>0</v>
      </c>
      <c r="FN139" s="7">
        <f t="shared" si="1221"/>
        <v>0</v>
      </c>
      <c r="FO139" s="9">
        <v>0</v>
      </c>
      <c r="FP139" s="6">
        <v>0</v>
      </c>
      <c r="FQ139" s="7">
        <f t="shared" si="1222"/>
        <v>0</v>
      </c>
      <c r="FR139" s="79">
        <v>0.1</v>
      </c>
      <c r="FS139" s="80">
        <v>2.75</v>
      </c>
      <c r="FT139" s="7">
        <f t="shared" si="1223"/>
        <v>27500</v>
      </c>
      <c r="FU139" s="79">
        <v>0.12971000000000002</v>
      </c>
      <c r="FV139" s="80">
        <v>7.5529999999999999</v>
      </c>
      <c r="FW139" s="7">
        <f t="shared" si="1224"/>
        <v>58229.897463572575</v>
      </c>
      <c r="FX139" s="9">
        <v>0</v>
      </c>
      <c r="FY139" s="6">
        <v>0</v>
      </c>
      <c r="FZ139" s="7">
        <f t="shared" si="1225"/>
        <v>0</v>
      </c>
      <c r="GA139" s="9">
        <v>0</v>
      </c>
      <c r="GB139" s="6">
        <v>0</v>
      </c>
      <c r="GC139" s="7">
        <f t="shared" si="1226"/>
        <v>0</v>
      </c>
      <c r="GD139" s="9">
        <v>0</v>
      </c>
      <c r="GE139" s="6">
        <v>0</v>
      </c>
      <c r="GF139" s="7">
        <f t="shared" si="1227"/>
        <v>0</v>
      </c>
      <c r="GG139" s="9"/>
      <c r="GH139" s="6"/>
      <c r="GI139" s="7"/>
      <c r="GJ139" s="9">
        <v>0</v>
      </c>
      <c r="GK139" s="6">
        <v>0</v>
      </c>
      <c r="GL139" s="7">
        <f t="shared" si="1228"/>
        <v>0</v>
      </c>
      <c r="GM139" s="79">
        <v>27.7</v>
      </c>
      <c r="GN139" s="80">
        <v>704</v>
      </c>
      <c r="GO139" s="7">
        <f t="shared" si="1229"/>
        <v>25415.162454873647</v>
      </c>
      <c r="GP139" s="9">
        <v>0</v>
      </c>
      <c r="GQ139" s="6">
        <v>0</v>
      </c>
      <c r="GR139" s="7">
        <f t="shared" si="1230"/>
        <v>0</v>
      </c>
      <c r="GS139" s="9">
        <v>0</v>
      </c>
      <c r="GT139" s="6">
        <v>0</v>
      </c>
      <c r="GU139" s="7">
        <f t="shared" si="1231"/>
        <v>0</v>
      </c>
      <c r="GV139" s="9">
        <v>0</v>
      </c>
      <c r="GW139" s="6">
        <v>0</v>
      </c>
      <c r="GX139" s="7">
        <f t="shared" si="1232"/>
        <v>0</v>
      </c>
      <c r="GY139" s="9">
        <v>0</v>
      </c>
      <c r="GZ139" s="6">
        <v>0</v>
      </c>
      <c r="HA139" s="7">
        <f t="shared" si="1233"/>
        <v>0</v>
      </c>
      <c r="HB139" s="9">
        <v>0</v>
      </c>
      <c r="HC139" s="6">
        <v>0</v>
      </c>
      <c r="HD139" s="7">
        <f t="shared" si="1234"/>
        <v>0</v>
      </c>
      <c r="HE139" s="79">
        <v>0.1</v>
      </c>
      <c r="HF139" s="80">
        <v>1.35</v>
      </c>
      <c r="HG139" s="7">
        <f t="shared" si="1235"/>
        <v>13500</v>
      </c>
      <c r="HH139" s="9">
        <v>0</v>
      </c>
      <c r="HI139" s="6">
        <v>0</v>
      </c>
      <c r="HJ139" s="7">
        <f t="shared" si="1236"/>
        <v>0</v>
      </c>
      <c r="HK139" s="9">
        <v>0</v>
      </c>
      <c r="HL139" s="6">
        <v>0</v>
      </c>
      <c r="HM139" s="7">
        <f t="shared" si="1237"/>
        <v>0</v>
      </c>
      <c r="HN139" s="9">
        <v>0</v>
      </c>
      <c r="HO139" s="6">
        <v>0</v>
      </c>
      <c r="HP139" s="7">
        <f t="shared" si="1238"/>
        <v>0</v>
      </c>
      <c r="HQ139" s="9">
        <v>0</v>
      </c>
      <c r="HR139" s="6">
        <v>0</v>
      </c>
      <c r="HS139" s="7">
        <f t="shared" si="1239"/>
        <v>0</v>
      </c>
      <c r="HT139" s="79">
        <v>14.13213</v>
      </c>
      <c r="HU139" s="80">
        <v>293.52600000000001</v>
      </c>
      <c r="HV139" s="7">
        <f t="shared" si="1240"/>
        <v>20770.117455755077</v>
      </c>
      <c r="HW139" s="9">
        <f t="shared" si="1090"/>
        <v>2678.14507</v>
      </c>
      <c r="HX139" s="14">
        <f t="shared" si="1091"/>
        <v>65691.611000000019</v>
      </c>
    </row>
    <row r="140" spans="1:232" ht="15" customHeight="1" x14ac:dyDescent="0.3">
      <c r="A140" s="62">
        <v>2021</v>
      </c>
      <c r="B140" s="7" t="s">
        <v>6</v>
      </c>
      <c r="C140" s="9">
        <v>0</v>
      </c>
      <c r="D140" s="6">
        <v>0</v>
      </c>
      <c r="E140" s="7">
        <f t="shared" ref="E140:E147" si="1242">IF(C140=0,0,D140/C140*1000)</f>
        <v>0</v>
      </c>
      <c r="F140" s="9">
        <v>0</v>
      </c>
      <c r="G140" s="6">
        <v>0</v>
      </c>
      <c r="H140" s="7">
        <f t="shared" si="1167"/>
        <v>0</v>
      </c>
      <c r="I140" s="9">
        <v>0</v>
      </c>
      <c r="J140" s="6">
        <v>0</v>
      </c>
      <c r="K140" s="7">
        <f t="shared" si="1168"/>
        <v>0</v>
      </c>
      <c r="L140" s="9">
        <v>0</v>
      </c>
      <c r="M140" s="6">
        <v>0</v>
      </c>
      <c r="N140" s="7">
        <f t="shared" si="1169"/>
        <v>0</v>
      </c>
      <c r="O140" s="9">
        <v>0</v>
      </c>
      <c r="P140" s="6">
        <v>0</v>
      </c>
      <c r="Q140" s="7">
        <f t="shared" si="1170"/>
        <v>0</v>
      </c>
      <c r="R140" s="82">
        <v>1339.7020299999999</v>
      </c>
      <c r="S140" s="83">
        <v>33692.675000000003</v>
      </c>
      <c r="T140" s="7">
        <f t="shared" si="1171"/>
        <v>25149.379672135008</v>
      </c>
      <c r="U140" s="9">
        <v>0</v>
      </c>
      <c r="V140" s="6">
        <v>0</v>
      </c>
      <c r="W140" s="7">
        <f t="shared" si="1172"/>
        <v>0</v>
      </c>
      <c r="X140" s="9">
        <v>0</v>
      </c>
      <c r="Y140" s="6">
        <v>0</v>
      </c>
      <c r="Z140" s="7">
        <f t="shared" si="1173"/>
        <v>0</v>
      </c>
      <c r="AA140" s="9">
        <v>0</v>
      </c>
      <c r="AB140" s="6">
        <v>0</v>
      </c>
      <c r="AC140" s="7">
        <f t="shared" si="1174"/>
        <v>0</v>
      </c>
      <c r="AD140" s="9">
        <v>0</v>
      </c>
      <c r="AE140" s="6">
        <v>0</v>
      </c>
      <c r="AF140" s="7">
        <f t="shared" si="1175"/>
        <v>0</v>
      </c>
      <c r="AG140" s="9">
        <v>0</v>
      </c>
      <c r="AH140" s="6">
        <v>0</v>
      </c>
      <c r="AI140" s="7">
        <f t="shared" si="1176"/>
        <v>0</v>
      </c>
      <c r="AJ140" s="9">
        <v>0</v>
      </c>
      <c r="AK140" s="6">
        <v>0</v>
      </c>
      <c r="AL140" s="7">
        <f t="shared" si="1177"/>
        <v>0</v>
      </c>
      <c r="AM140" s="9">
        <v>0</v>
      </c>
      <c r="AN140" s="6">
        <v>0</v>
      </c>
      <c r="AO140" s="7">
        <f t="shared" si="1178"/>
        <v>0</v>
      </c>
      <c r="AP140" s="9">
        <v>0</v>
      </c>
      <c r="AQ140" s="6">
        <v>0</v>
      </c>
      <c r="AR140" s="7">
        <f t="shared" si="1179"/>
        <v>0</v>
      </c>
      <c r="AS140" s="9">
        <v>0</v>
      </c>
      <c r="AT140" s="6">
        <v>0</v>
      </c>
      <c r="AU140" s="7">
        <f t="shared" si="1180"/>
        <v>0</v>
      </c>
      <c r="AV140" s="9">
        <v>0</v>
      </c>
      <c r="AW140" s="6">
        <v>0</v>
      </c>
      <c r="AX140" s="7">
        <f t="shared" si="1181"/>
        <v>0</v>
      </c>
      <c r="AY140" s="9">
        <v>0</v>
      </c>
      <c r="AZ140" s="6">
        <v>0</v>
      </c>
      <c r="BA140" s="7">
        <f t="shared" si="1182"/>
        <v>0</v>
      </c>
      <c r="BB140" s="9">
        <v>0</v>
      </c>
      <c r="BC140" s="6">
        <v>0</v>
      </c>
      <c r="BD140" s="7">
        <f t="shared" si="1183"/>
        <v>0</v>
      </c>
      <c r="BE140" s="82">
        <v>188.11046999999999</v>
      </c>
      <c r="BF140" s="83">
        <v>4673.1909999999998</v>
      </c>
      <c r="BG140" s="7">
        <f t="shared" si="1184"/>
        <v>24842.801147644786</v>
      </c>
      <c r="BH140" s="82">
        <v>24.393000000000001</v>
      </c>
      <c r="BI140" s="83">
        <v>718.8</v>
      </c>
      <c r="BJ140" s="7">
        <f t="shared" si="1185"/>
        <v>29467.470175870123</v>
      </c>
      <c r="BK140" s="9">
        <v>0</v>
      </c>
      <c r="BL140" s="6">
        <v>0</v>
      </c>
      <c r="BM140" s="7">
        <f t="shared" si="1186"/>
        <v>0</v>
      </c>
      <c r="BN140" s="9">
        <v>0</v>
      </c>
      <c r="BO140" s="6">
        <v>0</v>
      </c>
      <c r="BP140" s="7">
        <f t="shared" si="1187"/>
        <v>0</v>
      </c>
      <c r="BQ140" s="9">
        <v>0</v>
      </c>
      <c r="BR140" s="6">
        <v>0</v>
      </c>
      <c r="BS140" s="7">
        <f t="shared" si="1188"/>
        <v>0</v>
      </c>
      <c r="BT140" s="9">
        <v>0</v>
      </c>
      <c r="BU140" s="6">
        <v>0</v>
      </c>
      <c r="BV140" s="7">
        <f t="shared" si="1189"/>
        <v>0</v>
      </c>
      <c r="BW140" s="9">
        <v>0</v>
      </c>
      <c r="BX140" s="6">
        <v>0</v>
      </c>
      <c r="BY140" s="7">
        <f t="shared" si="1190"/>
        <v>0</v>
      </c>
      <c r="BZ140" s="9">
        <v>0</v>
      </c>
      <c r="CA140" s="6">
        <v>0</v>
      </c>
      <c r="CB140" s="7">
        <f t="shared" si="1191"/>
        <v>0</v>
      </c>
      <c r="CC140" s="9">
        <v>0</v>
      </c>
      <c r="CD140" s="6">
        <v>0</v>
      </c>
      <c r="CE140" s="7">
        <f t="shared" si="1192"/>
        <v>0</v>
      </c>
      <c r="CF140" s="9">
        <v>0</v>
      </c>
      <c r="CG140" s="6">
        <v>0</v>
      </c>
      <c r="CH140" s="7">
        <f t="shared" si="1193"/>
        <v>0</v>
      </c>
      <c r="CI140" s="9">
        <v>0</v>
      </c>
      <c r="CJ140" s="6">
        <v>0</v>
      </c>
      <c r="CK140" s="7">
        <f t="shared" si="1194"/>
        <v>0</v>
      </c>
      <c r="CL140" s="9">
        <v>0</v>
      </c>
      <c r="CM140" s="6">
        <v>0</v>
      </c>
      <c r="CN140" s="7">
        <f t="shared" si="1195"/>
        <v>0</v>
      </c>
      <c r="CO140" s="9">
        <v>0</v>
      </c>
      <c r="CP140" s="6">
        <v>0</v>
      </c>
      <c r="CQ140" s="7">
        <f t="shared" si="1196"/>
        <v>0</v>
      </c>
      <c r="CR140" s="9">
        <v>0</v>
      </c>
      <c r="CS140" s="6">
        <v>0</v>
      </c>
      <c r="CT140" s="7">
        <f t="shared" si="1197"/>
        <v>0</v>
      </c>
      <c r="CU140" s="9">
        <v>0</v>
      </c>
      <c r="CV140" s="6">
        <v>0</v>
      </c>
      <c r="CW140" s="7">
        <f t="shared" si="1198"/>
        <v>0</v>
      </c>
      <c r="CX140" s="9">
        <v>0</v>
      </c>
      <c r="CY140" s="6">
        <v>0</v>
      </c>
      <c r="CZ140" s="7">
        <f t="shared" si="1199"/>
        <v>0</v>
      </c>
      <c r="DA140" s="9">
        <v>0</v>
      </c>
      <c r="DB140" s="6">
        <v>0</v>
      </c>
      <c r="DC140" s="7">
        <f t="shared" si="1200"/>
        <v>0</v>
      </c>
      <c r="DD140" s="9">
        <v>0</v>
      </c>
      <c r="DE140" s="6">
        <v>0</v>
      </c>
      <c r="DF140" s="7">
        <f t="shared" si="1201"/>
        <v>0</v>
      </c>
      <c r="DG140" s="9">
        <v>0</v>
      </c>
      <c r="DH140" s="6">
        <v>0</v>
      </c>
      <c r="DI140" s="7">
        <f t="shared" si="1202"/>
        <v>0</v>
      </c>
      <c r="DJ140" s="9">
        <v>0</v>
      </c>
      <c r="DK140" s="6">
        <v>0</v>
      </c>
      <c r="DL140" s="7">
        <f t="shared" si="1203"/>
        <v>0</v>
      </c>
      <c r="DM140" s="9">
        <v>0</v>
      </c>
      <c r="DN140" s="6">
        <v>0</v>
      </c>
      <c r="DO140" s="7">
        <f t="shared" si="1204"/>
        <v>0</v>
      </c>
      <c r="DP140" s="82">
        <v>175.70114000000001</v>
      </c>
      <c r="DQ140" s="83">
        <v>6186.0739999999996</v>
      </c>
      <c r="DR140" s="7">
        <f t="shared" si="1205"/>
        <v>35207.933198384482</v>
      </c>
      <c r="DS140" s="9">
        <v>0</v>
      </c>
      <c r="DT140" s="6">
        <v>0</v>
      </c>
      <c r="DU140" s="7">
        <f t="shared" si="1206"/>
        <v>0</v>
      </c>
      <c r="DV140" s="9">
        <v>0</v>
      </c>
      <c r="DW140" s="6">
        <v>0</v>
      </c>
      <c r="DX140" s="7">
        <f t="shared" si="1207"/>
        <v>0</v>
      </c>
      <c r="DY140" s="82">
        <v>13.346</v>
      </c>
      <c r="DZ140" s="83">
        <v>357.625</v>
      </c>
      <c r="EA140" s="7">
        <f t="shared" si="1208"/>
        <v>26796.418402517611</v>
      </c>
      <c r="EB140" s="9">
        <v>0</v>
      </c>
      <c r="EC140" s="6">
        <v>0</v>
      </c>
      <c r="ED140" s="7">
        <f t="shared" si="1209"/>
        <v>0</v>
      </c>
      <c r="EE140" s="9">
        <v>0</v>
      </c>
      <c r="EF140" s="6">
        <v>0</v>
      </c>
      <c r="EG140" s="7">
        <f t="shared" si="1210"/>
        <v>0</v>
      </c>
      <c r="EH140" s="9">
        <v>0</v>
      </c>
      <c r="EI140" s="6">
        <v>0</v>
      </c>
      <c r="EJ140" s="7">
        <f t="shared" si="1211"/>
        <v>0</v>
      </c>
      <c r="EK140" s="82">
        <v>84.384</v>
      </c>
      <c r="EL140" s="83">
        <v>1779.232</v>
      </c>
      <c r="EM140" s="7">
        <f t="shared" si="1212"/>
        <v>21084.94501327266</v>
      </c>
      <c r="EN140" s="82">
        <v>1069.3182400000001</v>
      </c>
      <c r="EO140" s="83">
        <v>27195.722000000002</v>
      </c>
      <c r="EP140" s="7">
        <f t="shared" si="1213"/>
        <v>25432.767330331895</v>
      </c>
      <c r="EQ140" s="9">
        <v>0</v>
      </c>
      <c r="ER140" s="6">
        <v>0</v>
      </c>
      <c r="ES140" s="7">
        <f t="shared" si="1214"/>
        <v>0</v>
      </c>
      <c r="ET140" s="9">
        <v>0</v>
      </c>
      <c r="EU140" s="6">
        <v>0</v>
      </c>
      <c r="EV140" s="7">
        <f t="shared" si="1215"/>
        <v>0</v>
      </c>
      <c r="EW140" s="9">
        <v>0</v>
      </c>
      <c r="EX140" s="6">
        <v>0</v>
      </c>
      <c r="EY140" s="7">
        <f t="shared" si="1216"/>
        <v>0</v>
      </c>
      <c r="EZ140" s="9">
        <v>0</v>
      </c>
      <c r="FA140" s="6">
        <v>0</v>
      </c>
      <c r="FB140" s="7">
        <f t="shared" si="1217"/>
        <v>0</v>
      </c>
      <c r="FC140" s="9">
        <v>0</v>
      </c>
      <c r="FD140" s="6">
        <v>0</v>
      </c>
      <c r="FE140" s="7">
        <f t="shared" si="1218"/>
        <v>0</v>
      </c>
      <c r="FF140" s="9">
        <v>0</v>
      </c>
      <c r="FG140" s="6">
        <v>0</v>
      </c>
      <c r="FH140" s="7">
        <f t="shared" si="1219"/>
        <v>0</v>
      </c>
      <c r="FI140" s="9">
        <v>0</v>
      </c>
      <c r="FJ140" s="6">
        <v>0</v>
      </c>
      <c r="FK140" s="7">
        <f t="shared" si="1220"/>
        <v>0</v>
      </c>
      <c r="FL140" s="9">
        <v>0</v>
      </c>
      <c r="FM140" s="6">
        <v>0</v>
      </c>
      <c r="FN140" s="7">
        <f t="shared" si="1221"/>
        <v>0</v>
      </c>
      <c r="FO140" s="9">
        <v>0</v>
      </c>
      <c r="FP140" s="6">
        <v>0</v>
      </c>
      <c r="FQ140" s="7">
        <f t="shared" si="1222"/>
        <v>0</v>
      </c>
      <c r="FR140" s="82">
        <v>0.27600000000000002</v>
      </c>
      <c r="FS140" s="83">
        <v>2.75</v>
      </c>
      <c r="FT140" s="7">
        <f t="shared" si="1223"/>
        <v>9963.7681159420281</v>
      </c>
      <c r="FU140" s="82">
        <v>0.88763999999999998</v>
      </c>
      <c r="FV140" s="83">
        <v>46.005000000000003</v>
      </c>
      <c r="FW140" s="7">
        <f t="shared" si="1224"/>
        <v>51828.443963769096</v>
      </c>
      <c r="FX140" s="9">
        <v>0</v>
      </c>
      <c r="FY140" s="6">
        <v>0</v>
      </c>
      <c r="FZ140" s="7">
        <f t="shared" si="1225"/>
        <v>0</v>
      </c>
      <c r="GA140" s="9">
        <v>0</v>
      </c>
      <c r="GB140" s="6">
        <v>0</v>
      </c>
      <c r="GC140" s="7">
        <f t="shared" si="1226"/>
        <v>0</v>
      </c>
      <c r="GD140" s="9">
        <v>0</v>
      </c>
      <c r="GE140" s="6">
        <v>0</v>
      </c>
      <c r="GF140" s="7">
        <f t="shared" si="1227"/>
        <v>0</v>
      </c>
      <c r="GG140" s="9"/>
      <c r="GH140" s="6"/>
      <c r="GI140" s="7"/>
      <c r="GJ140" s="9">
        <v>0</v>
      </c>
      <c r="GK140" s="6">
        <v>0</v>
      </c>
      <c r="GL140" s="7">
        <f t="shared" si="1228"/>
        <v>0</v>
      </c>
      <c r="GM140" s="82">
        <v>6.7500000000000004E-2</v>
      </c>
      <c r="GN140" s="83">
        <v>1.85</v>
      </c>
      <c r="GO140" s="7">
        <f t="shared" si="1229"/>
        <v>27407.407407407409</v>
      </c>
      <c r="GP140" s="9">
        <v>0</v>
      </c>
      <c r="GQ140" s="6">
        <v>0</v>
      </c>
      <c r="GR140" s="7">
        <f t="shared" si="1230"/>
        <v>0</v>
      </c>
      <c r="GS140" s="9">
        <v>0</v>
      </c>
      <c r="GT140" s="6">
        <v>0</v>
      </c>
      <c r="GU140" s="7">
        <f t="shared" si="1231"/>
        <v>0</v>
      </c>
      <c r="GV140" s="9">
        <v>0</v>
      </c>
      <c r="GW140" s="6">
        <v>0</v>
      </c>
      <c r="GX140" s="7">
        <f t="shared" si="1232"/>
        <v>0</v>
      </c>
      <c r="GY140" s="9">
        <v>0</v>
      </c>
      <c r="GZ140" s="6">
        <v>0</v>
      </c>
      <c r="HA140" s="7">
        <f t="shared" si="1233"/>
        <v>0</v>
      </c>
      <c r="HB140" s="9">
        <v>0</v>
      </c>
      <c r="HC140" s="6">
        <v>0</v>
      </c>
      <c r="HD140" s="7">
        <f t="shared" si="1234"/>
        <v>0</v>
      </c>
      <c r="HE140" s="9">
        <v>0</v>
      </c>
      <c r="HF140" s="6">
        <v>0</v>
      </c>
      <c r="HG140" s="7">
        <f t="shared" si="1235"/>
        <v>0</v>
      </c>
      <c r="HH140" s="9">
        <v>0</v>
      </c>
      <c r="HI140" s="6">
        <v>0</v>
      </c>
      <c r="HJ140" s="7">
        <f t="shared" si="1236"/>
        <v>0</v>
      </c>
      <c r="HK140" s="9">
        <v>0</v>
      </c>
      <c r="HL140" s="6">
        <v>0</v>
      </c>
      <c r="HM140" s="7">
        <f t="shared" si="1237"/>
        <v>0</v>
      </c>
      <c r="HN140" s="9">
        <v>0</v>
      </c>
      <c r="HO140" s="6">
        <v>0</v>
      </c>
      <c r="HP140" s="7">
        <f t="shared" si="1238"/>
        <v>0</v>
      </c>
      <c r="HQ140" s="82">
        <v>0.24</v>
      </c>
      <c r="HR140" s="83">
        <v>2.5099999999999998</v>
      </c>
      <c r="HS140" s="7">
        <f t="shared" si="1239"/>
        <v>10458.333333333332</v>
      </c>
      <c r="HT140" s="82">
        <v>13.644219999999999</v>
      </c>
      <c r="HU140" s="83">
        <v>326.79500000000002</v>
      </c>
      <c r="HV140" s="7">
        <f t="shared" si="1240"/>
        <v>23951.167600639688</v>
      </c>
      <c r="HW140" s="9">
        <f t="shared" si="1090"/>
        <v>2910.0702400000005</v>
      </c>
      <c r="HX140" s="14">
        <f t="shared" si="1091"/>
        <v>74983.229000000007</v>
      </c>
    </row>
    <row r="141" spans="1:232" ht="15" customHeight="1" x14ac:dyDescent="0.3">
      <c r="A141" s="62">
        <v>2021</v>
      </c>
      <c r="B141" s="63" t="s">
        <v>7</v>
      </c>
      <c r="C141" s="9">
        <v>0</v>
      </c>
      <c r="D141" s="6">
        <v>0</v>
      </c>
      <c r="E141" s="7">
        <f t="shared" si="1242"/>
        <v>0</v>
      </c>
      <c r="F141" s="60">
        <v>88.935000000000002</v>
      </c>
      <c r="G141" s="6">
        <v>2261.4760000000001</v>
      </c>
      <c r="H141" s="7">
        <f t="shared" si="1167"/>
        <v>25428.414010232191</v>
      </c>
      <c r="I141" s="9">
        <v>0</v>
      </c>
      <c r="J141" s="6">
        <v>0</v>
      </c>
      <c r="K141" s="7">
        <f t="shared" si="1168"/>
        <v>0</v>
      </c>
      <c r="L141" s="9">
        <v>0</v>
      </c>
      <c r="M141" s="6">
        <v>0</v>
      </c>
      <c r="N141" s="7">
        <f t="shared" si="1169"/>
        <v>0</v>
      </c>
      <c r="O141" s="9">
        <v>0</v>
      </c>
      <c r="P141" s="6">
        <v>0</v>
      </c>
      <c r="Q141" s="7">
        <f t="shared" si="1170"/>
        <v>0</v>
      </c>
      <c r="R141" s="60">
        <v>1671.7635400000001</v>
      </c>
      <c r="S141" s="6">
        <v>43665.447</v>
      </c>
      <c r="T141" s="7">
        <f t="shared" si="1171"/>
        <v>26119.391860884822</v>
      </c>
      <c r="U141" s="9">
        <v>0</v>
      </c>
      <c r="V141" s="6">
        <v>0</v>
      </c>
      <c r="W141" s="7">
        <f t="shared" si="1172"/>
        <v>0</v>
      </c>
      <c r="X141" s="9">
        <v>0</v>
      </c>
      <c r="Y141" s="6">
        <v>0</v>
      </c>
      <c r="Z141" s="7">
        <f t="shared" si="1173"/>
        <v>0</v>
      </c>
      <c r="AA141" s="9">
        <v>0</v>
      </c>
      <c r="AB141" s="6">
        <v>0</v>
      </c>
      <c r="AC141" s="7">
        <f t="shared" si="1174"/>
        <v>0</v>
      </c>
      <c r="AD141" s="9">
        <v>0</v>
      </c>
      <c r="AE141" s="6">
        <v>0</v>
      </c>
      <c r="AF141" s="7">
        <f t="shared" si="1175"/>
        <v>0</v>
      </c>
      <c r="AG141" s="9">
        <v>0</v>
      </c>
      <c r="AH141" s="6">
        <v>0</v>
      </c>
      <c r="AI141" s="7">
        <f t="shared" si="1176"/>
        <v>0</v>
      </c>
      <c r="AJ141" s="9">
        <v>0</v>
      </c>
      <c r="AK141" s="6">
        <v>0</v>
      </c>
      <c r="AL141" s="7">
        <f t="shared" si="1177"/>
        <v>0</v>
      </c>
      <c r="AM141" s="9">
        <v>0</v>
      </c>
      <c r="AN141" s="6">
        <v>0</v>
      </c>
      <c r="AO141" s="7">
        <f t="shared" si="1178"/>
        <v>0</v>
      </c>
      <c r="AP141" s="60">
        <v>0.26</v>
      </c>
      <c r="AQ141" s="6">
        <v>3.96</v>
      </c>
      <c r="AR141" s="7">
        <f t="shared" si="1179"/>
        <v>15230.76923076923</v>
      </c>
      <c r="AS141" s="9">
        <v>0</v>
      </c>
      <c r="AT141" s="6">
        <v>0</v>
      </c>
      <c r="AU141" s="7">
        <f t="shared" si="1180"/>
        <v>0</v>
      </c>
      <c r="AV141" s="9">
        <v>0</v>
      </c>
      <c r="AW141" s="6">
        <v>0</v>
      </c>
      <c r="AX141" s="7">
        <f t="shared" si="1181"/>
        <v>0</v>
      </c>
      <c r="AY141" s="9">
        <v>0</v>
      </c>
      <c r="AZ141" s="6">
        <v>0</v>
      </c>
      <c r="BA141" s="7">
        <f t="shared" si="1182"/>
        <v>0</v>
      </c>
      <c r="BB141" s="9">
        <v>0</v>
      </c>
      <c r="BC141" s="6">
        <v>0</v>
      </c>
      <c r="BD141" s="7">
        <f t="shared" si="1183"/>
        <v>0</v>
      </c>
      <c r="BE141" s="60">
        <v>53.560169999999999</v>
      </c>
      <c r="BF141" s="6">
        <v>1381.1980000000001</v>
      </c>
      <c r="BG141" s="7">
        <f t="shared" si="1184"/>
        <v>25787.782226979492</v>
      </c>
      <c r="BH141" s="60">
        <v>13.706</v>
      </c>
      <c r="BI141" s="6">
        <v>470.23700000000002</v>
      </c>
      <c r="BJ141" s="7">
        <f t="shared" si="1185"/>
        <v>34308.842842550708</v>
      </c>
      <c r="BK141" s="9">
        <v>0</v>
      </c>
      <c r="BL141" s="6">
        <v>0</v>
      </c>
      <c r="BM141" s="7">
        <f t="shared" si="1186"/>
        <v>0</v>
      </c>
      <c r="BN141" s="9">
        <v>0</v>
      </c>
      <c r="BO141" s="6">
        <v>0</v>
      </c>
      <c r="BP141" s="7">
        <f t="shared" si="1187"/>
        <v>0</v>
      </c>
      <c r="BQ141" s="9">
        <v>0</v>
      </c>
      <c r="BR141" s="6">
        <v>0</v>
      </c>
      <c r="BS141" s="7">
        <f t="shared" si="1188"/>
        <v>0</v>
      </c>
      <c r="BT141" s="9">
        <v>0</v>
      </c>
      <c r="BU141" s="6">
        <v>0</v>
      </c>
      <c r="BV141" s="7">
        <f t="shared" si="1189"/>
        <v>0</v>
      </c>
      <c r="BW141" s="9">
        <v>0</v>
      </c>
      <c r="BX141" s="6">
        <v>0</v>
      </c>
      <c r="BY141" s="7">
        <f t="shared" si="1190"/>
        <v>0</v>
      </c>
      <c r="BZ141" s="9">
        <v>0</v>
      </c>
      <c r="CA141" s="6">
        <v>0</v>
      </c>
      <c r="CB141" s="7">
        <f t="shared" si="1191"/>
        <v>0</v>
      </c>
      <c r="CC141" s="9">
        <v>0</v>
      </c>
      <c r="CD141" s="6">
        <v>0</v>
      </c>
      <c r="CE141" s="7">
        <f t="shared" si="1192"/>
        <v>0</v>
      </c>
      <c r="CF141" s="9">
        <v>0</v>
      </c>
      <c r="CG141" s="6">
        <v>0</v>
      </c>
      <c r="CH141" s="7">
        <f t="shared" si="1193"/>
        <v>0</v>
      </c>
      <c r="CI141" s="9">
        <v>0</v>
      </c>
      <c r="CJ141" s="6">
        <v>0</v>
      </c>
      <c r="CK141" s="7">
        <f t="shared" si="1194"/>
        <v>0</v>
      </c>
      <c r="CL141" s="9">
        <v>0</v>
      </c>
      <c r="CM141" s="6">
        <v>0</v>
      </c>
      <c r="CN141" s="7">
        <f t="shared" si="1195"/>
        <v>0</v>
      </c>
      <c r="CO141" s="9">
        <v>0</v>
      </c>
      <c r="CP141" s="6">
        <v>0</v>
      </c>
      <c r="CQ141" s="7">
        <f t="shared" si="1196"/>
        <v>0</v>
      </c>
      <c r="CR141" s="9">
        <v>0</v>
      </c>
      <c r="CS141" s="6">
        <v>0</v>
      </c>
      <c r="CT141" s="7">
        <f t="shared" si="1197"/>
        <v>0</v>
      </c>
      <c r="CU141" s="9">
        <v>0</v>
      </c>
      <c r="CV141" s="6">
        <v>0</v>
      </c>
      <c r="CW141" s="7">
        <f t="shared" si="1198"/>
        <v>0</v>
      </c>
      <c r="CX141" s="9">
        <v>0</v>
      </c>
      <c r="CY141" s="6">
        <v>0</v>
      </c>
      <c r="CZ141" s="7">
        <f t="shared" si="1199"/>
        <v>0</v>
      </c>
      <c r="DA141" s="9">
        <v>0</v>
      </c>
      <c r="DB141" s="6">
        <v>0</v>
      </c>
      <c r="DC141" s="7">
        <f t="shared" si="1200"/>
        <v>0</v>
      </c>
      <c r="DD141" s="9">
        <v>0</v>
      </c>
      <c r="DE141" s="6">
        <v>0</v>
      </c>
      <c r="DF141" s="7">
        <f t="shared" si="1201"/>
        <v>0</v>
      </c>
      <c r="DG141" s="9">
        <v>0</v>
      </c>
      <c r="DH141" s="6">
        <v>0</v>
      </c>
      <c r="DI141" s="7">
        <f t="shared" si="1202"/>
        <v>0</v>
      </c>
      <c r="DJ141" s="9">
        <v>0</v>
      </c>
      <c r="DK141" s="6">
        <v>0</v>
      </c>
      <c r="DL141" s="7">
        <f t="shared" si="1203"/>
        <v>0</v>
      </c>
      <c r="DM141" s="9">
        <v>0</v>
      </c>
      <c r="DN141" s="6">
        <v>0</v>
      </c>
      <c r="DO141" s="7">
        <f t="shared" si="1204"/>
        <v>0</v>
      </c>
      <c r="DP141" s="60">
        <v>240.36722</v>
      </c>
      <c r="DQ141" s="6">
        <v>6727</v>
      </c>
      <c r="DR141" s="7">
        <f t="shared" si="1205"/>
        <v>27986.345226275032</v>
      </c>
      <c r="DS141" s="9">
        <v>0</v>
      </c>
      <c r="DT141" s="6">
        <v>0</v>
      </c>
      <c r="DU141" s="7">
        <f t="shared" si="1206"/>
        <v>0</v>
      </c>
      <c r="DV141" s="9">
        <v>0</v>
      </c>
      <c r="DW141" s="6">
        <v>0</v>
      </c>
      <c r="DX141" s="7">
        <f t="shared" si="1207"/>
        <v>0</v>
      </c>
      <c r="DY141" s="60">
        <v>17.45</v>
      </c>
      <c r="DZ141" s="6">
        <v>498.69</v>
      </c>
      <c r="EA141" s="7">
        <f t="shared" si="1208"/>
        <v>28578.223495702005</v>
      </c>
      <c r="EB141" s="9">
        <v>0</v>
      </c>
      <c r="EC141" s="6">
        <v>0</v>
      </c>
      <c r="ED141" s="7">
        <f t="shared" si="1209"/>
        <v>0</v>
      </c>
      <c r="EE141" s="9">
        <v>0</v>
      </c>
      <c r="EF141" s="6">
        <v>0</v>
      </c>
      <c r="EG141" s="7">
        <f t="shared" si="1210"/>
        <v>0</v>
      </c>
      <c r="EH141" s="9">
        <v>0</v>
      </c>
      <c r="EI141" s="6">
        <v>0</v>
      </c>
      <c r="EJ141" s="7">
        <f t="shared" si="1211"/>
        <v>0</v>
      </c>
      <c r="EK141" s="60">
        <v>66.938999999999993</v>
      </c>
      <c r="EL141" s="6">
        <v>1551.817</v>
      </c>
      <c r="EM141" s="7">
        <f t="shared" si="1212"/>
        <v>23182.554265824114</v>
      </c>
      <c r="EN141" s="60">
        <v>1072.59437</v>
      </c>
      <c r="EO141" s="6">
        <v>28467.306</v>
      </c>
      <c r="EP141" s="7">
        <f t="shared" si="1213"/>
        <v>26540.607331362367</v>
      </c>
      <c r="EQ141" s="60">
        <v>0.18797999999999998</v>
      </c>
      <c r="ER141" s="6">
        <v>5.609</v>
      </c>
      <c r="ES141" s="7">
        <f t="shared" si="1214"/>
        <v>29838.280668156192</v>
      </c>
      <c r="ET141" s="9">
        <v>0</v>
      </c>
      <c r="EU141" s="6">
        <v>0</v>
      </c>
      <c r="EV141" s="7">
        <f t="shared" si="1215"/>
        <v>0</v>
      </c>
      <c r="EW141" s="9">
        <v>0</v>
      </c>
      <c r="EX141" s="6">
        <v>0</v>
      </c>
      <c r="EY141" s="7">
        <f t="shared" si="1216"/>
        <v>0</v>
      </c>
      <c r="EZ141" s="9">
        <v>0</v>
      </c>
      <c r="FA141" s="6">
        <v>0</v>
      </c>
      <c r="FB141" s="7">
        <f t="shared" si="1217"/>
        <v>0</v>
      </c>
      <c r="FC141" s="9">
        <v>0</v>
      </c>
      <c r="FD141" s="6">
        <v>0</v>
      </c>
      <c r="FE141" s="7">
        <f t="shared" si="1218"/>
        <v>0</v>
      </c>
      <c r="FF141" s="9">
        <v>0</v>
      </c>
      <c r="FG141" s="6">
        <v>0</v>
      </c>
      <c r="FH141" s="7">
        <f t="shared" si="1219"/>
        <v>0</v>
      </c>
      <c r="FI141" s="9">
        <v>0</v>
      </c>
      <c r="FJ141" s="6">
        <v>0</v>
      </c>
      <c r="FK141" s="7">
        <f t="shared" si="1220"/>
        <v>0</v>
      </c>
      <c r="FL141" s="9">
        <v>0</v>
      </c>
      <c r="FM141" s="6">
        <v>0</v>
      </c>
      <c r="FN141" s="7">
        <f t="shared" si="1221"/>
        <v>0</v>
      </c>
      <c r="FO141" s="9">
        <v>0</v>
      </c>
      <c r="FP141" s="6">
        <v>0</v>
      </c>
      <c r="FQ141" s="7">
        <f t="shared" si="1222"/>
        <v>0</v>
      </c>
      <c r="FR141" s="9">
        <v>0</v>
      </c>
      <c r="FS141" s="6">
        <v>0</v>
      </c>
      <c r="FT141" s="7">
        <f t="shared" si="1223"/>
        <v>0</v>
      </c>
      <c r="FU141" s="60">
        <v>0.90746000000000004</v>
      </c>
      <c r="FV141" s="6">
        <v>33.767000000000003</v>
      </c>
      <c r="FW141" s="7">
        <f t="shared" si="1224"/>
        <v>37210.45555726975</v>
      </c>
      <c r="FX141" s="9">
        <v>0</v>
      </c>
      <c r="FY141" s="6">
        <v>0</v>
      </c>
      <c r="FZ141" s="7">
        <f t="shared" si="1225"/>
        <v>0</v>
      </c>
      <c r="GA141" s="9">
        <v>0</v>
      </c>
      <c r="GB141" s="6">
        <v>0</v>
      </c>
      <c r="GC141" s="7">
        <f t="shared" si="1226"/>
        <v>0</v>
      </c>
      <c r="GD141" s="9">
        <v>0</v>
      </c>
      <c r="GE141" s="6">
        <v>0</v>
      </c>
      <c r="GF141" s="7">
        <f t="shared" si="1227"/>
        <v>0</v>
      </c>
      <c r="GG141" s="9"/>
      <c r="GH141" s="6"/>
      <c r="GI141" s="7"/>
      <c r="GJ141" s="9">
        <v>0</v>
      </c>
      <c r="GK141" s="6">
        <v>0</v>
      </c>
      <c r="GL141" s="7">
        <f t="shared" si="1228"/>
        <v>0</v>
      </c>
      <c r="GM141" s="9">
        <v>0</v>
      </c>
      <c r="GN141" s="6">
        <v>0</v>
      </c>
      <c r="GO141" s="7">
        <f t="shared" si="1229"/>
        <v>0</v>
      </c>
      <c r="GP141" s="9">
        <v>0</v>
      </c>
      <c r="GQ141" s="6">
        <v>0</v>
      </c>
      <c r="GR141" s="7">
        <f t="shared" si="1230"/>
        <v>0</v>
      </c>
      <c r="GS141" s="9">
        <v>0</v>
      </c>
      <c r="GT141" s="6">
        <v>0</v>
      </c>
      <c r="GU141" s="7">
        <f t="shared" si="1231"/>
        <v>0</v>
      </c>
      <c r="GV141" s="9">
        <v>0</v>
      </c>
      <c r="GW141" s="6">
        <v>0</v>
      </c>
      <c r="GX141" s="7">
        <f t="shared" si="1232"/>
        <v>0</v>
      </c>
      <c r="GY141" s="9">
        <v>0</v>
      </c>
      <c r="GZ141" s="6">
        <v>0</v>
      </c>
      <c r="HA141" s="7">
        <f t="shared" si="1233"/>
        <v>0</v>
      </c>
      <c r="HB141" s="9">
        <v>0</v>
      </c>
      <c r="HC141" s="6">
        <v>0</v>
      </c>
      <c r="HD141" s="7">
        <f t="shared" si="1234"/>
        <v>0</v>
      </c>
      <c r="HE141" s="9">
        <v>0</v>
      </c>
      <c r="HF141" s="6">
        <v>0</v>
      </c>
      <c r="HG141" s="7">
        <f t="shared" si="1235"/>
        <v>0</v>
      </c>
      <c r="HH141" s="9">
        <v>0</v>
      </c>
      <c r="HI141" s="6">
        <v>0</v>
      </c>
      <c r="HJ141" s="7">
        <f t="shared" si="1236"/>
        <v>0</v>
      </c>
      <c r="HK141" s="9">
        <v>0</v>
      </c>
      <c r="HL141" s="6">
        <v>0</v>
      </c>
      <c r="HM141" s="7">
        <f t="shared" si="1237"/>
        <v>0</v>
      </c>
      <c r="HN141" s="9">
        <v>0</v>
      </c>
      <c r="HO141" s="6">
        <v>0</v>
      </c>
      <c r="HP141" s="7">
        <f t="shared" si="1238"/>
        <v>0</v>
      </c>
      <c r="HQ141" s="60">
        <v>0.39</v>
      </c>
      <c r="HR141" s="6">
        <v>1.5</v>
      </c>
      <c r="HS141" s="7">
        <f t="shared" si="1239"/>
        <v>3846.1538461538457</v>
      </c>
      <c r="HT141" s="60">
        <v>13.197370000000001</v>
      </c>
      <c r="HU141" s="6">
        <v>415.29700000000003</v>
      </c>
      <c r="HV141" s="7">
        <f t="shared" si="1240"/>
        <v>31468.163732622481</v>
      </c>
      <c r="HW141" s="9">
        <f t="shared" si="1090"/>
        <v>3240.2581100000002</v>
      </c>
      <c r="HX141" s="14">
        <f t="shared" si="1091"/>
        <v>85483.304000000004</v>
      </c>
    </row>
    <row r="142" spans="1:232" ht="15" customHeight="1" x14ac:dyDescent="0.3">
      <c r="A142" s="62">
        <v>2021</v>
      </c>
      <c r="B142" s="63" t="s">
        <v>8</v>
      </c>
      <c r="C142" s="9">
        <v>0</v>
      </c>
      <c r="D142" s="6">
        <v>0</v>
      </c>
      <c r="E142" s="7">
        <f t="shared" si="1242"/>
        <v>0</v>
      </c>
      <c r="F142" s="9">
        <v>0</v>
      </c>
      <c r="G142" s="6">
        <v>0</v>
      </c>
      <c r="H142" s="7">
        <f t="shared" si="1167"/>
        <v>0</v>
      </c>
      <c r="I142" s="9">
        <v>0</v>
      </c>
      <c r="J142" s="6">
        <v>0</v>
      </c>
      <c r="K142" s="7">
        <f t="shared" si="1168"/>
        <v>0</v>
      </c>
      <c r="L142" s="9">
        <v>0</v>
      </c>
      <c r="M142" s="6">
        <v>0</v>
      </c>
      <c r="N142" s="7">
        <f t="shared" si="1169"/>
        <v>0</v>
      </c>
      <c r="O142" s="9">
        <v>0</v>
      </c>
      <c r="P142" s="6">
        <v>0</v>
      </c>
      <c r="Q142" s="7">
        <f t="shared" si="1170"/>
        <v>0</v>
      </c>
      <c r="R142" s="60">
        <v>1510.66661</v>
      </c>
      <c r="S142" s="6">
        <v>37480.68</v>
      </c>
      <c r="T142" s="7">
        <f t="shared" si="1171"/>
        <v>24810.689368450396</v>
      </c>
      <c r="U142" s="9">
        <v>0</v>
      </c>
      <c r="V142" s="6">
        <v>0</v>
      </c>
      <c r="W142" s="7">
        <f t="shared" si="1172"/>
        <v>0</v>
      </c>
      <c r="X142" s="9">
        <v>0</v>
      </c>
      <c r="Y142" s="6">
        <v>0</v>
      </c>
      <c r="Z142" s="7">
        <f t="shared" si="1173"/>
        <v>0</v>
      </c>
      <c r="AA142" s="60">
        <v>1.56</v>
      </c>
      <c r="AB142" s="6">
        <v>14.083</v>
      </c>
      <c r="AC142" s="7">
        <f t="shared" si="1174"/>
        <v>9027.5641025641035</v>
      </c>
      <c r="AD142" s="9">
        <v>0</v>
      </c>
      <c r="AE142" s="6">
        <v>0</v>
      </c>
      <c r="AF142" s="7">
        <f t="shared" si="1175"/>
        <v>0</v>
      </c>
      <c r="AG142" s="9">
        <v>0</v>
      </c>
      <c r="AH142" s="6">
        <v>0</v>
      </c>
      <c r="AI142" s="7">
        <f t="shared" si="1176"/>
        <v>0</v>
      </c>
      <c r="AJ142" s="9">
        <v>0</v>
      </c>
      <c r="AK142" s="6">
        <v>0</v>
      </c>
      <c r="AL142" s="7">
        <f t="shared" si="1177"/>
        <v>0</v>
      </c>
      <c r="AM142" s="9">
        <v>0</v>
      </c>
      <c r="AN142" s="6">
        <v>0</v>
      </c>
      <c r="AO142" s="7">
        <f t="shared" si="1178"/>
        <v>0</v>
      </c>
      <c r="AP142" s="60">
        <v>340</v>
      </c>
      <c r="AQ142" s="6">
        <v>850.36199999999997</v>
      </c>
      <c r="AR142" s="7">
        <f t="shared" si="1179"/>
        <v>2501.0647058823529</v>
      </c>
      <c r="AS142" s="9">
        <v>0</v>
      </c>
      <c r="AT142" s="6">
        <v>0</v>
      </c>
      <c r="AU142" s="7">
        <f t="shared" si="1180"/>
        <v>0</v>
      </c>
      <c r="AV142" s="9">
        <v>0</v>
      </c>
      <c r="AW142" s="6">
        <v>0</v>
      </c>
      <c r="AX142" s="7">
        <f t="shared" si="1181"/>
        <v>0</v>
      </c>
      <c r="AY142" s="9">
        <v>0</v>
      </c>
      <c r="AZ142" s="6">
        <v>0</v>
      </c>
      <c r="BA142" s="7">
        <f t="shared" si="1182"/>
        <v>0</v>
      </c>
      <c r="BB142" s="9">
        <v>0</v>
      </c>
      <c r="BC142" s="6">
        <v>0</v>
      </c>
      <c r="BD142" s="7">
        <f t="shared" si="1183"/>
        <v>0</v>
      </c>
      <c r="BE142" s="60">
        <v>221.15154000000001</v>
      </c>
      <c r="BF142" s="6">
        <v>5332.6909999999998</v>
      </c>
      <c r="BG142" s="7">
        <f t="shared" si="1184"/>
        <v>24113.289014401616</v>
      </c>
      <c r="BH142" s="9">
        <v>0</v>
      </c>
      <c r="BI142" s="6">
        <v>0</v>
      </c>
      <c r="BJ142" s="7">
        <f t="shared" si="1185"/>
        <v>0</v>
      </c>
      <c r="BK142" s="9">
        <v>0</v>
      </c>
      <c r="BL142" s="6">
        <v>0</v>
      </c>
      <c r="BM142" s="7">
        <f t="shared" si="1186"/>
        <v>0</v>
      </c>
      <c r="BN142" s="9">
        <v>0</v>
      </c>
      <c r="BO142" s="6">
        <v>0</v>
      </c>
      <c r="BP142" s="7">
        <f t="shared" si="1187"/>
        <v>0</v>
      </c>
      <c r="BQ142" s="9">
        <v>0</v>
      </c>
      <c r="BR142" s="6">
        <v>0</v>
      </c>
      <c r="BS142" s="7">
        <f t="shared" si="1188"/>
        <v>0</v>
      </c>
      <c r="BT142" s="9">
        <v>0</v>
      </c>
      <c r="BU142" s="6">
        <v>0</v>
      </c>
      <c r="BV142" s="7">
        <f t="shared" si="1189"/>
        <v>0</v>
      </c>
      <c r="BW142" s="9">
        <v>0</v>
      </c>
      <c r="BX142" s="6">
        <v>0</v>
      </c>
      <c r="BY142" s="7">
        <f t="shared" si="1190"/>
        <v>0</v>
      </c>
      <c r="BZ142" s="9">
        <v>0</v>
      </c>
      <c r="CA142" s="6">
        <v>0</v>
      </c>
      <c r="CB142" s="7">
        <f t="shared" si="1191"/>
        <v>0</v>
      </c>
      <c r="CC142" s="9">
        <v>0</v>
      </c>
      <c r="CD142" s="6">
        <v>0</v>
      </c>
      <c r="CE142" s="7">
        <f t="shared" si="1192"/>
        <v>0</v>
      </c>
      <c r="CF142" s="9">
        <v>0</v>
      </c>
      <c r="CG142" s="6">
        <v>0</v>
      </c>
      <c r="CH142" s="7">
        <f t="shared" si="1193"/>
        <v>0</v>
      </c>
      <c r="CI142" s="9">
        <v>0</v>
      </c>
      <c r="CJ142" s="6">
        <v>0</v>
      </c>
      <c r="CK142" s="7">
        <f t="shared" si="1194"/>
        <v>0</v>
      </c>
      <c r="CL142" s="9">
        <v>0</v>
      </c>
      <c r="CM142" s="6">
        <v>0</v>
      </c>
      <c r="CN142" s="7">
        <f t="shared" si="1195"/>
        <v>0</v>
      </c>
      <c r="CO142" s="9">
        <v>0</v>
      </c>
      <c r="CP142" s="6">
        <v>0</v>
      </c>
      <c r="CQ142" s="7">
        <f t="shared" si="1196"/>
        <v>0</v>
      </c>
      <c r="CR142" s="9">
        <v>0</v>
      </c>
      <c r="CS142" s="6">
        <v>0</v>
      </c>
      <c r="CT142" s="7">
        <f t="shared" si="1197"/>
        <v>0</v>
      </c>
      <c r="CU142" s="9">
        <v>0</v>
      </c>
      <c r="CV142" s="6">
        <v>0</v>
      </c>
      <c r="CW142" s="7">
        <f t="shared" si="1198"/>
        <v>0</v>
      </c>
      <c r="CX142" s="9">
        <v>0</v>
      </c>
      <c r="CY142" s="6">
        <v>0</v>
      </c>
      <c r="CZ142" s="7">
        <f t="shared" si="1199"/>
        <v>0</v>
      </c>
      <c r="DA142" s="9">
        <v>0</v>
      </c>
      <c r="DB142" s="6">
        <v>0</v>
      </c>
      <c r="DC142" s="7">
        <f t="shared" si="1200"/>
        <v>0</v>
      </c>
      <c r="DD142" s="9">
        <v>0</v>
      </c>
      <c r="DE142" s="6">
        <v>0</v>
      </c>
      <c r="DF142" s="7">
        <f t="shared" si="1201"/>
        <v>0</v>
      </c>
      <c r="DG142" s="9">
        <v>0</v>
      </c>
      <c r="DH142" s="6">
        <v>0</v>
      </c>
      <c r="DI142" s="7">
        <f t="shared" si="1202"/>
        <v>0</v>
      </c>
      <c r="DJ142" s="9">
        <v>0</v>
      </c>
      <c r="DK142" s="6">
        <v>0</v>
      </c>
      <c r="DL142" s="7">
        <f t="shared" si="1203"/>
        <v>0</v>
      </c>
      <c r="DM142" s="9">
        <v>0</v>
      </c>
      <c r="DN142" s="6">
        <v>0</v>
      </c>
      <c r="DO142" s="7">
        <f t="shared" si="1204"/>
        <v>0</v>
      </c>
      <c r="DP142" s="60">
        <v>124.62994</v>
      </c>
      <c r="DQ142" s="6">
        <v>3797.1480000000001</v>
      </c>
      <c r="DR142" s="7">
        <f t="shared" si="1205"/>
        <v>30467.382075286241</v>
      </c>
      <c r="DS142" s="9">
        <v>0</v>
      </c>
      <c r="DT142" s="6">
        <v>0</v>
      </c>
      <c r="DU142" s="7">
        <f t="shared" si="1206"/>
        <v>0</v>
      </c>
      <c r="DV142" s="9">
        <v>0</v>
      </c>
      <c r="DW142" s="6">
        <v>0</v>
      </c>
      <c r="DX142" s="7">
        <f t="shared" si="1207"/>
        <v>0</v>
      </c>
      <c r="DY142" s="60">
        <v>3.5341999999999998</v>
      </c>
      <c r="DZ142" s="6">
        <v>96.283000000000001</v>
      </c>
      <c r="EA142" s="7">
        <f t="shared" si="1208"/>
        <v>27243.223360307853</v>
      </c>
      <c r="EB142" s="9">
        <v>0</v>
      </c>
      <c r="EC142" s="6">
        <v>0</v>
      </c>
      <c r="ED142" s="7">
        <f t="shared" si="1209"/>
        <v>0</v>
      </c>
      <c r="EE142" s="9">
        <v>0</v>
      </c>
      <c r="EF142" s="6">
        <v>0</v>
      </c>
      <c r="EG142" s="7">
        <f t="shared" si="1210"/>
        <v>0</v>
      </c>
      <c r="EH142" s="9">
        <v>0</v>
      </c>
      <c r="EI142" s="6">
        <v>0</v>
      </c>
      <c r="EJ142" s="7">
        <f t="shared" si="1211"/>
        <v>0</v>
      </c>
      <c r="EK142" s="60">
        <v>3.5341999999999998</v>
      </c>
      <c r="EL142" s="6">
        <v>96.283000000000001</v>
      </c>
      <c r="EM142" s="7">
        <f t="shared" si="1212"/>
        <v>27243.223360307853</v>
      </c>
      <c r="EN142" s="60">
        <v>1985.7049299999999</v>
      </c>
      <c r="EO142" s="6">
        <v>51880.635000000002</v>
      </c>
      <c r="EP142" s="7">
        <f t="shared" si="1213"/>
        <v>26127.061587141248</v>
      </c>
      <c r="EQ142" s="60">
        <v>0.87360000000000004</v>
      </c>
      <c r="ER142" s="6">
        <v>63.360999999999997</v>
      </c>
      <c r="ES142" s="7">
        <f t="shared" si="1214"/>
        <v>72528.617216117214</v>
      </c>
      <c r="ET142" s="9">
        <v>0</v>
      </c>
      <c r="EU142" s="6">
        <v>0</v>
      </c>
      <c r="EV142" s="7">
        <f t="shared" si="1215"/>
        <v>0</v>
      </c>
      <c r="EW142" s="9">
        <v>0</v>
      </c>
      <c r="EX142" s="6">
        <v>0</v>
      </c>
      <c r="EY142" s="7">
        <f t="shared" si="1216"/>
        <v>0</v>
      </c>
      <c r="EZ142" s="9">
        <v>0</v>
      </c>
      <c r="FA142" s="6">
        <v>0</v>
      </c>
      <c r="FB142" s="7">
        <f t="shared" si="1217"/>
        <v>0</v>
      </c>
      <c r="FC142" s="9">
        <v>0</v>
      </c>
      <c r="FD142" s="6">
        <v>0</v>
      </c>
      <c r="FE142" s="7">
        <f t="shared" si="1218"/>
        <v>0</v>
      </c>
      <c r="FF142" s="9">
        <v>0</v>
      </c>
      <c r="FG142" s="6">
        <v>0</v>
      </c>
      <c r="FH142" s="7">
        <f t="shared" si="1219"/>
        <v>0</v>
      </c>
      <c r="FI142" s="9">
        <v>0</v>
      </c>
      <c r="FJ142" s="6">
        <v>0</v>
      </c>
      <c r="FK142" s="7">
        <f t="shared" si="1220"/>
        <v>0</v>
      </c>
      <c r="FL142" s="9">
        <v>0</v>
      </c>
      <c r="FM142" s="6">
        <v>0</v>
      </c>
      <c r="FN142" s="7">
        <f t="shared" si="1221"/>
        <v>0</v>
      </c>
      <c r="FO142" s="9">
        <v>0</v>
      </c>
      <c r="FP142" s="6">
        <v>0</v>
      </c>
      <c r="FQ142" s="7">
        <f t="shared" si="1222"/>
        <v>0</v>
      </c>
      <c r="FR142" s="60">
        <v>0.28795999999999999</v>
      </c>
      <c r="FS142" s="6">
        <v>6.14</v>
      </c>
      <c r="FT142" s="7">
        <f t="shared" si="1223"/>
        <v>21322.405889706904</v>
      </c>
      <c r="FU142" s="60">
        <v>0.55000000000000004</v>
      </c>
      <c r="FV142" s="6">
        <v>36.128999999999998</v>
      </c>
      <c r="FW142" s="7">
        <f t="shared" si="1224"/>
        <v>65689.090909090897</v>
      </c>
      <c r="FX142" s="9">
        <v>0</v>
      </c>
      <c r="FY142" s="6">
        <v>0</v>
      </c>
      <c r="FZ142" s="7">
        <f t="shared" si="1225"/>
        <v>0</v>
      </c>
      <c r="GA142" s="9">
        <v>0</v>
      </c>
      <c r="GB142" s="6">
        <v>0</v>
      </c>
      <c r="GC142" s="7">
        <f t="shared" si="1226"/>
        <v>0</v>
      </c>
      <c r="GD142" s="9">
        <v>0</v>
      </c>
      <c r="GE142" s="6">
        <v>0</v>
      </c>
      <c r="GF142" s="7">
        <f t="shared" si="1227"/>
        <v>0</v>
      </c>
      <c r="GG142" s="9"/>
      <c r="GH142" s="6"/>
      <c r="GI142" s="7"/>
      <c r="GJ142" s="9">
        <v>0</v>
      </c>
      <c r="GK142" s="6">
        <v>0</v>
      </c>
      <c r="GL142" s="7">
        <f t="shared" si="1228"/>
        <v>0</v>
      </c>
      <c r="GM142" s="9">
        <v>0</v>
      </c>
      <c r="GN142" s="6">
        <v>0</v>
      </c>
      <c r="GO142" s="7">
        <f t="shared" si="1229"/>
        <v>0</v>
      </c>
      <c r="GP142" s="9">
        <v>0</v>
      </c>
      <c r="GQ142" s="6">
        <v>0</v>
      </c>
      <c r="GR142" s="7">
        <f t="shared" si="1230"/>
        <v>0</v>
      </c>
      <c r="GS142" s="9">
        <v>0</v>
      </c>
      <c r="GT142" s="6">
        <v>0</v>
      </c>
      <c r="GU142" s="7">
        <f t="shared" si="1231"/>
        <v>0</v>
      </c>
      <c r="GV142" s="9">
        <v>0</v>
      </c>
      <c r="GW142" s="6">
        <v>0</v>
      </c>
      <c r="GX142" s="7">
        <f t="shared" si="1232"/>
        <v>0</v>
      </c>
      <c r="GY142" s="9">
        <v>0</v>
      </c>
      <c r="GZ142" s="6">
        <v>0</v>
      </c>
      <c r="HA142" s="7">
        <f t="shared" si="1233"/>
        <v>0</v>
      </c>
      <c r="HB142" s="9">
        <v>0</v>
      </c>
      <c r="HC142" s="6">
        <v>0</v>
      </c>
      <c r="HD142" s="7">
        <f t="shared" si="1234"/>
        <v>0</v>
      </c>
      <c r="HE142" s="9">
        <v>0</v>
      </c>
      <c r="HF142" s="6">
        <v>0</v>
      </c>
      <c r="HG142" s="7">
        <f t="shared" si="1235"/>
        <v>0</v>
      </c>
      <c r="HH142" s="9">
        <v>0</v>
      </c>
      <c r="HI142" s="6">
        <v>0</v>
      </c>
      <c r="HJ142" s="7">
        <f t="shared" si="1236"/>
        <v>0</v>
      </c>
      <c r="HK142" s="9">
        <v>0</v>
      </c>
      <c r="HL142" s="6">
        <v>0</v>
      </c>
      <c r="HM142" s="7">
        <f t="shared" si="1237"/>
        <v>0</v>
      </c>
      <c r="HN142" s="9">
        <v>0</v>
      </c>
      <c r="HO142" s="6">
        <v>0</v>
      </c>
      <c r="HP142" s="7">
        <f t="shared" si="1238"/>
        <v>0</v>
      </c>
      <c r="HQ142" s="60">
        <v>0.03</v>
      </c>
      <c r="HR142" s="6">
        <v>0.4</v>
      </c>
      <c r="HS142" s="7">
        <f t="shared" si="1239"/>
        <v>13333.333333333334</v>
      </c>
      <c r="HT142" s="60">
        <v>7.0880000000000001</v>
      </c>
      <c r="HU142" s="6">
        <v>96.087000000000003</v>
      </c>
      <c r="HV142" s="7">
        <f t="shared" si="1240"/>
        <v>13556.292325056434</v>
      </c>
      <c r="HW142" s="9">
        <f t="shared" si="1090"/>
        <v>4199.6109800000004</v>
      </c>
      <c r="HX142" s="14">
        <f t="shared" si="1091"/>
        <v>99750.282000000007</v>
      </c>
    </row>
    <row r="143" spans="1:232" ht="15" customHeight="1" x14ac:dyDescent="0.3">
      <c r="A143" s="62">
        <v>2021</v>
      </c>
      <c r="B143" s="63" t="s">
        <v>9</v>
      </c>
      <c r="C143" s="9">
        <v>0</v>
      </c>
      <c r="D143" s="6">
        <v>0</v>
      </c>
      <c r="E143" s="7">
        <f t="shared" si="1242"/>
        <v>0</v>
      </c>
      <c r="F143" s="60">
        <v>112.32899999999999</v>
      </c>
      <c r="G143" s="6">
        <v>2438.098</v>
      </c>
      <c r="H143" s="7">
        <f t="shared" si="1167"/>
        <v>21704.973782371428</v>
      </c>
      <c r="I143" s="9">
        <v>0</v>
      </c>
      <c r="J143" s="6">
        <v>0</v>
      </c>
      <c r="K143" s="7">
        <f t="shared" si="1168"/>
        <v>0</v>
      </c>
      <c r="L143" s="60">
        <v>2E-3</v>
      </c>
      <c r="M143" s="6">
        <v>0.11</v>
      </c>
      <c r="N143" s="7">
        <f t="shared" si="1169"/>
        <v>55000</v>
      </c>
      <c r="O143" s="9">
        <v>0</v>
      </c>
      <c r="P143" s="6">
        <v>0</v>
      </c>
      <c r="Q143" s="7">
        <f t="shared" si="1170"/>
        <v>0</v>
      </c>
      <c r="R143" s="60">
        <v>1938.9938100000002</v>
      </c>
      <c r="S143" s="6">
        <v>44369.095999999998</v>
      </c>
      <c r="T143" s="7">
        <f t="shared" si="1171"/>
        <v>22882.536174780256</v>
      </c>
      <c r="U143" s="9">
        <v>0</v>
      </c>
      <c r="V143" s="6">
        <v>0</v>
      </c>
      <c r="W143" s="7">
        <f t="shared" si="1172"/>
        <v>0</v>
      </c>
      <c r="X143" s="9">
        <v>0</v>
      </c>
      <c r="Y143" s="6">
        <v>0</v>
      </c>
      <c r="Z143" s="7">
        <f t="shared" si="1173"/>
        <v>0</v>
      </c>
      <c r="AA143" s="9">
        <v>0</v>
      </c>
      <c r="AB143" s="6">
        <v>0</v>
      </c>
      <c r="AC143" s="7">
        <f t="shared" si="1174"/>
        <v>0</v>
      </c>
      <c r="AD143" s="9">
        <v>0</v>
      </c>
      <c r="AE143" s="6">
        <v>0</v>
      </c>
      <c r="AF143" s="7">
        <f t="shared" si="1175"/>
        <v>0</v>
      </c>
      <c r="AG143" s="9">
        <v>0</v>
      </c>
      <c r="AH143" s="6">
        <v>0</v>
      </c>
      <c r="AI143" s="7">
        <f t="shared" si="1176"/>
        <v>0</v>
      </c>
      <c r="AJ143" s="9">
        <v>0</v>
      </c>
      <c r="AK143" s="6">
        <v>0</v>
      </c>
      <c r="AL143" s="7">
        <f t="shared" si="1177"/>
        <v>0</v>
      </c>
      <c r="AM143" s="9">
        <v>0</v>
      </c>
      <c r="AN143" s="6">
        <v>0</v>
      </c>
      <c r="AO143" s="7">
        <f t="shared" si="1178"/>
        <v>0</v>
      </c>
      <c r="AP143" s="60">
        <v>0.47561999999999999</v>
      </c>
      <c r="AQ143" s="6">
        <v>63.481000000000002</v>
      </c>
      <c r="AR143" s="7">
        <f t="shared" si="1179"/>
        <v>133469.99705647366</v>
      </c>
      <c r="AS143" s="9">
        <v>0</v>
      </c>
      <c r="AT143" s="6">
        <v>0</v>
      </c>
      <c r="AU143" s="7">
        <f t="shared" si="1180"/>
        <v>0</v>
      </c>
      <c r="AV143" s="9">
        <v>0</v>
      </c>
      <c r="AW143" s="6">
        <v>0</v>
      </c>
      <c r="AX143" s="7">
        <f t="shared" si="1181"/>
        <v>0</v>
      </c>
      <c r="AY143" s="9">
        <v>0</v>
      </c>
      <c r="AZ143" s="6">
        <v>0</v>
      </c>
      <c r="BA143" s="7">
        <f t="shared" si="1182"/>
        <v>0</v>
      </c>
      <c r="BB143" s="9">
        <v>0</v>
      </c>
      <c r="BC143" s="6">
        <v>0</v>
      </c>
      <c r="BD143" s="7">
        <f t="shared" si="1183"/>
        <v>0</v>
      </c>
      <c r="BE143" s="60">
        <v>108.40387</v>
      </c>
      <c r="BF143" s="6">
        <v>2558.768</v>
      </c>
      <c r="BG143" s="7">
        <f t="shared" si="1184"/>
        <v>23604.028158773301</v>
      </c>
      <c r="BH143" s="60">
        <v>25.734999999999999</v>
      </c>
      <c r="BI143" s="6">
        <v>845.05700000000002</v>
      </c>
      <c r="BJ143" s="7">
        <f t="shared" si="1185"/>
        <v>32836.875850009717</v>
      </c>
      <c r="BK143" s="9">
        <v>0</v>
      </c>
      <c r="BL143" s="6">
        <v>0</v>
      </c>
      <c r="BM143" s="7">
        <f t="shared" si="1186"/>
        <v>0</v>
      </c>
      <c r="BN143" s="9">
        <v>0</v>
      </c>
      <c r="BO143" s="6">
        <v>0</v>
      </c>
      <c r="BP143" s="7">
        <f t="shared" si="1187"/>
        <v>0</v>
      </c>
      <c r="BQ143" s="9">
        <v>0</v>
      </c>
      <c r="BR143" s="6">
        <v>0</v>
      </c>
      <c r="BS143" s="7">
        <f t="shared" si="1188"/>
        <v>0</v>
      </c>
      <c r="BT143" s="9">
        <v>0</v>
      </c>
      <c r="BU143" s="6">
        <v>0</v>
      </c>
      <c r="BV143" s="7">
        <f t="shared" si="1189"/>
        <v>0</v>
      </c>
      <c r="BW143" s="9">
        <v>0</v>
      </c>
      <c r="BX143" s="6">
        <v>0</v>
      </c>
      <c r="BY143" s="7">
        <f t="shared" si="1190"/>
        <v>0</v>
      </c>
      <c r="BZ143" s="9">
        <v>0</v>
      </c>
      <c r="CA143" s="6">
        <v>0</v>
      </c>
      <c r="CB143" s="7">
        <f t="shared" si="1191"/>
        <v>0</v>
      </c>
      <c r="CC143" s="9">
        <v>0</v>
      </c>
      <c r="CD143" s="6">
        <v>0</v>
      </c>
      <c r="CE143" s="7">
        <f t="shared" si="1192"/>
        <v>0</v>
      </c>
      <c r="CF143" s="9">
        <v>0</v>
      </c>
      <c r="CG143" s="6">
        <v>0</v>
      </c>
      <c r="CH143" s="7">
        <f t="shared" si="1193"/>
        <v>0</v>
      </c>
      <c r="CI143" s="9">
        <v>0</v>
      </c>
      <c r="CJ143" s="6">
        <v>0</v>
      </c>
      <c r="CK143" s="7">
        <f t="shared" si="1194"/>
        <v>0</v>
      </c>
      <c r="CL143" s="9">
        <v>0</v>
      </c>
      <c r="CM143" s="6">
        <v>0</v>
      </c>
      <c r="CN143" s="7">
        <f t="shared" si="1195"/>
        <v>0</v>
      </c>
      <c r="CO143" s="9">
        <v>0</v>
      </c>
      <c r="CP143" s="6">
        <v>0</v>
      </c>
      <c r="CQ143" s="7">
        <f t="shared" si="1196"/>
        <v>0</v>
      </c>
      <c r="CR143" s="9">
        <v>0</v>
      </c>
      <c r="CS143" s="6">
        <v>0</v>
      </c>
      <c r="CT143" s="7">
        <f t="shared" si="1197"/>
        <v>0</v>
      </c>
      <c r="CU143" s="9">
        <v>0</v>
      </c>
      <c r="CV143" s="6">
        <v>0</v>
      </c>
      <c r="CW143" s="7">
        <f t="shared" si="1198"/>
        <v>0</v>
      </c>
      <c r="CX143" s="9">
        <v>0</v>
      </c>
      <c r="CY143" s="6">
        <v>0</v>
      </c>
      <c r="CZ143" s="7">
        <f t="shared" si="1199"/>
        <v>0</v>
      </c>
      <c r="DA143" s="60">
        <v>0.35425000000000001</v>
      </c>
      <c r="DB143" s="6">
        <v>25.414000000000001</v>
      </c>
      <c r="DC143" s="7">
        <f t="shared" si="1200"/>
        <v>71740.296400846855</v>
      </c>
      <c r="DD143" s="9">
        <v>0</v>
      </c>
      <c r="DE143" s="6">
        <v>0</v>
      </c>
      <c r="DF143" s="7">
        <f t="shared" si="1201"/>
        <v>0</v>
      </c>
      <c r="DG143" s="9">
        <v>0</v>
      </c>
      <c r="DH143" s="6">
        <v>0</v>
      </c>
      <c r="DI143" s="7">
        <f t="shared" si="1202"/>
        <v>0</v>
      </c>
      <c r="DJ143" s="9">
        <v>0</v>
      </c>
      <c r="DK143" s="6">
        <v>0</v>
      </c>
      <c r="DL143" s="7">
        <f t="shared" si="1203"/>
        <v>0</v>
      </c>
      <c r="DM143" s="9">
        <v>0</v>
      </c>
      <c r="DN143" s="6">
        <v>0</v>
      </c>
      <c r="DO143" s="7">
        <f t="shared" si="1204"/>
        <v>0</v>
      </c>
      <c r="DP143" s="60">
        <v>264.48491999999999</v>
      </c>
      <c r="DQ143" s="6">
        <v>7899.3919999999998</v>
      </c>
      <c r="DR143" s="7">
        <f t="shared" si="1205"/>
        <v>29867.07900019404</v>
      </c>
      <c r="DS143" s="9">
        <v>0</v>
      </c>
      <c r="DT143" s="6">
        <v>0</v>
      </c>
      <c r="DU143" s="7">
        <f t="shared" si="1206"/>
        <v>0</v>
      </c>
      <c r="DV143" s="9">
        <v>0</v>
      </c>
      <c r="DW143" s="6">
        <v>0</v>
      </c>
      <c r="DX143" s="7">
        <f t="shared" si="1207"/>
        <v>0</v>
      </c>
      <c r="DY143" s="60">
        <v>61.402999999999999</v>
      </c>
      <c r="DZ143" s="6">
        <v>1649.9</v>
      </c>
      <c r="EA143" s="7">
        <f t="shared" si="1208"/>
        <v>26870.022637330425</v>
      </c>
      <c r="EB143" s="60">
        <v>0.11705</v>
      </c>
      <c r="EC143" s="6">
        <v>17.855</v>
      </c>
      <c r="ED143" s="7">
        <f t="shared" si="1209"/>
        <v>152541.64886800511</v>
      </c>
      <c r="EE143" s="9">
        <v>0</v>
      </c>
      <c r="EF143" s="6">
        <v>0</v>
      </c>
      <c r="EG143" s="7">
        <f t="shared" si="1210"/>
        <v>0</v>
      </c>
      <c r="EH143" s="9">
        <v>0</v>
      </c>
      <c r="EI143" s="6">
        <v>0</v>
      </c>
      <c r="EJ143" s="7">
        <f t="shared" si="1211"/>
        <v>0</v>
      </c>
      <c r="EK143" s="60">
        <v>107.5078</v>
      </c>
      <c r="EL143" s="6">
        <v>2592.145</v>
      </c>
      <c r="EM143" s="7">
        <f t="shared" si="1212"/>
        <v>24111.22727839282</v>
      </c>
      <c r="EN143" s="60">
        <v>1835.2382</v>
      </c>
      <c r="EO143" s="6">
        <v>49637.080999999998</v>
      </c>
      <c r="EP143" s="7">
        <f t="shared" si="1213"/>
        <v>27046.669473205166</v>
      </c>
      <c r="EQ143" s="9">
        <v>0</v>
      </c>
      <c r="ER143" s="6">
        <v>0</v>
      </c>
      <c r="ES143" s="7">
        <f t="shared" si="1214"/>
        <v>0</v>
      </c>
      <c r="ET143" s="9">
        <v>0</v>
      </c>
      <c r="EU143" s="6">
        <v>0</v>
      </c>
      <c r="EV143" s="7">
        <f t="shared" si="1215"/>
        <v>0</v>
      </c>
      <c r="EW143" s="9">
        <v>0</v>
      </c>
      <c r="EX143" s="6">
        <v>0</v>
      </c>
      <c r="EY143" s="7">
        <f t="shared" si="1216"/>
        <v>0</v>
      </c>
      <c r="EZ143" s="9">
        <v>0</v>
      </c>
      <c r="FA143" s="6">
        <v>0</v>
      </c>
      <c r="FB143" s="7">
        <f t="shared" si="1217"/>
        <v>0</v>
      </c>
      <c r="FC143" s="9">
        <v>0</v>
      </c>
      <c r="FD143" s="6">
        <v>0</v>
      </c>
      <c r="FE143" s="7">
        <f t="shared" si="1218"/>
        <v>0</v>
      </c>
      <c r="FF143" s="9">
        <v>0</v>
      </c>
      <c r="FG143" s="6">
        <v>0</v>
      </c>
      <c r="FH143" s="7">
        <f t="shared" si="1219"/>
        <v>0</v>
      </c>
      <c r="FI143" s="9">
        <v>0</v>
      </c>
      <c r="FJ143" s="6">
        <v>0</v>
      </c>
      <c r="FK143" s="7">
        <f t="shared" si="1220"/>
        <v>0</v>
      </c>
      <c r="FL143" s="9">
        <v>0</v>
      </c>
      <c r="FM143" s="6">
        <v>0</v>
      </c>
      <c r="FN143" s="7">
        <f t="shared" si="1221"/>
        <v>0</v>
      </c>
      <c r="FO143" s="9">
        <v>0</v>
      </c>
      <c r="FP143" s="6">
        <v>0</v>
      </c>
      <c r="FQ143" s="7">
        <f t="shared" si="1222"/>
        <v>0</v>
      </c>
      <c r="FR143" s="60">
        <v>0.24228</v>
      </c>
      <c r="FS143" s="6">
        <v>6.3659999999999997</v>
      </c>
      <c r="FT143" s="7">
        <f t="shared" si="1223"/>
        <v>26275.383853392766</v>
      </c>
      <c r="FU143" s="9">
        <v>0</v>
      </c>
      <c r="FV143" s="6">
        <v>0</v>
      </c>
      <c r="FW143" s="7">
        <f t="shared" si="1224"/>
        <v>0</v>
      </c>
      <c r="FX143" s="9">
        <v>0</v>
      </c>
      <c r="FY143" s="6">
        <v>0</v>
      </c>
      <c r="FZ143" s="7">
        <f t="shared" si="1225"/>
        <v>0</v>
      </c>
      <c r="GA143" s="9">
        <v>0</v>
      </c>
      <c r="GB143" s="6">
        <v>0</v>
      </c>
      <c r="GC143" s="7">
        <f t="shared" si="1226"/>
        <v>0</v>
      </c>
      <c r="GD143" s="9">
        <v>0</v>
      </c>
      <c r="GE143" s="6">
        <v>0</v>
      </c>
      <c r="GF143" s="7">
        <f t="shared" si="1227"/>
        <v>0</v>
      </c>
      <c r="GG143" s="9"/>
      <c r="GH143" s="6"/>
      <c r="GI143" s="7"/>
      <c r="GJ143" s="9">
        <v>0</v>
      </c>
      <c r="GK143" s="6">
        <v>0</v>
      </c>
      <c r="GL143" s="7">
        <f t="shared" si="1228"/>
        <v>0</v>
      </c>
      <c r="GM143" s="9">
        <v>0</v>
      </c>
      <c r="GN143" s="6">
        <v>0</v>
      </c>
      <c r="GO143" s="7">
        <f t="shared" si="1229"/>
        <v>0</v>
      </c>
      <c r="GP143" s="9">
        <v>0</v>
      </c>
      <c r="GQ143" s="6">
        <v>0</v>
      </c>
      <c r="GR143" s="7">
        <f t="shared" si="1230"/>
        <v>0</v>
      </c>
      <c r="GS143" s="9">
        <v>0</v>
      </c>
      <c r="GT143" s="6">
        <v>0</v>
      </c>
      <c r="GU143" s="7">
        <f t="shared" si="1231"/>
        <v>0</v>
      </c>
      <c r="GV143" s="9">
        <v>0</v>
      </c>
      <c r="GW143" s="6">
        <v>0</v>
      </c>
      <c r="GX143" s="7">
        <f t="shared" si="1232"/>
        <v>0</v>
      </c>
      <c r="GY143" s="9">
        <v>0</v>
      </c>
      <c r="GZ143" s="6">
        <v>0</v>
      </c>
      <c r="HA143" s="7">
        <f t="shared" si="1233"/>
        <v>0</v>
      </c>
      <c r="HB143" s="9">
        <v>0</v>
      </c>
      <c r="HC143" s="6">
        <v>0</v>
      </c>
      <c r="HD143" s="7">
        <f t="shared" si="1234"/>
        <v>0</v>
      </c>
      <c r="HE143" s="9">
        <v>0</v>
      </c>
      <c r="HF143" s="6">
        <v>0</v>
      </c>
      <c r="HG143" s="7">
        <f t="shared" si="1235"/>
        <v>0</v>
      </c>
      <c r="HH143" s="9">
        <v>0</v>
      </c>
      <c r="HI143" s="6">
        <v>0</v>
      </c>
      <c r="HJ143" s="7">
        <f t="shared" si="1236"/>
        <v>0</v>
      </c>
      <c r="HK143" s="9">
        <v>0</v>
      </c>
      <c r="HL143" s="6">
        <v>0</v>
      </c>
      <c r="HM143" s="7">
        <f t="shared" si="1237"/>
        <v>0</v>
      </c>
      <c r="HN143" s="9">
        <v>0</v>
      </c>
      <c r="HO143" s="6">
        <v>0</v>
      </c>
      <c r="HP143" s="7">
        <f t="shared" si="1238"/>
        <v>0</v>
      </c>
      <c r="HQ143" s="60">
        <v>2.72</v>
      </c>
      <c r="HR143" s="6">
        <v>74.56</v>
      </c>
      <c r="HS143" s="7">
        <f t="shared" si="1239"/>
        <v>27411.764705882353</v>
      </c>
      <c r="HT143" s="60">
        <v>10.403</v>
      </c>
      <c r="HU143" s="6">
        <v>148.07</v>
      </c>
      <c r="HV143" s="7">
        <f t="shared" si="1240"/>
        <v>14233.394213207728</v>
      </c>
      <c r="HW143" s="9">
        <f t="shared" si="1090"/>
        <v>4468.4098000000004</v>
      </c>
      <c r="HX143" s="14">
        <f t="shared" si="1091"/>
        <v>112325.39300000001</v>
      </c>
    </row>
    <row r="144" spans="1:232" ht="15" customHeight="1" x14ac:dyDescent="0.3">
      <c r="A144" s="62">
        <v>2021</v>
      </c>
      <c r="B144" s="63" t="s">
        <v>10</v>
      </c>
      <c r="C144" s="9">
        <v>0</v>
      </c>
      <c r="D144" s="6">
        <v>0</v>
      </c>
      <c r="E144" s="7">
        <f t="shared" si="1242"/>
        <v>0</v>
      </c>
      <c r="F144" s="60">
        <v>0.12</v>
      </c>
      <c r="G144" s="6">
        <v>6.673</v>
      </c>
      <c r="H144" s="7">
        <f t="shared" si="1167"/>
        <v>55608.333333333336</v>
      </c>
      <c r="I144" s="9">
        <v>0</v>
      </c>
      <c r="J144" s="6">
        <v>0</v>
      </c>
      <c r="K144" s="7">
        <f t="shared" si="1168"/>
        <v>0</v>
      </c>
      <c r="L144" s="9">
        <v>0</v>
      </c>
      <c r="M144" s="6">
        <v>0</v>
      </c>
      <c r="N144" s="7">
        <f t="shared" si="1169"/>
        <v>0</v>
      </c>
      <c r="O144" s="9">
        <v>0</v>
      </c>
      <c r="P144" s="6">
        <v>0</v>
      </c>
      <c r="Q144" s="7">
        <f t="shared" si="1170"/>
        <v>0</v>
      </c>
      <c r="R144" s="60">
        <v>1116.7579800000001</v>
      </c>
      <c r="S144" s="6">
        <v>29160.645</v>
      </c>
      <c r="T144" s="7">
        <f t="shared" si="1171"/>
        <v>26111.87519788307</v>
      </c>
      <c r="U144" s="9">
        <v>0</v>
      </c>
      <c r="V144" s="6">
        <v>0</v>
      </c>
      <c r="W144" s="7">
        <f t="shared" si="1172"/>
        <v>0</v>
      </c>
      <c r="X144" s="9">
        <v>0</v>
      </c>
      <c r="Y144" s="6">
        <v>0</v>
      </c>
      <c r="Z144" s="7">
        <f t="shared" si="1173"/>
        <v>0</v>
      </c>
      <c r="AA144" s="9">
        <v>0</v>
      </c>
      <c r="AB144" s="6">
        <v>0</v>
      </c>
      <c r="AC144" s="7">
        <f t="shared" si="1174"/>
        <v>0</v>
      </c>
      <c r="AD144" s="9">
        <v>0</v>
      </c>
      <c r="AE144" s="6">
        <v>0</v>
      </c>
      <c r="AF144" s="7">
        <f t="shared" si="1175"/>
        <v>0</v>
      </c>
      <c r="AG144" s="9">
        <v>0</v>
      </c>
      <c r="AH144" s="6">
        <v>0</v>
      </c>
      <c r="AI144" s="7">
        <f t="shared" si="1176"/>
        <v>0</v>
      </c>
      <c r="AJ144" s="9">
        <v>0</v>
      </c>
      <c r="AK144" s="6">
        <v>0</v>
      </c>
      <c r="AL144" s="7">
        <f t="shared" si="1177"/>
        <v>0</v>
      </c>
      <c r="AM144" s="9">
        <v>0</v>
      </c>
      <c r="AN144" s="6">
        <v>0</v>
      </c>
      <c r="AO144" s="7">
        <f t="shared" si="1178"/>
        <v>0</v>
      </c>
      <c r="AP144" s="60">
        <v>9.2480000000000007E-2</v>
      </c>
      <c r="AQ144" s="6">
        <v>2.319</v>
      </c>
      <c r="AR144" s="7">
        <f t="shared" si="1179"/>
        <v>25075.692041522492</v>
      </c>
      <c r="AS144" s="9">
        <v>0</v>
      </c>
      <c r="AT144" s="6">
        <v>0</v>
      </c>
      <c r="AU144" s="7">
        <f t="shared" si="1180"/>
        <v>0</v>
      </c>
      <c r="AV144" s="9">
        <v>0</v>
      </c>
      <c r="AW144" s="6">
        <v>0</v>
      </c>
      <c r="AX144" s="7">
        <f t="shared" si="1181"/>
        <v>0</v>
      </c>
      <c r="AY144" s="9">
        <v>0</v>
      </c>
      <c r="AZ144" s="6">
        <v>0</v>
      </c>
      <c r="BA144" s="7">
        <f t="shared" si="1182"/>
        <v>0</v>
      </c>
      <c r="BB144" s="9">
        <v>0</v>
      </c>
      <c r="BC144" s="6">
        <v>0</v>
      </c>
      <c r="BD144" s="7">
        <f t="shared" si="1183"/>
        <v>0</v>
      </c>
      <c r="BE144" s="60">
        <v>190.35045000000002</v>
      </c>
      <c r="BF144" s="6">
        <v>4733.3720000000003</v>
      </c>
      <c r="BG144" s="7">
        <f t="shared" si="1184"/>
        <v>24866.618387295643</v>
      </c>
      <c r="BH144" s="60">
        <v>13.34</v>
      </c>
      <c r="BI144" s="6">
        <v>430.08</v>
      </c>
      <c r="BJ144" s="7">
        <f t="shared" si="1185"/>
        <v>32239.880059970012</v>
      </c>
      <c r="BK144" s="9">
        <v>0</v>
      </c>
      <c r="BL144" s="6">
        <v>0</v>
      </c>
      <c r="BM144" s="7">
        <f t="shared" si="1186"/>
        <v>0</v>
      </c>
      <c r="BN144" s="9">
        <v>0</v>
      </c>
      <c r="BO144" s="6">
        <v>0</v>
      </c>
      <c r="BP144" s="7">
        <f t="shared" si="1187"/>
        <v>0</v>
      </c>
      <c r="BQ144" s="9">
        <v>0</v>
      </c>
      <c r="BR144" s="6">
        <v>0</v>
      </c>
      <c r="BS144" s="7">
        <f t="shared" si="1188"/>
        <v>0</v>
      </c>
      <c r="BT144" s="9">
        <v>0</v>
      </c>
      <c r="BU144" s="6">
        <v>0</v>
      </c>
      <c r="BV144" s="7">
        <f t="shared" si="1189"/>
        <v>0</v>
      </c>
      <c r="BW144" s="9">
        <v>0</v>
      </c>
      <c r="BX144" s="6">
        <v>0</v>
      </c>
      <c r="BY144" s="7">
        <f t="shared" si="1190"/>
        <v>0</v>
      </c>
      <c r="BZ144" s="9">
        <v>0</v>
      </c>
      <c r="CA144" s="6">
        <v>0</v>
      </c>
      <c r="CB144" s="7">
        <f t="shared" si="1191"/>
        <v>0</v>
      </c>
      <c r="CC144" s="9">
        <v>0</v>
      </c>
      <c r="CD144" s="6">
        <v>0</v>
      </c>
      <c r="CE144" s="7">
        <f t="shared" si="1192"/>
        <v>0</v>
      </c>
      <c r="CF144" s="9">
        <v>0</v>
      </c>
      <c r="CG144" s="6">
        <v>0</v>
      </c>
      <c r="CH144" s="7">
        <f t="shared" si="1193"/>
        <v>0</v>
      </c>
      <c r="CI144" s="9">
        <v>0</v>
      </c>
      <c r="CJ144" s="6">
        <v>0</v>
      </c>
      <c r="CK144" s="7">
        <f t="shared" si="1194"/>
        <v>0</v>
      </c>
      <c r="CL144" s="9">
        <v>0</v>
      </c>
      <c r="CM144" s="6">
        <v>0</v>
      </c>
      <c r="CN144" s="7">
        <f t="shared" si="1195"/>
        <v>0</v>
      </c>
      <c r="CO144" s="9">
        <v>0</v>
      </c>
      <c r="CP144" s="6">
        <v>0</v>
      </c>
      <c r="CQ144" s="7">
        <f t="shared" si="1196"/>
        <v>0</v>
      </c>
      <c r="CR144" s="9">
        <v>0</v>
      </c>
      <c r="CS144" s="6">
        <v>0</v>
      </c>
      <c r="CT144" s="7">
        <f t="shared" si="1197"/>
        <v>0</v>
      </c>
      <c r="CU144" s="9">
        <v>0</v>
      </c>
      <c r="CV144" s="6">
        <v>0</v>
      </c>
      <c r="CW144" s="7">
        <f t="shared" si="1198"/>
        <v>0</v>
      </c>
      <c r="CX144" s="9">
        <v>0</v>
      </c>
      <c r="CY144" s="6">
        <v>0</v>
      </c>
      <c r="CZ144" s="7">
        <f t="shared" si="1199"/>
        <v>0</v>
      </c>
      <c r="DA144" s="9">
        <v>0</v>
      </c>
      <c r="DB144" s="6">
        <v>0</v>
      </c>
      <c r="DC144" s="7">
        <f t="shared" si="1200"/>
        <v>0</v>
      </c>
      <c r="DD144" s="9">
        <v>0</v>
      </c>
      <c r="DE144" s="6">
        <v>0</v>
      </c>
      <c r="DF144" s="7">
        <f t="shared" si="1201"/>
        <v>0</v>
      </c>
      <c r="DG144" s="9">
        <v>0</v>
      </c>
      <c r="DH144" s="6">
        <v>0</v>
      </c>
      <c r="DI144" s="7">
        <f t="shared" si="1202"/>
        <v>0</v>
      </c>
      <c r="DJ144" s="9">
        <v>0</v>
      </c>
      <c r="DK144" s="6">
        <v>0</v>
      </c>
      <c r="DL144" s="7">
        <f t="shared" si="1203"/>
        <v>0</v>
      </c>
      <c r="DM144" s="9">
        <v>0</v>
      </c>
      <c r="DN144" s="6">
        <v>0</v>
      </c>
      <c r="DO144" s="7">
        <f t="shared" si="1204"/>
        <v>0</v>
      </c>
      <c r="DP144" s="60">
        <v>205.06323999999998</v>
      </c>
      <c r="DQ144" s="6">
        <v>5738.35</v>
      </c>
      <c r="DR144" s="7">
        <f t="shared" si="1205"/>
        <v>27983.31870695109</v>
      </c>
      <c r="DS144" s="9">
        <v>0</v>
      </c>
      <c r="DT144" s="6">
        <v>0</v>
      </c>
      <c r="DU144" s="7">
        <f t="shared" si="1206"/>
        <v>0</v>
      </c>
      <c r="DV144" s="9">
        <v>0</v>
      </c>
      <c r="DW144" s="6">
        <v>0</v>
      </c>
      <c r="DX144" s="7">
        <f t="shared" si="1207"/>
        <v>0</v>
      </c>
      <c r="DY144" s="60">
        <v>89.591999999999999</v>
      </c>
      <c r="DZ144" s="6">
        <v>2498.739</v>
      </c>
      <c r="EA144" s="7">
        <f t="shared" si="1208"/>
        <v>27890.202250200909</v>
      </c>
      <c r="EB144" s="9">
        <v>0</v>
      </c>
      <c r="EC144" s="6">
        <v>0</v>
      </c>
      <c r="ED144" s="7">
        <f t="shared" si="1209"/>
        <v>0</v>
      </c>
      <c r="EE144" s="9">
        <v>0</v>
      </c>
      <c r="EF144" s="6">
        <v>0</v>
      </c>
      <c r="EG144" s="7">
        <f t="shared" si="1210"/>
        <v>0</v>
      </c>
      <c r="EH144" s="9">
        <v>0</v>
      </c>
      <c r="EI144" s="6">
        <v>0</v>
      </c>
      <c r="EJ144" s="7">
        <f t="shared" si="1211"/>
        <v>0</v>
      </c>
      <c r="EK144" s="60">
        <v>163.03550000000001</v>
      </c>
      <c r="EL144" s="6">
        <v>4192.0690000000004</v>
      </c>
      <c r="EM144" s="7">
        <f t="shared" si="1212"/>
        <v>25712.614737281143</v>
      </c>
      <c r="EN144" s="60">
        <v>1741.9963400000001</v>
      </c>
      <c r="EO144" s="6">
        <v>47205.154000000002</v>
      </c>
      <c r="EP144" s="7">
        <f t="shared" si="1213"/>
        <v>27098.308369580158</v>
      </c>
      <c r="EQ144" s="9">
        <v>0</v>
      </c>
      <c r="ER144" s="6">
        <v>0</v>
      </c>
      <c r="ES144" s="7">
        <f t="shared" si="1214"/>
        <v>0</v>
      </c>
      <c r="ET144" s="9">
        <v>0</v>
      </c>
      <c r="EU144" s="6">
        <v>0</v>
      </c>
      <c r="EV144" s="7">
        <f t="shared" si="1215"/>
        <v>0</v>
      </c>
      <c r="EW144" s="9">
        <v>0</v>
      </c>
      <c r="EX144" s="6">
        <v>0</v>
      </c>
      <c r="EY144" s="7">
        <f t="shared" si="1216"/>
        <v>0</v>
      </c>
      <c r="EZ144" s="9">
        <v>0</v>
      </c>
      <c r="FA144" s="6">
        <v>0</v>
      </c>
      <c r="FB144" s="7">
        <f t="shared" si="1217"/>
        <v>0</v>
      </c>
      <c r="FC144" s="9">
        <v>0</v>
      </c>
      <c r="FD144" s="6">
        <v>0</v>
      </c>
      <c r="FE144" s="7">
        <f t="shared" si="1218"/>
        <v>0</v>
      </c>
      <c r="FF144" s="9">
        <v>0</v>
      </c>
      <c r="FG144" s="6">
        <v>0</v>
      </c>
      <c r="FH144" s="7">
        <f t="shared" si="1219"/>
        <v>0</v>
      </c>
      <c r="FI144" s="9">
        <v>0</v>
      </c>
      <c r="FJ144" s="6">
        <v>0</v>
      </c>
      <c r="FK144" s="7">
        <f t="shared" si="1220"/>
        <v>0</v>
      </c>
      <c r="FL144" s="9">
        <v>0</v>
      </c>
      <c r="FM144" s="6">
        <v>0</v>
      </c>
      <c r="FN144" s="7">
        <f t="shared" si="1221"/>
        <v>0</v>
      </c>
      <c r="FO144" s="9">
        <v>0</v>
      </c>
      <c r="FP144" s="6">
        <v>0</v>
      </c>
      <c r="FQ144" s="7">
        <f t="shared" si="1222"/>
        <v>0</v>
      </c>
      <c r="FR144" s="9">
        <v>0</v>
      </c>
      <c r="FS144" s="6">
        <v>0</v>
      </c>
      <c r="FT144" s="7">
        <f t="shared" si="1223"/>
        <v>0</v>
      </c>
      <c r="FU144" s="60">
        <v>0.14116999999999999</v>
      </c>
      <c r="FV144" s="6">
        <v>8.8940000000000001</v>
      </c>
      <c r="FW144" s="7">
        <f t="shared" si="1224"/>
        <v>63002.054260820296</v>
      </c>
      <c r="FX144" s="9">
        <v>0</v>
      </c>
      <c r="FY144" s="6">
        <v>0</v>
      </c>
      <c r="FZ144" s="7">
        <f t="shared" si="1225"/>
        <v>0</v>
      </c>
      <c r="GA144" s="9">
        <v>0</v>
      </c>
      <c r="GB144" s="6">
        <v>0</v>
      </c>
      <c r="GC144" s="7">
        <f t="shared" si="1226"/>
        <v>0</v>
      </c>
      <c r="GD144" s="9">
        <v>0</v>
      </c>
      <c r="GE144" s="6">
        <v>0</v>
      </c>
      <c r="GF144" s="7">
        <f t="shared" si="1227"/>
        <v>0</v>
      </c>
      <c r="GG144" s="9"/>
      <c r="GH144" s="6"/>
      <c r="GI144" s="7"/>
      <c r="GJ144" s="9">
        <v>0</v>
      </c>
      <c r="GK144" s="6">
        <v>0</v>
      </c>
      <c r="GL144" s="7">
        <f t="shared" si="1228"/>
        <v>0</v>
      </c>
      <c r="GM144" s="9">
        <v>0</v>
      </c>
      <c r="GN144" s="6">
        <v>0</v>
      </c>
      <c r="GO144" s="7">
        <f t="shared" si="1229"/>
        <v>0</v>
      </c>
      <c r="GP144" s="9">
        <v>0</v>
      </c>
      <c r="GQ144" s="6">
        <v>0</v>
      </c>
      <c r="GR144" s="7">
        <f t="shared" si="1230"/>
        <v>0</v>
      </c>
      <c r="GS144" s="60">
        <v>2.7000000000000001E-3</v>
      </c>
      <c r="GT144" s="6">
        <v>0.19600000000000001</v>
      </c>
      <c r="GU144" s="7">
        <f t="shared" si="1231"/>
        <v>72592.592592592599</v>
      </c>
      <c r="GV144" s="60">
        <v>0.38280000000000003</v>
      </c>
      <c r="GW144" s="6">
        <v>23.056999999999999</v>
      </c>
      <c r="GX144" s="7">
        <f t="shared" si="1232"/>
        <v>60232.497387669799</v>
      </c>
      <c r="GY144" s="60">
        <v>0.55000000000000004</v>
      </c>
      <c r="GZ144" s="6">
        <v>24</v>
      </c>
      <c r="HA144" s="7">
        <f t="shared" si="1233"/>
        <v>43636.363636363632</v>
      </c>
      <c r="HB144" s="9">
        <v>0</v>
      </c>
      <c r="HC144" s="6">
        <v>0</v>
      </c>
      <c r="HD144" s="7">
        <f t="shared" si="1234"/>
        <v>0</v>
      </c>
      <c r="HE144" s="60">
        <v>0.04</v>
      </c>
      <c r="HF144" s="6">
        <v>1</v>
      </c>
      <c r="HG144" s="7">
        <f t="shared" si="1235"/>
        <v>25000</v>
      </c>
      <c r="HH144" s="9">
        <v>0</v>
      </c>
      <c r="HI144" s="6">
        <v>0</v>
      </c>
      <c r="HJ144" s="7">
        <f t="shared" si="1236"/>
        <v>0</v>
      </c>
      <c r="HK144" s="9">
        <v>0</v>
      </c>
      <c r="HL144" s="6">
        <v>0</v>
      </c>
      <c r="HM144" s="7">
        <f t="shared" si="1237"/>
        <v>0</v>
      </c>
      <c r="HN144" s="9">
        <v>0</v>
      </c>
      <c r="HO144" s="6">
        <v>0</v>
      </c>
      <c r="HP144" s="7">
        <f t="shared" si="1238"/>
        <v>0</v>
      </c>
      <c r="HQ144" s="60">
        <v>30</v>
      </c>
      <c r="HR144" s="6">
        <v>767.23199999999997</v>
      </c>
      <c r="HS144" s="7">
        <f t="shared" si="1239"/>
        <v>25574.400000000001</v>
      </c>
      <c r="HT144" s="60">
        <v>14.051209999999999</v>
      </c>
      <c r="HU144" s="6">
        <v>234.03899999999999</v>
      </c>
      <c r="HV144" s="7">
        <f t="shared" si="1240"/>
        <v>16656.145627316084</v>
      </c>
      <c r="HW144" s="9">
        <f t="shared" si="1090"/>
        <v>3565.5158700000006</v>
      </c>
      <c r="HX144" s="14">
        <f t="shared" si="1091"/>
        <v>95025.819000000032</v>
      </c>
    </row>
    <row r="145" spans="1:232" ht="15" customHeight="1" x14ac:dyDescent="0.3">
      <c r="A145" s="62">
        <v>2021</v>
      </c>
      <c r="B145" s="63" t="s">
        <v>11</v>
      </c>
      <c r="C145" s="9">
        <v>0</v>
      </c>
      <c r="D145" s="6">
        <v>0</v>
      </c>
      <c r="E145" s="7">
        <f t="shared" si="1242"/>
        <v>0</v>
      </c>
      <c r="F145" s="9">
        <v>0</v>
      </c>
      <c r="G145" s="6">
        <v>0</v>
      </c>
      <c r="H145" s="7">
        <f t="shared" si="1167"/>
        <v>0</v>
      </c>
      <c r="I145" s="9">
        <v>0</v>
      </c>
      <c r="J145" s="6">
        <v>0</v>
      </c>
      <c r="K145" s="7">
        <f t="shared" si="1168"/>
        <v>0</v>
      </c>
      <c r="L145" s="9">
        <v>0</v>
      </c>
      <c r="M145" s="6">
        <v>0</v>
      </c>
      <c r="N145" s="7">
        <f t="shared" si="1169"/>
        <v>0</v>
      </c>
      <c r="O145" s="9">
        <v>0</v>
      </c>
      <c r="P145" s="6">
        <v>0</v>
      </c>
      <c r="Q145" s="7">
        <f t="shared" si="1170"/>
        <v>0</v>
      </c>
      <c r="R145" s="60">
        <v>1171.16049</v>
      </c>
      <c r="S145" s="6">
        <v>30209.624</v>
      </c>
      <c r="T145" s="7">
        <f t="shared" si="1171"/>
        <v>25794.606510334037</v>
      </c>
      <c r="U145" s="9">
        <v>0</v>
      </c>
      <c r="V145" s="6">
        <v>0</v>
      </c>
      <c r="W145" s="7">
        <f t="shared" si="1172"/>
        <v>0</v>
      </c>
      <c r="X145" s="9">
        <v>0</v>
      </c>
      <c r="Y145" s="6">
        <v>0</v>
      </c>
      <c r="Z145" s="7">
        <f t="shared" si="1173"/>
        <v>0</v>
      </c>
      <c r="AA145" s="9">
        <v>0</v>
      </c>
      <c r="AB145" s="6">
        <v>0</v>
      </c>
      <c r="AC145" s="7">
        <f t="shared" si="1174"/>
        <v>0</v>
      </c>
      <c r="AD145" s="9">
        <v>0</v>
      </c>
      <c r="AE145" s="6">
        <v>0</v>
      </c>
      <c r="AF145" s="7">
        <f t="shared" si="1175"/>
        <v>0</v>
      </c>
      <c r="AG145" s="9">
        <v>0</v>
      </c>
      <c r="AH145" s="6">
        <v>0</v>
      </c>
      <c r="AI145" s="7">
        <f t="shared" si="1176"/>
        <v>0</v>
      </c>
      <c r="AJ145" s="9">
        <v>0</v>
      </c>
      <c r="AK145" s="6">
        <v>0</v>
      </c>
      <c r="AL145" s="7">
        <f t="shared" si="1177"/>
        <v>0</v>
      </c>
      <c r="AM145" s="9">
        <v>0</v>
      </c>
      <c r="AN145" s="6">
        <v>0</v>
      </c>
      <c r="AO145" s="7">
        <f t="shared" si="1178"/>
        <v>0</v>
      </c>
      <c r="AP145" s="60">
        <v>5.6100000000000004E-2</v>
      </c>
      <c r="AQ145" s="6">
        <v>1.4830000000000001</v>
      </c>
      <c r="AR145" s="7">
        <f t="shared" si="1179"/>
        <v>26434.937611408197</v>
      </c>
      <c r="AS145" s="9">
        <v>0</v>
      </c>
      <c r="AT145" s="6">
        <v>0</v>
      </c>
      <c r="AU145" s="7">
        <f t="shared" si="1180"/>
        <v>0</v>
      </c>
      <c r="AV145" s="9">
        <v>0</v>
      </c>
      <c r="AW145" s="6">
        <v>0</v>
      </c>
      <c r="AX145" s="7">
        <f t="shared" si="1181"/>
        <v>0</v>
      </c>
      <c r="AY145" s="9">
        <v>0</v>
      </c>
      <c r="AZ145" s="6">
        <v>0</v>
      </c>
      <c r="BA145" s="7">
        <f t="shared" si="1182"/>
        <v>0</v>
      </c>
      <c r="BB145" s="9">
        <v>0</v>
      </c>
      <c r="BC145" s="6">
        <v>0</v>
      </c>
      <c r="BD145" s="7">
        <f t="shared" si="1183"/>
        <v>0</v>
      </c>
      <c r="BE145" s="60">
        <v>50.498699999999999</v>
      </c>
      <c r="BF145" s="6">
        <v>1351.011</v>
      </c>
      <c r="BG145" s="7">
        <f t="shared" si="1184"/>
        <v>26753.381770223787</v>
      </c>
      <c r="BH145" s="9">
        <v>0</v>
      </c>
      <c r="BI145" s="6">
        <v>0</v>
      </c>
      <c r="BJ145" s="7">
        <f t="shared" si="1185"/>
        <v>0</v>
      </c>
      <c r="BK145" s="9">
        <v>0</v>
      </c>
      <c r="BL145" s="6">
        <v>0</v>
      </c>
      <c r="BM145" s="7">
        <f t="shared" si="1186"/>
        <v>0</v>
      </c>
      <c r="BN145" s="9">
        <v>0</v>
      </c>
      <c r="BO145" s="6">
        <v>0</v>
      </c>
      <c r="BP145" s="7">
        <f t="shared" si="1187"/>
        <v>0</v>
      </c>
      <c r="BQ145" s="9">
        <v>0</v>
      </c>
      <c r="BR145" s="6">
        <v>0</v>
      </c>
      <c r="BS145" s="7">
        <f t="shared" si="1188"/>
        <v>0</v>
      </c>
      <c r="BT145" s="9">
        <v>0</v>
      </c>
      <c r="BU145" s="6">
        <v>0</v>
      </c>
      <c r="BV145" s="7">
        <f t="shared" si="1189"/>
        <v>0</v>
      </c>
      <c r="BW145" s="9">
        <v>0</v>
      </c>
      <c r="BX145" s="6">
        <v>0</v>
      </c>
      <c r="BY145" s="7">
        <f t="shared" si="1190"/>
        <v>0</v>
      </c>
      <c r="BZ145" s="9">
        <v>0</v>
      </c>
      <c r="CA145" s="6">
        <v>0</v>
      </c>
      <c r="CB145" s="7">
        <f t="shared" si="1191"/>
        <v>0</v>
      </c>
      <c r="CC145" s="9">
        <v>0</v>
      </c>
      <c r="CD145" s="6">
        <v>0</v>
      </c>
      <c r="CE145" s="7">
        <f t="shared" si="1192"/>
        <v>0</v>
      </c>
      <c r="CF145" s="9">
        <v>0</v>
      </c>
      <c r="CG145" s="6">
        <v>0</v>
      </c>
      <c r="CH145" s="7">
        <f t="shared" si="1193"/>
        <v>0</v>
      </c>
      <c r="CI145" s="9">
        <v>0</v>
      </c>
      <c r="CJ145" s="6">
        <v>0</v>
      </c>
      <c r="CK145" s="7">
        <f t="shared" si="1194"/>
        <v>0</v>
      </c>
      <c r="CL145" s="9">
        <v>0</v>
      </c>
      <c r="CM145" s="6">
        <v>0</v>
      </c>
      <c r="CN145" s="7">
        <f t="shared" si="1195"/>
        <v>0</v>
      </c>
      <c r="CO145" s="9">
        <v>0</v>
      </c>
      <c r="CP145" s="6">
        <v>0</v>
      </c>
      <c r="CQ145" s="7">
        <f t="shared" si="1196"/>
        <v>0</v>
      </c>
      <c r="CR145" s="9">
        <v>0</v>
      </c>
      <c r="CS145" s="6">
        <v>0</v>
      </c>
      <c r="CT145" s="7">
        <f t="shared" si="1197"/>
        <v>0</v>
      </c>
      <c r="CU145" s="9">
        <v>0</v>
      </c>
      <c r="CV145" s="6">
        <v>0</v>
      </c>
      <c r="CW145" s="7">
        <f t="shared" si="1198"/>
        <v>0</v>
      </c>
      <c r="CX145" s="9">
        <v>0</v>
      </c>
      <c r="CY145" s="6">
        <v>0</v>
      </c>
      <c r="CZ145" s="7">
        <f t="shared" si="1199"/>
        <v>0</v>
      </c>
      <c r="DA145" s="9">
        <v>0</v>
      </c>
      <c r="DB145" s="6">
        <v>0</v>
      </c>
      <c r="DC145" s="7">
        <f t="shared" si="1200"/>
        <v>0</v>
      </c>
      <c r="DD145" s="9">
        <v>0</v>
      </c>
      <c r="DE145" s="6">
        <v>0</v>
      </c>
      <c r="DF145" s="7">
        <f t="shared" si="1201"/>
        <v>0</v>
      </c>
      <c r="DG145" s="9">
        <v>0</v>
      </c>
      <c r="DH145" s="6">
        <v>0</v>
      </c>
      <c r="DI145" s="7">
        <f t="shared" si="1202"/>
        <v>0</v>
      </c>
      <c r="DJ145" s="9">
        <v>0</v>
      </c>
      <c r="DK145" s="6">
        <v>0</v>
      </c>
      <c r="DL145" s="7">
        <f t="shared" si="1203"/>
        <v>0</v>
      </c>
      <c r="DM145" s="9">
        <v>0</v>
      </c>
      <c r="DN145" s="6">
        <v>0</v>
      </c>
      <c r="DO145" s="7">
        <f t="shared" si="1204"/>
        <v>0</v>
      </c>
      <c r="DP145" s="60">
        <v>160.82393999999999</v>
      </c>
      <c r="DQ145" s="6">
        <v>5196.0829999999996</v>
      </c>
      <c r="DR145" s="7">
        <f t="shared" si="1205"/>
        <v>32309.138801101377</v>
      </c>
      <c r="DS145" s="9">
        <v>0</v>
      </c>
      <c r="DT145" s="6">
        <v>0</v>
      </c>
      <c r="DU145" s="7">
        <f t="shared" si="1206"/>
        <v>0</v>
      </c>
      <c r="DV145" s="9">
        <v>0</v>
      </c>
      <c r="DW145" s="6">
        <v>0</v>
      </c>
      <c r="DX145" s="7">
        <f t="shared" si="1207"/>
        <v>0</v>
      </c>
      <c r="DY145" s="60">
        <v>34.6678</v>
      </c>
      <c r="DZ145" s="6">
        <v>924.24800000000005</v>
      </c>
      <c r="EA145" s="7">
        <f t="shared" si="1208"/>
        <v>26660.128418878612</v>
      </c>
      <c r="EB145" s="9">
        <v>0</v>
      </c>
      <c r="EC145" s="6">
        <v>0</v>
      </c>
      <c r="ED145" s="7">
        <f t="shared" si="1209"/>
        <v>0</v>
      </c>
      <c r="EE145" s="9">
        <v>0</v>
      </c>
      <c r="EF145" s="6">
        <v>0</v>
      </c>
      <c r="EG145" s="7">
        <f t="shared" si="1210"/>
        <v>0</v>
      </c>
      <c r="EH145" s="9">
        <v>0</v>
      </c>
      <c r="EI145" s="6">
        <v>0</v>
      </c>
      <c r="EJ145" s="7">
        <f t="shared" si="1211"/>
        <v>0</v>
      </c>
      <c r="EK145" s="60">
        <v>213.94906</v>
      </c>
      <c r="EL145" s="6">
        <v>4451.866</v>
      </c>
      <c r="EM145" s="7">
        <f t="shared" si="1212"/>
        <v>20808.065246933078</v>
      </c>
      <c r="EN145" s="60">
        <v>2500.8693800000001</v>
      </c>
      <c r="EO145" s="6">
        <v>41683.160000000003</v>
      </c>
      <c r="EP145" s="7">
        <f t="shared" si="1213"/>
        <v>16667.467854718587</v>
      </c>
      <c r="EQ145" s="60">
        <v>0.87360000000000004</v>
      </c>
      <c r="ER145" s="6">
        <v>64.622</v>
      </c>
      <c r="ES145" s="7">
        <f t="shared" si="1214"/>
        <v>73972.069597069596</v>
      </c>
      <c r="ET145" s="9">
        <v>0</v>
      </c>
      <c r="EU145" s="6">
        <v>0</v>
      </c>
      <c r="EV145" s="7">
        <f t="shared" si="1215"/>
        <v>0</v>
      </c>
      <c r="EW145" s="9">
        <v>0</v>
      </c>
      <c r="EX145" s="6">
        <v>0</v>
      </c>
      <c r="EY145" s="7">
        <f t="shared" si="1216"/>
        <v>0</v>
      </c>
      <c r="EZ145" s="9">
        <v>0</v>
      </c>
      <c r="FA145" s="6">
        <v>0</v>
      </c>
      <c r="FB145" s="7">
        <f t="shared" si="1217"/>
        <v>0</v>
      </c>
      <c r="FC145" s="9">
        <v>0</v>
      </c>
      <c r="FD145" s="6">
        <v>0</v>
      </c>
      <c r="FE145" s="7">
        <f t="shared" si="1218"/>
        <v>0</v>
      </c>
      <c r="FF145" s="9">
        <v>0</v>
      </c>
      <c r="FG145" s="6">
        <v>0</v>
      </c>
      <c r="FH145" s="7">
        <f t="shared" si="1219"/>
        <v>0</v>
      </c>
      <c r="FI145" s="9">
        <v>0</v>
      </c>
      <c r="FJ145" s="6">
        <v>0</v>
      </c>
      <c r="FK145" s="7">
        <f t="shared" si="1220"/>
        <v>0</v>
      </c>
      <c r="FL145" s="9">
        <v>0</v>
      </c>
      <c r="FM145" s="6">
        <v>0</v>
      </c>
      <c r="FN145" s="7">
        <f t="shared" si="1221"/>
        <v>0</v>
      </c>
      <c r="FO145" s="9">
        <v>0</v>
      </c>
      <c r="FP145" s="6">
        <v>0</v>
      </c>
      <c r="FQ145" s="7">
        <f t="shared" si="1222"/>
        <v>0</v>
      </c>
      <c r="FR145" s="60">
        <v>0.51878000000000002</v>
      </c>
      <c r="FS145" s="6">
        <v>11.675000000000001</v>
      </c>
      <c r="FT145" s="7">
        <f t="shared" si="1223"/>
        <v>22504.722618450982</v>
      </c>
      <c r="FU145" s="9">
        <v>0</v>
      </c>
      <c r="FV145" s="6">
        <v>0</v>
      </c>
      <c r="FW145" s="7">
        <f t="shared" si="1224"/>
        <v>0</v>
      </c>
      <c r="FX145" s="9">
        <v>0</v>
      </c>
      <c r="FY145" s="6">
        <v>0</v>
      </c>
      <c r="FZ145" s="7">
        <f t="shared" si="1225"/>
        <v>0</v>
      </c>
      <c r="GA145" s="9">
        <v>0</v>
      </c>
      <c r="GB145" s="6">
        <v>0</v>
      </c>
      <c r="GC145" s="7">
        <f t="shared" si="1226"/>
        <v>0</v>
      </c>
      <c r="GD145" s="9">
        <v>0</v>
      </c>
      <c r="GE145" s="6">
        <v>0</v>
      </c>
      <c r="GF145" s="7">
        <f t="shared" si="1227"/>
        <v>0</v>
      </c>
      <c r="GG145" s="9"/>
      <c r="GH145" s="6"/>
      <c r="GI145" s="7"/>
      <c r="GJ145" s="9">
        <v>0</v>
      </c>
      <c r="GK145" s="6">
        <v>0</v>
      </c>
      <c r="GL145" s="7">
        <f t="shared" si="1228"/>
        <v>0</v>
      </c>
      <c r="GM145" s="9">
        <v>0</v>
      </c>
      <c r="GN145" s="6">
        <v>0</v>
      </c>
      <c r="GO145" s="7">
        <f t="shared" si="1229"/>
        <v>0</v>
      </c>
      <c r="GP145" s="9">
        <v>0</v>
      </c>
      <c r="GQ145" s="6">
        <v>0</v>
      </c>
      <c r="GR145" s="7">
        <f t="shared" si="1230"/>
        <v>0</v>
      </c>
      <c r="GS145" s="9">
        <v>0</v>
      </c>
      <c r="GT145" s="6">
        <v>0</v>
      </c>
      <c r="GU145" s="7">
        <f t="shared" si="1231"/>
        <v>0</v>
      </c>
      <c r="GV145" s="9">
        <v>0</v>
      </c>
      <c r="GW145" s="6">
        <v>0</v>
      </c>
      <c r="GX145" s="7">
        <f t="shared" si="1232"/>
        <v>0</v>
      </c>
      <c r="GY145" s="9">
        <v>0</v>
      </c>
      <c r="GZ145" s="6">
        <v>0</v>
      </c>
      <c r="HA145" s="7">
        <f t="shared" si="1233"/>
        <v>0</v>
      </c>
      <c r="HB145" s="9">
        <v>0</v>
      </c>
      <c r="HC145" s="6">
        <v>0</v>
      </c>
      <c r="HD145" s="7">
        <f t="shared" si="1234"/>
        <v>0</v>
      </c>
      <c r="HE145" s="60">
        <v>0.4</v>
      </c>
      <c r="HF145" s="6">
        <v>3.88</v>
      </c>
      <c r="HG145" s="7">
        <f t="shared" si="1235"/>
        <v>9700</v>
      </c>
      <c r="HH145" s="9">
        <v>0</v>
      </c>
      <c r="HI145" s="6">
        <v>0</v>
      </c>
      <c r="HJ145" s="7">
        <f t="shared" si="1236"/>
        <v>0</v>
      </c>
      <c r="HK145" s="9">
        <v>0</v>
      </c>
      <c r="HL145" s="6">
        <v>0</v>
      </c>
      <c r="HM145" s="7">
        <f t="shared" si="1237"/>
        <v>0</v>
      </c>
      <c r="HN145" s="9">
        <v>0</v>
      </c>
      <c r="HO145" s="6">
        <v>0</v>
      </c>
      <c r="HP145" s="7">
        <f t="shared" si="1238"/>
        <v>0</v>
      </c>
      <c r="HQ145" s="9">
        <v>0</v>
      </c>
      <c r="HR145" s="6">
        <v>0</v>
      </c>
      <c r="HS145" s="7">
        <f t="shared" si="1239"/>
        <v>0</v>
      </c>
      <c r="HT145" s="60">
        <v>21.146000000000001</v>
      </c>
      <c r="HU145" s="6">
        <v>618.45399999999995</v>
      </c>
      <c r="HV145" s="7">
        <f t="shared" si="1240"/>
        <v>29246.855197200413</v>
      </c>
      <c r="HW145" s="9">
        <f t="shared" si="1090"/>
        <v>4154.9638500000001</v>
      </c>
      <c r="HX145" s="14">
        <f t="shared" si="1091"/>
        <v>84516.106</v>
      </c>
    </row>
    <row r="146" spans="1:232" ht="15" customHeight="1" x14ac:dyDescent="0.3">
      <c r="A146" s="62">
        <v>2021</v>
      </c>
      <c r="B146" s="7" t="s">
        <v>12</v>
      </c>
      <c r="C146" s="9">
        <v>0</v>
      </c>
      <c r="D146" s="6">
        <v>0</v>
      </c>
      <c r="E146" s="7">
        <f t="shared" si="1242"/>
        <v>0</v>
      </c>
      <c r="F146" s="9">
        <v>0</v>
      </c>
      <c r="G146" s="6">
        <v>0</v>
      </c>
      <c r="H146" s="7">
        <f t="shared" si="1167"/>
        <v>0</v>
      </c>
      <c r="I146" s="9">
        <v>0</v>
      </c>
      <c r="J146" s="6">
        <v>0</v>
      </c>
      <c r="K146" s="7">
        <f t="shared" si="1168"/>
        <v>0</v>
      </c>
      <c r="L146" s="9">
        <v>0</v>
      </c>
      <c r="M146" s="6">
        <v>0</v>
      </c>
      <c r="N146" s="7">
        <f t="shared" si="1169"/>
        <v>0</v>
      </c>
      <c r="O146" s="9">
        <v>0</v>
      </c>
      <c r="P146" s="6">
        <v>0</v>
      </c>
      <c r="Q146" s="7">
        <f t="shared" si="1170"/>
        <v>0</v>
      </c>
      <c r="R146" s="60">
        <v>1230.86844</v>
      </c>
      <c r="S146" s="6">
        <v>33166.785000000003</v>
      </c>
      <c r="T146" s="7">
        <f t="shared" si="1171"/>
        <v>26945.840775639681</v>
      </c>
      <c r="U146" s="9">
        <v>0</v>
      </c>
      <c r="V146" s="6">
        <v>0</v>
      </c>
      <c r="W146" s="7">
        <f t="shared" si="1172"/>
        <v>0</v>
      </c>
      <c r="X146" s="9">
        <v>0</v>
      </c>
      <c r="Y146" s="6">
        <v>0</v>
      </c>
      <c r="Z146" s="7">
        <f t="shared" si="1173"/>
        <v>0</v>
      </c>
      <c r="AA146" s="9">
        <v>0</v>
      </c>
      <c r="AB146" s="6">
        <v>0</v>
      </c>
      <c r="AC146" s="7">
        <f t="shared" si="1174"/>
        <v>0</v>
      </c>
      <c r="AD146" s="9">
        <v>0</v>
      </c>
      <c r="AE146" s="6">
        <v>0</v>
      </c>
      <c r="AF146" s="7">
        <f t="shared" si="1175"/>
        <v>0</v>
      </c>
      <c r="AG146" s="9">
        <v>0</v>
      </c>
      <c r="AH146" s="6">
        <v>0</v>
      </c>
      <c r="AI146" s="7">
        <f t="shared" si="1176"/>
        <v>0</v>
      </c>
      <c r="AJ146" s="9">
        <v>0</v>
      </c>
      <c r="AK146" s="6">
        <v>0</v>
      </c>
      <c r="AL146" s="7">
        <f t="shared" si="1177"/>
        <v>0</v>
      </c>
      <c r="AM146" s="9">
        <v>0</v>
      </c>
      <c r="AN146" s="6">
        <v>0</v>
      </c>
      <c r="AO146" s="7">
        <f t="shared" si="1178"/>
        <v>0</v>
      </c>
      <c r="AP146" s="60">
        <v>4.7273399999999999</v>
      </c>
      <c r="AQ146" s="6">
        <v>118.748</v>
      </c>
      <c r="AR146" s="7">
        <f t="shared" si="1179"/>
        <v>25119.411762217234</v>
      </c>
      <c r="AS146" s="9">
        <v>0</v>
      </c>
      <c r="AT146" s="6">
        <v>0</v>
      </c>
      <c r="AU146" s="7">
        <f t="shared" si="1180"/>
        <v>0</v>
      </c>
      <c r="AV146" s="9">
        <v>0</v>
      </c>
      <c r="AW146" s="6">
        <v>0</v>
      </c>
      <c r="AX146" s="7">
        <f t="shared" si="1181"/>
        <v>0</v>
      </c>
      <c r="AY146" s="9">
        <v>0</v>
      </c>
      <c r="AZ146" s="6">
        <v>0</v>
      </c>
      <c r="BA146" s="7">
        <f t="shared" si="1182"/>
        <v>0</v>
      </c>
      <c r="BB146" s="9">
        <v>0</v>
      </c>
      <c r="BC146" s="6">
        <v>0</v>
      </c>
      <c r="BD146" s="7">
        <f t="shared" si="1183"/>
        <v>0</v>
      </c>
      <c r="BE146" s="60">
        <v>184.76689000000002</v>
      </c>
      <c r="BF146" s="6">
        <v>4647.7820000000002</v>
      </c>
      <c r="BG146" s="7">
        <f t="shared" si="1184"/>
        <v>25154.842407100103</v>
      </c>
      <c r="BH146" s="60">
        <v>18.577439999999999</v>
      </c>
      <c r="BI146" s="6">
        <v>670.32</v>
      </c>
      <c r="BJ146" s="7">
        <f t="shared" si="1185"/>
        <v>36082.47422680413</v>
      </c>
      <c r="BK146" s="9">
        <v>0</v>
      </c>
      <c r="BL146" s="6">
        <v>0</v>
      </c>
      <c r="BM146" s="7">
        <f t="shared" si="1186"/>
        <v>0</v>
      </c>
      <c r="BN146" s="9">
        <v>0</v>
      </c>
      <c r="BO146" s="6">
        <v>0</v>
      </c>
      <c r="BP146" s="7">
        <f t="shared" si="1187"/>
        <v>0</v>
      </c>
      <c r="BQ146" s="9">
        <v>0</v>
      </c>
      <c r="BR146" s="6">
        <v>0</v>
      </c>
      <c r="BS146" s="7">
        <f t="shared" si="1188"/>
        <v>0</v>
      </c>
      <c r="BT146" s="9">
        <v>0</v>
      </c>
      <c r="BU146" s="6">
        <v>0</v>
      </c>
      <c r="BV146" s="7">
        <f t="shared" si="1189"/>
        <v>0</v>
      </c>
      <c r="BW146" s="9">
        <v>0</v>
      </c>
      <c r="BX146" s="6">
        <v>0</v>
      </c>
      <c r="BY146" s="7">
        <f t="shared" si="1190"/>
        <v>0</v>
      </c>
      <c r="BZ146" s="9">
        <v>0</v>
      </c>
      <c r="CA146" s="6">
        <v>0</v>
      </c>
      <c r="CB146" s="7">
        <f t="shared" si="1191"/>
        <v>0</v>
      </c>
      <c r="CC146" s="9">
        <v>0</v>
      </c>
      <c r="CD146" s="6">
        <v>0</v>
      </c>
      <c r="CE146" s="7">
        <f t="shared" si="1192"/>
        <v>0</v>
      </c>
      <c r="CF146" s="9">
        <v>0</v>
      </c>
      <c r="CG146" s="6">
        <v>0</v>
      </c>
      <c r="CH146" s="7">
        <f t="shared" si="1193"/>
        <v>0</v>
      </c>
      <c r="CI146" s="9">
        <v>0</v>
      </c>
      <c r="CJ146" s="6">
        <v>0</v>
      </c>
      <c r="CK146" s="7">
        <f t="shared" si="1194"/>
        <v>0</v>
      </c>
      <c r="CL146" s="9">
        <v>0</v>
      </c>
      <c r="CM146" s="6">
        <v>0</v>
      </c>
      <c r="CN146" s="7">
        <f t="shared" si="1195"/>
        <v>0</v>
      </c>
      <c r="CO146" s="9">
        <v>0</v>
      </c>
      <c r="CP146" s="6">
        <v>0</v>
      </c>
      <c r="CQ146" s="7">
        <f t="shared" si="1196"/>
        <v>0</v>
      </c>
      <c r="CR146" s="9">
        <v>0</v>
      </c>
      <c r="CS146" s="6">
        <v>0</v>
      </c>
      <c r="CT146" s="7">
        <f t="shared" si="1197"/>
        <v>0</v>
      </c>
      <c r="CU146" s="9">
        <v>0</v>
      </c>
      <c r="CV146" s="6">
        <v>0</v>
      </c>
      <c r="CW146" s="7">
        <f t="shared" si="1198"/>
        <v>0</v>
      </c>
      <c r="CX146" s="9">
        <v>0</v>
      </c>
      <c r="CY146" s="6">
        <v>0</v>
      </c>
      <c r="CZ146" s="7">
        <f t="shared" si="1199"/>
        <v>0</v>
      </c>
      <c r="DA146" s="9">
        <v>0</v>
      </c>
      <c r="DB146" s="6">
        <v>0</v>
      </c>
      <c r="DC146" s="7">
        <f t="shared" si="1200"/>
        <v>0</v>
      </c>
      <c r="DD146" s="9">
        <v>0</v>
      </c>
      <c r="DE146" s="6">
        <v>0</v>
      </c>
      <c r="DF146" s="7">
        <f t="shared" si="1201"/>
        <v>0</v>
      </c>
      <c r="DG146" s="9">
        <v>0</v>
      </c>
      <c r="DH146" s="6">
        <v>0</v>
      </c>
      <c r="DI146" s="7">
        <f t="shared" si="1202"/>
        <v>0</v>
      </c>
      <c r="DJ146" s="9">
        <v>0</v>
      </c>
      <c r="DK146" s="6">
        <v>0</v>
      </c>
      <c r="DL146" s="7">
        <f t="shared" si="1203"/>
        <v>0</v>
      </c>
      <c r="DM146" s="9">
        <v>0</v>
      </c>
      <c r="DN146" s="6">
        <v>0</v>
      </c>
      <c r="DO146" s="7">
        <f t="shared" si="1204"/>
        <v>0</v>
      </c>
      <c r="DP146" s="60">
        <v>351.8467</v>
      </c>
      <c r="DQ146" s="6">
        <v>8929.0429999999997</v>
      </c>
      <c r="DR146" s="7">
        <f t="shared" si="1205"/>
        <v>25377.651687510497</v>
      </c>
      <c r="DS146" s="9">
        <v>0</v>
      </c>
      <c r="DT146" s="6">
        <v>0</v>
      </c>
      <c r="DU146" s="7">
        <f t="shared" si="1206"/>
        <v>0</v>
      </c>
      <c r="DV146" s="9">
        <v>0</v>
      </c>
      <c r="DW146" s="6">
        <v>0</v>
      </c>
      <c r="DX146" s="7">
        <f t="shared" si="1207"/>
        <v>0</v>
      </c>
      <c r="DY146" s="60">
        <v>78.630600000000001</v>
      </c>
      <c r="DZ146" s="6">
        <v>2069.538</v>
      </c>
      <c r="EA146" s="7">
        <f t="shared" si="1208"/>
        <v>26319.753378455716</v>
      </c>
      <c r="EB146" s="9">
        <v>0</v>
      </c>
      <c r="EC146" s="6">
        <v>0</v>
      </c>
      <c r="ED146" s="7">
        <f t="shared" si="1209"/>
        <v>0</v>
      </c>
      <c r="EE146" s="9">
        <v>0</v>
      </c>
      <c r="EF146" s="6">
        <v>0</v>
      </c>
      <c r="EG146" s="7">
        <f t="shared" si="1210"/>
        <v>0</v>
      </c>
      <c r="EH146" s="9">
        <v>0</v>
      </c>
      <c r="EI146" s="6">
        <v>0</v>
      </c>
      <c r="EJ146" s="7">
        <f t="shared" si="1211"/>
        <v>0</v>
      </c>
      <c r="EK146" s="60">
        <v>184.70079999999999</v>
      </c>
      <c r="EL146" s="6">
        <v>4395.2759999999998</v>
      </c>
      <c r="EM146" s="7">
        <f t="shared" si="1212"/>
        <v>23796.735043919682</v>
      </c>
      <c r="EN146" s="60">
        <v>1810.5054599999999</v>
      </c>
      <c r="EO146" s="6">
        <v>48433.245000000003</v>
      </c>
      <c r="EP146" s="7">
        <f t="shared" si="1213"/>
        <v>26751.22835586478</v>
      </c>
      <c r="EQ146" s="60">
        <v>0.99829999999999997</v>
      </c>
      <c r="ER146" s="6">
        <v>75.912000000000006</v>
      </c>
      <c r="ES146" s="7">
        <f t="shared" si="1214"/>
        <v>76041.27015927076</v>
      </c>
      <c r="ET146" s="9">
        <v>0</v>
      </c>
      <c r="EU146" s="6">
        <v>0</v>
      </c>
      <c r="EV146" s="7">
        <f t="shared" si="1215"/>
        <v>0</v>
      </c>
      <c r="EW146" s="9">
        <v>0</v>
      </c>
      <c r="EX146" s="6">
        <v>0</v>
      </c>
      <c r="EY146" s="7">
        <f t="shared" si="1216"/>
        <v>0</v>
      </c>
      <c r="EZ146" s="9">
        <v>0</v>
      </c>
      <c r="FA146" s="6">
        <v>0</v>
      </c>
      <c r="FB146" s="7">
        <f t="shared" si="1217"/>
        <v>0</v>
      </c>
      <c r="FC146" s="9">
        <v>0</v>
      </c>
      <c r="FD146" s="6">
        <v>0</v>
      </c>
      <c r="FE146" s="7">
        <f t="shared" si="1218"/>
        <v>0</v>
      </c>
      <c r="FF146" s="9">
        <v>0</v>
      </c>
      <c r="FG146" s="6">
        <v>0</v>
      </c>
      <c r="FH146" s="7">
        <f t="shared" si="1219"/>
        <v>0</v>
      </c>
      <c r="FI146" s="9">
        <v>0</v>
      </c>
      <c r="FJ146" s="6">
        <v>0</v>
      </c>
      <c r="FK146" s="7">
        <f t="shared" si="1220"/>
        <v>0</v>
      </c>
      <c r="FL146" s="9">
        <v>0</v>
      </c>
      <c r="FM146" s="6">
        <v>0</v>
      </c>
      <c r="FN146" s="7">
        <f t="shared" si="1221"/>
        <v>0</v>
      </c>
      <c r="FO146" s="9">
        <v>0</v>
      </c>
      <c r="FP146" s="6">
        <v>0</v>
      </c>
      <c r="FQ146" s="7">
        <f t="shared" si="1222"/>
        <v>0</v>
      </c>
      <c r="FR146" s="9">
        <v>0</v>
      </c>
      <c r="FS146" s="6">
        <v>0</v>
      </c>
      <c r="FT146" s="7">
        <f t="shared" si="1223"/>
        <v>0</v>
      </c>
      <c r="FU146" s="60">
        <v>1.56999</v>
      </c>
      <c r="FV146" s="6">
        <v>56.435000000000002</v>
      </c>
      <c r="FW146" s="7">
        <f t="shared" si="1224"/>
        <v>35946.088828591266</v>
      </c>
      <c r="FX146" s="9">
        <v>0</v>
      </c>
      <c r="FY146" s="6">
        <v>0</v>
      </c>
      <c r="FZ146" s="7">
        <f t="shared" si="1225"/>
        <v>0</v>
      </c>
      <c r="GA146" s="9">
        <v>0</v>
      </c>
      <c r="GB146" s="6">
        <v>0</v>
      </c>
      <c r="GC146" s="7">
        <f t="shared" si="1226"/>
        <v>0</v>
      </c>
      <c r="GD146" s="9">
        <v>0</v>
      </c>
      <c r="GE146" s="6">
        <v>0</v>
      </c>
      <c r="GF146" s="7">
        <f t="shared" si="1227"/>
        <v>0</v>
      </c>
      <c r="GG146" s="9"/>
      <c r="GH146" s="6"/>
      <c r="GI146" s="7"/>
      <c r="GJ146" s="9">
        <v>0</v>
      </c>
      <c r="GK146" s="6">
        <v>0</v>
      </c>
      <c r="GL146" s="7">
        <f t="shared" si="1228"/>
        <v>0</v>
      </c>
      <c r="GM146" s="9">
        <v>0</v>
      </c>
      <c r="GN146" s="6">
        <v>0</v>
      </c>
      <c r="GO146" s="7">
        <f t="shared" si="1229"/>
        <v>0</v>
      </c>
      <c r="GP146" s="9">
        <v>0</v>
      </c>
      <c r="GQ146" s="6">
        <v>0</v>
      </c>
      <c r="GR146" s="7">
        <f t="shared" si="1230"/>
        <v>0</v>
      </c>
      <c r="GS146" s="9">
        <v>0</v>
      </c>
      <c r="GT146" s="6">
        <v>0</v>
      </c>
      <c r="GU146" s="7">
        <f t="shared" si="1231"/>
        <v>0</v>
      </c>
      <c r="GV146" s="9">
        <v>0</v>
      </c>
      <c r="GW146" s="6">
        <v>0</v>
      </c>
      <c r="GX146" s="7">
        <f t="shared" si="1232"/>
        <v>0</v>
      </c>
      <c r="GY146" s="9">
        <v>0</v>
      </c>
      <c r="GZ146" s="6">
        <v>0</v>
      </c>
      <c r="HA146" s="7">
        <f t="shared" si="1233"/>
        <v>0</v>
      </c>
      <c r="HB146" s="9">
        <v>0</v>
      </c>
      <c r="HC146" s="6">
        <v>0</v>
      </c>
      <c r="HD146" s="7">
        <f t="shared" si="1234"/>
        <v>0</v>
      </c>
      <c r="HE146" s="60">
        <v>0.1</v>
      </c>
      <c r="HF146" s="6">
        <v>0.5</v>
      </c>
      <c r="HG146" s="7">
        <f t="shared" si="1235"/>
        <v>5000</v>
      </c>
      <c r="HH146" s="9">
        <v>0</v>
      </c>
      <c r="HI146" s="6">
        <v>0</v>
      </c>
      <c r="HJ146" s="7">
        <f t="shared" si="1236"/>
        <v>0</v>
      </c>
      <c r="HK146" s="9">
        <v>0</v>
      </c>
      <c r="HL146" s="6">
        <v>0</v>
      </c>
      <c r="HM146" s="7">
        <f t="shared" si="1237"/>
        <v>0</v>
      </c>
      <c r="HN146" s="9">
        <v>0</v>
      </c>
      <c r="HO146" s="6">
        <v>0</v>
      </c>
      <c r="HP146" s="7">
        <f t="shared" si="1238"/>
        <v>0</v>
      </c>
      <c r="HQ146" s="9">
        <v>0</v>
      </c>
      <c r="HR146" s="6">
        <v>0</v>
      </c>
      <c r="HS146" s="7">
        <f t="shared" si="1239"/>
        <v>0</v>
      </c>
      <c r="HT146" s="60">
        <v>69.005660000000006</v>
      </c>
      <c r="HU146" s="6">
        <v>1946.7249999999999</v>
      </c>
      <c r="HV146" s="7">
        <f t="shared" si="1240"/>
        <v>28211.091669871712</v>
      </c>
      <c r="HW146" s="9">
        <f>F146+AP146+BZ146+CI146+DJ146+DV146+DY146+EH146+EK146+EN146+FR146+FU146+GM146+GS146+HE146+HN146+HQ146+HH146+HB146+GV146+GD146+GA146+FL146+ET146+EQ146+CL146+BW146+AM146+AD146+X146+U146+R146+GP146+GJ146+BE146+FX146+FO146+FF146+FC146+EW146+EE146+EB146+DS146+DP146+DM146+DG146+CX146+CU146+CO146+BQ146+BN146+BK146+BH146+BB146+AY146+AV146+AJ146+AG146+AA146+L146+HT146+C146+I146+AS146+DD146+GY146+CC146+CF146+O146+EZ146+HK146+CR146+DA146</f>
        <v>3936.2976199999994</v>
      </c>
      <c r="HX146" s="14">
        <f>G146+AQ146+CA146+CJ146+DK146+DW146+DZ146+EI146+EL146+EO146+FS146+FV146+GN146+GT146+HF146+HO146+HR146+HI146+HC146+GW146+GE146+GB146+FM146+EU146+ER146+CM146+BX146+AN146+AE146+Y146+V146+S146+GQ146+GK146+BF146+FY146+FP146+FG146+FD146+EX146+EF146+EC146+DT146+DQ146+DN146+DH146+CY146+CV146+CP146+BR146+BO146+BL146+BI146+BC146+AZ146+AW146+AK146+AH146+AB146+M146+HU146+D146+J146+AT146+DE146+GZ146+CD146+CG146+P146+FA146+HL146+CS146+DB146</f>
        <v>104510.30900000002</v>
      </c>
    </row>
    <row r="147" spans="1:232" ht="15" customHeight="1" x14ac:dyDescent="0.3">
      <c r="A147" s="62">
        <v>2021</v>
      </c>
      <c r="B147" s="63" t="s">
        <v>13</v>
      </c>
      <c r="C147" s="9">
        <v>0</v>
      </c>
      <c r="D147" s="6">
        <v>0</v>
      </c>
      <c r="E147" s="7">
        <f t="shared" si="1242"/>
        <v>0</v>
      </c>
      <c r="F147" s="9">
        <v>0</v>
      </c>
      <c r="G147" s="6">
        <v>0</v>
      </c>
      <c r="H147" s="7">
        <f t="shared" si="1167"/>
        <v>0</v>
      </c>
      <c r="I147" s="9">
        <v>0</v>
      </c>
      <c r="J147" s="6">
        <v>0</v>
      </c>
      <c r="K147" s="7">
        <f t="shared" si="1168"/>
        <v>0</v>
      </c>
      <c r="L147" s="9">
        <v>0</v>
      </c>
      <c r="M147" s="6">
        <v>0</v>
      </c>
      <c r="N147" s="7">
        <f t="shared" si="1169"/>
        <v>0</v>
      </c>
      <c r="O147" s="9">
        <v>0</v>
      </c>
      <c r="P147" s="6">
        <v>0</v>
      </c>
      <c r="Q147" s="7">
        <f t="shared" si="1170"/>
        <v>0</v>
      </c>
      <c r="R147" s="60">
        <v>1428.4163799999999</v>
      </c>
      <c r="S147" s="6">
        <v>40257.716999999997</v>
      </c>
      <c r="T147" s="7">
        <f t="shared" si="1171"/>
        <v>28183.460763730531</v>
      </c>
      <c r="U147" s="9">
        <v>0</v>
      </c>
      <c r="V147" s="6">
        <v>0</v>
      </c>
      <c r="W147" s="7">
        <f t="shared" si="1172"/>
        <v>0</v>
      </c>
      <c r="X147" s="9">
        <v>0</v>
      </c>
      <c r="Y147" s="6">
        <v>0</v>
      </c>
      <c r="Z147" s="7">
        <f t="shared" si="1173"/>
        <v>0</v>
      </c>
      <c r="AA147" s="9">
        <v>0</v>
      </c>
      <c r="AB147" s="6">
        <v>0</v>
      </c>
      <c r="AC147" s="7">
        <f t="shared" si="1174"/>
        <v>0</v>
      </c>
      <c r="AD147" s="9">
        <v>0</v>
      </c>
      <c r="AE147" s="6">
        <v>0</v>
      </c>
      <c r="AF147" s="7">
        <f t="shared" si="1175"/>
        <v>0</v>
      </c>
      <c r="AG147" s="9">
        <v>0</v>
      </c>
      <c r="AH147" s="6">
        <v>0</v>
      </c>
      <c r="AI147" s="7">
        <f t="shared" si="1176"/>
        <v>0</v>
      </c>
      <c r="AJ147" s="9">
        <v>0</v>
      </c>
      <c r="AK147" s="6">
        <v>0</v>
      </c>
      <c r="AL147" s="7">
        <f t="shared" si="1177"/>
        <v>0</v>
      </c>
      <c r="AM147" s="9">
        <v>0</v>
      </c>
      <c r="AN147" s="6">
        <v>0</v>
      </c>
      <c r="AO147" s="7">
        <f t="shared" si="1178"/>
        <v>0</v>
      </c>
      <c r="AP147" s="9">
        <v>0</v>
      </c>
      <c r="AQ147" s="6">
        <v>0</v>
      </c>
      <c r="AR147" s="7">
        <f t="shared" si="1179"/>
        <v>0</v>
      </c>
      <c r="AS147" s="9">
        <v>0</v>
      </c>
      <c r="AT147" s="6">
        <v>0</v>
      </c>
      <c r="AU147" s="7">
        <f t="shared" si="1180"/>
        <v>0</v>
      </c>
      <c r="AV147" s="9">
        <v>0</v>
      </c>
      <c r="AW147" s="6">
        <v>0</v>
      </c>
      <c r="AX147" s="7">
        <f t="shared" si="1181"/>
        <v>0</v>
      </c>
      <c r="AY147" s="9">
        <v>0</v>
      </c>
      <c r="AZ147" s="6">
        <v>0</v>
      </c>
      <c r="BA147" s="7">
        <f t="shared" si="1182"/>
        <v>0</v>
      </c>
      <c r="BB147" s="9">
        <v>0</v>
      </c>
      <c r="BC147" s="6">
        <v>0</v>
      </c>
      <c r="BD147" s="7">
        <f t="shared" si="1183"/>
        <v>0</v>
      </c>
      <c r="BE147" s="60">
        <v>221.33032999999998</v>
      </c>
      <c r="BF147" s="6">
        <v>5947.7719999999999</v>
      </c>
      <c r="BG147" s="7">
        <f t="shared" si="1184"/>
        <v>26872.828500278294</v>
      </c>
      <c r="BH147" s="9">
        <v>0</v>
      </c>
      <c r="BI147" s="6">
        <v>0</v>
      </c>
      <c r="BJ147" s="7">
        <f t="shared" si="1185"/>
        <v>0</v>
      </c>
      <c r="BK147" s="9">
        <v>0</v>
      </c>
      <c r="BL147" s="6">
        <v>0</v>
      </c>
      <c r="BM147" s="7">
        <f t="shared" si="1186"/>
        <v>0</v>
      </c>
      <c r="BN147" s="9">
        <v>0</v>
      </c>
      <c r="BO147" s="6">
        <v>0</v>
      </c>
      <c r="BP147" s="7">
        <f t="shared" si="1187"/>
        <v>0</v>
      </c>
      <c r="BQ147" s="9">
        <v>0</v>
      </c>
      <c r="BR147" s="6">
        <v>0</v>
      </c>
      <c r="BS147" s="7">
        <f t="shared" si="1188"/>
        <v>0</v>
      </c>
      <c r="BT147" s="9">
        <v>0</v>
      </c>
      <c r="BU147" s="6">
        <v>0</v>
      </c>
      <c r="BV147" s="7">
        <f t="shared" si="1189"/>
        <v>0</v>
      </c>
      <c r="BW147" s="9">
        <v>0</v>
      </c>
      <c r="BX147" s="6">
        <v>0</v>
      </c>
      <c r="BY147" s="7">
        <f t="shared" si="1190"/>
        <v>0</v>
      </c>
      <c r="BZ147" s="9">
        <v>0</v>
      </c>
      <c r="CA147" s="6">
        <v>0</v>
      </c>
      <c r="CB147" s="7">
        <f t="shared" si="1191"/>
        <v>0</v>
      </c>
      <c r="CC147" s="9">
        <v>0</v>
      </c>
      <c r="CD147" s="6">
        <v>0</v>
      </c>
      <c r="CE147" s="7">
        <f t="shared" si="1192"/>
        <v>0</v>
      </c>
      <c r="CF147" s="9">
        <v>0</v>
      </c>
      <c r="CG147" s="6">
        <v>0</v>
      </c>
      <c r="CH147" s="7">
        <f t="shared" si="1193"/>
        <v>0</v>
      </c>
      <c r="CI147" s="9">
        <v>0</v>
      </c>
      <c r="CJ147" s="6">
        <v>0</v>
      </c>
      <c r="CK147" s="7">
        <f t="shared" si="1194"/>
        <v>0</v>
      </c>
      <c r="CL147" s="9">
        <v>0</v>
      </c>
      <c r="CM147" s="6">
        <v>0</v>
      </c>
      <c r="CN147" s="7">
        <f t="shared" si="1195"/>
        <v>0</v>
      </c>
      <c r="CO147" s="9">
        <v>0</v>
      </c>
      <c r="CP147" s="6">
        <v>0</v>
      </c>
      <c r="CQ147" s="7">
        <f t="shared" si="1196"/>
        <v>0</v>
      </c>
      <c r="CR147" s="9">
        <v>0</v>
      </c>
      <c r="CS147" s="6">
        <v>0</v>
      </c>
      <c r="CT147" s="7">
        <f t="shared" si="1197"/>
        <v>0</v>
      </c>
      <c r="CU147" s="9">
        <v>0</v>
      </c>
      <c r="CV147" s="6">
        <v>0</v>
      </c>
      <c r="CW147" s="7">
        <f t="shared" si="1198"/>
        <v>0</v>
      </c>
      <c r="CX147" s="9">
        <v>0</v>
      </c>
      <c r="CY147" s="6">
        <v>0</v>
      </c>
      <c r="CZ147" s="7">
        <f t="shared" si="1199"/>
        <v>0</v>
      </c>
      <c r="DA147" s="9">
        <v>0</v>
      </c>
      <c r="DB147" s="6">
        <v>0</v>
      </c>
      <c r="DC147" s="7">
        <f t="shared" si="1200"/>
        <v>0</v>
      </c>
      <c r="DD147" s="9">
        <v>0</v>
      </c>
      <c r="DE147" s="6">
        <v>0</v>
      </c>
      <c r="DF147" s="7">
        <f t="shared" si="1201"/>
        <v>0</v>
      </c>
      <c r="DG147" s="9">
        <v>0</v>
      </c>
      <c r="DH147" s="6">
        <v>0</v>
      </c>
      <c r="DI147" s="7">
        <f t="shared" si="1202"/>
        <v>0</v>
      </c>
      <c r="DJ147" s="9">
        <v>0</v>
      </c>
      <c r="DK147" s="6">
        <v>0</v>
      </c>
      <c r="DL147" s="7">
        <f t="shared" si="1203"/>
        <v>0</v>
      </c>
      <c r="DM147" s="9">
        <v>0</v>
      </c>
      <c r="DN147" s="6">
        <v>0</v>
      </c>
      <c r="DO147" s="7">
        <f t="shared" si="1204"/>
        <v>0</v>
      </c>
      <c r="DP147" s="60">
        <v>367.11586</v>
      </c>
      <c r="DQ147" s="6">
        <v>9074.2690000000002</v>
      </c>
      <c r="DR147" s="7">
        <f t="shared" si="1205"/>
        <v>24717.725352426889</v>
      </c>
      <c r="DS147" s="9">
        <v>0</v>
      </c>
      <c r="DT147" s="6">
        <v>0</v>
      </c>
      <c r="DU147" s="7">
        <f t="shared" si="1206"/>
        <v>0</v>
      </c>
      <c r="DV147" s="9">
        <v>0</v>
      </c>
      <c r="DW147" s="6">
        <v>0</v>
      </c>
      <c r="DX147" s="7">
        <f t="shared" si="1207"/>
        <v>0</v>
      </c>
      <c r="DY147" s="60">
        <v>31.461099999999998</v>
      </c>
      <c r="DZ147" s="6">
        <v>961.221</v>
      </c>
      <c r="EA147" s="7">
        <f t="shared" si="1208"/>
        <v>30552.682519047336</v>
      </c>
      <c r="EB147" s="9">
        <v>0</v>
      </c>
      <c r="EC147" s="6">
        <v>0</v>
      </c>
      <c r="ED147" s="7">
        <f t="shared" si="1209"/>
        <v>0</v>
      </c>
      <c r="EE147" s="9">
        <v>0</v>
      </c>
      <c r="EF147" s="6">
        <v>0</v>
      </c>
      <c r="EG147" s="7">
        <f t="shared" si="1210"/>
        <v>0</v>
      </c>
      <c r="EH147" s="9">
        <v>0</v>
      </c>
      <c r="EI147" s="6">
        <v>0</v>
      </c>
      <c r="EJ147" s="7">
        <f t="shared" si="1211"/>
        <v>0</v>
      </c>
      <c r="EK147" s="60">
        <v>140.73420000000002</v>
      </c>
      <c r="EL147" s="6">
        <v>3426.0140000000001</v>
      </c>
      <c r="EM147" s="7">
        <f t="shared" si="1212"/>
        <v>24343.862401605293</v>
      </c>
      <c r="EN147" s="60">
        <v>1609.93696</v>
      </c>
      <c r="EO147" s="6">
        <v>46265.343000000001</v>
      </c>
      <c r="EP147" s="7">
        <f t="shared" si="1213"/>
        <v>28737.363107683421</v>
      </c>
      <c r="EQ147" s="9">
        <v>0</v>
      </c>
      <c r="ER147" s="6">
        <v>0</v>
      </c>
      <c r="ES147" s="7">
        <f t="shared" si="1214"/>
        <v>0</v>
      </c>
      <c r="ET147" s="9">
        <v>0</v>
      </c>
      <c r="EU147" s="6">
        <v>0</v>
      </c>
      <c r="EV147" s="7">
        <f t="shared" si="1215"/>
        <v>0</v>
      </c>
      <c r="EW147" s="9">
        <v>0</v>
      </c>
      <c r="EX147" s="6">
        <v>0</v>
      </c>
      <c r="EY147" s="7">
        <f t="shared" si="1216"/>
        <v>0</v>
      </c>
      <c r="EZ147" s="9">
        <v>0</v>
      </c>
      <c r="FA147" s="6">
        <v>0</v>
      </c>
      <c r="FB147" s="7">
        <f t="shared" si="1217"/>
        <v>0</v>
      </c>
      <c r="FC147" s="9">
        <v>0</v>
      </c>
      <c r="FD147" s="6">
        <v>0</v>
      </c>
      <c r="FE147" s="7">
        <f t="shared" si="1218"/>
        <v>0</v>
      </c>
      <c r="FF147" s="9">
        <v>0</v>
      </c>
      <c r="FG147" s="6">
        <v>0</v>
      </c>
      <c r="FH147" s="7">
        <f t="shared" si="1219"/>
        <v>0</v>
      </c>
      <c r="FI147" s="9">
        <v>0</v>
      </c>
      <c r="FJ147" s="6">
        <v>0</v>
      </c>
      <c r="FK147" s="7">
        <f t="shared" si="1220"/>
        <v>0</v>
      </c>
      <c r="FL147" s="9">
        <v>0</v>
      </c>
      <c r="FM147" s="6">
        <v>0</v>
      </c>
      <c r="FN147" s="7">
        <f t="shared" si="1221"/>
        <v>0</v>
      </c>
      <c r="FO147" s="9">
        <v>0</v>
      </c>
      <c r="FP147" s="6">
        <v>0</v>
      </c>
      <c r="FQ147" s="7">
        <f t="shared" si="1222"/>
        <v>0</v>
      </c>
      <c r="FR147" s="9">
        <v>0</v>
      </c>
      <c r="FS147" s="6">
        <v>0</v>
      </c>
      <c r="FT147" s="7">
        <f t="shared" si="1223"/>
        <v>0</v>
      </c>
      <c r="FU147" s="60">
        <v>0.19981000000000002</v>
      </c>
      <c r="FV147" s="6">
        <v>11.122</v>
      </c>
      <c r="FW147" s="7">
        <f t="shared" si="1224"/>
        <v>55662.87973574896</v>
      </c>
      <c r="FX147" s="9">
        <v>0</v>
      </c>
      <c r="FY147" s="6">
        <v>0</v>
      </c>
      <c r="FZ147" s="7">
        <f t="shared" si="1225"/>
        <v>0</v>
      </c>
      <c r="GA147" s="9">
        <v>0</v>
      </c>
      <c r="GB147" s="6">
        <v>0</v>
      </c>
      <c r="GC147" s="7">
        <f t="shared" si="1226"/>
        <v>0</v>
      </c>
      <c r="GD147" s="9">
        <v>0</v>
      </c>
      <c r="GE147" s="6">
        <v>0</v>
      </c>
      <c r="GF147" s="7">
        <f t="shared" si="1227"/>
        <v>0</v>
      </c>
      <c r="GG147" s="9"/>
      <c r="GH147" s="6"/>
      <c r="GI147" s="7"/>
      <c r="GJ147" s="9">
        <v>0</v>
      </c>
      <c r="GK147" s="6">
        <v>0</v>
      </c>
      <c r="GL147" s="7">
        <f t="shared" si="1228"/>
        <v>0</v>
      </c>
      <c r="GM147" s="9">
        <v>0</v>
      </c>
      <c r="GN147" s="6">
        <v>0</v>
      </c>
      <c r="GO147" s="7">
        <f t="shared" si="1229"/>
        <v>0</v>
      </c>
      <c r="GP147" s="9">
        <v>0</v>
      </c>
      <c r="GQ147" s="6">
        <v>0</v>
      </c>
      <c r="GR147" s="7">
        <f t="shared" si="1230"/>
        <v>0</v>
      </c>
      <c r="GS147" s="9">
        <v>0</v>
      </c>
      <c r="GT147" s="6">
        <v>0</v>
      </c>
      <c r="GU147" s="7">
        <f t="shared" si="1231"/>
        <v>0</v>
      </c>
      <c r="GV147" s="9">
        <v>0</v>
      </c>
      <c r="GW147" s="6">
        <v>0</v>
      </c>
      <c r="GX147" s="7">
        <f t="shared" si="1232"/>
        <v>0</v>
      </c>
      <c r="GY147" s="9">
        <v>0</v>
      </c>
      <c r="GZ147" s="6">
        <v>0</v>
      </c>
      <c r="HA147" s="7">
        <f t="shared" si="1233"/>
        <v>0</v>
      </c>
      <c r="HB147" s="9">
        <v>0</v>
      </c>
      <c r="HC147" s="6">
        <v>0</v>
      </c>
      <c r="HD147" s="7">
        <f t="shared" si="1234"/>
        <v>0</v>
      </c>
      <c r="HE147" s="9">
        <v>0</v>
      </c>
      <c r="HF147" s="6">
        <v>0</v>
      </c>
      <c r="HG147" s="7">
        <f t="shared" si="1235"/>
        <v>0</v>
      </c>
      <c r="HH147" s="9">
        <v>0</v>
      </c>
      <c r="HI147" s="6">
        <v>0</v>
      </c>
      <c r="HJ147" s="7">
        <f t="shared" si="1236"/>
        <v>0</v>
      </c>
      <c r="HK147" s="9">
        <v>0</v>
      </c>
      <c r="HL147" s="6">
        <v>0</v>
      </c>
      <c r="HM147" s="7">
        <f t="shared" si="1237"/>
        <v>0</v>
      </c>
      <c r="HN147" s="9">
        <v>0</v>
      </c>
      <c r="HO147" s="6">
        <v>0</v>
      </c>
      <c r="HP147" s="7">
        <f t="shared" si="1238"/>
        <v>0</v>
      </c>
      <c r="HQ147" s="60">
        <v>0.42355000000000004</v>
      </c>
      <c r="HR147" s="6">
        <v>6.99</v>
      </c>
      <c r="HS147" s="7">
        <f t="shared" si="1239"/>
        <v>16503.36441978515</v>
      </c>
      <c r="HT147" s="60">
        <v>14.78739</v>
      </c>
      <c r="HU147" s="6">
        <v>347.30799999999999</v>
      </c>
      <c r="HV147" s="7">
        <f t="shared" si="1240"/>
        <v>23486.768117970783</v>
      </c>
      <c r="HW147" s="9">
        <f t="shared" ref="HW147:HW148" si="1243">F147+AP147+BZ147+CI147+DJ147+DV147+DY147+EH147+EK147+EN147+FR147+FU147+GM147+GS147+HE147+HN147+HQ147+HH147+HB147+GV147+GD147+GA147+FL147+ET147+EQ147+CL147+BW147+AM147+AD147+X147+U147+R147+GP147+GJ147+BE147+FX147+FO147+FF147+FC147+EW147+EE147+EB147+DS147+DP147+DM147+DG147+CX147+CU147+CO147+BQ147+BN147+BK147+BH147+BB147+AY147+AV147+AJ147+AG147+AA147+L147+HT147+C147+I147+AS147+DD147+GY147+CC147+CF147+O147+EZ147+HK147+CR147+DA147</f>
        <v>3814.4055799999996</v>
      </c>
      <c r="HX147" s="14">
        <f t="shared" ref="HX147:HX148" si="1244">G147+AQ147+CA147+CJ147+DK147+DW147+DZ147+EI147+EL147+EO147+FS147+FV147+GN147+GT147+HF147+HO147+HR147+HI147+HC147+GW147+GE147+GB147+FM147+EU147+ER147+CM147+BX147+AN147+AE147+Y147+V147+S147+GQ147+GK147+BF147+FY147+FP147+FG147+FD147+EX147+EF147+EC147+DT147+DQ147+DN147+DH147+CY147+CV147+CP147+BR147+BO147+BL147+BI147+BC147+AZ147+AW147+AK147+AH147+AB147+M147+HU147+D147+J147+AT147+DE147+GZ147+CD147+CG147+P147+FA147+HL147+CS147+DB147</f>
        <v>106297.75600000001</v>
      </c>
    </row>
    <row r="148" spans="1:232" ht="15" customHeight="1" thickBot="1" x14ac:dyDescent="0.35">
      <c r="A148" s="64"/>
      <c r="B148" s="70" t="s">
        <v>14</v>
      </c>
      <c r="C148" s="71">
        <f t="shared" ref="C148:D148" si="1245">SUM(C136:C147)</f>
        <v>0</v>
      </c>
      <c r="D148" s="72">
        <f t="shared" si="1245"/>
        <v>0</v>
      </c>
      <c r="E148" s="68"/>
      <c r="F148" s="71">
        <f t="shared" ref="F148:G148" si="1246">SUM(F136:F147)</f>
        <v>201.471</v>
      </c>
      <c r="G148" s="72">
        <f t="shared" si="1246"/>
        <v>4708.1279999999997</v>
      </c>
      <c r="H148" s="68"/>
      <c r="I148" s="71">
        <f t="shared" ref="I148:J148" si="1247">SUM(I136:I147)</f>
        <v>0</v>
      </c>
      <c r="J148" s="72">
        <f t="shared" si="1247"/>
        <v>0</v>
      </c>
      <c r="K148" s="68"/>
      <c r="L148" s="71">
        <f t="shared" ref="L148:M148" si="1248">SUM(L136:L147)</f>
        <v>2E-3</v>
      </c>
      <c r="M148" s="72">
        <f t="shared" si="1248"/>
        <v>0.11</v>
      </c>
      <c r="N148" s="68"/>
      <c r="O148" s="71">
        <f t="shared" ref="O148:P148" si="1249">SUM(O136:O147)</f>
        <v>0</v>
      </c>
      <c r="P148" s="72">
        <f t="shared" si="1249"/>
        <v>0</v>
      </c>
      <c r="Q148" s="68"/>
      <c r="R148" s="71">
        <f t="shared" ref="R148:S148" si="1250">SUM(R136:R147)</f>
        <v>14890.638634747835</v>
      </c>
      <c r="S148" s="72">
        <f t="shared" si="1250"/>
        <v>389421.56</v>
      </c>
      <c r="T148" s="68"/>
      <c r="U148" s="71">
        <f t="shared" ref="U148:V148" si="1251">SUM(U136:U147)</f>
        <v>0</v>
      </c>
      <c r="V148" s="72">
        <f t="shared" si="1251"/>
        <v>0</v>
      </c>
      <c r="W148" s="68"/>
      <c r="X148" s="71">
        <f t="shared" ref="X148:Y148" si="1252">SUM(X136:X147)</f>
        <v>0</v>
      </c>
      <c r="Y148" s="72">
        <f t="shared" si="1252"/>
        <v>0</v>
      </c>
      <c r="Z148" s="68"/>
      <c r="AA148" s="71">
        <f t="shared" ref="AA148:AB148" si="1253">SUM(AA136:AA147)</f>
        <v>1.56</v>
      </c>
      <c r="AB148" s="72">
        <f t="shared" si="1253"/>
        <v>14.083</v>
      </c>
      <c r="AC148" s="68"/>
      <c r="AD148" s="71">
        <f t="shared" ref="AD148:AE148" si="1254">SUM(AD136:AD147)</f>
        <v>0</v>
      </c>
      <c r="AE148" s="72">
        <f t="shared" si="1254"/>
        <v>0</v>
      </c>
      <c r="AF148" s="68"/>
      <c r="AG148" s="71">
        <f t="shared" ref="AG148:AH148" si="1255">SUM(AG136:AG147)</f>
        <v>0</v>
      </c>
      <c r="AH148" s="72">
        <f t="shared" si="1255"/>
        <v>0</v>
      </c>
      <c r="AI148" s="68"/>
      <c r="AJ148" s="71">
        <f t="shared" ref="AJ148:AK148" si="1256">SUM(AJ136:AJ147)</f>
        <v>0</v>
      </c>
      <c r="AK148" s="72">
        <f t="shared" si="1256"/>
        <v>0</v>
      </c>
      <c r="AL148" s="68"/>
      <c r="AM148" s="71">
        <f t="shared" ref="AM148:AN148" si="1257">SUM(AM136:AM147)</f>
        <v>0</v>
      </c>
      <c r="AN148" s="72">
        <f t="shared" si="1257"/>
        <v>0</v>
      </c>
      <c r="AO148" s="68"/>
      <c r="AP148" s="71">
        <f t="shared" ref="AP148:AQ148" si="1258">SUM(AP136:AP147)</f>
        <v>386.80378813631529</v>
      </c>
      <c r="AQ148" s="72">
        <f t="shared" si="1258"/>
        <v>1072.0169999999998</v>
      </c>
      <c r="AR148" s="68"/>
      <c r="AS148" s="71">
        <f t="shared" ref="AS148:AT148" si="1259">SUM(AS136:AS147)</f>
        <v>0</v>
      </c>
      <c r="AT148" s="72">
        <f t="shared" si="1259"/>
        <v>0</v>
      </c>
      <c r="AU148" s="68"/>
      <c r="AV148" s="71">
        <f t="shared" ref="AV148:AW148" si="1260">SUM(AV136:AV147)</f>
        <v>0</v>
      </c>
      <c r="AW148" s="72">
        <f t="shared" si="1260"/>
        <v>0</v>
      </c>
      <c r="AX148" s="68"/>
      <c r="AY148" s="71">
        <f t="shared" ref="AY148:AZ148" si="1261">SUM(AY136:AY147)</f>
        <v>0</v>
      </c>
      <c r="AZ148" s="72">
        <f t="shared" si="1261"/>
        <v>0</v>
      </c>
      <c r="BA148" s="68"/>
      <c r="BB148" s="71">
        <f t="shared" ref="BB148:BC148" si="1262">SUM(BB136:BB147)</f>
        <v>0</v>
      </c>
      <c r="BC148" s="72">
        <f t="shared" si="1262"/>
        <v>0</v>
      </c>
      <c r="BD148" s="68"/>
      <c r="BE148" s="71">
        <f t="shared" ref="BE148:BF148" si="1263">SUM(BE136:BE147)</f>
        <v>1544.8820182587556</v>
      </c>
      <c r="BF148" s="72">
        <f t="shared" si="1263"/>
        <v>40250.422999999995</v>
      </c>
      <c r="BG148" s="68"/>
      <c r="BH148" s="71">
        <f t="shared" ref="BH148:BI148" si="1264">SUM(BH136:BH147)</f>
        <v>115.03444</v>
      </c>
      <c r="BI148" s="72">
        <f t="shared" si="1264"/>
        <v>3719.1179999999999</v>
      </c>
      <c r="BJ148" s="68"/>
      <c r="BK148" s="71">
        <f t="shared" ref="BK148:BL148" si="1265">SUM(BK136:BK147)</f>
        <v>0</v>
      </c>
      <c r="BL148" s="72">
        <f t="shared" si="1265"/>
        <v>0</v>
      </c>
      <c r="BM148" s="68"/>
      <c r="BN148" s="71">
        <f t="shared" ref="BN148:BO148" si="1266">SUM(BN136:BN147)</f>
        <v>0</v>
      </c>
      <c r="BO148" s="72">
        <f t="shared" si="1266"/>
        <v>0</v>
      </c>
      <c r="BP148" s="68"/>
      <c r="BQ148" s="71">
        <f t="shared" ref="BQ148:BR148" si="1267">SUM(BQ136:BQ147)</f>
        <v>0</v>
      </c>
      <c r="BR148" s="72">
        <f t="shared" si="1267"/>
        <v>0</v>
      </c>
      <c r="BS148" s="68"/>
      <c r="BT148" s="71">
        <f t="shared" ref="BT148:BU148" si="1268">SUM(BT136:BT147)</f>
        <v>0</v>
      </c>
      <c r="BU148" s="72">
        <f t="shared" si="1268"/>
        <v>0</v>
      </c>
      <c r="BV148" s="68"/>
      <c r="BW148" s="71">
        <f t="shared" ref="BW148:BX148" si="1269">SUM(BW136:BW147)</f>
        <v>0</v>
      </c>
      <c r="BX148" s="72">
        <f t="shared" si="1269"/>
        <v>0</v>
      </c>
      <c r="BY148" s="68"/>
      <c r="BZ148" s="71">
        <f t="shared" ref="BZ148:CA148" si="1270">SUM(BZ136:BZ147)</f>
        <v>4.9599999999999998E-2</v>
      </c>
      <c r="CA148" s="72">
        <f t="shared" si="1270"/>
        <v>1.3109999999999999</v>
      </c>
      <c r="CB148" s="68"/>
      <c r="CC148" s="71">
        <f t="shared" ref="CC148:CD148" si="1271">SUM(CC136:CC147)</f>
        <v>0</v>
      </c>
      <c r="CD148" s="72">
        <f t="shared" si="1271"/>
        <v>0</v>
      </c>
      <c r="CE148" s="68"/>
      <c r="CF148" s="71">
        <f t="shared" ref="CF148:CG148" si="1272">SUM(CF136:CF147)</f>
        <v>0</v>
      </c>
      <c r="CG148" s="72">
        <f t="shared" si="1272"/>
        <v>0</v>
      </c>
      <c r="CH148" s="68"/>
      <c r="CI148" s="71">
        <f t="shared" ref="CI148:CJ148" si="1273">SUM(CI136:CI147)</f>
        <v>0</v>
      </c>
      <c r="CJ148" s="72">
        <f t="shared" si="1273"/>
        <v>0</v>
      </c>
      <c r="CK148" s="68"/>
      <c r="CL148" s="71">
        <f t="shared" ref="CL148:CM148" si="1274">SUM(CL136:CL147)</f>
        <v>0</v>
      </c>
      <c r="CM148" s="72">
        <f t="shared" si="1274"/>
        <v>0</v>
      </c>
      <c r="CN148" s="68"/>
      <c r="CO148" s="71">
        <f t="shared" ref="CO148:CP148" si="1275">SUM(CO136:CO147)</f>
        <v>0</v>
      </c>
      <c r="CP148" s="72">
        <f t="shared" si="1275"/>
        <v>0</v>
      </c>
      <c r="CQ148" s="68"/>
      <c r="CR148" s="71">
        <f t="shared" ref="CR148:CS148" si="1276">SUM(CR136:CR147)</f>
        <v>0</v>
      </c>
      <c r="CS148" s="72">
        <f t="shared" si="1276"/>
        <v>0</v>
      </c>
      <c r="CT148" s="68"/>
      <c r="CU148" s="71">
        <f t="shared" ref="CU148:CV148" si="1277">SUM(CU136:CU147)</f>
        <v>0</v>
      </c>
      <c r="CV148" s="72">
        <f t="shared" si="1277"/>
        <v>0</v>
      </c>
      <c r="CW148" s="68"/>
      <c r="CX148" s="71">
        <f t="shared" ref="CX148:CY148" si="1278">SUM(CX136:CX147)</f>
        <v>0</v>
      </c>
      <c r="CY148" s="72">
        <f t="shared" si="1278"/>
        <v>0</v>
      </c>
      <c r="CZ148" s="68"/>
      <c r="DA148" s="71">
        <f t="shared" ref="DA148:DB148" si="1279">SUM(DA136:DA147)</f>
        <v>0.59514</v>
      </c>
      <c r="DB148" s="72">
        <f t="shared" si="1279"/>
        <v>41.918999999999997</v>
      </c>
      <c r="DC148" s="68"/>
      <c r="DD148" s="71">
        <f t="shared" ref="DD148:DE148" si="1280">SUM(DD136:DD147)</f>
        <v>0</v>
      </c>
      <c r="DE148" s="72">
        <f t="shared" si="1280"/>
        <v>0</v>
      </c>
      <c r="DF148" s="68"/>
      <c r="DG148" s="71">
        <f t="shared" ref="DG148:DH148" si="1281">SUM(DG136:DG147)</f>
        <v>0</v>
      </c>
      <c r="DH148" s="72">
        <f t="shared" si="1281"/>
        <v>0</v>
      </c>
      <c r="DI148" s="68"/>
      <c r="DJ148" s="71">
        <f t="shared" ref="DJ148:DK148" si="1282">SUM(DJ136:DJ147)</f>
        <v>0</v>
      </c>
      <c r="DK148" s="72">
        <f t="shared" si="1282"/>
        <v>0</v>
      </c>
      <c r="DL148" s="68"/>
      <c r="DM148" s="71">
        <f t="shared" ref="DM148:DN148" si="1283">SUM(DM136:DM147)</f>
        <v>0</v>
      </c>
      <c r="DN148" s="72">
        <f t="shared" si="1283"/>
        <v>0</v>
      </c>
      <c r="DO148" s="68"/>
      <c r="DP148" s="71">
        <f t="shared" ref="DP148:DQ148" si="1284">SUM(DP136:DP147)</f>
        <v>2413.2922582088136</v>
      </c>
      <c r="DQ148" s="72">
        <f t="shared" si="1284"/>
        <v>69473.633000000002</v>
      </c>
      <c r="DR148" s="68"/>
      <c r="DS148" s="71">
        <f t="shared" ref="DS148:DT148" si="1285">SUM(DS136:DS147)</f>
        <v>0</v>
      </c>
      <c r="DT148" s="72">
        <f t="shared" si="1285"/>
        <v>0</v>
      </c>
      <c r="DU148" s="68"/>
      <c r="DV148" s="71">
        <f t="shared" ref="DV148:DW148" si="1286">SUM(DV136:DV147)</f>
        <v>0</v>
      </c>
      <c r="DW148" s="72">
        <f t="shared" si="1286"/>
        <v>0</v>
      </c>
      <c r="DX148" s="68"/>
      <c r="DY148" s="71">
        <f t="shared" ref="DY148:DZ148" si="1287">SUM(DY136:DY147)</f>
        <v>457.29526843724994</v>
      </c>
      <c r="DZ148" s="72">
        <f t="shared" si="1287"/>
        <v>11265.001</v>
      </c>
      <c r="EA148" s="68"/>
      <c r="EB148" s="71">
        <f t="shared" ref="EB148:EC148" si="1288">SUM(EB136:EB147)</f>
        <v>0.11705</v>
      </c>
      <c r="EC148" s="72">
        <f t="shared" si="1288"/>
        <v>17.855</v>
      </c>
      <c r="ED148" s="68"/>
      <c r="EE148" s="71">
        <f t="shared" ref="EE148:EF148" si="1289">SUM(EE136:EE147)</f>
        <v>0</v>
      </c>
      <c r="EF148" s="72">
        <f t="shared" si="1289"/>
        <v>0</v>
      </c>
      <c r="EG148" s="68"/>
      <c r="EH148" s="71">
        <f t="shared" ref="EH148:EI148" si="1290">SUM(EH136:EH147)</f>
        <v>0</v>
      </c>
      <c r="EI148" s="72">
        <f t="shared" si="1290"/>
        <v>0</v>
      </c>
      <c r="EJ148" s="68"/>
      <c r="EK148" s="71">
        <f t="shared" ref="EK148:EL148" si="1291">SUM(EK136:EK147)</f>
        <v>1535.2314952909844</v>
      </c>
      <c r="EL148" s="72">
        <f t="shared" si="1291"/>
        <v>35386.091</v>
      </c>
      <c r="EM148" s="68"/>
      <c r="EN148" s="71">
        <f t="shared" ref="EN148:EO148" si="1292">SUM(EN136:EN147)</f>
        <v>17863.206882027156</v>
      </c>
      <c r="EO148" s="72">
        <f t="shared" si="1292"/>
        <v>475755.21799999999</v>
      </c>
      <c r="EP148" s="68"/>
      <c r="EQ148" s="71">
        <f t="shared" ref="EQ148:ER148" si="1293">SUM(EQ136:EQ147)</f>
        <v>3.06508</v>
      </c>
      <c r="ER148" s="72">
        <f t="shared" si="1293"/>
        <v>218.74699999999999</v>
      </c>
      <c r="ES148" s="68"/>
      <c r="ET148" s="71">
        <f t="shared" ref="ET148:EU148" si="1294">SUM(ET136:ET147)</f>
        <v>9.6659999999999996E-2</v>
      </c>
      <c r="EU148" s="72">
        <f t="shared" si="1294"/>
        <v>1.8420000000000001</v>
      </c>
      <c r="EV148" s="68"/>
      <c r="EW148" s="71">
        <f t="shared" ref="EW148:EX148" si="1295">SUM(EW136:EW147)</f>
        <v>0</v>
      </c>
      <c r="EX148" s="72">
        <f t="shared" si="1295"/>
        <v>0</v>
      </c>
      <c r="EY148" s="68"/>
      <c r="EZ148" s="71">
        <f t="shared" ref="EZ148:FA148" si="1296">SUM(EZ136:EZ147)</f>
        <v>0</v>
      </c>
      <c r="FA148" s="72">
        <f t="shared" si="1296"/>
        <v>0</v>
      </c>
      <c r="FB148" s="68"/>
      <c r="FC148" s="71">
        <f t="shared" ref="FC148:FD148" si="1297">SUM(FC136:FC147)</f>
        <v>0</v>
      </c>
      <c r="FD148" s="72">
        <f t="shared" si="1297"/>
        <v>0</v>
      </c>
      <c r="FE148" s="68"/>
      <c r="FF148" s="71">
        <f t="shared" ref="FF148:FG148" si="1298">SUM(FF136:FF147)</f>
        <v>0</v>
      </c>
      <c r="FG148" s="72">
        <f t="shared" si="1298"/>
        <v>0</v>
      </c>
      <c r="FH148" s="68"/>
      <c r="FI148" s="71">
        <f t="shared" ref="FI148:FJ148" si="1299">SUM(FI136:FI147)</f>
        <v>0</v>
      </c>
      <c r="FJ148" s="72">
        <f t="shared" si="1299"/>
        <v>0</v>
      </c>
      <c r="FK148" s="68"/>
      <c r="FL148" s="71">
        <f t="shared" ref="FL148:FM148" si="1300">SUM(FL136:FL147)</f>
        <v>0</v>
      </c>
      <c r="FM148" s="72">
        <f t="shared" si="1300"/>
        <v>0</v>
      </c>
      <c r="FN148" s="68"/>
      <c r="FO148" s="71">
        <f t="shared" ref="FO148:FP148" si="1301">SUM(FO136:FO147)</f>
        <v>0</v>
      </c>
      <c r="FP148" s="72">
        <f t="shared" si="1301"/>
        <v>0</v>
      </c>
      <c r="FQ148" s="68"/>
      <c r="FR148" s="71">
        <f t="shared" ref="FR148:FS148" si="1302">SUM(FR136:FR147)</f>
        <v>1.6050200000000001</v>
      </c>
      <c r="FS148" s="72">
        <f t="shared" si="1302"/>
        <v>34.480000000000004</v>
      </c>
      <c r="FT148" s="68"/>
      <c r="FU148" s="71">
        <f t="shared" ref="FU148:FV148" si="1303">SUM(FU136:FU147)</f>
        <v>32.644696597594042</v>
      </c>
      <c r="FV148" s="72">
        <f t="shared" si="1303"/>
        <v>256.464</v>
      </c>
      <c r="FW148" s="68"/>
      <c r="FX148" s="71">
        <f t="shared" ref="FX148:FY148" si="1304">SUM(FX136:FX147)</f>
        <v>0</v>
      </c>
      <c r="FY148" s="72">
        <f t="shared" si="1304"/>
        <v>0</v>
      </c>
      <c r="FZ148" s="68"/>
      <c r="GA148" s="71">
        <f t="shared" ref="GA148:GB148" si="1305">SUM(GA136:GA147)</f>
        <v>0</v>
      </c>
      <c r="GB148" s="72">
        <f t="shared" si="1305"/>
        <v>0</v>
      </c>
      <c r="GC148" s="68"/>
      <c r="GD148" s="71">
        <f t="shared" ref="GD148:GE148" si="1306">SUM(GD136:GD147)</f>
        <v>0</v>
      </c>
      <c r="GE148" s="72">
        <f t="shared" si="1306"/>
        <v>0</v>
      </c>
      <c r="GF148" s="68"/>
      <c r="GG148" s="71"/>
      <c r="GH148" s="72"/>
      <c r="GI148" s="68"/>
      <c r="GJ148" s="71">
        <f t="shared" ref="GJ148:GK148" si="1307">SUM(GJ136:GJ147)</f>
        <v>14.4</v>
      </c>
      <c r="GK148" s="72">
        <f t="shared" si="1307"/>
        <v>405</v>
      </c>
      <c r="GL148" s="68"/>
      <c r="GM148" s="71">
        <f t="shared" ref="GM148:GN148" si="1308">SUM(GM136:GM147)</f>
        <v>27.767499999999998</v>
      </c>
      <c r="GN148" s="72">
        <f t="shared" si="1308"/>
        <v>705.85</v>
      </c>
      <c r="GO148" s="68"/>
      <c r="GP148" s="71">
        <f t="shared" ref="GP148:GQ148" si="1309">SUM(GP136:GP147)</f>
        <v>0</v>
      </c>
      <c r="GQ148" s="72">
        <f t="shared" si="1309"/>
        <v>0</v>
      </c>
      <c r="GR148" s="68"/>
      <c r="GS148" s="71">
        <f t="shared" ref="GS148:GT148" si="1310">SUM(GS136:GS147)</f>
        <v>9.9199999999999997E-2</v>
      </c>
      <c r="GT148" s="72">
        <f t="shared" si="1310"/>
        <v>2.08</v>
      </c>
      <c r="GU148" s="68"/>
      <c r="GV148" s="71">
        <f t="shared" ref="GV148:GW148" si="1311">SUM(GV136:GV147)</f>
        <v>0.38280000000000003</v>
      </c>
      <c r="GW148" s="72">
        <f t="shared" si="1311"/>
        <v>23.056999999999999</v>
      </c>
      <c r="GX148" s="68"/>
      <c r="GY148" s="71">
        <f t="shared" ref="GY148:GZ148" si="1312">SUM(GY136:GY147)</f>
        <v>0.57000000000000006</v>
      </c>
      <c r="GZ148" s="72">
        <f t="shared" si="1312"/>
        <v>24.866</v>
      </c>
      <c r="HA148" s="68"/>
      <c r="HB148" s="71">
        <f t="shared" ref="HB148:HC148" si="1313">SUM(HB136:HB147)</f>
        <v>0</v>
      </c>
      <c r="HC148" s="72">
        <f t="shared" si="1313"/>
        <v>0</v>
      </c>
      <c r="HD148" s="68"/>
      <c r="HE148" s="71">
        <f t="shared" ref="HE148:HF148" si="1314">SUM(HE136:HE147)</f>
        <v>0.64500000000000002</v>
      </c>
      <c r="HF148" s="72">
        <f t="shared" si="1314"/>
        <v>7.2810000000000006</v>
      </c>
      <c r="HG148" s="68"/>
      <c r="HH148" s="71">
        <f t="shared" ref="HH148:HI148" si="1315">SUM(HH136:HH147)</f>
        <v>0</v>
      </c>
      <c r="HI148" s="72">
        <f t="shared" si="1315"/>
        <v>0</v>
      </c>
      <c r="HJ148" s="68"/>
      <c r="HK148" s="71">
        <f t="shared" ref="HK148:HL148" si="1316">SUM(HK136:HK147)</f>
        <v>0</v>
      </c>
      <c r="HL148" s="72">
        <f t="shared" si="1316"/>
        <v>0</v>
      </c>
      <c r="HM148" s="68"/>
      <c r="HN148" s="71">
        <f t="shared" ref="HN148:HO148" si="1317">SUM(HN136:HN147)</f>
        <v>0</v>
      </c>
      <c r="HO148" s="72">
        <f t="shared" si="1317"/>
        <v>0</v>
      </c>
      <c r="HP148" s="68"/>
      <c r="HQ148" s="71">
        <f t="shared" ref="HQ148:HR148" si="1318">SUM(HQ136:HQ147)</f>
        <v>85.318783753148622</v>
      </c>
      <c r="HR148" s="72">
        <f t="shared" si="1318"/>
        <v>1058.2540000000001</v>
      </c>
      <c r="HS148" s="68"/>
      <c r="HT148" s="71">
        <f t="shared" ref="HT148:HU148" si="1319">SUM(HT136:HT147)</f>
        <v>290.87349332552986</v>
      </c>
      <c r="HU148" s="72">
        <f t="shared" si="1319"/>
        <v>5441.4739999999993</v>
      </c>
      <c r="HV148" s="68"/>
      <c r="HW148" s="41">
        <f t="shared" si="1243"/>
        <v>39867.647808783389</v>
      </c>
      <c r="HX148" s="42">
        <f t="shared" si="1244"/>
        <v>1039305.8619999998</v>
      </c>
    </row>
    <row r="149" spans="1:232" ht="15" customHeight="1" x14ac:dyDescent="0.3">
      <c r="A149" s="62">
        <v>2022</v>
      </c>
      <c r="B149" s="63" t="s">
        <v>2</v>
      </c>
      <c r="C149" s="9">
        <v>0</v>
      </c>
      <c r="D149" s="6">
        <v>0</v>
      </c>
      <c r="E149" s="7">
        <f>IF(C149=0,0,D149/C149*1000)</f>
        <v>0</v>
      </c>
      <c r="F149" s="60">
        <v>30</v>
      </c>
      <c r="G149" s="6">
        <v>767.23199999999997</v>
      </c>
      <c r="H149" s="7">
        <f t="shared" ref="H149:H160" si="1320">IF(F149=0,0,G149/F149*1000)</f>
        <v>25574.400000000001</v>
      </c>
      <c r="I149" s="9">
        <v>0</v>
      </c>
      <c r="J149" s="6">
        <v>0</v>
      </c>
      <c r="K149" s="7">
        <f t="shared" ref="K149:K160" si="1321">IF(I149=0,0,J149/I149*1000)</f>
        <v>0</v>
      </c>
      <c r="L149" s="9">
        <v>0</v>
      </c>
      <c r="M149" s="6">
        <v>0</v>
      </c>
      <c r="N149" s="7">
        <f t="shared" ref="N149:N160" si="1322">IF(L149=0,0,M149/L149*1000)</f>
        <v>0</v>
      </c>
      <c r="O149" s="9">
        <v>0</v>
      </c>
      <c r="P149" s="6">
        <v>0</v>
      </c>
      <c r="Q149" s="7">
        <f t="shared" ref="Q149:Q160" si="1323">IF(O149=0,0,P149/O149*1000)</f>
        <v>0</v>
      </c>
      <c r="R149" s="60">
        <v>1013.4707099999999</v>
      </c>
      <c r="S149" s="6">
        <v>32028.66</v>
      </c>
      <c r="T149" s="7">
        <f t="shared" ref="T149:T160" si="1324">IF(R149=0,0,S149/R149*1000)</f>
        <v>31602.945880892799</v>
      </c>
      <c r="U149" s="9">
        <v>0</v>
      </c>
      <c r="V149" s="6">
        <v>0</v>
      </c>
      <c r="W149" s="7">
        <f t="shared" ref="W149:W160" si="1325">IF(U149=0,0,V149/U149*1000)</f>
        <v>0</v>
      </c>
      <c r="X149" s="60">
        <v>2E-3</v>
      </c>
      <c r="Y149" s="6">
        <v>0.05</v>
      </c>
      <c r="Z149" s="7">
        <f t="shared" ref="Z149:Z160" si="1326">IF(X149=0,0,Y149/X149*1000)</f>
        <v>25000</v>
      </c>
      <c r="AA149" s="9">
        <v>0</v>
      </c>
      <c r="AB149" s="6">
        <v>0</v>
      </c>
      <c r="AC149" s="7">
        <f t="shared" ref="AC149:AC160" si="1327">IF(AA149=0,0,AB149/AA149*1000)</f>
        <v>0</v>
      </c>
      <c r="AD149" s="9">
        <v>0</v>
      </c>
      <c r="AE149" s="6">
        <v>0</v>
      </c>
      <c r="AF149" s="7">
        <f t="shared" ref="AF149:AF160" si="1328">IF(AD149=0,0,AE149/AD149*1000)</f>
        <v>0</v>
      </c>
      <c r="AG149" s="9">
        <v>0</v>
      </c>
      <c r="AH149" s="6">
        <v>0</v>
      </c>
      <c r="AI149" s="7">
        <f t="shared" ref="AI149:AI160" si="1329">IF(AG149=0,0,AH149/AG149*1000)</f>
        <v>0</v>
      </c>
      <c r="AJ149" s="9">
        <v>0</v>
      </c>
      <c r="AK149" s="6">
        <v>0</v>
      </c>
      <c r="AL149" s="7">
        <f t="shared" ref="AL149:AL160" si="1330">IF(AJ149=0,0,AK149/AJ149*1000)</f>
        <v>0</v>
      </c>
      <c r="AM149" s="9">
        <v>0</v>
      </c>
      <c r="AN149" s="6">
        <v>0</v>
      </c>
      <c r="AO149" s="7">
        <f t="shared" ref="AO149:AO160" si="1331">IF(AM149=0,0,AN149/AM149*1000)</f>
        <v>0</v>
      </c>
      <c r="AP149" s="60">
        <v>0.47883999999999999</v>
      </c>
      <c r="AQ149" s="6">
        <v>13.619</v>
      </c>
      <c r="AR149" s="7">
        <f t="shared" ref="AR149:AR160" si="1332">IF(AP149=0,0,AQ149/AP149*1000)</f>
        <v>28441.6506557514</v>
      </c>
      <c r="AS149" s="9">
        <v>0</v>
      </c>
      <c r="AT149" s="6">
        <v>0</v>
      </c>
      <c r="AU149" s="7">
        <f t="shared" ref="AU149:AU160" si="1333">IF(AS149=0,0,AT149/AS149*1000)</f>
        <v>0</v>
      </c>
      <c r="AV149" s="9">
        <v>0</v>
      </c>
      <c r="AW149" s="6">
        <v>0</v>
      </c>
      <c r="AX149" s="7">
        <f t="shared" ref="AX149:AX160" si="1334">IF(AV149=0,0,AW149/AV149*1000)</f>
        <v>0</v>
      </c>
      <c r="AY149" s="9">
        <v>0</v>
      </c>
      <c r="AZ149" s="6">
        <v>0</v>
      </c>
      <c r="BA149" s="7">
        <f t="shared" ref="BA149:BA160" si="1335">IF(AY149=0,0,AZ149/AY149*1000)</f>
        <v>0</v>
      </c>
      <c r="BB149" s="9">
        <v>0</v>
      </c>
      <c r="BC149" s="6">
        <v>0</v>
      </c>
      <c r="BD149" s="7">
        <f t="shared" ref="BD149:BD160" si="1336">IF(BB149=0,0,BC149/BB149*1000)</f>
        <v>0</v>
      </c>
      <c r="BE149" s="60">
        <v>26.802580000000003</v>
      </c>
      <c r="BF149" s="6">
        <v>850.53099999999995</v>
      </c>
      <c r="BG149" s="7">
        <f t="shared" ref="BG149:BG160" si="1337">IF(BE149=0,0,BF149/BE149*1000)</f>
        <v>31733.176433015025</v>
      </c>
      <c r="BH149" s="9">
        <v>0</v>
      </c>
      <c r="BI149" s="6">
        <v>0</v>
      </c>
      <c r="BJ149" s="7">
        <f t="shared" ref="BJ149:BJ160" si="1338">IF(BH149=0,0,BI149/BH149*1000)</f>
        <v>0</v>
      </c>
      <c r="BK149" s="9">
        <v>0</v>
      </c>
      <c r="BL149" s="6">
        <v>0</v>
      </c>
      <c r="BM149" s="7">
        <f t="shared" ref="BM149:BM160" si="1339">IF(BK149=0,0,BL149/BK149*1000)</f>
        <v>0</v>
      </c>
      <c r="BN149" s="9">
        <v>0</v>
      </c>
      <c r="BO149" s="6">
        <v>0</v>
      </c>
      <c r="BP149" s="7">
        <f t="shared" ref="BP149:BP160" si="1340">IF(BN149=0,0,BO149/BN149*1000)</f>
        <v>0</v>
      </c>
      <c r="BQ149" s="9">
        <v>0</v>
      </c>
      <c r="BR149" s="6">
        <v>0</v>
      </c>
      <c r="BS149" s="7">
        <f t="shared" ref="BS149:BS160" si="1341">IF(BQ149=0,0,BR149/BQ149*1000)</f>
        <v>0</v>
      </c>
      <c r="BT149" s="9">
        <v>0</v>
      </c>
      <c r="BU149" s="6">
        <v>0</v>
      </c>
      <c r="BV149" s="7">
        <f t="shared" ref="BV149:BV160" si="1342">IF(BT149=0,0,BU149/BT149*1000)</f>
        <v>0</v>
      </c>
      <c r="BW149" s="9">
        <v>0</v>
      </c>
      <c r="BX149" s="6">
        <v>0</v>
      </c>
      <c r="BY149" s="7">
        <f t="shared" ref="BY149:BY160" si="1343">IF(BW149=0,0,BX149/BW149*1000)</f>
        <v>0</v>
      </c>
      <c r="BZ149" s="9">
        <v>0</v>
      </c>
      <c r="CA149" s="6">
        <v>0</v>
      </c>
      <c r="CB149" s="7">
        <f t="shared" ref="CB149:CB160" si="1344">IF(BZ149=0,0,CA149/BZ149*1000)</f>
        <v>0</v>
      </c>
      <c r="CC149" s="9">
        <v>0</v>
      </c>
      <c r="CD149" s="6">
        <v>0</v>
      </c>
      <c r="CE149" s="7">
        <f t="shared" ref="CE149:CE160" si="1345">IF(CC149=0,0,CD149/CC149*1000)</f>
        <v>0</v>
      </c>
      <c r="CF149" s="9">
        <v>0</v>
      </c>
      <c r="CG149" s="6">
        <v>0</v>
      </c>
      <c r="CH149" s="7">
        <f t="shared" ref="CH149:CH160" si="1346">IF(CF149=0,0,CG149/CF149*1000)</f>
        <v>0</v>
      </c>
      <c r="CI149" s="9">
        <v>0</v>
      </c>
      <c r="CJ149" s="6">
        <v>0</v>
      </c>
      <c r="CK149" s="7">
        <f t="shared" ref="CK149:CK160" si="1347">IF(CI149=0,0,CJ149/CI149*1000)</f>
        <v>0</v>
      </c>
      <c r="CL149" s="9">
        <v>0</v>
      </c>
      <c r="CM149" s="6">
        <v>0</v>
      </c>
      <c r="CN149" s="7">
        <f t="shared" ref="CN149:CN160" si="1348">IF(CL149=0,0,CM149/CL149*1000)</f>
        <v>0</v>
      </c>
      <c r="CO149" s="9">
        <v>0</v>
      </c>
      <c r="CP149" s="6">
        <v>0</v>
      </c>
      <c r="CQ149" s="7">
        <f t="shared" ref="CQ149:CQ160" si="1349">IF(CO149=0,0,CP149/CO149*1000)</f>
        <v>0</v>
      </c>
      <c r="CR149" s="9">
        <v>0</v>
      </c>
      <c r="CS149" s="6">
        <v>0</v>
      </c>
      <c r="CT149" s="7">
        <f t="shared" ref="CT149:CT160" si="1350">IF(CR149=0,0,CS149/CR149*1000)</f>
        <v>0</v>
      </c>
      <c r="CU149" s="9">
        <v>0</v>
      </c>
      <c r="CV149" s="6">
        <v>0</v>
      </c>
      <c r="CW149" s="7">
        <f t="shared" ref="CW149:CW160" si="1351">IF(CU149=0,0,CV149/CU149*1000)</f>
        <v>0</v>
      </c>
      <c r="CX149" s="9">
        <v>0</v>
      </c>
      <c r="CY149" s="6">
        <v>0</v>
      </c>
      <c r="CZ149" s="7">
        <f t="shared" ref="CZ149:CZ160" si="1352">IF(CX149=0,0,CY149/CX149*1000)</f>
        <v>0</v>
      </c>
      <c r="DA149" s="9">
        <v>0</v>
      </c>
      <c r="DB149" s="6">
        <v>0</v>
      </c>
      <c r="DC149" s="7">
        <f t="shared" ref="DC149:DC160" si="1353">IF(DA149=0,0,DB149/DA149*1000)</f>
        <v>0</v>
      </c>
      <c r="DD149" s="9">
        <v>0</v>
      </c>
      <c r="DE149" s="6">
        <v>0</v>
      </c>
      <c r="DF149" s="7">
        <f t="shared" ref="DF149:DF160" si="1354">IF(DD149=0,0,DE149/DD149*1000)</f>
        <v>0</v>
      </c>
      <c r="DG149" s="9">
        <v>0</v>
      </c>
      <c r="DH149" s="6">
        <v>0</v>
      </c>
      <c r="DI149" s="7">
        <f t="shared" ref="DI149:DI160" si="1355">IF(DG149=0,0,DH149/DG149*1000)</f>
        <v>0</v>
      </c>
      <c r="DJ149" s="9">
        <v>0</v>
      </c>
      <c r="DK149" s="6">
        <v>0</v>
      </c>
      <c r="DL149" s="7">
        <f t="shared" ref="DL149:DL160" si="1356">IF(DJ149=0,0,DK149/DJ149*1000)</f>
        <v>0</v>
      </c>
      <c r="DM149" s="9">
        <v>0</v>
      </c>
      <c r="DN149" s="6">
        <v>0</v>
      </c>
      <c r="DO149" s="7">
        <f t="shared" ref="DO149:DO160" si="1357">IF(DM149=0,0,DN149/DM149*1000)</f>
        <v>0</v>
      </c>
      <c r="DP149" s="60">
        <v>192.54082</v>
      </c>
      <c r="DQ149" s="6">
        <v>6078.5479999999998</v>
      </c>
      <c r="DR149" s="7">
        <f t="shared" ref="DR149:DR160" si="1358">IF(DP149=0,0,DQ149/DP149*1000)</f>
        <v>31570.178209483056</v>
      </c>
      <c r="DS149" s="9">
        <v>0</v>
      </c>
      <c r="DT149" s="6">
        <v>0</v>
      </c>
      <c r="DU149" s="7">
        <f t="shared" ref="DU149:DU160" si="1359">IF(DS149=0,0,DT149/DS149*1000)</f>
        <v>0</v>
      </c>
      <c r="DV149" s="9">
        <v>0</v>
      </c>
      <c r="DW149" s="6">
        <v>0</v>
      </c>
      <c r="DX149" s="7">
        <f t="shared" ref="DX149:DX160" si="1360">IF(DV149=0,0,DW149/DV149*1000)</f>
        <v>0</v>
      </c>
      <c r="DY149" s="60">
        <v>1.607</v>
      </c>
      <c r="DZ149" s="6">
        <v>35.329000000000001</v>
      </c>
      <c r="EA149" s="7">
        <f t="shared" ref="EA149:EA160" si="1361">IF(DY149=0,0,DZ149/DY149*1000)</f>
        <v>21984.443061605474</v>
      </c>
      <c r="EB149" s="9">
        <v>0</v>
      </c>
      <c r="EC149" s="6">
        <v>0</v>
      </c>
      <c r="ED149" s="7">
        <f t="shared" ref="ED149:ED160" si="1362">IF(EB149=0,0,EC149/EB149*1000)</f>
        <v>0</v>
      </c>
      <c r="EE149" s="9">
        <v>0</v>
      </c>
      <c r="EF149" s="6">
        <v>0</v>
      </c>
      <c r="EG149" s="7">
        <f t="shared" ref="EG149:EG160" si="1363">IF(EE149=0,0,EF149/EE149*1000)</f>
        <v>0</v>
      </c>
      <c r="EH149" s="9">
        <v>0</v>
      </c>
      <c r="EI149" s="6">
        <v>0</v>
      </c>
      <c r="EJ149" s="7">
        <f t="shared" ref="EJ149:EJ160" si="1364">IF(EH149=0,0,EI149/EH149*1000)</f>
        <v>0</v>
      </c>
      <c r="EK149" s="60">
        <v>43.513500000000001</v>
      </c>
      <c r="EL149" s="6">
        <v>1164.431</v>
      </c>
      <c r="EM149" s="7">
        <f t="shared" ref="EM149:EM160" si="1365">IF(EK149=0,0,EL149/EK149*1000)</f>
        <v>26760.22383857883</v>
      </c>
      <c r="EN149" s="60">
        <v>1086.1813100000002</v>
      </c>
      <c r="EO149" s="6">
        <v>31692.419000000002</v>
      </c>
      <c r="EP149" s="7">
        <f t="shared" ref="EP149:EP160" si="1366">IF(EN149=0,0,EO149/EN149*1000)</f>
        <v>29177.83496016885</v>
      </c>
      <c r="EQ149" s="9">
        <v>0</v>
      </c>
      <c r="ER149" s="6">
        <v>0</v>
      </c>
      <c r="ES149" s="7">
        <f t="shared" ref="ES149:ES160" si="1367">IF(EQ149=0,0,ER149/EQ149*1000)</f>
        <v>0</v>
      </c>
      <c r="ET149" s="9">
        <v>0</v>
      </c>
      <c r="EU149" s="6">
        <v>0</v>
      </c>
      <c r="EV149" s="7">
        <f t="shared" ref="EV149:EV160" si="1368">IF(ET149=0,0,EU149/ET149*1000)</f>
        <v>0</v>
      </c>
      <c r="EW149" s="9">
        <v>0</v>
      </c>
      <c r="EX149" s="6">
        <v>0</v>
      </c>
      <c r="EY149" s="7">
        <f t="shared" ref="EY149:EY160" si="1369">IF(EW149=0,0,EX149/EW149*1000)</f>
        <v>0</v>
      </c>
      <c r="EZ149" s="9">
        <v>0</v>
      </c>
      <c r="FA149" s="6">
        <v>0</v>
      </c>
      <c r="FB149" s="7">
        <f t="shared" ref="FB149:FB160" si="1370">IF(EZ149=0,0,FA149/EZ149*1000)</f>
        <v>0</v>
      </c>
      <c r="FC149" s="9">
        <v>0</v>
      </c>
      <c r="FD149" s="6">
        <v>0</v>
      </c>
      <c r="FE149" s="7">
        <f t="shared" ref="FE149:FE160" si="1371">IF(FC149=0,0,FD149/FC149*1000)</f>
        <v>0</v>
      </c>
      <c r="FF149" s="9">
        <v>0</v>
      </c>
      <c r="FG149" s="6">
        <v>0</v>
      </c>
      <c r="FH149" s="7">
        <f t="shared" ref="FH149:FH160" si="1372">IF(FF149=0,0,FG149/FF149*1000)</f>
        <v>0</v>
      </c>
      <c r="FI149" s="9">
        <v>0</v>
      </c>
      <c r="FJ149" s="6">
        <v>0</v>
      </c>
      <c r="FK149" s="7">
        <f t="shared" ref="FK149:FK160" si="1373">IF(FI149=0,0,FJ149/FI149*1000)</f>
        <v>0</v>
      </c>
      <c r="FL149" s="9">
        <v>0</v>
      </c>
      <c r="FM149" s="6">
        <v>0</v>
      </c>
      <c r="FN149" s="7">
        <f t="shared" ref="FN149:FN160" si="1374">IF(FL149=0,0,FM149/FL149*1000)</f>
        <v>0</v>
      </c>
      <c r="FO149" s="9">
        <v>0</v>
      </c>
      <c r="FP149" s="6">
        <v>0</v>
      </c>
      <c r="FQ149" s="7">
        <f t="shared" ref="FQ149:FQ160" si="1375">IF(FO149=0,0,FP149/FO149*1000)</f>
        <v>0</v>
      </c>
      <c r="FR149" s="60">
        <v>0.25997000000000003</v>
      </c>
      <c r="FS149" s="6">
        <v>5.7370000000000001</v>
      </c>
      <c r="FT149" s="7">
        <f t="shared" ref="FT149:FT160" si="1376">IF(FR149=0,0,FS149/FR149*1000)</f>
        <v>22067.93091510559</v>
      </c>
      <c r="FU149" s="9">
        <v>0</v>
      </c>
      <c r="FV149" s="6">
        <v>0</v>
      </c>
      <c r="FW149" s="7">
        <f t="shared" ref="FW149:FW160" si="1377">IF(FU149=0,0,FV149/FU149*1000)</f>
        <v>0</v>
      </c>
      <c r="FX149" s="9">
        <v>0</v>
      </c>
      <c r="FY149" s="6">
        <v>0</v>
      </c>
      <c r="FZ149" s="7">
        <f t="shared" ref="FZ149:FZ160" si="1378">IF(FX149=0,0,FY149/FX149*1000)</f>
        <v>0</v>
      </c>
      <c r="GA149" s="9">
        <v>0</v>
      </c>
      <c r="GB149" s="6">
        <v>0</v>
      </c>
      <c r="GC149" s="7">
        <f t="shared" ref="GC149:GC160" si="1379">IF(GA149=0,0,GB149/GA149*1000)</f>
        <v>0</v>
      </c>
      <c r="GD149" s="9">
        <v>0</v>
      </c>
      <c r="GE149" s="6">
        <v>0</v>
      </c>
      <c r="GF149" s="7">
        <f t="shared" ref="GF149:GF160" si="1380">IF(GD149=0,0,GE149/GD149*1000)</f>
        <v>0</v>
      </c>
      <c r="GG149" s="9"/>
      <c r="GH149" s="6"/>
      <c r="GI149" s="7"/>
      <c r="GJ149" s="9">
        <v>0</v>
      </c>
      <c r="GK149" s="6">
        <v>0</v>
      </c>
      <c r="GL149" s="7">
        <f t="shared" ref="GL149:GL160" si="1381">IF(GJ149=0,0,GK149/GJ149*1000)</f>
        <v>0</v>
      </c>
      <c r="GM149" s="9">
        <v>0</v>
      </c>
      <c r="GN149" s="6">
        <v>0</v>
      </c>
      <c r="GO149" s="7">
        <f t="shared" ref="GO149:GO160" si="1382">IF(GM149=0,0,GN149/GM149*1000)</f>
        <v>0</v>
      </c>
      <c r="GP149" s="9">
        <v>0</v>
      </c>
      <c r="GQ149" s="6">
        <v>0</v>
      </c>
      <c r="GR149" s="7">
        <f t="shared" ref="GR149:GR160" si="1383">IF(GP149=0,0,GQ149/GP149*1000)</f>
        <v>0</v>
      </c>
      <c r="GS149" s="9">
        <v>0</v>
      </c>
      <c r="GT149" s="6">
        <v>0</v>
      </c>
      <c r="GU149" s="7">
        <f t="shared" ref="GU149:GU160" si="1384">IF(GS149=0,0,GT149/GS149*1000)</f>
        <v>0</v>
      </c>
      <c r="GV149" s="9">
        <v>0</v>
      </c>
      <c r="GW149" s="6">
        <v>0</v>
      </c>
      <c r="GX149" s="7">
        <f t="shared" ref="GX149:GX160" si="1385">IF(GV149=0,0,GW149/GV149*1000)</f>
        <v>0</v>
      </c>
      <c r="GY149" s="9">
        <v>0</v>
      </c>
      <c r="GZ149" s="6">
        <v>0</v>
      </c>
      <c r="HA149" s="7">
        <f t="shared" ref="HA149:HA160" si="1386">IF(GY149=0,0,GZ149/GY149*1000)</f>
        <v>0</v>
      </c>
      <c r="HB149" s="9">
        <v>0</v>
      </c>
      <c r="HC149" s="6">
        <v>0</v>
      </c>
      <c r="HD149" s="7">
        <f t="shared" ref="HD149:HD160" si="1387">IF(HB149=0,0,HC149/HB149*1000)</f>
        <v>0</v>
      </c>
      <c r="HE149" s="9">
        <v>0</v>
      </c>
      <c r="HF149" s="6">
        <v>0</v>
      </c>
      <c r="HG149" s="7">
        <f t="shared" ref="HG149:HG160" si="1388">IF(HE149=0,0,HF149/HE149*1000)</f>
        <v>0</v>
      </c>
      <c r="HH149" s="9">
        <v>0</v>
      </c>
      <c r="HI149" s="6">
        <v>0</v>
      </c>
      <c r="HJ149" s="7">
        <f t="shared" ref="HJ149:HJ160" si="1389">IF(HH149=0,0,HI149/HH149*1000)</f>
        <v>0</v>
      </c>
      <c r="HK149" s="9">
        <v>0</v>
      </c>
      <c r="HL149" s="6">
        <v>0</v>
      </c>
      <c r="HM149" s="7">
        <f t="shared" ref="HM149:HM160" si="1390">IF(HK149=0,0,HL149/HK149*1000)</f>
        <v>0</v>
      </c>
      <c r="HN149" s="9">
        <v>0</v>
      </c>
      <c r="HO149" s="6">
        <v>0</v>
      </c>
      <c r="HP149" s="7">
        <f t="shared" ref="HP149:HP160" si="1391">IF(HN149=0,0,HO149/HN149*1000)</f>
        <v>0</v>
      </c>
      <c r="HQ149" s="60">
        <v>4.4649999999999999</v>
      </c>
      <c r="HR149" s="6">
        <v>124.3</v>
      </c>
      <c r="HS149" s="7">
        <f t="shared" ref="HS149:HS160" si="1392">IF(HQ149=0,0,HR149/HQ149*1000)</f>
        <v>27838.745800671895</v>
      </c>
      <c r="HT149" s="60">
        <v>1.5320499999999999</v>
      </c>
      <c r="HU149" s="6">
        <v>33.790999999999997</v>
      </c>
      <c r="HV149" s="7">
        <f t="shared" ref="HV149:HV160" si="1393">IF(HT149=0,0,HU149/HT149*1000)</f>
        <v>22056.068666166248</v>
      </c>
      <c r="HW149" s="9">
        <f>SUMIF($C$5:$HV$5,"Ton",C149:HV149)</f>
        <v>2400.8537800000004</v>
      </c>
      <c r="HX149" s="14">
        <f>SUMIF($C$5:$HV$5,"F*",C149:HV149)</f>
        <v>72794.646999999997</v>
      </c>
    </row>
    <row r="150" spans="1:232" ht="15" customHeight="1" x14ac:dyDescent="0.3">
      <c r="A150" s="62">
        <v>2022</v>
      </c>
      <c r="B150" s="63" t="s">
        <v>3</v>
      </c>
      <c r="C150" s="9">
        <v>0</v>
      </c>
      <c r="D150" s="6">
        <v>0</v>
      </c>
      <c r="E150" s="7">
        <f t="shared" ref="E150:E151" si="1394">IF(C150=0,0,D150/C150*1000)</f>
        <v>0</v>
      </c>
      <c r="F150" s="9">
        <v>0</v>
      </c>
      <c r="G150" s="6">
        <v>0</v>
      </c>
      <c r="H150" s="7">
        <f t="shared" si="1320"/>
        <v>0</v>
      </c>
      <c r="I150" s="9">
        <v>0</v>
      </c>
      <c r="J150" s="6">
        <v>0</v>
      </c>
      <c r="K150" s="7">
        <f t="shared" si="1321"/>
        <v>0</v>
      </c>
      <c r="L150" s="9">
        <v>0</v>
      </c>
      <c r="M150" s="6">
        <v>0</v>
      </c>
      <c r="N150" s="7">
        <f t="shared" si="1322"/>
        <v>0</v>
      </c>
      <c r="O150" s="9">
        <v>0</v>
      </c>
      <c r="P150" s="6">
        <v>0</v>
      </c>
      <c r="Q150" s="7">
        <f t="shared" si="1323"/>
        <v>0</v>
      </c>
      <c r="R150" s="60">
        <v>859.08067000000005</v>
      </c>
      <c r="S150" s="6">
        <v>25168.469000000001</v>
      </c>
      <c r="T150" s="7">
        <f t="shared" si="1324"/>
        <v>29296.979758606369</v>
      </c>
      <c r="U150" s="9">
        <v>0</v>
      </c>
      <c r="V150" s="6">
        <v>0</v>
      </c>
      <c r="W150" s="7">
        <f t="shared" si="1325"/>
        <v>0</v>
      </c>
      <c r="X150" s="9">
        <v>0</v>
      </c>
      <c r="Y150" s="6">
        <v>0</v>
      </c>
      <c r="Z150" s="7">
        <f t="shared" si="1326"/>
        <v>0</v>
      </c>
      <c r="AA150" s="9">
        <v>0</v>
      </c>
      <c r="AB150" s="6">
        <v>0</v>
      </c>
      <c r="AC150" s="7">
        <f t="shared" si="1327"/>
        <v>0</v>
      </c>
      <c r="AD150" s="9">
        <v>0</v>
      </c>
      <c r="AE150" s="6">
        <v>0</v>
      </c>
      <c r="AF150" s="7">
        <f t="shared" si="1328"/>
        <v>0</v>
      </c>
      <c r="AG150" s="9">
        <v>0</v>
      </c>
      <c r="AH150" s="6">
        <v>0</v>
      </c>
      <c r="AI150" s="7">
        <f t="shared" si="1329"/>
        <v>0</v>
      </c>
      <c r="AJ150" s="9">
        <v>0</v>
      </c>
      <c r="AK150" s="6">
        <v>0</v>
      </c>
      <c r="AL150" s="7">
        <f t="shared" si="1330"/>
        <v>0</v>
      </c>
      <c r="AM150" s="9">
        <v>0</v>
      </c>
      <c r="AN150" s="6">
        <v>0</v>
      </c>
      <c r="AO150" s="7">
        <f t="shared" si="1331"/>
        <v>0</v>
      </c>
      <c r="AP150" s="60">
        <v>0.4</v>
      </c>
      <c r="AQ150" s="6">
        <v>22.484000000000002</v>
      </c>
      <c r="AR150" s="7">
        <f t="shared" si="1332"/>
        <v>56210</v>
      </c>
      <c r="AS150" s="9">
        <v>0</v>
      </c>
      <c r="AT150" s="6">
        <v>0</v>
      </c>
      <c r="AU150" s="7">
        <f t="shared" si="1333"/>
        <v>0</v>
      </c>
      <c r="AV150" s="9">
        <v>0</v>
      </c>
      <c r="AW150" s="6">
        <v>0</v>
      </c>
      <c r="AX150" s="7">
        <f t="shared" si="1334"/>
        <v>0</v>
      </c>
      <c r="AY150" s="9">
        <v>0</v>
      </c>
      <c r="AZ150" s="6">
        <v>0</v>
      </c>
      <c r="BA150" s="7">
        <f t="shared" si="1335"/>
        <v>0</v>
      </c>
      <c r="BB150" s="9">
        <v>0</v>
      </c>
      <c r="BC150" s="6">
        <v>0</v>
      </c>
      <c r="BD150" s="7">
        <f t="shared" si="1336"/>
        <v>0</v>
      </c>
      <c r="BE150" s="60">
        <v>135.83915999999999</v>
      </c>
      <c r="BF150" s="6">
        <v>3971.4470000000001</v>
      </c>
      <c r="BG150" s="7">
        <f t="shared" si="1337"/>
        <v>29236.392510083253</v>
      </c>
      <c r="BH150" s="60">
        <v>5.6150000000000002</v>
      </c>
      <c r="BI150" s="6">
        <v>245.91499999999999</v>
      </c>
      <c r="BJ150" s="7">
        <f t="shared" si="1338"/>
        <v>43796.081923419406</v>
      </c>
      <c r="BK150" s="9">
        <v>0</v>
      </c>
      <c r="BL150" s="6">
        <v>0</v>
      </c>
      <c r="BM150" s="7">
        <f t="shared" si="1339"/>
        <v>0</v>
      </c>
      <c r="BN150" s="9">
        <v>0</v>
      </c>
      <c r="BO150" s="6">
        <v>0</v>
      </c>
      <c r="BP150" s="7">
        <f t="shared" si="1340"/>
        <v>0</v>
      </c>
      <c r="BQ150" s="9">
        <v>0</v>
      </c>
      <c r="BR150" s="6">
        <v>0</v>
      </c>
      <c r="BS150" s="7">
        <f t="shared" si="1341"/>
        <v>0</v>
      </c>
      <c r="BT150" s="9">
        <v>0</v>
      </c>
      <c r="BU150" s="6">
        <v>0</v>
      </c>
      <c r="BV150" s="7">
        <f t="shared" si="1342"/>
        <v>0</v>
      </c>
      <c r="BW150" s="9">
        <v>0</v>
      </c>
      <c r="BX150" s="6">
        <v>0</v>
      </c>
      <c r="BY150" s="7">
        <f t="shared" si="1343"/>
        <v>0</v>
      </c>
      <c r="BZ150" s="9">
        <v>0</v>
      </c>
      <c r="CA150" s="6">
        <v>0</v>
      </c>
      <c r="CB150" s="7">
        <f t="shared" si="1344"/>
        <v>0</v>
      </c>
      <c r="CC150" s="9">
        <v>0</v>
      </c>
      <c r="CD150" s="6">
        <v>0</v>
      </c>
      <c r="CE150" s="7">
        <f t="shared" si="1345"/>
        <v>0</v>
      </c>
      <c r="CF150" s="9">
        <v>0</v>
      </c>
      <c r="CG150" s="6">
        <v>0</v>
      </c>
      <c r="CH150" s="7">
        <f t="shared" si="1346"/>
        <v>0</v>
      </c>
      <c r="CI150" s="9">
        <v>0</v>
      </c>
      <c r="CJ150" s="6">
        <v>0</v>
      </c>
      <c r="CK150" s="7">
        <f t="shared" si="1347"/>
        <v>0</v>
      </c>
      <c r="CL150" s="9">
        <v>0</v>
      </c>
      <c r="CM150" s="6">
        <v>0</v>
      </c>
      <c r="CN150" s="7">
        <f t="shared" si="1348"/>
        <v>0</v>
      </c>
      <c r="CO150" s="9">
        <v>0</v>
      </c>
      <c r="CP150" s="6">
        <v>0</v>
      </c>
      <c r="CQ150" s="7">
        <f t="shared" si="1349"/>
        <v>0</v>
      </c>
      <c r="CR150" s="9">
        <v>0</v>
      </c>
      <c r="CS150" s="6">
        <v>0</v>
      </c>
      <c r="CT150" s="7">
        <f t="shared" si="1350"/>
        <v>0</v>
      </c>
      <c r="CU150" s="9">
        <v>0</v>
      </c>
      <c r="CV150" s="6">
        <v>0</v>
      </c>
      <c r="CW150" s="7">
        <f t="shared" si="1351"/>
        <v>0</v>
      </c>
      <c r="CX150" s="9">
        <v>0</v>
      </c>
      <c r="CY150" s="6">
        <v>0</v>
      </c>
      <c r="CZ150" s="7">
        <f t="shared" si="1352"/>
        <v>0</v>
      </c>
      <c r="DA150" s="9">
        <v>0</v>
      </c>
      <c r="DB150" s="6">
        <v>0</v>
      </c>
      <c r="DC150" s="7">
        <f t="shared" si="1353"/>
        <v>0</v>
      </c>
      <c r="DD150" s="9">
        <v>0</v>
      </c>
      <c r="DE150" s="6">
        <v>0</v>
      </c>
      <c r="DF150" s="7">
        <f t="shared" si="1354"/>
        <v>0</v>
      </c>
      <c r="DG150" s="9">
        <v>0</v>
      </c>
      <c r="DH150" s="6">
        <v>0</v>
      </c>
      <c r="DI150" s="7">
        <f t="shared" si="1355"/>
        <v>0</v>
      </c>
      <c r="DJ150" s="9">
        <v>0</v>
      </c>
      <c r="DK150" s="6">
        <v>0</v>
      </c>
      <c r="DL150" s="7">
        <f t="shared" si="1356"/>
        <v>0</v>
      </c>
      <c r="DM150" s="9">
        <v>0</v>
      </c>
      <c r="DN150" s="6">
        <v>0</v>
      </c>
      <c r="DO150" s="7">
        <f t="shared" si="1357"/>
        <v>0</v>
      </c>
      <c r="DP150" s="60">
        <v>213.59938</v>
      </c>
      <c r="DQ150" s="6">
        <v>5504.3320000000003</v>
      </c>
      <c r="DR150" s="7">
        <f t="shared" si="1358"/>
        <v>25769.419368164832</v>
      </c>
      <c r="DS150" s="9">
        <v>0</v>
      </c>
      <c r="DT150" s="6">
        <v>0</v>
      </c>
      <c r="DU150" s="7">
        <f t="shared" si="1359"/>
        <v>0</v>
      </c>
      <c r="DV150" s="9">
        <v>0</v>
      </c>
      <c r="DW150" s="6">
        <v>0</v>
      </c>
      <c r="DX150" s="7">
        <f t="shared" si="1360"/>
        <v>0</v>
      </c>
      <c r="DY150" s="60">
        <v>2.4350000000000001</v>
      </c>
      <c r="DZ150" s="6">
        <v>73.48</v>
      </c>
      <c r="EA150" s="7">
        <f t="shared" si="1361"/>
        <v>30176.591375770022</v>
      </c>
      <c r="EB150" s="9">
        <v>0</v>
      </c>
      <c r="EC150" s="6">
        <v>0</v>
      </c>
      <c r="ED150" s="7">
        <f t="shared" si="1362"/>
        <v>0</v>
      </c>
      <c r="EE150" s="9">
        <v>0</v>
      </c>
      <c r="EF150" s="6">
        <v>0</v>
      </c>
      <c r="EG150" s="7">
        <f t="shared" si="1363"/>
        <v>0</v>
      </c>
      <c r="EH150" s="9">
        <v>0</v>
      </c>
      <c r="EI150" s="6">
        <v>0</v>
      </c>
      <c r="EJ150" s="7">
        <f t="shared" si="1364"/>
        <v>0</v>
      </c>
      <c r="EK150" s="60">
        <v>82.376999999999995</v>
      </c>
      <c r="EL150" s="6">
        <v>2093.4169999999999</v>
      </c>
      <c r="EM150" s="7">
        <f t="shared" si="1365"/>
        <v>25412.639450332012</v>
      </c>
      <c r="EN150" s="60">
        <v>1471.4504099999999</v>
      </c>
      <c r="EO150" s="6">
        <v>43029.832999999999</v>
      </c>
      <c r="EP150" s="7">
        <f t="shared" si="1366"/>
        <v>29243.141805913801</v>
      </c>
      <c r="EQ150" s="9">
        <v>0</v>
      </c>
      <c r="ER150" s="6">
        <v>0</v>
      </c>
      <c r="ES150" s="7">
        <f t="shared" si="1367"/>
        <v>0</v>
      </c>
      <c r="ET150" s="9">
        <v>0</v>
      </c>
      <c r="EU150" s="6">
        <v>0</v>
      </c>
      <c r="EV150" s="7">
        <f t="shared" si="1368"/>
        <v>0</v>
      </c>
      <c r="EW150" s="9">
        <v>0</v>
      </c>
      <c r="EX150" s="6">
        <v>0</v>
      </c>
      <c r="EY150" s="7">
        <f t="shared" si="1369"/>
        <v>0</v>
      </c>
      <c r="EZ150" s="9">
        <v>0</v>
      </c>
      <c r="FA150" s="6">
        <v>0</v>
      </c>
      <c r="FB150" s="7">
        <f t="shared" si="1370"/>
        <v>0</v>
      </c>
      <c r="FC150" s="9">
        <v>0</v>
      </c>
      <c r="FD150" s="6">
        <v>0</v>
      </c>
      <c r="FE150" s="7">
        <f t="shared" si="1371"/>
        <v>0</v>
      </c>
      <c r="FF150" s="9">
        <v>0</v>
      </c>
      <c r="FG150" s="6">
        <v>0</v>
      </c>
      <c r="FH150" s="7">
        <f t="shared" si="1372"/>
        <v>0</v>
      </c>
      <c r="FI150" s="9">
        <v>0</v>
      </c>
      <c r="FJ150" s="6">
        <v>0</v>
      </c>
      <c r="FK150" s="7">
        <f t="shared" si="1373"/>
        <v>0</v>
      </c>
      <c r="FL150" s="9">
        <v>0</v>
      </c>
      <c r="FM150" s="6">
        <v>0</v>
      </c>
      <c r="FN150" s="7">
        <f t="shared" si="1374"/>
        <v>0</v>
      </c>
      <c r="FO150" s="9">
        <v>0</v>
      </c>
      <c r="FP150" s="6">
        <v>0</v>
      </c>
      <c r="FQ150" s="7">
        <f t="shared" si="1375"/>
        <v>0</v>
      </c>
      <c r="FR150" s="9">
        <v>0</v>
      </c>
      <c r="FS150" s="6">
        <v>0</v>
      </c>
      <c r="FT150" s="7">
        <f t="shared" si="1376"/>
        <v>0</v>
      </c>
      <c r="FU150" s="9">
        <v>0</v>
      </c>
      <c r="FV150" s="6">
        <v>0</v>
      </c>
      <c r="FW150" s="7">
        <f t="shared" si="1377"/>
        <v>0</v>
      </c>
      <c r="FX150" s="9">
        <v>0</v>
      </c>
      <c r="FY150" s="6">
        <v>0</v>
      </c>
      <c r="FZ150" s="7">
        <f t="shared" si="1378"/>
        <v>0</v>
      </c>
      <c r="GA150" s="9">
        <v>0</v>
      </c>
      <c r="GB150" s="6">
        <v>0</v>
      </c>
      <c r="GC150" s="7">
        <f t="shared" si="1379"/>
        <v>0</v>
      </c>
      <c r="GD150" s="9">
        <v>0</v>
      </c>
      <c r="GE150" s="6">
        <v>0</v>
      </c>
      <c r="GF150" s="7">
        <f t="shared" si="1380"/>
        <v>0</v>
      </c>
      <c r="GG150" s="9"/>
      <c r="GH150" s="6"/>
      <c r="GI150" s="7"/>
      <c r="GJ150" s="9">
        <v>0</v>
      </c>
      <c r="GK150" s="6">
        <v>0</v>
      </c>
      <c r="GL150" s="7">
        <f t="shared" si="1381"/>
        <v>0</v>
      </c>
      <c r="GM150" s="60">
        <v>0.17</v>
      </c>
      <c r="GN150" s="6">
        <v>3.9</v>
      </c>
      <c r="GO150" s="7">
        <f t="shared" si="1382"/>
        <v>22941.176470588231</v>
      </c>
      <c r="GP150" s="9">
        <v>0</v>
      </c>
      <c r="GQ150" s="6">
        <v>0</v>
      </c>
      <c r="GR150" s="7">
        <f t="shared" si="1383"/>
        <v>0</v>
      </c>
      <c r="GS150" s="9">
        <v>0</v>
      </c>
      <c r="GT150" s="6">
        <v>0</v>
      </c>
      <c r="GU150" s="7">
        <f t="shared" si="1384"/>
        <v>0</v>
      </c>
      <c r="GV150" s="9">
        <v>0</v>
      </c>
      <c r="GW150" s="6">
        <v>0</v>
      </c>
      <c r="GX150" s="7">
        <f t="shared" si="1385"/>
        <v>0</v>
      </c>
      <c r="GY150" s="9">
        <v>0</v>
      </c>
      <c r="GZ150" s="6">
        <v>0</v>
      </c>
      <c r="HA150" s="7">
        <f t="shared" si="1386"/>
        <v>0</v>
      </c>
      <c r="HB150" s="9">
        <v>0</v>
      </c>
      <c r="HC150" s="6">
        <v>0</v>
      </c>
      <c r="HD150" s="7">
        <f t="shared" si="1387"/>
        <v>0</v>
      </c>
      <c r="HE150" s="9">
        <v>0</v>
      </c>
      <c r="HF150" s="6">
        <v>0</v>
      </c>
      <c r="HG150" s="7">
        <f t="shared" si="1388"/>
        <v>0</v>
      </c>
      <c r="HH150" s="9">
        <v>0</v>
      </c>
      <c r="HI150" s="6">
        <v>0</v>
      </c>
      <c r="HJ150" s="7">
        <f t="shared" si="1389"/>
        <v>0</v>
      </c>
      <c r="HK150" s="9">
        <v>0</v>
      </c>
      <c r="HL150" s="6">
        <v>0</v>
      </c>
      <c r="HM150" s="7">
        <f t="shared" si="1390"/>
        <v>0</v>
      </c>
      <c r="HN150" s="9">
        <v>0</v>
      </c>
      <c r="HO150" s="6">
        <v>0</v>
      </c>
      <c r="HP150" s="7">
        <f t="shared" si="1391"/>
        <v>0</v>
      </c>
      <c r="HQ150" s="9">
        <v>0</v>
      </c>
      <c r="HR150" s="6">
        <v>0</v>
      </c>
      <c r="HS150" s="7">
        <f t="shared" si="1392"/>
        <v>0</v>
      </c>
      <c r="HT150" s="60">
        <v>30.619040000000002</v>
      </c>
      <c r="HU150" s="6">
        <v>944.90499999999997</v>
      </c>
      <c r="HV150" s="7">
        <f t="shared" si="1393"/>
        <v>30860.046559265083</v>
      </c>
      <c r="HW150" s="9">
        <f t="shared" ref="HW150:HW161" si="1395">SUMIF($C$5:$HV$5,"Ton",C150:HV150)</f>
        <v>2801.5856600000002</v>
      </c>
      <c r="HX150" s="14">
        <f t="shared" ref="HX150:HX161" si="1396">SUMIF($C$5:$HV$5,"F*",C150:HV150)</f>
        <v>81058.182000000001</v>
      </c>
    </row>
    <row r="151" spans="1:232" ht="15" customHeight="1" x14ac:dyDescent="0.3">
      <c r="A151" s="62">
        <v>2022</v>
      </c>
      <c r="B151" s="63" t="s">
        <v>4</v>
      </c>
      <c r="C151" s="9">
        <v>0</v>
      </c>
      <c r="D151" s="6">
        <v>0</v>
      </c>
      <c r="E151" s="7">
        <f t="shared" si="1394"/>
        <v>0</v>
      </c>
      <c r="F151" s="9">
        <v>0</v>
      </c>
      <c r="G151" s="6">
        <v>0</v>
      </c>
      <c r="H151" s="7">
        <f t="shared" si="1320"/>
        <v>0</v>
      </c>
      <c r="I151" s="9">
        <v>0</v>
      </c>
      <c r="J151" s="6">
        <v>0</v>
      </c>
      <c r="K151" s="7">
        <f t="shared" si="1321"/>
        <v>0</v>
      </c>
      <c r="L151" s="60">
        <v>0.03</v>
      </c>
      <c r="M151" s="6">
        <v>1.7789999999999999</v>
      </c>
      <c r="N151" s="7">
        <f t="shared" si="1322"/>
        <v>59300</v>
      </c>
      <c r="O151" s="9">
        <v>0</v>
      </c>
      <c r="P151" s="6">
        <v>0</v>
      </c>
      <c r="Q151" s="7">
        <f t="shared" si="1323"/>
        <v>0</v>
      </c>
      <c r="R151" s="60">
        <v>1020.23303</v>
      </c>
      <c r="S151" s="6">
        <v>34554.788999999997</v>
      </c>
      <c r="T151" s="7">
        <f t="shared" si="1324"/>
        <v>33869.506263681738</v>
      </c>
      <c r="U151" s="9">
        <v>0</v>
      </c>
      <c r="V151" s="6">
        <v>0</v>
      </c>
      <c r="W151" s="7">
        <f t="shared" si="1325"/>
        <v>0</v>
      </c>
      <c r="X151" s="9">
        <v>0</v>
      </c>
      <c r="Y151" s="6">
        <v>0</v>
      </c>
      <c r="Z151" s="7">
        <f t="shared" si="1326"/>
        <v>0</v>
      </c>
      <c r="AA151" s="9">
        <v>0</v>
      </c>
      <c r="AB151" s="6">
        <v>0</v>
      </c>
      <c r="AC151" s="7">
        <f t="shared" si="1327"/>
        <v>0</v>
      </c>
      <c r="AD151" s="9">
        <v>0</v>
      </c>
      <c r="AE151" s="6">
        <v>0</v>
      </c>
      <c r="AF151" s="7">
        <f t="shared" si="1328"/>
        <v>0</v>
      </c>
      <c r="AG151" s="9">
        <v>0</v>
      </c>
      <c r="AH151" s="6">
        <v>0</v>
      </c>
      <c r="AI151" s="7">
        <f t="shared" si="1329"/>
        <v>0</v>
      </c>
      <c r="AJ151" s="9">
        <v>0</v>
      </c>
      <c r="AK151" s="6">
        <v>0</v>
      </c>
      <c r="AL151" s="7">
        <f t="shared" si="1330"/>
        <v>0</v>
      </c>
      <c r="AM151" s="9">
        <v>0</v>
      </c>
      <c r="AN151" s="6">
        <v>0</v>
      </c>
      <c r="AO151" s="7">
        <f t="shared" si="1331"/>
        <v>0</v>
      </c>
      <c r="AP151" s="60">
        <v>9.5480000000000009E-2</v>
      </c>
      <c r="AQ151" s="6">
        <v>3.3319999999999999</v>
      </c>
      <c r="AR151" s="7">
        <f t="shared" si="1332"/>
        <v>34897.360703812308</v>
      </c>
      <c r="AS151" s="9">
        <v>0</v>
      </c>
      <c r="AT151" s="6">
        <v>0</v>
      </c>
      <c r="AU151" s="7">
        <f t="shared" si="1333"/>
        <v>0</v>
      </c>
      <c r="AV151" s="9">
        <v>0</v>
      </c>
      <c r="AW151" s="6">
        <v>0</v>
      </c>
      <c r="AX151" s="7">
        <f t="shared" si="1334"/>
        <v>0</v>
      </c>
      <c r="AY151" s="9">
        <v>0</v>
      </c>
      <c r="AZ151" s="6">
        <v>0</v>
      </c>
      <c r="BA151" s="7">
        <f t="shared" si="1335"/>
        <v>0</v>
      </c>
      <c r="BB151" s="9">
        <v>0</v>
      </c>
      <c r="BC151" s="6">
        <v>0</v>
      </c>
      <c r="BD151" s="7">
        <f t="shared" si="1336"/>
        <v>0</v>
      </c>
      <c r="BE151" s="60">
        <v>195.16367000000002</v>
      </c>
      <c r="BF151" s="6">
        <v>6064.2079999999996</v>
      </c>
      <c r="BG151" s="7">
        <f t="shared" si="1337"/>
        <v>31072.422444197728</v>
      </c>
      <c r="BH151" s="60">
        <v>23.135000000000002</v>
      </c>
      <c r="BI151" s="6">
        <v>818.928</v>
      </c>
      <c r="BJ151" s="7">
        <f t="shared" si="1338"/>
        <v>35397.795547871188</v>
      </c>
      <c r="BK151" s="9">
        <v>0</v>
      </c>
      <c r="BL151" s="6">
        <v>0</v>
      </c>
      <c r="BM151" s="7">
        <f t="shared" si="1339"/>
        <v>0</v>
      </c>
      <c r="BN151" s="9">
        <v>0</v>
      </c>
      <c r="BO151" s="6">
        <v>0</v>
      </c>
      <c r="BP151" s="7">
        <f t="shared" si="1340"/>
        <v>0</v>
      </c>
      <c r="BQ151" s="9">
        <v>0</v>
      </c>
      <c r="BR151" s="6">
        <v>0</v>
      </c>
      <c r="BS151" s="7">
        <f t="shared" si="1341"/>
        <v>0</v>
      </c>
      <c r="BT151" s="9">
        <v>0</v>
      </c>
      <c r="BU151" s="6">
        <v>0</v>
      </c>
      <c r="BV151" s="7">
        <f t="shared" si="1342"/>
        <v>0</v>
      </c>
      <c r="BW151" s="9">
        <v>0</v>
      </c>
      <c r="BX151" s="6">
        <v>0</v>
      </c>
      <c r="BY151" s="7">
        <f t="shared" si="1343"/>
        <v>0</v>
      </c>
      <c r="BZ151" s="9">
        <v>0</v>
      </c>
      <c r="CA151" s="6">
        <v>0</v>
      </c>
      <c r="CB151" s="7">
        <f t="shared" si="1344"/>
        <v>0</v>
      </c>
      <c r="CC151" s="9">
        <v>0</v>
      </c>
      <c r="CD151" s="6">
        <v>0</v>
      </c>
      <c r="CE151" s="7">
        <f t="shared" si="1345"/>
        <v>0</v>
      </c>
      <c r="CF151" s="9">
        <v>0</v>
      </c>
      <c r="CG151" s="6">
        <v>0</v>
      </c>
      <c r="CH151" s="7">
        <f t="shared" si="1346"/>
        <v>0</v>
      </c>
      <c r="CI151" s="9">
        <v>0</v>
      </c>
      <c r="CJ151" s="6">
        <v>0</v>
      </c>
      <c r="CK151" s="7">
        <f t="shared" si="1347"/>
        <v>0</v>
      </c>
      <c r="CL151" s="9">
        <v>0</v>
      </c>
      <c r="CM151" s="6">
        <v>0</v>
      </c>
      <c r="CN151" s="7">
        <f t="shared" si="1348"/>
        <v>0</v>
      </c>
      <c r="CO151" s="9">
        <v>0</v>
      </c>
      <c r="CP151" s="6">
        <v>0</v>
      </c>
      <c r="CQ151" s="7">
        <f t="shared" si="1349"/>
        <v>0</v>
      </c>
      <c r="CR151" s="9">
        <v>0</v>
      </c>
      <c r="CS151" s="6">
        <v>0</v>
      </c>
      <c r="CT151" s="7">
        <f t="shared" si="1350"/>
        <v>0</v>
      </c>
      <c r="CU151" s="9">
        <v>0</v>
      </c>
      <c r="CV151" s="6">
        <v>0</v>
      </c>
      <c r="CW151" s="7">
        <f t="shared" si="1351"/>
        <v>0</v>
      </c>
      <c r="CX151" s="9">
        <v>0</v>
      </c>
      <c r="CY151" s="6">
        <v>0</v>
      </c>
      <c r="CZ151" s="7">
        <f t="shared" si="1352"/>
        <v>0</v>
      </c>
      <c r="DA151" s="9">
        <v>0</v>
      </c>
      <c r="DB151" s="6">
        <v>0</v>
      </c>
      <c r="DC151" s="7">
        <f t="shared" si="1353"/>
        <v>0</v>
      </c>
      <c r="DD151" s="9">
        <v>0</v>
      </c>
      <c r="DE151" s="6">
        <v>0</v>
      </c>
      <c r="DF151" s="7">
        <f t="shared" si="1354"/>
        <v>0</v>
      </c>
      <c r="DG151" s="9">
        <v>0</v>
      </c>
      <c r="DH151" s="6">
        <v>0</v>
      </c>
      <c r="DI151" s="7">
        <f t="shared" si="1355"/>
        <v>0</v>
      </c>
      <c r="DJ151" s="9">
        <v>0</v>
      </c>
      <c r="DK151" s="6">
        <v>0</v>
      </c>
      <c r="DL151" s="7">
        <f t="shared" si="1356"/>
        <v>0</v>
      </c>
      <c r="DM151" s="9">
        <v>0</v>
      </c>
      <c r="DN151" s="6">
        <v>0</v>
      </c>
      <c r="DO151" s="7">
        <f t="shared" si="1357"/>
        <v>0</v>
      </c>
      <c r="DP151" s="60">
        <v>127.62733999999999</v>
      </c>
      <c r="DQ151" s="6">
        <v>4458.6819999999998</v>
      </c>
      <c r="DR151" s="7">
        <f t="shared" si="1358"/>
        <v>34935.163578587468</v>
      </c>
      <c r="DS151" s="9">
        <v>0</v>
      </c>
      <c r="DT151" s="6">
        <v>0</v>
      </c>
      <c r="DU151" s="7">
        <f t="shared" si="1359"/>
        <v>0</v>
      </c>
      <c r="DV151" s="9">
        <v>0</v>
      </c>
      <c r="DW151" s="6">
        <v>0</v>
      </c>
      <c r="DX151" s="7">
        <f t="shared" si="1360"/>
        <v>0</v>
      </c>
      <c r="DY151" s="60">
        <v>32.823999999999998</v>
      </c>
      <c r="DZ151" s="6">
        <v>1407.9670000000001</v>
      </c>
      <c r="EA151" s="7">
        <f t="shared" si="1361"/>
        <v>42894.436997319041</v>
      </c>
      <c r="EB151" s="9">
        <v>0</v>
      </c>
      <c r="EC151" s="6">
        <v>0</v>
      </c>
      <c r="ED151" s="7">
        <f t="shared" si="1362"/>
        <v>0</v>
      </c>
      <c r="EE151" s="9">
        <v>0</v>
      </c>
      <c r="EF151" s="6">
        <v>0</v>
      </c>
      <c r="EG151" s="7">
        <f t="shared" si="1363"/>
        <v>0</v>
      </c>
      <c r="EH151" s="9">
        <v>0</v>
      </c>
      <c r="EI151" s="6">
        <v>0</v>
      </c>
      <c r="EJ151" s="7">
        <f t="shared" si="1364"/>
        <v>0</v>
      </c>
      <c r="EK151" s="60">
        <v>84.409000000000006</v>
      </c>
      <c r="EL151" s="6">
        <v>2302.2269999999999</v>
      </c>
      <c r="EM151" s="7">
        <f t="shared" si="1365"/>
        <v>27274.662654456275</v>
      </c>
      <c r="EN151" s="60">
        <v>2204.7680099999998</v>
      </c>
      <c r="EO151" s="6">
        <v>72092.729000000007</v>
      </c>
      <c r="EP151" s="7">
        <f t="shared" si="1366"/>
        <v>32698.555436678354</v>
      </c>
      <c r="EQ151" s="9">
        <v>0</v>
      </c>
      <c r="ER151" s="6">
        <v>0</v>
      </c>
      <c r="ES151" s="7">
        <f t="shared" si="1367"/>
        <v>0</v>
      </c>
      <c r="ET151" s="9">
        <v>0</v>
      </c>
      <c r="EU151" s="6">
        <v>0</v>
      </c>
      <c r="EV151" s="7">
        <f t="shared" si="1368"/>
        <v>0</v>
      </c>
      <c r="EW151" s="9">
        <v>0</v>
      </c>
      <c r="EX151" s="6">
        <v>0</v>
      </c>
      <c r="EY151" s="7">
        <f t="shared" si="1369"/>
        <v>0</v>
      </c>
      <c r="EZ151" s="9">
        <v>0</v>
      </c>
      <c r="FA151" s="6">
        <v>0</v>
      </c>
      <c r="FB151" s="7">
        <f t="shared" si="1370"/>
        <v>0</v>
      </c>
      <c r="FC151" s="9">
        <v>0</v>
      </c>
      <c r="FD151" s="6">
        <v>0</v>
      </c>
      <c r="FE151" s="7">
        <f t="shared" si="1371"/>
        <v>0</v>
      </c>
      <c r="FF151" s="9">
        <v>0</v>
      </c>
      <c r="FG151" s="6">
        <v>0</v>
      </c>
      <c r="FH151" s="7">
        <f t="shared" si="1372"/>
        <v>0</v>
      </c>
      <c r="FI151" s="60">
        <v>0.51</v>
      </c>
      <c r="FJ151" s="6">
        <v>136.292</v>
      </c>
      <c r="FK151" s="61">
        <f t="shared" si="1373"/>
        <v>267239.21568627452</v>
      </c>
      <c r="FL151" s="9">
        <v>0</v>
      </c>
      <c r="FM151" s="6">
        <v>0</v>
      </c>
      <c r="FN151" s="7">
        <f t="shared" si="1374"/>
        <v>0</v>
      </c>
      <c r="FO151" s="9">
        <v>0</v>
      </c>
      <c r="FP151" s="6">
        <v>0</v>
      </c>
      <c r="FQ151" s="7">
        <f t="shared" si="1375"/>
        <v>0</v>
      </c>
      <c r="FR151" s="9">
        <v>0</v>
      </c>
      <c r="FS151" s="6">
        <v>0</v>
      </c>
      <c r="FT151" s="7">
        <f t="shared" si="1376"/>
        <v>0</v>
      </c>
      <c r="FU151" s="60">
        <v>0.78492999999999991</v>
      </c>
      <c r="FV151" s="6">
        <v>64.209999999999994</v>
      </c>
      <c r="FW151" s="7">
        <f t="shared" si="1377"/>
        <v>81803.472921152206</v>
      </c>
      <c r="FX151" s="9">
        <v>0</v>
      </c>
      <c r="FY151" s="6">
        <v>0</v>
      </c>
      <c r="FZ151" s="7">
        <f t="shared" si="1378"/>
        <v>0</v>
      </c>
      <c r="GA151" s="9">
        <v>0</v>
      </c>
      <c r="GB151" s="6">
        <v>0</v>
      </c>
      <c r="GC151" s="7">
        <f t="shared" si="1379"/>
        <v>0</v>
      </c>
      <c r="GD151" s="9">
        <v>0</v>
      </c>
      <c r="GE151" s="6">
        <v>0</v>
      </c>
      <c r="GF151" s="7">
        <f t="shared" si="1380"/>
        <v>0</v>
      </c>
      <c r="GG151" s="9"/>
      <c r="GH151" s="6"/>
      <c r="GI151" s="7"/>
      <c r="GJ151" s="9">
        <v>0</v>
      </c>
      <c r="GK151" s="6">
        <v>0</v>
      </c>
      <c r="GL151" s="7">
        <f t="shared" si="1381"/>
        <v>0</v>
      </c>
      <c r="GM151" s="9">
        <v>0</v>
      </c>
      <c r="GN151" s="6">
        <v>0</v>
      </c>
      <c r="GO151" s="7">
        <f t="shared" si="1382"/>
        <v>0</v>
      </c>
      <c r="GP151" s="9">
        <v>0</v>
      </c>
      <c r="GQ151" s="6">
        <v>0</v>
      </c>
      <c r="GR151" s="7">
        <f t="shared" si="1383"/>
        <v>0</v>
      </c>
      <c r="GS151" s="9">
        <v>0</v>
      </c>
      <c r="GT151" s="6">
        <v>0</v>
      </c>
      <c r="GU151" s="7">
        <f t="shared" si="1384"/>
        <v>0</v>
      </c>
      <c r="GV151" s="9">
        <v>0</v>
      </c>
      <c r="GW151" s="6">
        <v>0</v>
      </c>
      <c r="GX151" s="7">
        <f t="shared" si="1385"/>
        <v>0</v>
      </c>
      <c r="GY151" s="9">
        <v>0</v>
      </c>
      <c r="GZ151" s="6">
        <v>0</v>
      </c>
      <c r="HA151" s="7">
        <f t="shared" si="1386"/>
        <v>0</v>
      </c>
      <c r="HB151" s="9">
        <v>0</v>
      </c>
      <c r="HC151" s="6">
        <v>0</v>
      </c>
      <c r="HD151" s="7">
        <f t="shared" si="1387"/>
        <v>0</v>
      </c>
      <c r="HE151" s="9">
        <v>0.44882</v>
      </c>
      <c r="HF151" s="6">
        <v>9.1550000000000011</v>
      </c>
      <c r="HG151" s="7">
        <f t="shared" si="1388"/>
        <v>20397.932355955621</v>
      </c>
      <c r="HH151" s="9">
        <v>0</v>
      </c>
      <c r="HI151" s="6">
        <v>0</v>
      </c>
      <c r="HJ151" s="7">
        <f t="shared" si="1389"/>
        <v>0</v>
      </c>
      <c r="HK151" s="9">
        <v>0</v>
      </c>
      <c r="HL151" s="6">
        <v>0</v>
      </c>
      <c r="HM151" s="7">
        <f t="shared" si="1390"/>
        <v>0</v>
      </c>
      <c r="HN151" s="9">
        <v>0</v>
      </c>
      <c r="HO151" s="6">
        <v>0</v>
      </c>
      <c r="HP151" s="7">
        <f t="shared" si="1391"/>
        <v>0</v>
      </c>
      <c r="HQ151" s="60">
        <v>0.35</v>
      </c>
      <c r="HR151" s="6">
        <v>61.2</v>
      </c>
      <c r="HS151" s="7">
        <f t="shared" si="1392"/>
        <v>174857.1428571429</v>
      </c>
      <c r="HT151" s="60">
        <v>28.982880000000002</v>
      </c>
      <c r="HU151" s="6">
        <v>1237.7</v>
      </c>
      <c r="HV151" s="7">
        <f t="shared" si="1393"/>
        <v>42704.520737759674</v>
      </c>
      <c r="HW151" s="9">
        <f t="shared" si="1395"/>
        <v>3719.3621600000001</v>
      </c>
      <c r="HX151" s="14">
        <f t="shared" si="1396"/>
        <v>123213.198</v>
      </c>
    </row>
    <row r="152" spans="1:232" ht="15" customHeight="1" x14ac:dyDescent="0.3">
      <c r="A152" s="62">
        <v>2022</v>
      </c>
      <c r="B152" s="63" t="s">
        <v>5</v>
      </c>
      <c r="C152" s="9">
        <v>0</v>
      </c>
      <c r="D152" s="6">
        <v>0</v>
      </c>
      <c r="E152" s="7">
        <f>IF(C152=0,0,D152/C152*1000)</f>
        <v>0</v>
      </c>
      <c r="F152" s="9">
        <v>0</v>
      </c>
      <c r="G152" s="6">
        <v>0</v>
      </c>
      <c r="H152" s="7">
        <f t="shared" si="1320"/>
        <v>0</v>
      </c>
      <c r="I152" s="9">
        <v>0</v>
      </c>
      <c r="J152" s="6">
        <v>0</v>
      </c>
      <c r="K152" s="7">
        <f t="shared" si="1321"/>
        <v>0</v>
      </c>
      <c r="L152" s="9">
        <v>0</v>
      </c>
      <c r="M152" s="6">
        <v>0</v>
      </c>
      <c r="N152" s="7">
        <f t="shared" si="1322"/>
        <v>0</v>
      </c>
      <c r="O152" s="9">
        <v>0</v>
      </c>
      <c r="P152" s="6">
        <v>0</v>
      </c>
      <c r="Q152" s="7">
        <f t="shared" si="1323"/>
        <v>0</v>
      </c>
      <c r="R152" s="60">
        <v>864.13373000000001</v>
      </c>
      <c r="S152" s="6">
        <v>30341.788</v>
      </c>
      <c r="T152" s="7">
        <f t="shared" si="1324"/>
        <v>35112.375488455938</v>
      </c>
      <c r="U152" s="9">
        <v>0</v>
      </c>
      <c r="V152" s="6">
        <v>0</v>
      </c>
      <c r="W152" s="7">
        <f t="shared" si="1325"/>
        <v>0</v>
      </c>
      <c r="X152" s="9">
        <v>0</v>
      </c>
      <c r="Y152" s="6">
        <v>0</v>
      </c>
      <c r="Z152" s="7">
        <f t="shared" si="1326"/>
        <v>0</v>
      </c>
      <c r="AA152" s="9">
        <v>0</v>
      </c>
      <c r="AB152" s="6">
        <v>0</v>
      </c>
      <c r="AC152" s="7">
        <f t="shared" si="1327"/>
        <v>0</v>
      </c>
      <c r="AD152" s="9">
        <v>0</v>
      </c>
      <c r="AE152" s="6">
        <v>0</v>
      </c>
      <c r="AF152" s="7">
        <f t="shared" si="1328"/>
        <v>0</v>
      </c>
      <c r="AG152" s="9">
        <v>0</v>
      </c>
      <c r="AH152" s="6">
        <v>0</v>
      </c>
      <c r="AI152" s="7">
        <f t="shared" si="1329"/>
        <v>0</v>
      </c>
      <c r="AJ152" s="9">
        <v>0</v>
      </c>
      <c r="AK152" s="6">
        <v>0</v>
      </c>
      <c r="AL152" s="7">
        <f t="shared" si="1330"/>
        <v>0</v>
      </c>
      <c r="AM152" s="9">
        <v>0</v>
      </c>
      <c r="AN152" s="6">
        <v>0</v>
      </c>
      <c r="AO152" s="7">
        <f t="shared" si="1331"/>
        <v>0</v>
      </c>
      <c r="AP152" s="60">
        <v>0.35360000000000003</v>
      </c>
      <c r="AQ152" s="6">
        <v>10.19</v>
      </c>
      <c r="AR152" s="7">
        <f t="shared" si="1332"/>
        <v>28817.873303167416</v>
      </c>
      <c r="AS152" s="9">
        <v>0</v>
      </c>
      <c r="AT152" s="6">
        <v>0</v>
      </c>
      <c r="AU152" s="7">
        <f t="shared" si="1333"/>
        <v>0</v>
      </c>
      <c r="AV152" s="9">
        <v>0</v>
      </c>
      <c r="AW152" s="6">
        <v>0</v>
      </c>
      <c r="AX152" s="7">
        <f t="shared" si="1334"/>
        <v>0</v>
      </c>
      <c r="AY152" s="9">
        <v>0</v>
      </c>
      <c r="AZ152" s="6">
        <v>0</v>
      </c>
      <c r="BA152" s="7">
        <f t="shared" si="1335"/>
        <v>0</v>
      </c>
      <c r="BB152" s="9">
        <v>0</v>
      </c>
      <c r="BC152" s="6">
        <v>0</v>
      </c>
      <c r="BD152" s="7">
        <f t="shared" si="1336"/>
        <v>0</v>
      </c>
      <c r="BE152" s="60">
        <v>59.636749999999999</v>
      </c>
      <c r="BF152" s="6">
        <v>2011.683</v>
      </c>
      <c r="BG152" s="7">
        <f t="shared" si="1337"/>
        <v>33732.270789404181</v>
      </c>
      <c r="BH152" s="9">
        <v>0</v>
      </c>
      <c r="BI152" s="6">
        <v>0</v>
      </c>
      <c r="BJ152" s="7">
        <f t="shared" si="1338"/>
        <v>0</v>
      </c>
      <c r="BK152" s="9">
        <v>0</v>
      </c>
      <c r="BL152" s="6">
        <v>0</v>
      </c>
      <c r="BM152" s="7">
        <f t="shared" si="1339"/>
        <v>0</v>
      </c>
      <c r="BN152" s="9">
        <v>0</v>
      </c>
      <c r="BO152" s="6">
        <v>0</v>
      </c>
      <c r="BP152" s="7">
        <f t="shared" si="1340"/>
        <v>0</v>
      </c>
      <c r="BQ152" s="9">
        <v>0</v>
      </c>
      <c r="BR152" s="6">
        <v>0</v>
      </c>
      <c r="BS152" s="7">
        <f t="shared" si="1341"/>
        <v>0</v>
      </c>
      <c r="BT152" s="9">
        <v>0</v>
      </c>
      <c r="BU152" s="6">
        <v>0</v>
      </c>
      <c r="BV152" s="7">
        <f t="shared" si="1342"/>
        <v>0</v>
      </c>
      <c r="BW152" s="9">
        <v>0</v>
      </c>
      <c r="BX152" s="6">
        <v>0</v>
      </c>
      <c r="BY152" s="7">
        <f t="shared" si="1343"/>
        <v>0</v>
      </c>
      <c r="BZ152" s="9">
        <v>0</v>
      </c>
      <c r="CA152" s="6">
        <v>0</v>
      </c>
      <c r="CB152" s="7">
        <f t="shared" si="1344"/>
        <v>0</v>
      </c>
      <c r="CC152" s="9">
        <v>0</v>
      </c>
      <c r="CD152" s="6">
        <v>0</v>
      </c>
      <c r="CE152" s="7">
        <f t="shared" si="1345"/>
        <v>0</v>
      </c>
      <c r="CF152" s="9">
        <v>0</v>
      </c>
      <c r="CG152" s="6">
        <v>0</v>
      </c>
      <c r="CH152" s="7">
        <f t="shared" si="1346"/>
        <v>0</v>
      </c>
      <c r="CI152" s="9">
        <v>0</v>
      </c>
      <c r="CJ152" s="6">
        <v>0</v>
      </c>
      <c r="CK152" s="7">
        <f t="shared" si="1347"/>
        <v>0</v>
      </c>
      <c r="CL152" s="9">
        <v>0</v>
      </c>
      <c r="CM152" s="6">
        <v>0</v>
      </c>
      <c r="CN152" s="7">
        <f t="shared" si="1348"/>
        <v>0</v>
      </c>
      <c r="CO152" s="9">
        <v>0</v>
      </c>
      <c r="CP152" s="6">
        <v>0</v>
      </c>
      <c r="CQ152" s="7">
        <f t="shared" si="1349"/>
        <v>0</v>
      </c>
      <c r="CR152" s="9">
        <v>0</v>
      </c>
      <c r="CS152" s="6">
        <v>0</v>
      </c>
      <c r="CT152" s="7">
        <f t="shared" si="1350"/>
        <v>0</v>
      </c>
      <c r="CU152" s="9">
        <v>0</v>
      </c>
      <c r="CV152" s="6">
        <v>0</v>
      </c>
      <c r="CW152" s="7">
        <f t="shared" si="1351"/>
        <v>0</v>
      </c>
      <c r="CX152" s="9">
        <v>0</v>
      </c>
      <c r="CY152" s="6">
        <v>0</v>
      </c>
      <c r="CZ152" s="7">
        <f t="shared" si="1352"/>
        <v>0</v>
      </c>
      <c r="DA152" s="9">
        <v>0</v>
      </c>
      <c r="DB152" s="6">
        <v>0</v>
      </c>
      <c r="DC152" s="7">
        <f t="shared" si="1353"/>
        <v>0</v>
      </c>
      <c r="DD152" s="9">
        <v>0</v>
      </c>
      <c r="DE152" s="6">
        <v>0</v>
      </c>
      <c r="DF152" s="7">
        <f t="shared" si="1354"/>
        <v>0</v>
      </c>
      <c r="DG152" s="9">
        <v>0</v>
      </c>
      <c r="DH152" s="6">
        <v>0</v>
      </c>
      <c r="DI152" s="7">
        <f t="shared" si="1355"/>
        <v>0</v>
      </c>
      <c r="DJ152" s="9">
        <v>0</v>
      </c>
      <c r="DK152" s="6">
        <v>0</v>
      </c>
      <c r="DL152" s="7">
        <f t="shared" si="1356"/>
        <v>0</v>
      </c>
      <c r="DM152" s="9">
        <v>0</v>
      </c>
      <c r="DN152" s="6">
        <v>0</v>
      </c>
      <c r="DO152" s="7">
        <f t="shared" si="1357"/>
        <v>0</v>
      </c>
      <c r="DP152" s="60">
        <v>287.04964000000001</v>
      </c>
      <c r="DQ152" s="6">
        <v>12585.286</v>
      </c>
      <c r="DR152" s="7">
        <f t="shared" si="1358"/>
        <v>43843.587471490988</v>
      </c>
      <c r="DS152" s="9">
        <v>0</v>
      </c>
      <c r="DT152" s="6">
        <v>0</v>
      </c>
      <c r="DU152" s="7">
        <f t="shared" si="1359"/>
        <v>0</v>
      </c>
      <c r="DV152" s="9">
        <v>0</v>
      </c>
      <c r="DW152" s="6">
        <v>0</v>
      </c>
      <c r="DX152" s="7">
        <f t="shared" si="1360"/>
        <v>0</v>
      </c>
      <c r="DY152" s="60">
        <v>60.524000000000001</v>
      </c>
      <c r="DZ152" s="6">
        <v>2524.0189999999998</v>
      </c>
      <c r="EA152" s="7">
        <f t="shared" si="1361"/>
        <v>41702.779062851092</v>
      </c>
      <c r="EB152" s="60">
        <v>3.4750000000000003E-2</v>
      </c>
      <c r="EC152" s="6">
        <v>4.5270000000000001</v>
      </c>
      <c r="ED152" s="7">
        <f t="shared" si="1362"/>
        <v>130273.38129496403</v>
      </c>
      <c r="EE152" s="9">
        <v>0</v>
      </c>
      <c r="EF152" s="6">
        <v>0</v>
      </c>
      <c r="EG152" s="7">
        <f t="shared" si="1363"/>
        <v>0</v>
      </c>
      <c r="EH152" s="9">
        <v>0</v>
      </c>
      <c r="EI152" s="6">
        <v>0</v>
      </c>
      <c r="EJ152" s="7">
        <f t="shared" si="1364"/>
        <v>0</v>
      </c>
      <c r="EK152" s="60">
        <v>34.798000000000002</v>
      </c>
      <c r="EL152" s="6">
        <v>1111.645</v>
      </c>
      <c r="EM152" s="7">
        <f t="shared" si="1365"/>
        <v>31945.657796425083</v>
      </c>
      <c r="EN152" s="60">
        <v>1597.6004800000001</v>
      </c>
      <c r="EO152" s="6">
        <v>61418.837</v>
      </c>
      <c r="EP152" s="7">
        <f t="shared" si="1366"/>
        <v>38444.428234022562</v>
      </c>
      <c r="EQ152" s="60">
        <v>1.2766999999999999</v>
      </c>
      <c r="ER152" s="6">
        <v>90.260999999999996</v>
      </c>
      <c r="ES152" s="7">
        <f t="shared" si="1367"/>
        <v>70698.676274770885</v>
      </c>
      <c r="ET152" s="9">
        <v>0</v>
      </c>
      <c r="EU152" s="6">
        <v>0</v>
      </c>
      <c r="EV152" s="7">
        <f t="shared" si="1368"/>
        <v>0</v>
      </c>
      <c r="EW152" s="9">
        <v>0</v>
      </c>
      <c r="EX152" s="6">
        <v>0</v>
      </c>
      <c r="EY152" s="7">
        <f t="shared" si="1369"/>
        <v>0</v>
      </c>
      <c r="EZ152" s="9">
        <v>0</v>
      </c>
      <c r="FA152" s="6">
        <v>0</v>
      </c>
      <c r="FB152" s="7">
        <f t="shared" si="1370"/>
        <v>0</v>
      </c>
      <c r="FC152" s="9">
        <v>0</v>
      </c>
      <c r="FD152" s="6">
        <v>0</v>
      </c>
      <c r="FE152" s="7">
        <f t="shared" si="1371"/>
        <v>0</v>
      </c>
      <c r="FF152" s="9">
        <v>0</v>
      </c>
      <c r="FG152" s="6">
        <v>0</v>
      </c>
      <c r="FH152" s="7">
        <f t="shared" si="1372"/>
        <v>0</v>
      </c>
      <c r="FI152" s="9">
        <v>0</v>
      </c>
      <c r="FJ152" s="6">
        <v>0</v>
      </c>
      <c r="FK152" s="7">
        <f t="shared" si="1373"/>
        <v>0</v>
      </c>
      <c r="FL152" s="9">
        <v>0</v>
      </c>
      <c r="FM152" s="6">
        <v>0</v>
      </c>
      <c r="FN152" s="7">
        <f t="shared" si="1374"/>
        <v>0</v>
      </c>
      <c r="FO152" s="9">
        <v>0</v>
      </c>
      <c r="FP152" s="6">
        <v>0</v>
      </c>
      <c r="FQ152" s="7">
        <f t="shared" si="1375"/>
        <v>0</v>
      </c>
      <c r="FR152" s="9">
        <v>0</v>
      </c>
      <c r="FS152" s="6">
        <v>0</v>
      </c>
      <c r="FT152" s="7">
        <f t="shared" si="1376"/>
        <v>0</v>
      </c>
      <c r="FU152" s="9">
        <v>0</v>
      </c>
      <c r="FV152" s="6">
        <v>0</v>
      </c>
      <c r="FW152" s="7">
        <f t="shared" si="1377"/>
        <v>0</v>
      </c>
      <c r="FX152" s="9">
        <v>0</v>
      </c>
      <c r="FY152" s="6">
        <v>0</v>
      </c>
      <c r="FZ152" s="7">
        <f t="shared" si="1378"/>
        <v>0</v>
      </c>
      <c r="GA152" s="9">
        <v>0</v>
      </c>
      <c r="GB152" s="6">
        <v>0</v>
      </c>
      <c r="GC152" s="7">
        <f t="shared" si="1379"/>
        <v>0</v>
      </c>
      <c r="GD152" s="9">
        <v>0</v>
      </c>
      <c r="GE152" s="6">
        <v>0</v>
      </c>
      <c r="GF152" s="7">
        <f t="shared" si="1380"/>
        <v>0</v>
      </c>
      <c r="GG152" s="9"/>
      <c r="GH152" s="6"/>
      <c r="GI152" s="7"/>
      <c r="GJ152" s="9">
        <v>0</v>
      </c>
      <c r="GK152" s="6">
        <v>0</v>
      </c>
      <c r="GL152" s="7">
        <f t="shared" si="1381"/>
        <v>0</v>
      </c>
      <c r="GM152" s="9">
        <v>0</v>
      </c>
      <c r="GN152" s="6">
        <v>0</v>
      </c>
      <c r="GO152" s="7">
        <f t="shared" si="1382"/>
        <v>0</v>
      </c>
      <c r="GP152" s="9">
        <v>0</v>
      </c>
      <c r="GQ152" s="6">
        <v>0</v>
      </c>
      <c r="GR152" s="7">
        <f t="shared" si="1383"/>
        <v>0</v>
      </c>
      <c r="GS152" s="9">
        <v>0</v>
      </c>
      <c r="GT152" s="6">
        <v>0</v>
      </c>
      <c r="GU152" s="7">
        <f t="shared" si="1384"/>
        <v>0</v>
      </c>
      <c r="GV152" s="9">
        <v>0</v>
      </c>
      <c r="GW152" s="6">
        <v>0</v>
      </c>
      <c r="GX152" s="7">
        <f t="shared" si="1385"/>
        <v>0</v>
      </c>
      <c r="GY152" s="9">
        <v>0</v>
      </c>
      <c r="GZ152" s="6">
        <v>0</v>
      </c>
      <c r="HA152" s="7">
        <f t="shared" si="1386"/>
        <v>0</v>
      </c>
      <c r="HB152" s="9">
        <v>0</v>
      </c>
      <c r="HC152" s="6">
        <v>0</v>
      </c>
      <c r="HD152" s="7">
        <f t="shared" si="1387"/>
        <v>0</v>
      </c>
      <c r="HE152" s="9">
        <v>0</v>
      </c>
      <c r="HF152" s="6">
        <v>0</v>
      </c>
      <c r="HG152" s="7">
        <f t="shared" si="1388"/>
        <v>0</v>
      </c>
      <c r="HH152" s="9">
        <v>0</v>
      </c>
      <c r="HI152" s="6">
        <v>0</v>
      </c>
      <c r="HJ152" s="7">
        <f t="shared" si="1389"/>
        <v>0</v>
      </c>
      <c r="HK152" s="9">
        <v>0</v>
      </c>
      <c r="HL152" s="6">
        <v>0</v>
      </c>
      <c r="HM152" s="7">
        <f t="shared" si="1390"/>
        <v>0</v>
      </c>
      <c r="HN152" s="9">
        <v>0</v>
      </c>
      <c r="HO152" s="6">
        <v>0</v>
      </c>
      <c r="HP152" s="7">
        <f t="shared" si="1391"/>
        <v>0</v>
      </c>
      <c r="HQ152" s="60">
        <v>2.0649999999999999</v>
      </c>
      <c r="HR152" s="6">
        <v>54.664999999999999</v>
      </c>
      <c r="HS152" s="7">
        <f t="shared" si="1392"/>
        <v>26472.15496368039</v>
      </c>
      <c r="HT152" s="60">
        <v>1.012</v>
      </c>
      <c r="HU152" s="6">
        <v>11.244</v>
      </c>
      <c r="HV152" s="7">
        <f t="shared" si="1393"/>
        <v>11110.671936758892</v>
      </c>
      <c r="HW152" s="9">
        <f t="shared" si="1395"/>
        <v>2908.4846500000003</v>
      </c>
      <c r="HX152" s="14">
        <f t="shared" si="1396"/>
        <v>110164.145</v>
      </c>
    </row>
    <row r="153" spans="1:232" ht="15" customHeight="1" x14ac:dyDescent="0.3">
      <c r="A153" s="62">
        <v>2022</v>
      </c>
      <c r="B153" s="7" t="s">
        <v>6</v>
      </c>
      <c r="C153" s="9">
        <v>0</v>
      </c>
      <c r="D153" s="6">
        <v>0</v>
      </c>
      <c r="E153" s="7">
        <f t="shared" ref="E153:E160" si="1397">IF(C153=0,0,D153/C153*1000)</f>
        <v>0</v>
      </c>
      <c r="F153" s="9">
        <v>0</v>
      </c>
      <c r="G153" s="6">
        <v>0</v>
      </c>
      <c r="H153" s="7">
        <f t="shared" si="1320"/>
        <v>0</v>
      </c>
      <c r="I153" s="9">
        <v>0</v>
      </c>
      <c r="J153" s="6">
        <v>0</v>
      </c>
      <c r="K153" s="7">
        <f t="shared" si="1321"/>
        <v>0</v>
      </c>
      <c r="L153" s="9">
        <v>0</v>
      </c>
      <c r="M153" s="6">
        <v>0</v>
      </c>
      <c r="N153" s="7">
        <f t="shared" si="1322"/>
        <v>0</v>
      </c>
      <c r="O153" s="9">
        <v>0</v>
      </c>
      <c r="P153" s="6">
        <v>0</v>
      </c>
      <c r="Q153" s="7">
        <f t="shared" si="1323"/>
        <v>0</v>
      </c>
      <c r="R153" s="60">
        <v>756.86063000000001</v>
      </c>
      <c r="S153" s="6">
        <v>27787.016</v>
      </c>
      <c r="T153" s="7">
        <f t="shared" si="1324"/>
        <v>36713.517520392095</v>
      </c>
      <c r="U153" s="9">
        <v>0</v>
      </c>
      <c r="V153" s="6">
        <v>0</v>
      </c>
      <c r="W153" s="7">
        <f t="shared" si="1325"/>
        <v>0</v>
      </c>
      <c r="X153" s="9">
        <v>0</v>
      </c>
      <c r="Y153" s="6">
        <v>0</v>
      </c>
      <c r="Z153" s="7">
        <f t="shared" si="1326"/>
        <v>0</v>
      </c>
      <c r="AA153" s="9">
        <v>0</v>
      </c>
      <c r="AB153" s="6">
        <v>0</v>
      </c>
      <c r="AC153" s="7">
        <f t="shared" si="1327"/>
        <v>0</v>
      </c>
      <c r="AD153" s="9">
        <v>0</v>
      </c>
      <c r="AE153" s="6">
        <v>0</v>
      </c>
      <c r="AF153" s="7">
        <f t="shared" si="1328"/>
        <v>0</v>
      </c>
      <c r="AG153" s="9">
        <v>0</v>
      </c>
      <c r="AH153" s="6">
        <v>0</v>
      </c>
      <c r="AI153" s="7">
        <f t="shared" si="1329"/>
        <v>0</v>
      </c>
      <c r="AJ153" s="9">
        <v>0</v>
      </c>
      <c r="AK153" s="6">
        <v>0</v>
      </c>
      <c r="AL153" s="7">
        <f t="shared" si="1330"/>
        <v>0</v>
      </c>
      <c r="AM153" s="9">
        <v>0</v>
      </c>
      <c r="AN153" s="6">
        <v>0</v>
      </c>
      <c r="AO153" s="7">
        <f t="shared" si="1331"/>
        <v>0</v>
      </c>
      <c r="AP153" s="60">
        <v>0.16</v>
      </c>
      <c r="AQ153" s="6">
        <v>7.1870000000000003</v>
      </c>
      <c r="AR153" s="7">
        <f t="shared" si="1332"/>
        <v>44918.75</v>
      </c>
      <c r="AS153" s="9">
        <v>0</v>
      </c>
      <c r="AT153" s="6">
        <v>0</v>
      </c>
      <c r="AU153" s="7">
        <f t="shared" si="1333"/>
        <v>0</v>
      </c>
      <c r="AV153" s="9">
        <v>0</v>
      </c>
      <c r="AW153" s="6">
        <v>0</v>
      </c>
      <c r="AX153" s="7">
        <f t="shared" si="1334"/>
        <v>0</v>
      </c>
      <c r="AY153" s="9">
        <v>0</v>
      </c>
      <c r="AZ153" s="6">
        <v>0</v>
      </c>
      <c r="BA153" s="7">
        <f t="shared" si="1335"/>
        <v>0</v>
      </c>
      <c r="BB153" s="9">
        <v>0</v>
      </c>
      <c r="BC153" s="6">
        <v>0</v>
      </c>
      <c r="BD153" s="7">
        <f t="shared" si="1336"/>
        <v>0</v>
      </c>
      <c r="BE153" s="60">
        <v>90.345880000000008</v>
      </c>
      <c r="BF153" s="6">
        <v>3271.4960000000001</v>
      </c>
      <c r="BG153" s="7">
        <f t="shared" si="1337"/>
        <v>36210.793452894584</v>
      </c>
      <c r="BH153" s="9">
        <v>0</v>
      </c>
      <c r="BI153" s="6">
        <v>0</v>
      </c>
      <c r="BJ153" s="7">
        <f t="shared" si="1338"/>
        <v>0</v>
      </c>
      <c r="BK153" s="9">
        <v>0</v>
      </c>
      <c r="BL153" s="6">
        <v>0</v>
      </c>
      <c r="BM153" s="7">
        <f t="shared" si="1339"/>
        <v>0</v>
      </c>
      <c r="BN153" s="9">
        <v>0</v>
      </c>
      <c r="BO153" s="6">
        <v>0</v>
      </c>
      <c r="BP153" s="7">
        <f t="shared" si="1340"/>
        <v>0</v>
      </c>
      <c r="BQ153" s="9">
        <v>0</v>
      </c>
      <c r="BR153" s="6">
        <v>0</v>
      </c>
      <c r="BS153" s="7">
        <f t="shared" si="1341"/>
        <v>0</v>
      </c>
      <c r="BT153" s="9">
        <v>0</v>
      </c>
      <c r="BU153" s="6">
        <v>0</v>
      </c>
      <c r="BV153" s="7">
        <f t="shared" si="1342"/>
        <v>0</v>
      </c>
      <c r="BW153" s="9">
        <v>0</v>
      </c>
      <c r="BX153" s="6">
        <v>0</v>
      </c>
      <c r="BY153" s="7">
        <f t="shared" si="1343"/>
        <v>0</v>
      </c>
      <c r="BZ153" s="9">
        <v>0</v>
      </c>
      <c r="CA153" s="6">
        <v>0</v>
      </c>
      <c r="CB153" s="7">
        <f t="shared" si="1344"/>
        <v>0</v>
      </c>
      <c r="CC153" s="9">
        <v>0</v>
      </c>
      <c r="CD153" s="6">
        <v>0</v>
      </c>
      <c r="CE153" s="7">
        <f t="shared" si="1345"/>
        <v>0</v>
      </c>
      <c r="CF153" s="9">
        <v>0</v>
      </c>
      <c r="CG153" s="6">
        <v>0</v>
      </c>
      <c r="CH153" s="7">
        <f t="shared" si="1346"/>
        <v>0</v>
      </c>
      <c r="CI153" s="9">
        <v>0</v>
      </c>
      <c r="CJ153" s="6">
        <v>0</v>
      </c>
      <c r="CK153" s="7">
        <f t="shared" si="1347"/>
        <v>0</v>
      </c>
      <c r="CL153" s="9">
        <v>0</v>
      </c>
      <c r="CM153" s="6">
        <v>0</v>
      </c>
      <c r="CN153" s="7">
        <f t="shared" si="1348"/>
        <v>0</v>
      </c>
      <c r="CO153" s="9">
        <v>0</v>
      </c>
      <c r="CP153" s="6">
        <v>0</v>
      </c>
      <c r="CQ153" s="7">
        <f t="shared" si="1349"/>
        <v>0</v>
      </c>
      <c r="CR153" s="9">
        <v>0</v>
      </c>
      <c r="CS153" s="6">
        <v>0</v>
      </c>
      <c r="CT153" s="7">
        <f t="shared" si="1350"/>
        <v>0</v>
      </c>
      <c r="CU153" s="9">
        <v>0</v>
      </c>
      <c r="CV153" s="6">
        <v>0</v>
      </c>
      <c r="CW153" s="7">
        <f t="shared" si="1351"/>
        <v>0</v>
      </c>
      <c r="CX153" s="9">
        <v>0</v>
      </c>
      <c r="CY153" s="6">
        <v>0</v>
      </c>
      <c r="CZ153" s="7">
        <f t="shared" si="1352"/>
        <v>0</v>
      </c>
      <c r="DA153" s="9">
        <v>0</v>
      </c>
      <c r="DB153" s="6">
        <v>0</v>
      </c>
      <c r="DC153" s="7">
        <f t="shared" si="1353"/>
        <v>0</v>
      </c>
      <c r="DD153" s="9">
        <v>0</v>
      </c>
      <c r="DE153" s="6">
        <v>0</v>
      </c>
      <c r="DF153" s="7">
        <f t="shared" si="1354"/>
        <v>0</v>
      </c>
      <c r="DG153" s="9">
        <v>0</v>
      </c>
      <c r="DH153" s="6">
        <v>0</v>
      </c>
      <c r="DI153" s="7">
        <f t="shared" si="1355"/>
        <v>0</v>
      </c>
      <c r="DJ153" s="9">
        <v>0</v>
      </c>
      <c r="DK153" s="6">
        <v>0</v>
      </c>
      <c r="DL153" s="7">
        <f t="shared" si="1356"/>
        <v>0</v>
      </c>
      <c r="DM153" s="9">
        <v>0</v>
      </c>
      <c r="DN153" s="6">
        <v>0</v>
      </c>
      <c r="DO153" s="7">
        <f t="shared" si="1357"/>
        <v>0</v>
      </c>
      <c r="DP153" s="60">
        <v>186.23321999999999</v>
      </c>
      <c r="DQ153" s="6">
        <v>6319.9129999999996</v>
      </c>
      <c r="DR153" s="7">
        <f t="shared" si="1358"/>
        <v>33935.476173370138</v>
      </c>
      <c r="DS153" s="9">
        <v>0</v>
      </c>
      <c r="DT153" s="6">
        <v>0</v>
      </c>
      <c r="DU153" s="7">
        <f t="shared" si="1359"/>
        <v>0</v>
      </c>
      <c r="DV153" s="9">
        <v>0</v>
      </c>
      <c r="DW153" s="6">
        <v>0</v>
      </c>
      <c r="DX153" s="7">
        <f t="shared" si="1360"/>
        <v>0</v>
      </c>
      <c r="DY153" s="60">
        <v>29.689</v>
      </c>
      <c r="DZ153" s="6">
        <v>1441.0440000000001</v>
      </c>
      <c r="EA153" s="7">
        <f t="shared" si="1361"/>
        <v>48537.977028529087</v>
      </c>
      <c r="EB153" s="9">
        <v>0</v>
      </c>
      <c r="EC153" s="6">
        <v>0</v>
      </c>
      <c r="ED153" s="7">
        <f t="shared" si="1362"/>
        <v>0</v>
      </c>
      <c r="EE153" s="9">
        <v>0</v>
      </c>
      <c r="EF153" s="6">
        <v>0</v>
      </c>
      <c r="EG153" s="7">
        <f t="shared" si="1363"/>
        <v>0</v>
      </c>
      <c r="EH153" s="9">
        <v>0</v>
      </c>
      <c r="EI153" s="6">
        <v>0</v>
      </c>
      <c r="EJ153" s="7">
        <f t="shared" si="1364"/>
        <v>0</v>
      </c>
      <c r="EK153" s="60">
        <v>12.385200000000001</v>
      </c>
      <c r="EL153" s="6">
        <v>504.27199999999999</v>
      </c>
      <c r="EM153" s="7">
        <f t="shared" si="1365"/>
        <v>40715.69292381229</v>
      </c>
      <c r="EN153" s="60">
        <v>1344.31799</v>
      </c>
      <c r="EO153" s="6">
        <v>54904.118000000002</v>
      </c>
      <c r="EP153" s="7">
        <f t="shared" si="1366"/>
        <v>40841.615159817957</v>
      </c>
      <c r="EQ153" s="9">
        <v>0</v>
      </c>
      <c r="ER153" s="6">
        <v>0</v>
      </c>
      <c r="ES153" s="7">
        <f t="shared" si="1367"/>
        <v>0</v>
      </c>
      <c r="ET153" s="9">
        <v>0</v>
      </c>
      <c r="EU153" s="6">
        <v>0</v>
      </c>
      <c r="EV153" s="7">
        <f t="shared" si="1368"/>
        <v>0</v>
      </c>
      <c r="EW153" s="9">
        <v>0</v>
      </c>
      <c r="EX153" s="6">
        <v>0</v>
      </c>
      <c r="EY153" s="7">
        <f t="shared" si="1369"/>
        <v>0</v>
      </c>
      <c r="EZ153" s="9">
        <v>0</v>
      </c>
      <c r="FA153" s="6">
        <v>0</v>
      </c>
      <c r="FB153" s="7">
        <f t="shared" si="1370"/>
        <v>0</v>
      </c>
      <c r="FC153" s="9">
        <v>0</v>
      </c>
      <c r="FD153" s="6">
        <v>0</v>
      </c>
      <c r="FE153" s="7">
        <f t="shared" si="1371"/>
        <v>0</v>
      </c>
      <c r="FF153" s="9">
        <v>0</v>
      </c>
      <c r="FG153" s="6">
        <v>0</v>
      </c>
      <c r="FH153" s="7">
        <f t="shared" si="1372"/>
        <v>0</v>
      </c>
      <c r="FI153" s="9">
        <v>0</v>
      </c>
      <c r="FJ153" s="6">
        <v>0</v>
      </c>
      <c r="FK153" s="7">
        <f t="shared" si="1373"/>
        <v>0</v>
      </c>
      <c r="FL153" s="9">
        <v>0</v>
      </c>
      <c r="FM153" s="6">
        <v>0</v>
      </c>
      <c r="FN153" s="7">
        <f t="shared" si="1374"/>
        <v>0</v>
      </c>
      <c r="FO153" s="9">
        <v>0</v>
      </c>
      <c r="FP153" s="6">
        <v>0</v>
      </c>
      <c r="FQ153" s="7">
        <f t="shared" si="1375"/>
        <v>0</v>
      </c>
      <c r="FR153" s="9">
        <v>0</v>
      </c>
      <c r="FS153" s="6">
        <v>0</v>
      </c>
      <c r="FT153" s="7">
        <f t="shared" si="1376"/>
        <v>0</v>
      </c>
      <c r="FU153" s="9">
        <v>0</v>
      </c>
      <c r="FV153" s="6">
        <v>0</v>
      </c>
      <c r="FW153" s="7">
        <f t="shared" si="1377"/>
        <v>0</v>
      </c>
      <c r="FX153" s="9">
        <v>0</v>
      </c>
      <c r="FY153" s="6">
        <v>0</v>
      </c>
      <c r="FZ153" s="7">
        <f t="shared" si="1378"/>
        <v>0</v>
      </c>
      <c r="GA153" s="9">
        <v>0</v>
      </c>
      <c r="GB153" s="6">
        <v>0</v>
      </c>
      <c r="GC153" s="7">
        <f t="shared" si="1379"/>
        <v>0</v>
      </c>
      <c r="GD153" s="9">
        <v>0</v>
      </c>
      <c r="GE153" s="6">
        <v>0</v>
      </c>
      <c r="GF153" s="7">
        <f t="shared" si="1380"/>
        <v>0</v>
      </c>
      <c r="GG153" s="9"/>
      <c r="GH153" s="6"/>
      <c r="GI153" s="7"/>
      <c r="GJ153" s="9">
        <v>0</v>
      </c>
      <c r="GK153" s="6">
        <v>0</v>
      </c>
      <c r="GL153" s="7">
        <f t="shared" si="1381"/>
        <v>0</v>
      </c>
      <c r="GM153" s="9">
        <v>0</v>
      </c>
      <c r="GN153" s="6">
        <v>0</v>
      </c>
      <c r="GO153" s="7">
        <f t="shared" si="1382"/>
        <v>0</v>
      </c>
      <c r="GP153" s="9">
        <v>0</v>
      </c>
      <c r="GQ153" s="6">
        <v>0</v>
      </c>
      <c r="GR153" s="7">
        <f t="shared" si="1383"/>
        <v>0</v>
      </c>
      <c r="GS153" s="9">
        <v>0</v>
      </c>
      <c r="GT153" s="6">
        <v>0</v>
      </c>
      <c r="GU153" s="7">
        <f t="shared" si="1384"/>
        <v>0</v>
      </c>
      <c r="GV153" s="9">
        <v>0</v>
      </c>
      <c r="GW153" s="6">
        <v>0</v>
      </c>
      <c r="GX153" s="7">
        <f t="shared" si="1385"/>
        <v>0</v>
      </c>
      <c r="GY153" s="9">
        <v>0</v>
      </c>
      <c r="GZ153" s="6">
        <v>0</v>
      </c>
      <c r="HA153" s="7">
        <f t="shared" si="1386"/>
        <v>0</v>
      </c>
      <c r="HB153" s="9">
        <v>0</v>
      </c>
      <c r="HC153" s="6">
        <v>0</v>
      </c>
      <c r="HD153" s="7">
        <f t="shared" si="1387"/>
        <v>0</v>
      </c>
      <c r="HE153" s="9">
        <v>3.38</v>
      </c>
      <c r="HF153" s="6">
        <v>138.58000000000001</v>
      </c>
      <c r="HG153" s="7">
        <f t="shared" si="1388"/>
        <v>41000.000000000007</v>
      </c>
      <c r="HH153" s="9">
        <v>0</v>
      </c>
      <c r="HI153" s="6">
        <v>0</v>
      </c>
      <c r="HJ153" s="7">
        <f t="shared" si="1389"/>
        <v>0</v>
      </c>
      <c r="HK153" s="9">
        <v>0</v>
      </c>
      <c r="HL153" s="6">
        <v>0</v>
      </c>
      <c r="HM153" s="7">
        <f t="shared" si="1390"/>
        <v>0</v>
      </c>
      <c r="HN153" s="9">
        <v>0</v>
      </c>
      <c r="HO153" s="6">
        <v>0</v>
      </c>
      <c r="HP153" s="7">
        <f t="shared" si="1391"/>
        <v>0</v>
      </c>
      <c r="HQ153" s="60">
        <v>2.92</v>
      </c>
      <c r="HR153" s="6">
        <v>127.96</v>
      </c>
      <c r="HS153" s="7">
        <f t="shared" si="1392"/>
        <v>43821.917808219179</v>
      </c>
      <c r="HT153" s="60">
        <v>1.3662699999999999</v>
      </c>
      <c r="HU153" s="6">
        <v>84.861999999999995</v>
      </c>
      <c r="HV153" s="7">
        <f t="shared" si="1393"/>
        <v>62112.174021240317</v>
      </c>
      <c r="HW153" s="9">
        <f t="shared" si="1395"/>
        <v>2427.6581900000001</v>
      </c>
      <c r="HX153" s="14">
        <f t="shared" si="1396"/>
        <v>94586.448000000004</v>
      </c>
    </row>
    <row r="154" spans="1:232" ht="15" customHeight="1" x14ac:dyDescent="0.3">
      <c r="A154" s="62">
        <v>2022</v>
      </c>
      <c r="B154" s="63" t="s">
        <v>7</v>
      </c>
      <c r="C154" s="9">
        <v>0</v>
      </c>
      <c r="D154" s="6">
        <v>0</v>
      </c>
      <c r="E154" s="7">
        <f t="shared" si="1397"/>
        <v>0</v>
      </c>
      <c r="F154" s="9">
        <v>0</v>
      </c>
      <c r="G154" s="6">
        <v>0</v>
      </c>
      <c r="H154" s="7">
        <f t="shared" si="1320"/>
        <v>0</v>
      </c>
      <c r="I154" s="9">
        <v>0</v>
      </c>
      <c r="J154" s="6">
        <v>0</v>
      </c>
      <c r="K154" s="7">
        <f t="shared" si="1321"/>
        <v>0</v>
      </c>
      <c r="L154" s="9">
        <v>0</v>
      </c>
      <c r="M154" s="6">
        <v>0</v>
      </c>
      <c r="N154" s="7">
        <f t="shared" si="1322"/>
        <v>0</v>
      </c>
      <c r="O154" s="9">
        <v>0</v>
      </c>
      <c r="P154" s="6">
        <v>0</v>
      </c>
      <c r="Q154" s="7">
        <f t="shared" si="1323"/>
        <v>0</v>
      </c>
      <c r="R154" s="60">
        <v>1156.1484499999999</v>
      </c>
      <c r="S154" s="6">
        <v>48883.86</v>
      </c>
      <c r="T154" s="7">
        <f t="shared" si="1324"/>
        <v>42281.646444277991</v>
      </c>
      <c r="U154" s="9">
        <v>0</v>
      </c>
      <c r="V154" s="6">
        <v>0</v>
      </c>
      <c r="W154" s="7">
        <f t="shared" si="1325"/>
        <v>0</v>
      </c>
      <c r="X154" s="9">
        <v>0</v>
      </c>
      <c r="Y154" s="6">
        <v>0</v>
      </c>
      <c r="Z154" s="7">
        <f t="shared" si="1326"/>
        <v>0</v>
      </c>
      <c r="AA154" s="9">
        <v>0</v>
      </c>
      <c r="AB154" s="6">
        <v>0</v>
      </c>
      <c r="AC154" s="7">
        <f t="shared" si="1327"/>
        <v>0</v>
      </c>
      <c r="AD154" s="9">
        <v>0</v>
      </c>
      <c r="AE154" s="6">
        <v>0</v>
      </c>
      <c r="AF154" s="7">
        <f t="shared" si="1328"/>
        <v>0</v>
      </c>
      <c r="AG154" s="9">
        <v>0</v>
      </c>
      <c r="AH154" s="6">
        <v>0</v>
      </c>
      <c r="AI154" s="7">
        <f t="shared" si="1329"/>
        <v>0</v>
      </c>
      <c r="AJ154" s="9">
        <v>0</v>
      </c>
      <c r="AK154" s="6">
        <v>0</v>
      </c>
      <c r="AL154" s="7">
        <f t="shared" si="1330"/>
        <v>0</v>
      </c>
      <c r="AM154" s="9">
        <v>0</v>
      </c>
      <c r="AN154" s="6">
        <v>0</v>
      </c>
      <c r="AO154" s="7">
        <f t="shared" si="1331"/>
        <v>0</v>
      </c>
      <c r="AP154" s="9">
        <v>0</v>
      </c>
      <c r="AQ154" s="6">
        <v>0</v>
      </c>
      <c r="AR154" s="7">
        <f t="shared" si="1332"/>
        <v>0</v>
      </c>
      <c r="AS154" s="9">
        <v>0</v>
      </c>
      <c r="AT154" s="6">
        <v>0</v>
      </c>
      <c r="AU154" s="7">
        <f t="shared" si="1333"/>
        <v>0</v>
      </c>
      <c r="AV154" s="9">
        <v>0</v>
      </c>
      <c r="AW154" s="6">
        <v>0</v>
      </c>
      <c r="AX154" s="7">
        <f t="shared" si="1334"/>
        <v>0</v>
      </c>
      <c r="AY154" s="9">
        <v>0</v>
      </c>
      <c r="AZ154" s="6">
        <v>0</v>
      </c>
      <c r="BA154" s="7">
        <f t="shared" si="1335"/>
        <v>0</v>
      </c>
      <c r="BB154" s="9">
        <v>0</v>
      </c>
      <c r="BC154" s="6">
        <v>0</v>
      </c>
      <c r="BD154" s="7">
        <f t="shared" si="1336"/>
        <v>0</v>
      </c>
      <c r="BE154" s="60">
        <v>62.650730000000003</v>
      </c>
      <c r="BF154" s="6">
        <v>2615.9229999999998</v>
      </c>
      <c r="BG154" s="7">
        <f t="shared" si="1337"/>
        <v>41754.070543152484</v>
      </c>
      <c r="BH154" s="60">
        <v>10.128</v>
      </c>
      <c r="BI154" s="6">
        <v>50.298999999999999</v>
      </c>
      <c r="BJ154" s="7">
        <f t="shared" si="1338"/>
        <v>4966.3309636650865</v>
      </c>
      <c r="BK154" s="9">
        <v>0</v>
      </c>
      <c r="BL154" s="6">
        <v>0</v>
      </c>
      <c r="BM154" s="7">
        <f t="shared" si="1339"/>
        <v>0</v>
      </c>
      <c r="BN154" s="9">
        <v>0</v>
      </c>
      <c r="BO154" s="6">
        <v>0</v>
      </c>
      <c r="BP154" s="7">
        <f t="shared" si="1340"/>
        <v>0</v>
      </c>
      <c r="BQ154" s="9">
        <v>0</v>
      </c>
      <c r="BR154" s="6">
        <v>0</v>
      </c>
      <c r="BS154" s="7">
        <f t="shared" si="1341"/>
        <v>0</v>
      </c>
      <c r="BT154" s="60">
        <v>7.4800000000000005E-3</v>
      </c>
      <c r="BU154" s="6">
        <v>36.064</v>
      </c>
      <c r="BV154" s="61">
        <f t="shared" si="1342"/>
        <v>4821390.3743315507</v>
      </c>
      <c r="BW154" s="9">
        <v>0</v>
      </c>
      <c r="BX154" s="6">
        <v>0</v>
      </c>
      <c r="BY154" s="7">
        <f t="shared" si="1343"/>
        <v>0</v>
      </c>
      <c r="BZ154" s="9">
        <v>0</v>
      </c>
      <c r="CA154" s="6">
        <v>0</v>
      </c>
      <c r="CB154" s="7">
        <f t="shared" si="1344"/>
        <v>0</v>
      </c>
      <c r="CC154" s="9">
        <v>0</v>
      </c>
      <c r="CD154" s="6">
        <v>0</v>
      </c>
      <c r="CE154" s="7">
        <f t="shared" si="1345"/>
        <v>0</v>
      </c>
      <c r="CF154" s="9">
        <v>0</v>
      </c>
      <c r="CG154" s="6">
        <v>0</v>
      </c>
      <c r="CH154" s="7">
        <f t="shared" si="1346"/>
        <v>0</v>
      </c>
      <c r="CI154" s="9">
        <v>0</v>
      </c>
      <c r="CJ154" s="6">
        <v>0</v>
      </c>
      <c r="CK154" s="7">
        <f t="shared" si="1347"/>
        <v>0</v>
      </c>
      <c r="CL154" s="9">
        <v>0</v>
      </c>
      <c r="CM154" s="6">
        <v>0</v>
      </c>
      <c r="CN154" s="7">
        <f t="shared" si="1348"/>
        <v>0</v>
      </c>
      <c r="CO154" s="9">
        <v>0</v>
      </c>
      <c r="CP154" s="6">
        <v>0</v>
      </c>
      <c r="CQ154" s="7">
        <f t="shared" si="1349"/>
        <v>0</v>
      </c>
      <c r="CR154" s="9">
        <v>0</v>
      </c>
      <c r="CS154" s="6">
        <v>0</v>
      </c>
      <c r="CT154" s="7">
        <f t="shared" si="1350"/>
        <v>0</v>
      </c>
      <c r="CU154" s="9">
        <v>0</v>
      </c>
      <c r="CV154" s="6">
        <v>0</v>
      </c>
      <c r="CW154" s="7">
        <f t="shared" si="1351"/>
        <v>0</v>
      </c>
      <c r="CX154" s="9">
        <v>0</v>
      </c>
      <c r="CY154" s="6">
        <v>0</v>
      </c>
      <c r="CZ154" s="7">
        <f t="shared" si="1352"/>
        <v>0</v>
      </c>
      <c r="DA154" s="9">
        <v>0</v>
      </c>
      <c r="DB154" s="6">
        <v>0</v>
      </c>
      <c r="DC154" s="7">
        <f t="shared" si="1353"/>
        <v>0</v>
      </c>
      <c r="DD154" s="9">
        <v>0</v>
      </c>
      <c r="DE154" s="6">
        <v>0</v>
      </c>
      <c r="DF154" s="7">
        <f t="shared" si="1354"/>
        <v>0</v>
      </c>
      <c r="DG154" s="9">
        <v>0</v>
      </c>
      <c r="DH154" s="6">
        <v>0</v>
      </c>
      <c r="DI154" s="7">
        <f t="shared" si="1355"/>
        <v>0</v>
      </c>
      <c r="DJ154" s="9">
        <v>0</v>
      </c>
      <c r="DK154" s="6">
        <v>0</v>
      </c>
      <c r="DL154" s="7">
        <f t="shared" si="1356"/>
        <v>0</v>
      </c>
      <c r="DM154" s="9">
        <v>0</v>
      </c>
      <c r="DN154" s="6">
        <v>0</v>
      </c>
      <c r="DO154" s="7">
        <f t="shared" si="1357"/>
        <v>0</v>
      </c>
      <c r="DP154" s="60">
        <v>377.97363000000001</v>
      </c>
      <c r="DQ154" s="6">
        <v>12545.99</v>
      </c>
      <c r="DR154" s="7">
        <f t="shared" si="1358"/>
        <v>33192.765325983186</v>
      </c>
      <c r="DS154" s="9">
        <v>0</v>
      </c>
      <c r="DT154" s="6">
        <v>0</v>
      </c>
      <c r="DU154" s="7">
        <f t="shared" si="1359"/>
        <v>0</v>
      </c>
      <c r="DV154" s="9">
        <v>0</v>
      </c>
      <c r="DW154" s="6">
        <v>0</v>
      </c>
      <c r="DX154" s="7">
        <f t="shared" si="1360"/>
        <v>0</v>
      </c>
      <c r="DY154" s="60">
        <v>23.931000000000001</v>
      </c>
      <c r="DZ154" s="6">
        <v>1118.6110000000001</v>
      </c>
      <c r="EA154" s="7">
        <f t="shared" si="1361"/>
        <v>46743.178304291505</v>
      </c>
      <c r="EB154" s="9">
        <v>0</v>
      </c>
      <c r="EC154" s="6">
        <v>0</v>
      </c>
      <c r="ED154" s="7">
        <f t="shared" si="1362"/>
        <v>0</v>
      </c>
      <c r="EE154" s="9">
        <v>0</v>
      </c>
      <c r="EF154" s="6">
        <v>0</v>
      </c>
      <c r="EG154" s="7">
        <f t="shared" si="1363"/>
        <v>0</v>
      </c>
      <c r="EH154" s="9">
        <v>0</v>
      </c>
      <c r="EI154" s="6">
        <v>0</v>
      </c>
      <c r="EJ154" s="7">
        <f t="shared" si="1364"/>
        <v>0</v>
      </c>
      <c r="EK154" s="60">
        <v>8.5990000000000002</v>
      </c>
      <c r="EL154" s="6">
        <v>323.81599999999997</v>
      </c>
      <c r="EM154" s="7">
        <f t="shared" si="1365"/>
        <v>37657.4020234911</v>
      </c>
      <c r="EN154" s="60">
        <v>1182.02613</v>
      </c>
      <c r="EO154" s="6">
        <v>50999.07</v>
      </c>
      <c r="EP154" s="7">
        <f t="shared" si="1366"/>
        <v>43145.467520248472</v>
      </c>
      <c r="EQ154" s="9">
        <v>0</v>
      </c>
      <c r="ER154" s="6">
        <v>0</v>
      </c>
      <c r="ES154" s="7">
        <f t="shared" si="1367"/>
        <v>0</v>
      </c>
      <c r="ET154" s="9">
        <v>0</v>
      </c>
      <c r="EU154" s="6">
        <v>0</v>
      </c>
      <c r="EV154" s="7">
        <f t="shared" si="1368"/>
        <v>0</v>
      </c>
      <c r="EW154" s="9">
        <v>0</v>
      </c>
      <c r="EX154" s="6">
        <v>0</v>
      </c>
      <c r="EY154" s="7">
        <f t="shared" si="1369"/>
        <v>0</v>
      </c>
      <c r="EZ154" s="9">
        <v>0</v>
      </c>
      <c r="FA154" s="6">
        <v>0</v>
      </c>
      <c r="FB154" s="7">
        <f t="shared" si="1370"/>
        <v>0</v>
      </c>
      <c r="FC154" s="9">
        <v>0</v>
      </c>
      <c r="FD154" s="6">
        <v>0</v>
      </c>
      <c r="FE154" s="7">
        <f t="shared" si="1371"/>
        <v>0</v>
      </c>
      <c r="FF154" s="9">
        <v>0</v>
      </c>
      <c r="FG154" s="6">
        <v>0</v>
      </c>
      <c r="FH154" s="7">
        <f t="shared" si="1372"/>
        <v>0</v>
      </c>
      <c r="FI154" s="9">
        <v>0</v>
      </c>
      <c r="FJ154" s="6">
        <v>0</v>
      </c>
      <c r="FK154" s="7">
        <f t="shared" si="1373"/>
        <v>0</v>
      </c>
      <c r="FL154" s="9">
        <v>0</v>
      </c>
      <c r="FM154" s="6">
        <v>0</v>
      </c>
      <c r="FN154" s="7">
        <f t="shared" si="1374"/>
        <v>0</v>
      </c>
      <c r="FO154" s="9">
        <v>0</v>
      </c>
      <c r="FP154" s="6">
        <v>0</v>
      </c>
      <c r="FQ154" s="7">
        <f t="shared" si="1375"/>
        <v>0</v>
      </c>
      <c r="FR154" s="9">
        <v>0</v>
      </c>
      <c r="FS154" s="6">
        <v>0</v>
      </c>
      <c r="FT154" s="7">
        <f t="shared" si="1376"/>
        <v>0</v>
      </c>
      <c r="FU154" s="60">
        <v>0.36602999999999997</v>
      </c>
      <c r="FV154" s="6">
        <v>17.068999999999999</v>
      </c>
      <c r="FW154" s="7">
        <f t="shared" si="1377"/>
        <v>46632.789662049559</v>
      </c>
      <c r="FX154" s="9">
        <v>0</v>
      </c>
      <c r="FY154" s="6">
        <v>0</v>
      </c>
      <c r="FZ154" s="7">
        <f t="shared" si="1378"/>
        <v>0</v>
      </c>
      <c r="GA154" s="9">
        <v>0</v>
      </c>
      <c r="GB154" s="6">
        <v>0</v>
      </c>
      <c r="GC154" s="7">
        <f t="shared" si="1379"/>
        <v>0</v>
      </c>
      <c r="GD154" s="9">
        <v>0</v>
      </c>
      <c r="GE154" s="6">
        <v>0</v>
      </c>
      <c r="GF154" s="7">
        <f t="shared" si="1380"/>
        <v>0</v>
      </c>
      <c r="GG154" s="9"/>
      <c r="GH154" s="6"/>
      <c r="GI154" s="7"/>
      <c r="GJ154" s="9">
        <v>0</v>
      </c>
      <c r="GK154" s="6">
        <v>0</v>
      </c>
      <c r="GL154" s="7">
        <f t="shared" si="1381"/>
        <v>0</v>
      </c>
      <c r="GM154" s="9">
        <v>0</v>
      </c>
      <c r="GN154" s="6">
        <v>0</v>
      </c>
      <c r="GO154" s="7">
        <f t="shared" si="1382"/>
        <v>0</v>
      </c>
      <c r="GP154" s="9">
        <v>0</v>
      </c>
      <c r="GQ154" s="6">
        <v>0</v>
      </c>
      <c r="GR154" s="7">
        <f t="shared" si="1383"/>
        <v>0</v>
      </c>
      <c r="GS154" s="9">
        <v>0</v>
      </c>
      <c r="GT154" s="6">
        <v>0</v>
      </c>
      <c r="GU154" s="7">
        <f t="shared" si="1384"/>
        <v>0</v>
      </c>
      <c r="GV154" s="9">
        <v>0</v>
      </c>
      <c r="GW154" s="6">
        <v>0</v>
      </c>
      <c r="GX154" s="7">
        <f t="shared" si="1385"/>
        <v>0</v>
      </c>
      <c r="GY154" s="9">
        <v>0</v>
      </c>
      <c r="GZ154" s="6">
        <v>0</v>
      </c>
      <c r="HA154" s="7">
        <f t="shared" si="1386"/>
        <v>0</v>
      </c>
      <c r="HB154" s="60">
        <v>8.9999999999999998E-4</v>
      </c>
      <c r="HC154" s="6">
        <v>0.01</v>
      </c>
      <c r="HD154" s="7">
        <f t="shared" si="1387"/>
        <v>11111.111111111113</v>
      </c>
      <c r="HE154" s="9">
        <v>0</v>
      </c>
      <c r="HF154" s="6">
        <v>0</v>
      </c>
      <c r="HG154" s="7">
        <f t="shared" si="1388"/>
        <v>0</v>
      </c>
      <c r="HH154" s="9">
        <v>0</v>
      </c>
      <c r="HI154" s="6">
        <v>0</v>
      </c>
      <c r="HJ154" s="7">
        <f t="shared" si="1389"/>
        <v>0</v>
      </c>
      <c r="HK154" s="9">
        <v>0</v>
      </c>
      <c r="HL154" s="6">
        <v>0</v>
      </c>
      <c r="HM154" s="7">
        <f t="shared" si="1390"/>
        <v>0</v>
      </c>
      <c r="HN154" s="9">
        <v>0</v>
      </c>
      <c r="HO154" s="6">
        <v>0</v>
      </c>
      <c r="HP154" s="7">
        <f t="shared" si="1391"/>
        <v>0</v>
      </c>
      <c r="HQ154" s="9">
        <v>0</v>
      </c>
      <c r="HR154" s="6">
        <v>0</v>
      </c>
      <c r="HS154" s="7">
        <f t="shared" si="1392"/>
        <v>0</v>
      </c>
      <c r="HT154" s="60">
        <v>2.1698600000000003</v>
      </c>
      <c r="HU154" s="6">
        <v>75.578000000000003</v>
      </c>
      <c r="HV154" s="7">
        <f t="shared" si="1393"/>
        <v>34830.818578157116</v>
      </c>
      <c r="HW154" s="9">
        <f t="shared" si="1395"/>
        <v>2824.0012099999999</v>
      </c>
      <c r="HX154" s="14">
        <f t="shared" si="1396"/>
        <v>116666.29</v>
      </c>
    </row>
    <row r="155" spans="1:232" ht="15" customHeight="1" x14ac:dyDescent="0.3">
      <c r="A155" s="62">
        <v>2022</v>
      </c>
      <c r="B155" s="63" t="s">
        <v>8</v>
      </c>
      <c r="C155" s="9">
        <v>0</v>
      </c>
      <c r="D155" s="6">
        <v>0</v>
      </c>
      <c r="E155" s="7">
        <f t="shared" si="1397"/>
        <v>0</v>
      </c>
      <c r="F155" s="9">
        <v>0</v>
      </c>
      <c r="G155" s="6">
        <v>0</v>
      </c>
      <c r="H155" s="7">
        <f t="shared" si="1320"/>
        <v>0</v>
      </c>
      <c r="I155" s="9">
        <v>0</v>
      </c>
      <c r="J155" s="6">
        <v>0</v>
      </c>
      <c r="K155" s="7">
        <f t="shared" si="1321"/>
        <v>0</v>
      </c>
      <c r="L155" s="9">
        <v>0</v>
      </c>
      <c r="M155" s="6">
        <v>0</v>
      </c>
      <c r="N155" s="7">
        <f t="shared" si="1322"/>
        <v>0</v>
      </c>
      <c r="O155" s="9">
        <v>0</v>
      </c>
      <c r="P155" s="6">
        <v>0</v>
      </c>
      <c r="Q155" s="7">
        <f t="shared" si="1323"/>
        <v>0</v>
      </c>
      <c r="R155" s="60">
        <v>1374.0328999999999</v>
      </c>
      <c r="S155" s="6">
        <v>57167.1</v>
      </c>
      <c r="T155" s="7">
        <f t="shared" si="1324"/>
        <v>41605.33565098769</v>
      </c>
      <c r="U155" s="9">
        <v>0</v>
      </c>
      <c r="V155" s="6">
        <v>0</v>
      </c>
      <c r="W155" s="7">
        <f t="shared" si="1325"/>
        <v>0</v>
      </c>
      <c r="X155" s="9">
        <v>0</v>
      </c>
      <c r="Y155" s="6">
        <v>0</v>
      </c>
      <c r="Z155" s="7">
        <f t="shared" si="1326"/>
        <v>0</v>
      </c>
      <c r="AA155" s="9">
        <v>0</v>
      </c>
      <c r="AB155" s="6">
        <v>0</v>
      </c>
      <c r="AC155" s="7">
        <f t="shared" si="1327"/>
        <v>0</v>
      </c>
      <c r="AD155" s="9">
        <v>0</v>
      </c>
      <c r="AE155" s="6">
        <v>0</v>
      </c>
      <c r="AF155" s="7">
        <f t="shared" si="1328"/>
        <v>0</v>
      </c>
      <c r="AG155" s="9">
        <v>0</v>
      </c>
      <c r="AH155" s="6">
        <v>0</v>
      </c>
      <c r="AI155" s="7">
        <f t="shared" si="1329"/>
        <v>0</v>
      </c>
      <c r="AJ155" s="9">
        <v>0</v>
      </c>
      <c r="AK155" s="6">
        <v>0</v>
      </c>
      <c r="AL155" s="7">
        <f t="shared" si="1330"/>
        <v>0</v>
      </c>
      <c r="AM155" s="9">
        <v>0</v>
      </c>
      <c r="AN155" s="6">
        <v>0</v>
      </c>
      <c r="AO155" s="7">
        <f t="shared" si="1331"/>
        <v>0</v>
      </c>
      <c r="AP155" s="60">
        <v>0.21672</v>
      </c>
      <c r="AQ155" s="6">
        <v>5.23</v>
      </c>
      <c r="AR155" s="7">
        <f t="shared" si="1332"/>
        <v>24132.521225544482</v>
      </c>
      <c r="AS155" s="9">
        <v>0</v>
      </c>
      <c r="AT155" s="6">
        <v>0</v>
      </c>
      <c r="AU155" s="7">
        <f t="shared" si="1333"/>
        <v>0</v>
      </c>
      <c r="AV155" s="9">
        <v>0</v>
      </c>
      <c r="AW155" s="6">
        <v>0</v>
      </c>
      <c r="AX155" s="7">
        <f t="shared" si="1334"/>
        <v>0</v>
      </c>
      <c r="AY155" s="9">
        <v>0</v>
      </c>
      <c r="AZ155" s="6">
        <v>0</v>
      </c>
      <c r="BA155" s="7">
        <f t="shared" si="1335"/>
        <v>0</v>
      </c>
      <c r="BB155" s="9">
        <v>0</v>
      </c>
      <c r="BC155" s="6">
        <v>0</v>
      </c>
      <c r="BD155" s="7">
        <f t="shared" si="1336"/>
        <v>0</v>
      </c>
      <c r="BE155" s="60">
        <v>50.120129999999996</v>
      </c>
      <c r="BF155" s="6">
        <v>2035.78</v>
      </c>
      <c r="BG155" s="7">
        <f t="shared" si="1337"/>
        <v>40618.011166371682</v>
      </c>
      <c r="BH155" s="9">
        <v>0</v>
      </c>
      <c r="BI155" s="6">
        <v>0</v>
      </c>
      <c r="BJ155" s="7">
        <f t="shared" si="1338"/>
        <v>0</v>
      </c>
      <c r="BK155" s="9">
        <v>0</v>
      </c>
      <c r="BL155" s="6">
        <v>0</v>
      </c>
      <c r="BM155" s="7">
        <f t="shared" si="1339"/>
        <v>0</v>
      </c>
      <c r="BN155" s="9">
        <v>0</v>
      </c>
      <c r="BO155" s="6">
        <v>0</v>
      </c>
      <c r="BP155" s="7">
        <f t="shared" si="1340"/>
        <v>0</v>
      </c>
      <c r="BQ155" s="9">
        <v>0</v>
      </c>
      <c r="BR155" s="6">
        <v>0</v>
      </c>
      <c r="BS155" s="7">
        <f t="shared" si="1341"/>
        <v>0</v>
      </c>
      <c r="BT155" s="9">
        <v>0</v>
      </c>
      <c r="BU155" s="6">
        <v>0</v>
      </c>
      <c r="BV155" s="7">
        <f t="shared" si="1342"/>
        <v>0</v>
      </c>
      <c r="BW155" s="9">
        <v>0</v>
      </c>
      <c r="BX155" s="6">
        <v>0</v>
      </c>
      <c r="BY155" s="7">
        <f t="shared" si="1343"/>
        <v>0</v>
      </c>
      <c r="BZ155" s="9">
        <v>0</v>
      </c>
      <c r="CA155" s="6">
        <v>0</v>
      </c>
      <c r="CB155" s="7">
        <f t="shared" si="1344"/>
        <v>0</v>
      </c>
      <c r="CC155" s="9">
        <v>0</v>
      </c>
      <c r="CD155" s="6">
        <v>0</v>
      </c>
      <c r="CE155" s="7">
        <f t="shared" si="1345"/>
        <v>0</v>
      </c>
      <c r="CF155" s="9">
        <v>0</v>
      </c>
      <c r="CG155" s="6">
        <v>0</v>
      </c>
      <c r="CH155" s="7">
        <f t="shared" si="1346"/>
        <v>0</v>
      </c>
      <c r="CI155" s="9">
        <v>0</v>
      </c>
      <c r="CJ155" s="6">
        <v>0</v>
      </c>
      <c r="CK155" s="7">
        <f t="shared" si="1347"/>
        <v>0</v>
      </c>
      <c r="CL155" s="9">
        <v>0</v>
      </c>
      <c r="CM155" s="6">
        <v>0</v>
      </c>
      <c r="CN155" s="7">
        <f t="shared" si="1348"/>
        <v>0</v>
      </c>
      <c r="CO155" s="9">
        <v>0</v>
      </c>
      <c r="CP155" s="6">
        <v>0</v>
      </c>
      <c r="CQ155" s="7">
        <f t="shared" si="1349"/>
        <v>0</v>
      </c>
      <c r="CR155" s="9">
        <v>0</v>
      </c>
      <c r="CS155" s="6">
        <v>0</v>
      </c>
      <c r="CT155" s="7">
        <f t="shared" si="1350"/>
        <v>0</v>
      </c>
      <c r="CU155" s="9">
        <v>0</v>
      </c>
      <c r="CV155" s="6">
        <v>0</v>
      </c>
      <c r="CW155" s="7">
        <f t="shared" si="1351"/>
        <v>0</v>
      </c>
      <c r="CX155" s="9">
        <v>0</v>
      </c>
      <c r="CY155" s="6">
        <v>0</v>
      </c>
      <c r="CZ155" s="7">
        <f t="shared" si="1352"/>
        <v>0</v>
      </c>
      <c r="DA155" s="9">
        <v>0</v>
      </c>
      <c r="DB155" s="6">
        <v>0</v>
      </c>
      <c r="DC155" s="7">
        <f t="shared" si="1353"/>
        <v>0</v>
      </c>
      <c r="DD155" s="9">
        <v>0</v>
      </c>
      <c r="DE155" s="6">
        <v>0</v>
      </c>
      <c r="DF155" s="7">
        <f t="shared" si="1354"/>
        <v>0</v>
      </c>
      <c r="DG155" s="9">
        <v>0</v>
      </c>
      <c r="DH155" s="6">
        <v>0</v>
      </c>
      <c r="DI155" s="7">
        <f t="shared" si="1355"/>
        <v>0</v>
      </c>
      <c r="DJ155" s="9">
        <v>0</v>
      </c>
      <c r="DK155" s="6">
        <v>0</v>
      </c>
      <c r="DL155" s="7">
        <f t="shared" si="1356"/>
        <v>0</v>
      </c>
      <c r="DM155" s="9">
        <v>0</v>
      </c>
      <c r="DN155" s="6">
        <v>0</v>
      </c>
      <c r="DO155" s="7">
        <f t="shared" si="1357"/>
        <v>0</v>
      </c>
      <c r="DP155" s="60">
        <v>178.35561999999999</v>
      </c>
      <c r="DQ155" s="6">
        <v>6888.8069999999998</v>
      </c>
      <c r="DR155" s="7">
        <f t="shared" si="1358"/>
        <v>38623.997382308444</v>
      </c>
      <c r="DS155" s="9">
        <v>0</v>
      </c>
      <c r="DT155" s="6">
        <v>0</v>
      </c>
      <c r="DU155" s="7">
        <f t="shared" si="1359"/>
        <v>0</v>
      </c>
      <c r="DV155" s="9">
        <v>0</v>
      </c>
      <c r="DW155" s="6">
        <v>0</v>
      </c>
      <c r="DX155" s="7">
        <f t="shared" si="1360"/>
        <v>0</v>
      </c>
      <c r="DY155" s="60">
        <v>49.460999999999999</v>
      </c>
      <c r="DZ155" s="6">
        <v>2144.2060000000001</v>
      </c>
      <c r="EA155" s="7">
        <f t="shared" si="1361"/>
        <v>43351.448616081361</v>
      </c>
      <c r="EB155" s="9">
        <v>0</v>
      </c>
      <c r="EC155" s="6">
        <v>0</v>
      </c>
      <c r="ED155" s="7">
        <f t="shared" si="1362"/>
        <v>0</v>
      </c>
      <c r="EE155" s="9">
        <v>0</v>
      </c>
      <c r="EF155" s="6">
        <v>0</v>
      </c>
      <c r="EG155" s="7">
        <f t="shared" si="1363"/>
        <v>0</v>
      </c>
      <c r="EH155" s="9">
        <v>0</v>
      </c>
      <c r="EI155" s="6">
        <v>0</v>
      </c>
      <c r="EJ155" s="7">
        <f t="shared" si="1364"/>
        <v>0</v>
      </c>
      <c r="EK155" s="60">
        <v>7.91</v>
      </c>
      <c r="EL155" s="6">
        <v>314.89400000000001</v>
      </c>
      <c r="EM155" s="7">
        <f t="shared" si="1365"/>
        <v>39809.60809102402</v>
      </c>
      <c r="EN155" s="60">
        <v>1028.4755</v>
      </c>
      <c r="EO155" s="6">
        <v>39829.326000000001</v>
      </c>
      <c r="EP155" s="7">
        <f t="shared" si="1366"/>
        <v>38726.567623633229</v>
      </c>
      <c r="EQ155" s="60">
        <v>1.4574</v>
      </c>
      <c r="ER155" s="6">
        <v>120.80500000000001</v>
      </c>
      <c r="ES155" s="7">
        <f t="shared" si="1367"/>
        <v>82890.764374914244</v>
      </c>
      <c r="ET155" s="9">
        <v>0</v>
      </c>
      <c r="EU155" s="6">
        <v>0</v>
      </c>
      <c r="EV155" s="7">
        <f t="shared" si="1368"/>
        <v>0</v>
      </c>
      <c r="EW155" s="9">
        <v>0</v>
      </c>
      <c r="EX155" s="6">
        <v>0</v>
      </c>
      <c r="EY155" s="7">
        <f t="shared" si="1369"/>
        <v>0</v>
      </c>
      <c r="EZ155" s="9">
        <v>0</v>
      </c>
      <c r="FA155" s="6">
        <v>0</v>
      </c>
      <c r="FB155" s="7">
        <f t="shared" si="1370"/>
        <v>0</v>
      </c>
      <c r="FC155" s="9">
        <v>0</v>
      </c>
      <c r="FD155" s="6">
        <v>0</v>
      </c>
      <c r="FE155" s="7">
        <f t="shared" si="1371"/>
        <v>0</v>
      </c>
      <c r="FF155" s="9">
        <v>0</v>
      </c>
      <c r="FG155" s="6">
        <v>0</v>
      </c>
      <c r="FH155" s="7">
        <f t="shared" si="1372"/>
        <v>0</v>
      </c>
      <c r="FI155" s="9">
        <v>0</v>
      </c>
      <c r="FJ155" s="6">
        <v>0</v>
      </c>
      <c r="FK155" s="7">
        <f t="shared" si="1373"/>
        <v>0</v>
      </c>
      <c r="FL155" s="9">
        <v>0</v>
      </c>
      <c r="FM155" s="6">
        <v>0</v>
      </c>
      <c r="FN155" s="7">
        <f t="shared" si="1374"/>
        <v>0</v>
      </c>
      <c r="FO155" s="9">
        <v>0</v>
      </c>
      <c r="FP155" s="6">
        <v>0</v>
      </c>
      <c r="FQ155" s="7">
        <f t="shared" si="1375"/>
        <v>0</v>
      </c>
      <c r="FR155" s="9">
        <v>0</v>
      </c>
      <c r="FS155" s="6">
        <v>0</v>
      </c>
      <c r="FT155" s="7">
        <f t="shared" si="1376"/>
        <v>0</v>
      </c>
      <c r="FU155" s="9">
        <v>0</v>
      </c>
      <c r="FV155" s="6">
        <v>0</v>
      </c>
      <c r="FW155" s="7">
        <f t="shared" si="1377"/>
        <v>0</v>
      </c>
      <c r="FX155" s="9">
        <v>0</v>
      </c>
      <c r="FY155" s="6">
        <v>0</v>
      </c>
      <c r="FZ155" s="7">
        <f t="shared" si="1378"/>
        <v>0</v>
      </c>
      <c r="GA155" s="9">
        <v>0</v>
      </c>
      <c r="GB155" s="6">
        <v>0</v>
      </c>
      <c r="GC155" s="7">
        <f t="shared" si="1379"/>
        <v>0</v>
      </c>
      <c r="GD155" s="9">
        <v>0</v>
      </c>
      <c r="GE155" s="6">
        <v>0</v>
      </c>
      <c r="GF155" s="7">
        <f t="shared" si="1380"/>
        <v>0</v>
      </c>
      <c r="GG155" s="9"/>
      <c r="GH155" s="6"/>
      <c r="GI155" s="7"/>
      <c r="GJ155" s="9">
        <v>0</v>
      </c>
      <c r="GK155" s="6">
        <v>0</v>
      </c>
      <c r="GL155" s="7">
        <f t="shared" si="1381"/>
        <v>0</v>
      </c>
      <c r="GM155" s="9">
        <v>0</v>
      </c>
      <c r="GN155" s="6">
        <v>0</v>
      </c>
      <c r="GO155" s="7">
        <f t="shared" si="1382"/>
        <v>0</v>
      </c>
      <c r="GP155" s="9">
        <v>0</v>
      </c>
      <c r="GQ155" s="6">
        <v>0</v>
      </c>
      <c r="GR155" s="7">
        <f t="shared" si="1383"/>
        <v>0</v>
      </c>
      <c r="GS155" s="9">
        <v>0</v>
      </c>
      <c r="GT155" s="6">
        <v>0</v>
      </c>
      <c r="GU155" s="7">
        <f t="shared" si="1384"/>
        <v>0</v>
      </c>
      <c r="GV155" s="9">
        <v>0</v>
      </c>
      <c r="GW155" s="6">
        <v>0</v>
      </c>
      <c r="GX155" s="7">
        <f t="shared" si="1385"/>
        <v>0</v>
      </c>
      <c r="GY155" s="9">
        <v>0</v>
      </c>
      <c r="GZ155" s="6">
        <v>0</v>
      </c>
      <c r="HA155" s="7">
        <f t="shared" si="1386"/>
        <v>0</v>
      </c>
      <c r="HB155" s="9">
        <v>0</v>
      </c>
      <c r="HC155" s="6">
        <v>0</v>
      </c>
      <c r="HD155" s="7">
        <f t="shared" si="1387"/>
        <v>0</v>
      </c>
      <c r="HE155" s="9">
        <v>0</v>
      </c>
      <c r="HF155" s="6">
        <v>0</v>
      </c>
      <c r="HG155" s="7">
        <f t="shared" si="1388"/>
        <v>0</v>
      </c>
      <c r="HH155" s="9">
        <v>0</v>
      </c>
      <c r="HI155" s="6">
        <v>0</v>
      </c>
      <c r="HJ155" s="7">
        <f t="shared" si="1389"/>
        <v>0</v>
      </c>
      <c r="HK155" s="9">
        <v>0</v>
      </c>
      <c r="HL155" s="6">
        <v>0</v>
      </c>
      <c r="HM155" s="7">
        <f t="shared" si="1390"/>
        <v>0</v>
      </c>
      <c r="HN155" s="9">
        <v>0</v>
      </c>
      <c r="HO155" s="6">
        <v>0</v>
      </c>
      <c r="HP155" s="7">
        <f t="shared" si="1391"/>
        <v>0</v>
      </c>
      <c r="HQ155" s="9">
        <v>0</v>
      </c>
      <c r="HR155" s="6">
        <v>0</v>
      </c>
      <c r="HS155" s="7">
        <f t="shared" si="1392"/>
        <v>0</v>
      </c>
      <c r="HT155" s="60">
        <v>4.3064600000000004</v>
      </c>
      <c r="HU155" s="6">
        <v>639.14300000000003</v>
      </c>
      <c r="HV155" s="7">
        <f t="shared" si="1393"/>
        <v>148414.93941659736</v>
      </c>
      <c r="HW155" s="9">
        <f t="shared" si="1395"/>
        <v>2694.3357299999993</v>
      </c>
      <c r="HX155" s="14">
        <f t="shared" si="1396"/>
        <v>109145.291</v>
      </c>
    </row>
    <row r="156" spans="1:232" ht="15" customHeight="1" x14ac:dyDescent="0.3">
      <c r="A156" s="62">
        <v>2022</v>
      </c>
      <c r="B156" s="63" t="s">
        <v>9</v>
      </c>
      <c r="C156" s="9">
        <v>0</v>
      </c>
      <c r="D156" s="6">
        <v>0</v>
      </c>
      <c r="E156" s="7">
        <f t="shared" si="1397"/>
        <v>0</v>
      </c>
      <c r="F156" s="9">
        <v>0</v>
      </c>
      <c r="G156" s="6">
        <v>0</v>
      </c>
      <c r="H156" s="7">
        <f t="shared" si="1320"/>
        <v>0</v>
      </c>
      <c r="I156" s="9">
        <v>0</v>
      </c>
      <c r="J156" s="6">
        <v>0</v>
      </c>
      <c r="K156" s="7">
        <f t="shared" si="1321"/>
        <v>0</v>
      </c>
      <c r="L156" s="9">
        <v>0</v>
      </c>
      <c r="M156" s="6">
        <v>0</v>
      </c>
      <c r="N156" s="7">
        <f t="shared" si="1322"/>
        <v>0</v>
      </c>
      <c r="O156" s="9">
        <v>0</v>
      </c>
      <c r="P156" s="6">
        <v>0</v>
      </c>
      <c r="Q156" s="7">
        <f t="shared" si="1323"/>
        <v>0</v>
      </c>
      <c r="R156" s="60">
        <v>1043.15488</v>
      </c>
      <c r="S156" s="6">
        <v>40497.688999999998</v>
      </c>
      <c r="T156" s="7">
        <f t="shared" si="1324"/>
        <v>38822.316586392233</v>
      </c>
      <c r="U156" s="9">
        <v>0</v>
      </c>
      <c r="V156" s="6">
        <v>0</v>
      </c>
      <c r="W156" s="7">
        <f t="shared" si="1325"/>
        <v>0</v>
      </c>
      <c r="X156" s="9">
        <v>0</v>
      </c>
      <c r="Y156" s="6">
        <v>0</v>
      </c>
      <c r="Z156" s="7">
        <f t="shared" si="1326"/>
        <v>0</v>
      </c>
      <c r="AA156" s="9">
        <v>0</v>
      </c>
      <c r="AB156" s="6">
        <v>0</v>
      </c>
      <c r="AC156" s="7">
        <f t="shared" si="1327"/>
        <v>0</v>
      </c>
      <c r="AD156" s="9">
        <v>0</v>
      </c>
      <c r="AE156" s="6">
        <v>0</v>
      </c>
      <c r="AF156" s="7">
        <f t="shared" si="1328"/>
        <v>0</v>
      </c>
      <c r="AG156" s="9">
        <v>0</v>
      </c>
      <c r="AH156" s="6">
        <v>0</v>
      </c>
      <c r="AI156" s="7">
        <f t="shared" si="1329"/>
        <v>0</v>
      </c>
      <c r="AJ156" s="9">
        <v>0</v>
      </c>
      <c r="AK156" s="6">
        <v>0</v>
      </c>
      <c r="AL156" s="7">
        <f t="shared" si="1330"/>
        <v>0</v>
      </c>
      <c r="AM156" s="9">
        <v>0</v>
      </c>
      <c r="AN156" s="6">
        <v>0</v>
      </c>
      <c r="AO156" s="7">
        <f t="shared" si="1331"/>
        <v>0</v>
      </c>
      <c r="AP156" s="9">
        <v>0</v>
      </c>
      <c r="AQ156" s="6">
        <v>0</v>
      </c>
      <c r="AR156" s="7">
        <f t="shared" si="1332"/>
        <v>0</v>
      </c>
      <c r="AS156" s="9">
        <v>0</v>
      </c>
      <c r="AT156" s="6">
        <v>0</v>
      </c>
      <c r="AU156" s="7">
        <f t="shared" si="1333"/>
        <v>0</v>
      </c>
      <c r="AV156" s="9">
        <v>0</v>
      </c>
      <c r="AW156" s="6">
        <v>0</v>
      </c>
      <c r="AX156" s="7">
        <f t="shared" si="1334"/>
        <v>0</v>
      </c>
      <c r="AY156" s="9">
        <v>0</v>
      </c>
      <c r="AZ156" s="6">
        <v>0</v>
      </c>
      <c r="BA156" s="7">
        <f t="shared" si="1335"/>
        <v>0</v>
      </c>
      <c r="BB156" s="9">
        <v>0</v>
      </c>
      <c r="BC156" s="6">
        <v>0</v>
      </c>
      <c r="BD156" s="7">
        <f t="shared" si="1336"/>
        <v>0</v>
      </c>
      <c r="BE156" s="60">
        <v>80.354079999999996</v>
      </c>
      <c r="BF156" s="6">
        <v>2899.527</v>
      </c>
      <c r="BG156" s="7">
        <f t="shared" si="1337"/>
        <v>36084.378042782642</v>
      </c>
      <c r="BH156" s="9">
        <v>0</v>
      </c>
      <c r="BI156" s="6">
        <v>0</v>
      </c>
      <c r="BJ156" s="7">
        <f t="shared" si="1338"/>
        <v>0</v>
      </c>
      <c r="BK156" s="9">
        <v>0</v>
      </c>
      <c r="BL156" s="6">
        <v>0</v>
      </c>
      <c r="BM156" s="7">
        <f t="shared" si="1339"/>
        <v>0</v>
      </c>
      <c r="BN156" s="9">
        <v>0</v>
      </c>
      <c r="BO156" s="6">
        <v>0</v>
      </c>
      <c r="BP156" s="7">
        <f t="shared" si="1340"/>
        <v>0</v>
      </c>
      <c r="BQ156" s="9">
        <v>0</v>
      </c>
      <c r="BR156" s="6">
        <v>0</v>
      </c>
      <c r="BS156" s="7">
        <f t="shared" si="1341"/>
        <v>0</v>
      </c>
      <c r="BT156" s="60">
        <v>1.8528100000000001</v>
      </c>
      <c r="BU156" s="6">
        <v>61.308999999999997</v>
      </c>
      <c r="BV156" s="7">
        <f t="shared" si="1342"/>
        <v>33089.739368850554</v>
      </c>
      <c r="BW156" s="9">
        <v>0</v>
      </c>
      <c r="BX156" s="6">
        <v>0</v>
      </c>
      <c r="BY156" s="7">
        <f t="shared" si="1343"/>
        <v>0</v>
      </c>
      <c r="BZ156" s="9">
        <v>0</v>
      </c>
      <c r="CA156" s="6">
        <v>0</v>
      </c>
      <c r="CB156" s="7">
        <f t="shared" si="1344"/>
        <v>0</v>
      </c>
      <c r="CC156" s="9">
        <v>0</v>
      </c>
      <c r="CD156" s="6">
        <v>0</v>
      </c>
      <c r="CE156" s="7">
        <f t="shared" si="1345"/>
        <v>0</v>
      </c>
      <c r="CF156" s="9">
        <v>0</v>
      </c>
      <c r="CG156" s="6">
        <v>0</v>
      </c>
      <c r="CH156" s="7">
        <f t="shared" si="1346"/>
        <v>0</v>
      </c>
      <c r="CI156" s="9">
        <v>0</v>
      </c>
      <c r="CJ156" s="6">
        <v>0</v>
      </c>
      <c r="CK156" s="7">
        <f t="shared" si="1347"/>
        <v>0</v>
      </c>
      <c r="CL156" s="9">
        <v>0</v>
      </c>
      <c r="CM156" s="6">
        <v>0</v>
      </c>
      <c r="CN156" s="7">
        <f t="shared" si="1348"/>
        <v>0</v>
      </c>
      <c r="CO156" s="9">
        <v>0</v>
      </c>
      <c r="CP156" s="6">
        <v>0</v>
      </c>
      <c r="CQ156" s="7">
        <f t="shared" si="1349"/>
        <v>0</v>
      </c>
      <c r="CR156" s="9">
        <v>0</v>
      </c>
      <c r="CS156" s="6">
        <v>0</v>
      </c>
      <c r="CT156" s="7">
        <f t="shared" si="1350"/>
        <v>0</v>
      </c>
      <c r="CU156" s="9">
        <v>0</v>
      </c>
      <c r="CV156" s="6">
        <v>0</v>
      </c>
      <c r="CW156" s="7">
        <f t="shared" si="1351"/>
        <v>0</v>
      </c>
      <c r="CX156" s="9">
        <v>0</v>
      </c>
      <c r="CY156" s="6">
        <v>0</v>
      </c>
      <c r="CZ156" s="7">
        <f t="shared" si="1352"/>
        <v>0</v>
      </c>
      <c r="DA156" s="9">
        <v>0</v>
      </c>
      <c r="DB156" s="6">
        <v>0</v>
      </c>
      <c r="DC156" s="7">
        <f t="shared" si="1353"/>
        <v>0</v>
      </c>
      <c r="DD156" s="9">
        <v>0</v>
      </c>
      <c r="DE156" s="6">
        <v>0</v>
      </c>
      <c r="DF156" s="7">
        <f t="shared" si="1354"/>
        <v>0</v>
      </c>
      <c r="DG156" s="9">
        <v>0</v>
      </c>
      <c r="DH156" s="6">
        <v>0</v>
      </c>
      <c r="DI156" s="7">
        <f t="shared" si="1355"/>
        <v>0</v>
      </c>
      <c r="DJ156" s="9">
        <v>0</v>
      </c>
      <c r="DK156" s="6">
        <v>0</v>
      </c>
      <c r="DL156" s="7">
        <f t="shared" si="1356"/>
        <v>0</v>
      </c>
      <c r="DM156" s="9">
        <v>0</v>
      </c>
      <c r="DN156" s="6">
        <v>0</v>
      </c>
      <c r="DO156" s="7">
        <f t="shared" si="1357"/>
        <v>0</v>
      </c>
      <c r="DP156" s="60">
        <v>288.97933999999998</v>
      </c>
      <c r="DQ156" s="6">
        <v>9089.1610000000001</v>
      </c>
      <c r="DR156" s="7">
        <f t="shared" si="1358"/>
        <v>31452.632565359174</v>
      </c>
      <c r="DS156" s="9">
        <v>0</v>
      </c>
      <c r="DT156" s="6">
        <v>0</v>
      </c>
      <c r="DU156" s="7">
        <f t="shared" si="1359"/>
        <v>0</v>
      </c>
      <c r="DV156" s="9">
        <v>0</v>
      </c>
      <c r="DW156" s="6">
        <v>0</v>
      </c>
      <c r="DX156" s="7">
        <f t="shared" si="1360"/>
        <v>0</v>
      </c>
      <c r="DY156" s="60">
        <v>4.7460000000000004</v>
      </c>
      <c r="DZ156" s="6">
        <v>234.44499999999999</v>
      </c>
      <c r="EA156" s="7">
        <f t="shared" si="1361"/>
        <v>49398.440792246096</v>
      </c>
      <c r="EB156" s="9">
        <v>0</v>
      </c>
      <c r="EC156" s="6">
        <v>0</v>
      </c>
      <c r="ED156" s="7">
        <f t="shared" si="1362"/>
        <v>0</v>
      </c>
      <c r="EE156" s="9">
        <v>0</v>
      </c>
      <c r="EF156" s="6">
        <v>0</v>
      </c>
      <c r="EG156" s="7">
        <f t="shared" si="1363"/>
        <v>0</v>
      </c>
      <c r="EH156" s="9">
        <v>0</v>
      </c>
      <c r="EI156" s="6">
        <v>0</v>
      </c>
      <c r="EJ156" s="7">
        <f t="shared" si="1364"/>
        <v>0</v>
      </c>
      <c r="EK156" s="60">
        <v>10.8085</v>
      </c>
      <c r="EL156" s="6">
        <v>395.108</v>
      </c>
      <c r="EM156" s="7">
        <f t="shared" si="1365"/>
        <v>36555.303696165058</v>
      </c>
      <c r="EN156" s="60">
        <v>1744.5805600000001</v>
      </c>
      <c r="EO156" s="6">
        <v>68659.073000000004</v>
      </c>
      <c r="EP156" s="7">
        <f t="shared" si="1366"/>
        <v>39355.633425148335</v>
      </c>
      <c r="EQ156" s="9">
        <v>0</v>
      </c>
      <c r="ER156" s="6">
        <v>0</v>
      </c>
      <c r="ES156" s="7">
        <f t="shared" si="1367"/>
        <v>0</v>
      </c>
      <c r="ET156" s="9">
        <v>0</v>
      </c>
      <c r="EU156" s="6">
        <v>0</v>
      </c>
      <c r="EV156" s="7">
        <f t="shared" si="1368"/>
        <v>0</v>
      </c>
      <c r="EW156" s="9">
        <v>0</v>
      </c>
      <c r="EX156" s="6">
        <v>0</v>
      </c>
      <c r="EY156" s="7">
        <f t="shared" si="1369"/>
        <v>0</v>
      </c>
      <c r="EZ156" s="9">
        <v>0</v>
      </c>
      <c r="FA156" s="6">
        <v>0</v>
      </c>
      <c r="FB156" s="7">
        <f t="shared" si="1370"/>
        <v>0</v>
      </c>
      <c r="FC156" s="9">
        <v>0</v>
      </c>
      <c r="FD156" s="6">
        <v>0</v>
      </c>
      <c r="FE156" s="7">
        <f t="shared" si="1371"/>
        <v>0</v>
      </c>
      <c r="FF156" s="9">
        <v>0</v>
      </c>
      <c r="FG156" s="6">
        <v>0</v>
      </c>
      <c r="FH156" s="7">
        <f t="shared" si="1372"/>
        <v>0</v>
      </c>
      <c r="FI156" s="9">
        <v>0</v>
      </c>
      <c r="FJ156" s="6">
        <v>0</v>
      </c>
      <c r="FK156" s="7">
        <f t="shared" si="1373"/>
        <v>0</v>
      </c>
      <c r="FL156" s="9">
        <v>0</v>
      </c>
      <c r="FM156" s="6">
        <v>0</v>
      </c>
      <c r="FN156" s="7">
        <f t="shared" si="1374"/>
        <v>0</v>
      </c>
      <c r="FO156" s="9">
        <v>0</v>
      </c>
      <c r="FP156" s="6">
        <v>0</v>
      </c>
      <c r="FQ156" s="7">
        <f t="shared" si="1375"/>
        <v>0</v>
      </c>
      <c r="FR156" s="9">
        <v>0</v>
      </c>
      <c r="FS156" s="6">
        <v>0</v>
      </c>
      <c r="FT156" s="7">
        <f t="shared" si="1376"/>
        <v>0</v>
      </c>
      <c r="FU156" s="60">
        <v>0.22500000000000001</v>
      </c>
      <c r="FV156" s="6">
        <v>45.405999999999999</v>
      </c>
      <c r="FW156" s="7">
        <f t="shared" si="1377"/>
        <v>201804.44444444444</v>
      </c>
      <c r="FX156" s="9">
        <v>0</v>
      </c>
      <c r="FY156" s="6">
        <v>0</v>
      </c>
      <c r="FZ156" s="7">
        <f t="shared" si="1378"/>
        <v>0</v>
      </c>
      <c r="GA156" s="9">
        <v>0</v>
      </c>
      <c r="GB156" s="6">
        <v>0</v>
      </c>
      <c r="GC156" s="7">
        <f t="shared" si="1379"/>
        <v>0</v>
      </c>
      <c r="GD156" s="9">
        <v>0</v>
      </c>
      <c r="GE156" s="6">
        <v>0</v>
      </c>
      <c r="GF156" s="7">
        <f t="shared" si="1380"/>
        <v>0</v>
      </c>
      <c r="GG156" s="9"/>
      <c r="GH156" s="6"/>
      <c r="GI156" s="7"/>
      <c r="GJ156" s="9">
        <v>0</v>
      </c>
      <c r="GK156" s="6">
        <v>0</v>
      </c>
      <c r="GL156" s="7">
        <f t="shared" si="1381"/>
        <v>0</v>
      </c>
      <c r="GM156" s="9">
        <v>0</v>
      </c>
      <c r="GN156" s="6">
        <v>0</v>
      </c>
      <c r="GO156" s="7">
        <f t="shared" si="1382"/>
        <v>0</v>
      </c>
      <c r="GP156" s="9">
        <v>0</v>
      </c>
      <c r="GQ156" s="6">
        <v>0</v>
      </c>
      <c r="GR156" s="7">
        <f t="shared" si="1383"/>
        <v>0</v>
      </c>
      <c r="GS156" s="9">
        <v>0</v>
      </c>
      <c r="GT156" s="6">
        <v>0</v>
      </c>
      <c r="GU156" s="7">
        <f t="shared" si="1384"/>
        <v>0</v>
      </c>
      <c r="GV156" s="9">
        <v>0</v>
      </c>
      <c r="GW156" s="6">
        <v>0</v>
      </c>
      <c r="GX156" s="7">
        <f t="shared" si="1385"/>
        <v>0</v>
      </c>
      <c r="GY156" s="9">
        <v>0</v>
      </c>
      <c r="GZ156" s="6">
        <v>0</v>
      </c>
      <c r="HA156" s="7">
        <f t="shared" si="1386"/>
        <v>0</v>
      </c>
      <c r="HB156" s="9">
        <v>0</v>
      </c>
      <c r="HC156" s="6">
        <v>0</v>
      </c>
      <c r="HD156" s="7">
        <f t="shared" si="1387"/>
        <v>0</v>
      </c>
      <c r="HE156" s="9">
        <v>0</v>
      </c>
      <c r="HF156" s="6">
        <v>0</v>
      </c>
      <c r="HG156" s="7">
        <f t="shared" si="1388"/>
        <v>0</v>
      </c>
      <c r="HH156" s="9">
        <v>0</v>
      </c>
      <c r="HI156" s="6">
        <v>0</v>
      </c>
      <c r="HJ156" s="7">
        <f t="shared" si="1389"/>
        <v>0</v>
      </c>
      <c r="HK156" s="9">
        <v>0</v>
      </c>
      <c r="HL156" s="6">
        <v>0</v>
      </c>
      <c r="HM156" s="7">
        <f t="shared" si="1390"/>
        <v>0</v>
      </c>
      <c r="HN156" s="9">
        <v>0</v>
      </c>
      <c r="HO156" s="6">
        <v>0</v>
      </c>
      <c r="HP156" s="7">
        <f t="shared" si="1391"/>
        <v>0</v>
      </c>
      <c r="HQ156" s="60">
        <v>27.5</v>
      </c>
      <c r="HR156" s="6">
        <v>1263.0999999999999</v>
      </c>
      <c r="HS156" s="7">
        <f t="shared" si="1392"/>
        <v>45930.909090909088</v>
      </c>
      <c r="HT156" s="60">
        <v>2.61747</v>
      </c>
      <c r="HU156" s="6">
        <v>68.486999999999995</v>
      </c>
      <c r="HV156" s="7">
        <f t="shared" si="1393"/>
        <v>26165.342869259246</v>
      </c>
      <c r="HW156" s="9">
        <f t="shared" si="1395"/>
        <v>3204.8186400000009</v>
      </c>
      <c r="HX156" s="14">
        <f t="shared" si="1396"/>
        <v>123213.30500000001</v>
      </c>
    </row>
    <row r="157" spans="1:232" ht="15" customHeight="1" x14ac:dyDescent="0.3">
      <c r="A157" s="62">
        <v>2022</v>
      </c>
      <c r="B157" s="63" t="s">
        <v>10</v>
      </c>
      <c r="C157" s="9">
        <v>0</v>
      </c>
      <c r="D157" s="6">
        <v>0</v>
      </c>
      <c r="E157" s="7">
        <f t="shared" si="1397"/>
        <v>0</v>
      </c>
      <c r="F157" s="9">
        <v>0</v>
      </c>
      <c r="G157" s="6">
        <v>0</v>
      </c>
      <c r="H157" s="7">
        <f t="shared" si="1320"/>
        <v>0</v>
      </c>
      <c r="I157" s="9">
        <v>0</v>
      </c>
      <c r="J157" s="6">
        <v>0</v>
      </c>
      <c r="K157" s="7">
        <f t="shared" si="1321"/>
        <v>0</v>
      </c>
      <c r="L157" s="9">
        <v>0</v>
      </c>
      <c r="M157" s="6">
        <v>0</v>
      </c>
      <c r="N157" s="7">
        <f t="shared" si="1322"/>
        <v>0</v>
      </c>
      <c r="O157" s="9">
        <v>0</v>
      </c>
      <c r="P157" s="6">
        <v>0</v>
      </c>
      <c r="Q157" s="7">
        <f t="shared" si="1323"/>
        <v>0</v>
      </c>
      <c r="R157" s="60">
        <v>1482.02709</v>
      </c>
      <c r="S157" s="6">
        <v>52056.601000000002</v>
      </c>
      <c r="T157" s="7">
        <f t="shared" si="1324"/>
        <v>35125.269538763969</v>
      </c>
      <c r="U157" s="9">
        <v>0</v>
      </c>
      <c r="V157" s="6">
        <v>0</v>
      </c>
      <c r="W157" s="7">
        <f t="shared" si="1325"/>
        <v>0</v>
      </c>
      <c r="X157" s="9">
        <v>0</v>
      </c>
      <c r="Y157" s="6">
        <v>0</v>
      </c>
      <c r="Z157" s="7">
        <f t="shared" si="1326"/>
        <v>0</v>
      </c>
      <c r="AA157" s="9">
        <v>0</v>
      </c>
      <c r="AB157" s="6">
        <v>0</v>
      </c>
      <c r="AC157" s="7">
        <f t="shared" si="1327"/>
        <v>0</v>
      </c>
      <c r="AD157" s="9">
        <v>0</v>
      </c>
      <c r="AE157" s="6">
        <v>0</v>
      </c>
      <c r="AF157" s="7">
        <f t="shared" si="1328"/>
        <v>0</v>
      </c>
      <c r="AG157" s="9">
        <v>0</v>
      </c>
      <c r="AH157" s="6">
        <v>0</v>
      </c>
      <c r="AI157" s="7">
        <f t="shared" si="1329"/>
        <v>0</v>
      </c>
      <c r="AJ157" s="9">
        <v>0</v>
      </c>
      <c r="AK157" s="6">
        <v>0</v>
      </c>
      <c r="AL157" s="7">
        <f t="shared" si="1330"/>
        <v>0</v>
      </c>
      <c r="AM157" s="9">
        <v>0</v>
      </c>
      <c r="AN157" s="6">
        <v>0</v>
      </c>
      <c r="AO157" s="7">
        <f t="shared" si="1331"/>
        <v>0</v>
      </c>
      <c r="AP157" s="60">
        <v>0.48</v>
      </c>
      <c r="AQ157" s="6">
        <v>14.941000000000001</v>
      </c>
      <c r="AR157" s="7">
        <f t="shared" si="1332"/>
        <v>31127.083333333336</v>
      </c>
      <c r="AS157" s="9">
        <v>0</v>
      </c>
      <c r="AT157" s="6">
        <v>0</v>
      </c>
      <c r="AU157" s="7">
        <f t="shared" si="1333"/>
        <v>0</v>
      </c>
      <c r="AV157" s="9">
        <v>0</v>
      </c>
      <c r="AW157" s="6">
        <v>0</v>
      </c>
      <c r="AX157" s="7">
        <f t="shared" si="1334"/>
        <v>0</v>
      </c>
      <c r="AY157" s="9">
        <v>0</v>
      </c>
      <c r="AZ157" s="6">
        <v>0</v>
      </c>
      <c r="BA157" s="7">
        <f t="shared" si="1335"/>
        <v>0</v>
      </c>
      <c r="BB157" s="9">
        <v>0</v>
      </c>
      <c r="BC157" s="6">
        <v>0</v>
      </c>
      <c r="BD157" s="7">
        <f t="shared" si="1336"/>
        <v>0</v>
      </c>
      <c r="BE157" s="60">
        <v>71.685550000000006</v>
      </c>
      <c r="BF157" s="6">
        <v>2575.8760000000002</v>
      </c>
      <c r="BG157" s="7">
        <f t="shared" si="1337"/>
        <v>35932.987889470052</v>
      </c>
      <c r="BH157" s="60">
        <v>20.708880000000001</v>
      </c>
      <c r="BI157" s="6">
        <v>967.10400000000004</v>
      </c>
      <c r="BJ157" s="7">
        <f t="shared" si="1338"/>
        <v>46699.966391229267</v>
      </c>
      <c r="BK157" s="9">
        <v>0</v>
      </c>
      <c r="BL157" s="6">
        <v>0</v>
      </c>
      <c r="BM157" s="7">
        <f t="shared" si="1339"/>
        <v>0</v>
      </c>
      <c r="BN157" s="9">
        <v>0</v>
      </c>
      <c r="BO157" s="6">
        <v>0</v>
      </c>
      <c r="BP157" s="7">
        <f t="shared" si="1340"/>
        <v>0</v>
      </c>
      <c r="BQ157" s="9">
        <v>0</v>
      </c>
      <c r="BR157" s="6">
        <v>0</v>
      </c>
      <c r="BS157" s="7">
        <f t="shared" si="1341"/>
        <v>0</v>
      </c>
      <c r="BT157" s="9">
        <v>0</v>
      </c>
      <c r="BU157" s="6">
        <v>0</v>
      </c>
      <c r="BV157" s="7">
        <f t="shared" si="1342"/>
        <v>0</v>
      </c>
      <c r="BW157" s="9">
        <v>0</v>
      </c>
      <c r="BX157" s="6">
        <v>0</v>
      </c>
      <c r="BY157" s="7">
        <f t="shared" si="1343"/>
        <v>0</v>
      </c>
      <c r="BZ157" s="9">
        <v>0</v>
      </c>
      <c r="CA157" s="6">
        <v>0</v>
      </c>
      <c r="CB157" s="7">
        <f t="shared" si="1344"/>
        <v>0</v>
      </c>
      <c r="CC157" s="9">
        <v>0</v>
      </c>
      <c r="CD157" s="6">
        <v>0</v>
      </c>
      <c r="CE157" s="7">
        <f t="shared" si="1345"/>
        <v>0</v>
      </c>
      <c r="CF157" s="9">
        <v>0</v>
      </c>
      <c r="CG157" s="6">
        <v>0</v>
      </c>
      <c r="CH157" s="7">
        <f t="shared" si="1346"/>
        <v>0</v>
      </c>
      <c r="CI157" s="9">
        <v>0</v>
      </c>
      <c r="CJ157" s="6">
        <v>0</v>
      </c>
      <c r="CK157" s="7">
        <f t="shared" si="1347"/>
        <v>0</v>
      </c>
      <c r="CL157" s="9">
        <v>0</v>
      </c>
      <c r="CM157" s="6">
        <v>0</v>
      </c>
      <c r="CN157" s="7">
        <f t="shared" si="1348"/>
        <v>0</v>
      </c>
      <c r="CO157" s="9">
        <v>0</v>
      </c>
      <c r="CP157" s="6">
        <v>0</v>
      </c>
      <c r="CQ157" s="7">
        <f t="shared" si="1349"/>
        <v>0</v>
      </c>
      <c r="CR157" s="9">
        <v>0</v>
      </c>
      <c r="CS157" s="6">
        <v>0</v>
      </c>
      <c r="CT157" s="7">
        <f t="shared" si="1350"/>
        <v>0</v>
      </c>
      <c r="CU157" s="9">
        <v>0</v>
      </c>
      <c r="CV157" s="6">
        <v>0</v>
      </c>
      <c r="CW157" s="7">
        <f t="shared" si="1351"/>
        <v>0</v>
      </c>
      <c r="CX157" s="9">
        <v>0</v>
      </c>
      <c r="CY157" s="6">
        <v>0</v>
      </c>
      <c r="CZ157" s="7">
        <f t="shared" si="1352"/>
        <v>0</v>
      </c>
      <c r="DA157" s="9">
        <v>0</v>
      </c>
      <c r="DB157" s="6">
        <v>0</v>
      </c>
      <c r="DC157" s="7">
        <f t="shared" si="1353"/>
        <v>0</v>
      </c>
      <c r="DD157" s="9">
        <v>0</v>
      </c>
      <c r="DE157" s="6">
        <v>0</v>
      </c>
      <c r="DF157" s="7">
        <f t="shared" si="1354"/>
        <v>0</v>
      </c>
      <c r="DG157" s="9">
        <v>0</v>
      </c>
      <c r="DH157" s="6">
        <v>0</v>
      </c>
      <c r="DI157" s="7">
        <f t="shared" si="1355"/>
        <v>0</v>
      </c>
      <c r="DJ157" s="9">
        <v>0</v>
      </c>
      <c r="DK157" s="6">
        <v>0</v>
      </c>
      <c r="DL157" s="7">
        <f t="shared" si="1356"/>
        <v>0</v>
      </c>
      <c r="DM157" s="9">
        <v>0</v>
      </c>
      <c r="DN157" s="6">
        <v>0</v>
      </c>
      <c r="DO157" s="7">
        <f t="shared" si="1357"/>
        <v>0</v>
      </c>
      <c r="DP157" s="60">
        <v>502.39508000000001</v>
      </c>
      <c r="DQ157" s="6">
        <v>11591.598</v>
      </c>
      <c r="DR157" s="7">
        <f t="shared" si="1358"/>
        <v>23072.674198959114</v>
      </c>
      <c r="DS157" s="9">
        <v>0</v>
      </c>
      <c r="DT157" s="6">
        <v>0</v>
      </c>
      <c r="DU157" s="7">
        <f t="shared" si="1359"/>
        <v>0</v>
      </c>
      <c r="DV157" s="9">
        <v>0</v>
      </c>
      <c r="DW157" s="6">
        <v>0</v>
      </c>
      <c r="DX157" s="7">
        <f t="shared" si="1360"/>
        <v>0</v>
      </c>
      <c r="DY157" s="60">
        <v>0.626</v>
      </c>
      <c r="DZ157" s="6">
        <v>38.195</v>
      </c>
      <c r="EA157" s="7">
        <f t="shared" si="1361"/>
        <v>61014.376996805113</v>
      </c>
      <c r="EB157" s="9">
        <v>0</v>
      </c>
      <c r="EC157" s="6">
        <v>0</v>
      </c>
      <c r="ED157" s="7">
        <f t="shared" si="1362"/>
        <v>0</v>
      </c>
      <c r="EE157" s="9">
        <v>0</v>
      </c>
      <c r="EF157" s="6">
        <v>0</v>
      </c>
      <c r="EG157" s="7">
        <f t="shared" si="1363"/>
        <v>0</v>
      </c>
      <c r="EH157" s="9">
        <v>0</v>
      </c>
      <c r="EI157" s="6">
        <v>0</v>
      </c>
      <c r="EJ157" s="7">
        <f t="shared" si="1364"/>
        <v>0</v>
      </c>
      <c r="EK157" s="60">
        <v>12.9986</v>
      </c>
      <c r="EL157" s="6">
        <v>420.642</v>
      </c>
      <c r="EM157" s="7">
        <f t="shared" si="1365"/>
        <v>32360.561906666873</v>
      </c>
      <c r="EN157" s="60">
        <v>1491.31384</v>
      </c>
      <c r="EO157" s="6">
        <v>55931.093000000001</v>
      </c>
      <c r="EP157" s="7">
        <f t="shared" si="1366"/>
        <v>37504.575830933078</v>
      </c>
      <c r="EQ157" s="9">
        <v>0</v>
      </c>
      <c r="ER157" s="6">
        <v>0</v>
      </c>
      <c r="ES157" s="7">
        <f t="shared" si="1367"/>
        <v>0</v>
      </c>
      <c r="ET157" s="9">
        <v>0</v>
      </c>
      <c r="EU157" s="6">
        <v>0</v>
      </c>
      <c r="EV157" s="7">
        <f t="shared" si="1368"/>
        <v>0</v>
      </c>
      <c r="EW157" s="9">
        <v>0</v>
      </c>
      <c r="EX157" s="6">
        <v>0</v>
      </c>
      <c r="EY157" s="7">
        <f t="shared" si="1369"/>
        <v>0</v>
      </c>
      <c r="EZ157" s="9">
        <v>0</v>
      </c>
      <c r="FA157" s="6">
        <v>0</v>
      </c>
      <c r="FB157" s="7">
        <f t="shared" si="1370"/>
        <v>0</v>
      </c>
      <c r="FC157" s="9">
        <v>0</v>
      </c>
      <c r="FD157" s="6">
        <v>0</v>
      </c>
      <c r="FE157" s="7">
        <f t="shared" si="1371"/>
        <v>0</v>
      </c>
      <c r="FF157" s="60">
        <v>0.14000000000000001</v>
      </c>
      <c r="FG157" s="6">
        <v>4.83</v>
      </c>
      <c r="FH157" s="7">
        <f t="shared" si="1372"/>
        <v>34500</v>
      </c>
      <c r="FI157" s="9">
        <v>0</v>
      </c>
      <c r="FJ157" s="6">
        <v>0</v>
      </c>
      <c r="FK157" s="7">
        <f t="shared" si="1373"/>
        <v>0</v>
      </c>
      <c r="FL157" s="9">
        <v>0</v>
      </c>
      <c r="FM157" s="6">
        <v>0</v>
      </c>
      <c r="FN157" s="7">
        <f t="shared" si="1374"/>
        <v>0</v>
      </c>
      <c r="FO157" s="9">
        <v>0</v>
      </c>
      <c r="FP157" s="6">
        <v>0</v>
      </c>
      <c r="FQ157" s="7">
        <f t="shared" si="1375"/>
        <v>0</v>
      </c>
      <c r="FR157" s="9">
        <v>0</v>
      </c>
      <c r="FS157" s="6">
        <v>0</v>
      </c>
      <c r="FT157" s="7">
        <f t="shared" si="1376"/>
        <v>0</v>
      </c>
      <c r="FU157" s="9">
        <v>0</v>
      </c>
      <c r="FV157" s="6">
        <v>0</v>
      </c>
      <c r="FW157" s="7">
        <f t="shared" si="1377"/>
        <v>0</v>
      </c>
      <c r="FX157" s="9">
        <v>0</v>
      </c>
      <c r="FY157" s="6">
        <v>0</v>
      </c>
      <c r="FZ157" s="7">
        <f t="shared" si="1378"/>
        <v>0</v>
      </c>
      <c r="GA157" s="9">
        <v>0</v>
      </c>
      <c r="GB157" s="6">
        <v>0</v>
      </c>
      <c r="GC157" s="7">
        <f t="shared" si="1379"/>
        <v>0</v>
      </c>
      <c r="GD157" s="9">
        <v>0</v>
      </c>
      <c r="GE157" s="6">
        <v>0</v>
      </c>
      <c r="GF157" s="7">
        <f t="shared" si="1380"/>
        <v>0</v>
      </c>
      <c r="GG157" s="9"/>
      <c r="GH157" s="6"/>
      <c r="GI157" s="7"/>
      <c r="GJ157" s="9">
        <v>0</v>
      </c>
      <c r="GK157" s="6">
        <v>0</v>
      </c>
      <c r="GL157" s="7">
        <f t="shared" si="1381"/>
        <v>0</v>
      </c>
      <c r="GM157" s="9">
        <v>0</v>
      </c>
      <c r="GN157" s="6">
        <v>0</v>
      </c>
      <c r="GO157" s="7">
        <f t="shared" si="1382"/>
        <v>0</v>
      </c>
      <c r="GP157" s="9">
        <v>0</v>
      </c>
      <c r="GQ157" s="6">
        <v>0</v>
      </c>
      <c r="GR157" s="7">
        <f t="shared" si="1383"/>
        <v>0</v>
      </c>
      <c r="GS157" s="9">
        <v>0</v>
      </c>
      <c r="GT157" s="6">
        <v>0</v>
      </c>
      <c r="GU157" s="7">
        <f t="shared" si="1384"/>
        <v>0</v>
      </c>
      <c r="GV157" s="9">
        <v>0</v>
      </c>
      <c r="GW157" s="6">
        <v>0</v>
      </c>
      <c r="GX157" s="7">
        <f t="shared" si="1385"/>
        <v>0</v>
      </c>
      <c r="GY157" s="9">
        <v>0</v>
      </c>
      <c r="GZ157" s="6">
        <v>0</v>
      </c>
      <c r="HA157" s="7">
        <f t="shared" si="1386"/>
        <v>0</v>
      </c>
      <c r="HB157" s="9">
        <v>0</v>
      </c>
      <c r="HC157" s="6">
        <v>0</v>
      </c>
      <c r="HD157" s="7">
        <f t="shared" si="1387"/>
        <v>0</v>
      </c>
      <c r="HE157" s="9">
        <v>0</v>
      </c>
      <c r="HF157" s="6">
        <v>0</v>
      </c>
      <c r="HG157" s="7">
        <f t="shared" si="1388"/>
        <v>0</v>
      </c>
      <c r="HH157" s="9">
        <v>0</v>
      </c>
      <c r="HI157" s="6">
        <v>0</v>
      </c>
      <c r="HJ157" s="7">
        <f t="shared" si="1389"/>
        <v>0</v>
      </c>
      <c r="HK157" s="9">
        <v>0</v>
      </c>
      <c r="HL157" s="6">
        <v>0</v>
      </c>
      <c r="HM157" s="7">
        <f t="shared" si="1390"/>
        <v>0</v>
      </c>
      <c r="HN157" s="9">
        <v>0</v>
      </c>
      <c r="HO157" s="6">
        <v>0</v>
      </c>
      <c r="HP157" s="7">
        <f t="shared" si="1391"/>
        <v>0</v>
      </c>
      <c r="HQ157" s="9">
        <v>0</v>
      </c>
      <c r="HR157" s="6">
        <v>0</v>
      </c>
      <c r="HS157" s="7">
        <f t="shared" si="1392"/>
        <v>0</v>
      </c>
      <c r="HT157" s="60">
        <v>103.202</v>
      </c>
      <c r="HU157" s="6">
        <v>4169.4859999999999</v>
      </c>
      <c r="HV157" s="7">
        <f t="shared" si="1393"/>
        <v>40401.213154783822</v>
      </c>
      <c r="HW157" s="9">
        <f t="shared" si="1395"/>
        <v>3685.5770399999992</v>
      </c>
      <c r="HX157" s="14">
        <f t="shared" si="1396"/>
        <v>127770.36600000002</v>
      </c>
    </row>
    <row r="158" spans="1:232" ht="15" customHeight="1" x14ac:dyDescent="0.3">
      <c r="A158" s="62">
        <v>2022</v>
      </c>
      <c r="B158" s="63" t="s">
        <v>11</v>
      </c>
      <c r="C158" s="9">
        <v>0</v>
      </c>
      <c r="D158" s="6">
        <v>0</v>
      </c>
      <c r="E158" s="7">
        <f t="shared" si="1397"/>
        <v>0</v>
      </c>
      <c r="F158" s="9">
        <v>0</v>
      </c>
      <c r="G158" s="6">
        <v>0</v>
      </c>
      <c r="H158" s="7">
        <f t="shared" si="1320"/>
        <v>0</v>
      </c>
      <c r="I158" s="9">
        <v>0</v>
      </c>
      <c r="J158" s="6">
        <v>0</v>
      </c>
      <c r="K158" s="7">
        <f t="shared" si="1321"/>
        <v>0</v>
      </c>
      <c r="L158" s="9">
        <v>0</v>
      </c>
      <c r="M158" s="6">
        <v>0</v>
      </c>
      <c r="N158" s="7">
        <f t="shared" si="1322"/>
        <v>0</v>
      </c>
      <c r="O158" s="9">
        <v>0</v>
      </c>
      <c r="P158" s="6">
        <v>0</v>
      </c>
      <c r="Q158" s="7">
        <f t="shared" si="1323"/>
        <v>0</v>
      </c>
      <c r="R158" s="60">
        <v>1248.5683600000002</v>
      </c>
      <c r="S158" s="6">
        <v>42769.084000000003</v>
      </c>
      <c r="T158" s="7">
        <f t="shared" si="1324"/>
        <v>34254.499289089777</v>
      </c>
      <c r="U158" s="9">
        <v>0</v>
      </c>
      <c r="V158" s="6">
        <v>0</v>
      </c>
      <c r="W158" s="7">
        <f t="shared" si="1325"/>
        <v>0</v>
      </c>
      <c r="X158" s="9">
        <v>0</v>
      </c>
      <c r="Y158" s="6">
        <v>0</v>
      </c>
      <c r="Z158" s="7">
        <f t="shared" si="1326"/>
        <v>0</v>
      </c>
      <c r="AA158" s="9">
        <v>0</v>
      </c>
      <c r="AB158" s="6">
        <v>0</v>
      </c>
      <c r="AC158" s="7">
        <f t="shared" si="1327"/>
        <v>0</v>
      </c>
      <c r="AD158" s="9">
        <v>0</v>
      </c>
      <c r="AE158" s="6">
        <v>0</v>
      </c>
      <c r="AF158" s="7">
        <f t="shared" si="1328"/>
        <v>0</v>
      </c>
      <c r="AG158" s="9">
        <v>0</v>
      </c>
      <c r="AH158" s="6">
        <v>0</v>
      </c>
      <c r="AI158" s="7">
        <f t="shared" si="1329"/>
        <v>0</v>
      </c>
      <c r="AJ158" s="9">
        <v>0</v>
      </c>
      <c r="AK158" s="6">
        <v>0</v>
      </c>
      <c r="AL158" s="7">
        <f t="shared" si="1330"/>
        <v>0</v>
      </c>
      <c r="AM158" s="9">
        <v>0</v>
      </c>
      <c r="AN158" s="6">
        <v>0</v>
      </c>
      <c r="AO158" s="7">
        <f t="shared" si="1331"/>
        <v>0</v>
      </c>
      <c r="AP158" s="9">
        <v>0</v>
      </c>
      <c r="AQ158" s="6">
        <v>0</v>
      </c>
      <c r="AR158" s="7">
        <f t="shared" si="1332"/>
        <v>0</v>
      </c>
      <c r="AS158" s="9">
        <v>0</v>
      </c>
      <c r="AT158" s="6">
        <v>0</v>
      </c>
      <c r="AU158" s="7">
        <f t="shared" si="1333"/>
        <v>0</v>
      </c>
      <c r="AV158" s="9">
        <v>0</v>
      </c>
      <c r="AW158" s="6">
        <v>0</v>
      </c>
      <c r="AX158" s="7">
        <f t="shared" si="1334"/>
        <v>0</v>
      </c>
      <c r="AY158" s="9">
        <v>0</v>
      </c>
      <c r="AZ158" s="6">
        <v>0</v>
      </c>
      <c r="BA158" s="7">
        <f t="shared" si="1335"/>
        <v>0</v>
      </c>
      <c r="BB158" s="9">
        <v>0</v>
      </c>
      <c r="BC158" s="6">
        <v>0</v>
      </c>
      <c r="BD158" s="7">
        <f t="shared" si="1336"/>
        <v>0</v>
      </c>
      <c r="BE158" s="60">
        <v>119.10258999999999</v>
      </c>
      <c r="BF158" s="6">
        <v>3814.1080000000002</v>
      </c>
      <c r="BG158" s="7">
        <f t="shared" si="1337"/>
        <v>32023.720055122234</v>
      </c>
      <c r="BH158" s="9">
        <v>0</v>
      </c>
      <c r="BI158" s="6">
        <v>0</v>
      </c>
      <c r="BJ158" s="7">
        <f t="shared" si="1338"/>
        <v>0</v>
      </c>
      <c r="BK158" s="9">
        <v>0</v>
      </c>
      <c r="BL158" s="6">
        <v>0</v>
      </c>
      <c r="BM158" s="7">
        <f t="shared" si="1339"/>
        <v>0</v>
      </c>
      <c r="BN158" s="9">
        <v>0</v>
      </c>
      <c r="BO158" s="6">
        <v>0</v>
      </c>
      <c r="BP158" s="7">
        <f t="shared" si="1340"/>
        <v>0</v>
      </c>
      <c r="BQ158" s="9">
        <v>0</v>
      </c>
      <c r="BR158" s="6">
        <v>0</v>
      </c>
      <c r="BS158" s="7">
        <f t="shared" si="1341"/>
        <v>0</v>
      </c>
      <c r="BT158" s="9">
        <v>0</v>
      </c>
      <c r="BU158" s="6">
        <v>0</v>
      </c>
      <c r="BV158" s="7">
        <f t="shared" si="1342"/>
        <v>0</v>
      </c>
      <c r="BW158" s="9">
        <v>0</v>
      </c>
      <c r="BX158" s="6">
        <v>0</v>
      </c>
      <c r="BY158" s="7">
        <f t="shared" si="1343"/>
        <v>0</v>
      </c>
      <c r="BZ158" s="9">
        <v>0</v>
      </c>
      <c r="CA158" s="6">
        <v>0</v>
      </c>
      <c r="CB158" s="7">
        <f t="shared" si="1344"/>
        <v>0</v>
      </c>
      <c r="CC158" s="9">
        <v>0</v>
      </c>
      <c r="CD158" s="6">
        <v>0</v>
      </c>
      <c r="CE158" s="7">
        <f t="shared" si="1345"/>
        <v>0</v>
      </c>
      <c r="CF158" s="9">
        <v>0</v>
      </c>
      <c r="CG158" s="6">
        <v>0</v>
      </c>
      <c r="CH158" s="7">
        <f t="shared" si="1346"/>
        <v>0</v>
      </c>
      <c r="CI158" s="9">
        <v>0</v>
      </c>
      <c r="CJ158" s="6">
        <v>0</v>
      </c>
      <c r="CK158" s="7">
        <f t="shared" si="1347"/>
        <v>0</v>
      </c>
      <c r="CL158" s="9">
        <v>0</v>
      </c>
      <c r="CM158" s="6">
        <v>0</v>
      </c>
      <c r="CN158" s="7">
        <f t="shared" si="1348"/>
        <v>0</v>
      </c>
      <c r="CO158" s="9">
        <v>0</v>
      </c>
      <c r="CP158" s="6">
        <v>0</v>
      </c>
      <c r="CQ158" s="7">
        <f t="shared" si="1349"/>
        <v>0</v>
      </c>
      <c r="CR158" s="9">
        <v>0</v>
      </c>
      <c r="CS158" s="6">
        <v>0</v>
      </c>
      <c r="CT158" s="7">
        <f t="shared" si="1350"/>
        <v>0</v>
      </c>
      <c r="CU158" s="9">
        <v>0</v>
      </c>
      <c r="CV158" s="6">
        <v>0</v>
      </c>
      <c r="CW158" s="7">
        <f t="shared" si="1351"/>
        <v>0</v>
      </c>
      <c r="CX158" s="9">
        <v>0</v>
      </c>
      <c r="CY158" s="6">
        <v>0</v>
      </c>
      <c r="CZ158" s="7">
        <f t="shared" si="1352"/>
        <v>0</v>
      </c>
      <c r="DA158" s="9">
        <v>0</v>
      </c>
      <c r="DB158" s="6">
        <v>0</v>
      </c>
      <c r="DC158" s="7">
        <f t="shared" si="1353"/>
        <v>0</v>
      </c>
      <c r="DD158" s="9">
        <v>0</v>
      </c>
      <c r="DE158" s="6">
        <v>0</v>
      </c>
      <c r="DF158" s="7">
        <f t="shared" si="1354"/>
        <v>0</v>
      </c>
      <c r="DG158" s="9">
        <v>0</v>
      </c>
      <c r="DH158" s="6">
        <v>0</v>
      </c>
      <c r="DI158" s="7">
        <f t="shared" si="1355"/>
        <v>0</v>
      </c>
      <c r="DJ158" s="9">
        <v>0</v>
      </c>
      <c r="DK158" s="6">
        <v>0</v>
      </c>
      <c r="DL158" s="7">
        <f t="shared" si="1356"/>
        <v>0</v>
      </c>
      <c r="DM158" s="9">
        <v>0</v>
      </c>
      <c r="DN158" s="6">
        <v>0</v>
      </c>
      <c r="DO158" s="7">
        <f t="shared" si="1357"/>
        <v>0</v>
      </c>
      <c r="DP158" s="60">
        <v>641.25654000000009</v>
      </c>
      <c r="DQ158" s="6">
        <v>17034.420999999998</v>
      </c>
      <c r="DR158" s="7">
        <f t="shared" si="1358"/>
        <v>26564.128297233423</v>
      </c>
      <c r="DS158" s="9">
        <v>0</v>
      </c>
      <c r="DT158" s="6">
        <v>0</v>
      </c>
      <c r="DU158" s="7">
        <f t="shared" si="1359"/>
        <v>0</v>
      </c>
      <c r="DV158" s="9">
        <v>0</v>
      </c>
      <c r="DW158" s="6">
        <v>0</v>
      </c>
      <c r="DX158" s="7">
        <f t="shared" si="1360"/>
        <v>0</v>
      </c>
      <c r="DY158" s="60">
        <v>9.31</v>
      </c>
      <c r="DZ158" s="6">
        <v>352.8</v>
      </c>
      <c r="EA158" s="7">
        <f t="shared" si="1361"/>
        <v>37894.73684210526</v>
      </c>
      <c r="EB158" s="9">
        <v>0</v>
      </c>
      <c r="EC158" s="6">
        <v>0</v>
      </c>
      <c r="ED158" s="7">
        <f t="shared" si="1362"/>
        <v>0</v>
      </c>
      <c r="EE158" s="9">
        <v>0</v>
      </c>
      <c r="EF158" s="6">
        <v>0</v>
      </c>
      <c r="EG158" s="7">
        <f t="shared" si="1363"/>
        <v>0</v>
      </c>
      <c r="EH158" s="9">
        <v>0</v>
      </c>
      <c r="EI158" s="6">
        <v>0</v>
      </c>
      <c r="EJ158" s="7">
        <f t="shared" si="1364"/>
        <v>0</v>
      </c>
      <c r="EK158" s="60">
        <v>35.915199999999999</v>
      </c>
      <c r="EL158" s="6">
        <v>1054.4680000000001</v>
      </c>
      <c r="EM158" s="7">
        <f t="shared" si="1365"/>
        <v>29359.936739876153</v>
      </c>
      <c r="EN158" s="60">
        <v>1926.44004</v>
      </c>
      <c r="EO158" s="6">
        <v>66300.679999999993</v>
      </c>
      <c r="EP158" s="7">
        <f t="shared" si="1366"/>
        <v>34416.16589322967</v>
      </c>
      <c r="EQ158" s="9">
        <v>0</v>
      </c>
      <c r="ER158" s="6">
        <v>0</v>
      </c>
      <c r="ES158" s="7">
        <f t="shared" si="1367"/>
        <v>0</v>
      </c>
      <c r="ET158" s="9">
        <v>0</v>
      </c>
      <c r="EU158" s="6">
        <v>0</v>
      </c>
      <c r="EV158" s="7">
        <f t="shared" si="1368"/>
        <v>0</v>
      </c>
      <c r="EW158" s="9">
        <v>0</v>
      </c>
      <c r="EX158" s="6">
        <v>0</v>
      </c>
      <c r="EY158" s="7">
        <f t="shared" si="1369"/>
        <v>0</v>
      </c>
      <c r="EZ158" s="9">
        <v>0</v>
      </c>
      <c r="FA158" s="6">
        <v>0</v>
      </c>
      <c r="FB158" s="7">
        <f t="shared" si="1370"/>
        <v>0</v>
      </c>
      <c r="FC158" s="9">
        <v>0</v>
      </c>
      <c r="FD158" s="6">
        <v>0</v>
      </c>
      <c r="FE158" s="7">
        <f t="shared" si="1371"/>
        <v>0</v>
      </c>
      <c r="FF158" s="9">
        <v>0</v>
      </c>
      <c r="FG158" s="6">
        <v>0</v>
      </c>
      <c r="FH158" s="7">
        <f t="shared" si="1372"/>
        <v>0</v>
      </c>
      <c r="FI158" s="9">
        <v>0</v>
      </c>
      <c r="FJ158" s="6">
        <v>0</v>
      </c>
      <c r="FK158" s="7">
        <f t="shared" si="1373"/>
        <v>0</v>
      </c>
      <c r="FL158" s="9">
        <v>0</v>
      </c>
      <c r="FM158" s="6">
        <v>0</v>
      </c>
      <c r="FN158" s="7">
        <f t="shared" si="1374"/>
        <v>0</v>
      </c>
      <c r="FO158" s="9">
        <v>0</v>
      </c>
      <c r="FP158" s="6">
        <v>0</v>
      </c>
      <c r="FQ158" s="7">
        <f t="shared" si="1375"/>
        <v>0</v>
      </c>
      <c r="FR158" s="9">
        <v>0</v>
      </c>
      <c r="FS158" s="6">
        <v>0</v>
      </c>
      <c r="FT158" s="7">
        <f t="shared" si="1376"/>
        <v>0</v>
      </c>
      <c r="FU158" s="9">
        <v>0</v>
      </c>
      <c r="FV158" s="6">
        <v>0</v>
      </c>
      <c r="FW158" s="7">
        <f t="shared" si="1377"/>
        <v>0</v>
      </c>
      <c r="FX158" s="9">
        <v>0</v>
      </c>
      <c r="FY158" s="6">
        <v>0</v>
      </c>
      <c r="FZ158" s="7">
        <f t="shared" si="1378"/>
        <v>0</v>
      </c>
      <c r="GA158" s="9">
        <v>0</v>
      </c>
      <c r="GB158" s="6">
        <v>0</v>
      </c>
      <c r="GC158" s="7">
        <f t="shared" si="1379"/>
        <v>0</v>
      </c>
      <c r="GD158" s="9">
        <v>0</v>
      </c>
      <c r="GE158" s="6">
        <v>0</v>
      </c>
      <c r="GF158" s="7">
        <f t="shared" si="1380"/>
        <v>0</v>
      </c>
      <c r="GG158" s="9"/>
      <c r="GH158" s="6"/>
      <c r="GI158" s="7"/>
      <c r="GJ158" s="9">
        <v>0</v>
      </c>
      <c r="GK158" s="6">
        <v>0</v>
      </c>
      <c r="GL158" s="7">
        <f t="shared" si="1381"/>
        <v>0</v>
      </c>
      <c r="GM158" s="60">
        <v>5.0000000000000001E-4</v>
      </c>
      <c r="GN158" s="6">
        <v>0.02</v>
      </c>
      <c r="GO158" s="7">
        <f t="shared" si="1382"/>
        <v>40000</v>
      </c>
      <c r="GP158" s="9">
        <v>0</v>
      </c>
      <c r="GQ158" s="6">
        <v>0</v>
      </c>
      <c r="GR158" s="7">
        <f t="shared" si="1383"/>
        <v>0</v>
      </c>
      <c r="GS158" s="9">
        <v>0</v>
      </c>
      <c r="GT158" s="6">
        <v>0</v>
      </c>
      <c r="GU158" s="7">
        <f t="shared" si="1384"/>
        <v>0</v>
      </c>
      <c r="GV158" s="9">
        <v>0</v>
      </c>
      <c r="GW158" s="6">
        <v>0</v>
      </c>
      <c r="GX158" s="7">
        <f t="shared" si="1385"/>
        <v>0</v>
      </c>
      <c r="GY158" s="9">
        <v>0</v>
      </c>
      <c r="GZ158" s="6">
        <v>0</v>
      </c>
      <c r="HA158" s="7">
        <f t="shared" si="1386"/>
        <v>0</v>
      </c>
      <c r="HB158" s="9">
        <v>0</v>
      </c>
      <c r="HC158" s="6">
        <v>0</v>
      </c>
      <c r="HD158" s="7">
        <f t="shared" si="1387"/>
        <v>0</v>
      </c>
      <c r="HE158" s="9">
        <v>0</v>
      </c>
      <c r="HF158" s="6">
        <v>0</v>
      </c>
      <c r="HG158" s="7">
        <f t="shared" si="1388"/>
        <v>0</v>
      </c>
      <c r="HH158" s="9">
        <v>0</v>
      </c>
      <c r="HI158" s="6">
        <v>0</v>
      </c>
      <c r="HJ158" s="7">
        <f t="shared" si="1389"/>
        <v>0</v>
      </c>
      <c r="HK158" s="9">
        <v>0</v>
      </c>
      <c r="HL158" s="6">
        <v>0</v>
      </c>
      <c r="HM158" s="7">
        <f t="shared" si="1390"/>
        <v>0</v>
      </c>
      <c r="HN158" s="9">
        <v>0</v>
      </c>
      <c r="HO158" s="6">
        <v>0</v>
      </c>
      <c r="HP158" s="7">
        <f t="shared" si="1391"/>
        <v>0</v>
      </c>
      <c r="HQ158" s="60">
        <v>0.80434000000000005</v>
      </c>
      <c r="HR158" s="6">
        <v>51.375999999999998</v>
      </c>
      <c r="HS158" s="7">
        <f t="shared" si="1392"/>
        <v>63873.486336623806</v>
      </c>
      <c r="HT158" s="60">
        <v>32.204999999999998</v>
      </c>
      <c r="HU158" s="6">
        <v>1119.7619999999999</v>
      </c>
      <c r="HV158" s="7">
        <f t="shared" si="1393"/>
        <v>34769.8183511877</v>
      </c>
      <c r="HW158" s="9">
        <f t="shared" si="1395"/>
        <v>4013.6025700000005</v>
      </c>
      <c r="HX158" s="14">
        <f t="shared" si="1396"/>
        <v>132496.71899999995</v>
      </c>
    </row>
    <row r="159" spans="1:232" ht="15" customHeight="1" x14ac:dyDescent="0.3">
      <c r="A159" s="62">
        <v>2022</v>
      </c>
      <c r="B159" s="7" t="s">
        <v>12</v>
      </c>
      <c r="C159" s="9">
        <v>0</v>
      </c>
      <c r="D159" s="6">
        <v>0</v>
      </c>
      <c r="E159" s="7">
        <f t="shared" si="1397"/>
        <v>0</v>
      </c>
      <c r="F159" s="9">
        <v>0</v>
      </c>
      <c r="G159" s="6">
        <v>0</v>
      </c>
      <c r="H159" s="7">
        <f t="shared" si="1320"/>
        <v>0</v>
      </c>
      <c r="I159" s="9">
        <v>0</v>
      </c>
      <c r="J159" s="6">
        <v>0</v>
      </c>
      <c r="K159" s="7">
        <f t="shared" si="1321"/>
        <v>0</v>
      </c>
      <c r="L159" s="9">
        <v>0</v>
      </c>
      <c r="M159" s="6">
        <v>0</v>
      </c>
      <c r="N159" s="7">
        <f t="shared" si="1322"/>
        <v>0</v>
      </c>
      <c r="O159" s="9">
        <v>0</v>
      </c>
      <c r="P159" s="6">
        <v>0</v>
      </c>
      <c r="Q159" s="7">
        <f t="shared" si="1323"/>
        <v>0</v>
      </c>
      <c r="R159" s="60">
        <v>1674.14219</v>
      </c>
      <c r="S159" s="6">
        <v>51654.368999999999</v>
      </c>
      <c r="T159" s="7">
        <f t="shared" si="1324"/>
        <v>30854.230488032797</v>
      </c>
      <c r="U159" s="9">
        <v>0</v>
      </c>
      <c r="V159" s="6">
        <v>0</v>
      </c>
      <c r="W159" s="7">
        <f t="shared" si="1325"/>
        <v>0</v>
      </c>
      <c r="X159" s="9">
        <v>0</v>
      </c>
      <c r="Y159" s="6">
        <v>0</v>
      </c>
      <c r="Z159" s="7">
        <f t="shared" si="1326"/>
        <v>0</v>
      </c>
      <c r="AA159" s="9">
        <v>0</v>
      </c>
      <c r="AB159" s="6">
        <v>0</v>
      </c>
      <c r="AC159" s="7">
        <f t="shared" si="1327"/>
        <v>0</v>
      </c>
      <c r="AD159" s="9">
        <v>0</v>
      </c>
      <c r="AE159" s="6">
        <v>0</v>
      </c>
      <c r="AF159" s="7">
        <f t="shared" si="1328"/>
        <v>0</v>
      </c>
      <c r="AG159" s="9">
        <v>0</v>
      </c>
      <c r="AH159" s="6">
        <v>0</v>
      </c>
      <c r="AI159" s="7">
        <f t="shared" si="1329"/>
        <v>0</v>
      </c>
      <c r="AJ159" s="9">
        <v>0</v>
      </c>
      <c r="AK159" s="6">
        <v>0</v>
      </c>
      <c r="AL159" s="7">
        <f t="shared" si="1330"/>
        <v>0</v>
      </c>
      <c r="AM159" s="9">
        <v>0</v>
      </c>
      <c r="AN159" s="6">
        <v>0</v>
      </c>
      <c r="AO159" s="7">
        <f t="shared" si="1331"/>
        <v>0</v>
      </c>
      <c r="AP159" s="9">
        <v>0</v>
      </c>
      <c r="AQ159" s="6">
        <v>0</v>
      </c>
      <c r="AR159" s="7">
        <f t="shared" si="1332"/>
        <v>0</v>
      </c>
      <c r="AS159" s="9">
        <v>0</v>
      </c>
      <c r="AT159" s="6">
        <v>0</v>
      </c>
      <c r="AU159" s="7">
        <f t="shared" si="1333"/>
        <v>0</v>
      </c>
      <c r="AV159" s="9">
        <v>0</v>
      </c>
      <c r="AW159" s="6">
        <v>0</v>
      </c>
      <c r="AX159" s="7">
        <f t="shared" si="1334"/>
        <v>0</v>
      </c>
      <c r="AY159" s="9">
        <v>0</v>
      </c>
      <c r="AZ159" s="6">
        <v>0</v>
      </c>
      <c r="BA159" s="7">
        <f t="shared" si="1335"/>
        <v>0</v>
      </c>
      <c r="BB159" s="9">
        <v>0</v>
      </c>
      <c r="BC159" s="6">
        <v>0</v>
      </c>
      <c r="BD159" s="7">
        <f t="shared" si="1336"/>
        <v>0</v>
      </c>
      <c r="BE159" s="60">
        <v>255.36529999999999</v>
      </c>
      <c r="BF159" s="6">
        <v>8141.2169999999996</v>
      </c>
      <c r="BG159" s="7">
        <f t="shared" si="1337"/>
        <v>31880.670553125266</v>
      </c>
      <c r="BH159" s="60">
        <v>17.28</v>
      </c>
      <c r="BI159" s="6">
        <v>753.6</v>
      </c>
      <c r="BJ159" s="7">
        <f t="shared" si="1338"/>
        <v>43611.111111111109</v>
      </c>
      <c r="BK159" s="9">
        <v>0</v>
      </c>
      <c r="BL159" s="6">
        <v>0</v>
      </c>
      <c r="BM159" s="7">
        <f t="shared" si="1339"/>
        <v>0</v>
      </c>
      <c r="BN159" s="9">
        <v>0</v>
      </c>
      <c r="BO159" s="6">
        <v>0</v>
      </c>
      <c r="BP159" s="7">
        <f t="shared" si="1340"/>
        <v>0</v>
      </c>
      <c r="BQ159" s="9">
        <v>0</v>
      </c>
      <c r="BR159" s="6">
        <v>0</v>
      </c>
      <c r="BS159" s="7">
        <f t="shared" si="1341"/>
        <v>0</v>
      </c>
      <c r="BT159" s="9">
        <v>0</v>
      </c>
      <c r="BU159" s="6">
        <v>0</v>
      </c>
      <c r="BV159" s="7">
        <f t="shared" si="1342"/>
        <v>0</v>
      </c>
      <c r="BW159" s="9">
        <v>0</v>
      </c>
      <c r="BX159" s="6">
        <v>0</v>
      </c>
      <c r="BY159" s="7">
        <f t="shared" si="1343"/>
        <v>0</v>
      </c>
      <c r="BZ159" s="60">
        <v>2.8900000000000002E-3</v>
      </c>
      <c r="CA159" s="6">
        <v>0.13300000000000001</v>
      </c>
      <c r="CB159" s="7">
        <f t="shared" si="1344"/>
        <v>46020.761245674745</v>
      </c>
      <c r="CC159" s="9">
        <v>0</v>
      </c>
      <c r="CD159" s="6">
        <v>0</v>
      </c>
      <c r="CE159" s="7">
        <f t="shared" si="1345"/>
        <v>0</v>
      </c>
      <c r="CF159" s="9">
        <v>0</v>
      </c>
      <c r="CG159" s="6">
        <v>0</v>
      </c>
      <c r="CH159" s="7">
        <f t="shared" si="1346"/>
        <v>0</v>
      </c>
      <c r="CI159" s="9">
        <v>0</v>
      </c>
      <c r="CJ159" s="6">
        <v>0</v>
      </c>
      <c r="CK159" s="7">
        <f t="shared" si="1347"/>
        <v>0</v>
      </c>
      <c r="CL159" s="9">
        <v>0</v>
      </c>
      <c r="CM159" s="6">
        <v>0</v>
      </c>
      <c r="CN159" s="7">
        <f t="shared" si="1348"/>
        <v>0</v>
      </c>
      <c r="CO159" s="9">
        <v>0</v>
      </c>
      <c r="CP159" s="6">
        <v>0</v>
      </c>
      <c r="CQ159" s="7">
        <f t="shared" si="1349"/>
        <v>0</v>
      </c>
      <c r="CR159" s="9">
        <v>0</v>
      </c>
      <c r="CS159" s="6">
        <v>0</v>
      </c>
      <c r="CT159" s="7">
        <f t="shared" si="1350"/>
        <v>0</v>
      </c>
      <c r="CU159" s="9">
        <v>0</v>
      </c>
      <c r="CV159" s="6">
        <v>0</v>
      </c>
      <c r="CW159" s="7">
        <f t="shared" si="1351"/>
        <v>0</v>
      </c>
      <c r="CX159" s="9">
        <v>0</v>
      </c>
      <c r="CY159" s="6">
        <v>0</v>
      </c>
      <c r="CZ159" s="7">
        <f t="shared" si="1352"/>
        <v>0</v>
      </c>
      <c r="DA159" s="9">
        <v>0</v>
      </c>
      <c r="DB159" s="6">
        <v>0</v>
      </c>
      <c r="DC159" s="7">
        <f t="shared" si="1353"/>
        <v>0</v>
      </c>
      <c r="DD159" s="9">
        <v>0</v>
      </c>
      <c r="DE159" s="6">
        <v>0</v>
      </c>
      <c r="DF159" s="7">
        <f t="shared" si="1354"/>
        <v>0</v>
      </c>
      <c r="DG159" s="9">
        <v>0</v>
      </c>
      <c r="DH159" s="6">
        <v>0</v>
      </c>
      <c r="DI159" s="7">
        <f t="shared" si="1355"/>
        <v>0</v>
      </c>
      <c r="DJ159" s="9">
        <v>0</v>
      </c>
      <c r="DK159" s="6">
        <v>0</v>
      </c>
      <c r="DL159" s="7">
        <f t="shared" si="1356"/>
        <v>0</v>
      </c>
      <c r="DM159" s="9">
        <v>0</v>
      </c>
      <c r="DN159" s="6">
        <v>0</v>
      </c>
      <c r="DO159" s="7">
        <f t="shared" si="1357"/>
        <v>0</v>
      </c>
      <c r="DP159" s="60">
        <v>420.49034</v>
      </c>
      <c r="DQ159" s="6">
        <v>12272.894</v>
      </c>
      <c r="DR159" s="7">
        <f t="shared" si="1358"/>
        <v>29187.100945053815</v>
      </c>
      <c r="DS159" s="9">
        <v>0</v>
      </c>
      <c r="DT159" s="6">
        <v>0</v>
      </c>
      <c r="DU159" s="7">
        <f t="shared" si="1359"/>
        <v>0</v>
      </c>
      <c r="DV159" s="9">
        <v>0</v>
      </c>
      <c r="DW159" s="6">
        <v>0</v>
      </c>
      <c r="DX159" s="7">
        <f t="shared" si="1360"/>
        <v>0</v>
      </c>
      <c r="DY159" s="60">
        <v>0.22800000000000001</v>
      </c>
      <c r="DZ159" s="6">
        <v>5.7640000000000002</v>
      </c>
      <c r="EA159" s="7">
        <f t="shared" si="1361"/>
        <v>25280.701754385966</v>
      </c>
      <c r="EB159" s="9">
        <v>0</v>
      </c>
      <c r="EC159" s="6">
        <v>0</v>
      </c>
      <c r="ED159" s="7">
        <f t="shared" si="1362"/>
        <v>0</v>
      </c>
      <c r="EE159" s="9">
        <v>0</v>
      </c>
      <c r="EF159" s="6">
        <v>0</v>
      </c>
      <c r="EG159" s="7">
        <f t="shared" si="1363"/>
        <v>0</v>
      </c>
      <c r="EH159" s="9">
        <v>0</v>
      </c>
      <c r="EI159" s="6">
        <v>0</v>
      </c>
      <c r="EJ159" s="7">
        <f t="shared" si="1364"/>
        <v>0</v>
      </c>
      <c r="EK159" s="60">
        <v>34.929199999999994</v>
      </c>
      <c r="EL159" s="6">
        <v>1080.444</v>
      </c>
      <c r="EM159" s="7">
        <f t="shared" si="1365"/>
        <v>30932.40039852044</v>
      </c>
      <c r="EN159" s="60">
        <v>2542.2067400000001</v>
      </c>
      <c r="EO159" s="6">
        <v>87714.562999999995</v>
      </c>
      <c r="EP159" s="7">
        <f t="shared" si="1366"/>
        <v>34503.316201576898</v>
      </c>
      <c r="EQ159" s="60">
        <v>0.95699999999999996</v>
      </c>
      <c r="ER159" s="6">
        <v>83.042000000000002</v>
      </c>
      <c r="ES159" s="7">
        <f t="shared" si="1367"/>
        <v>86773.249738766986</v>
      </c>
      <c r="ET159" s="9">
        <v>0</v>
      </c>
      <c r="EU159" s="6">
        <v>0</v>
      </c>
      <c r="EV159" s="7">
        <f t="shared" si="1368"/>
        <v>0</v>
      </c>
      <c r="EW159" s="9">
        <v>0</v>
      </c>
      <c r="EX159" s="6">
        <v>0</v>
      </c>
      <c r="EY159" s="7">
        <f t="shared" si="1369"/>
        <v>0</v>
      </c>
      <c r="EZ159" s="9">
        <v>0</v>
      </c>
      <c r="FA159" s="6">
        <v>0</v>
      </c>
      <c r="FB159" s="7">
        <f t="shared" si="1370"/>
        <v>0</v>
      </c>
      <c r="FC159" s="9">
        <v>0</v>
      </c>
      <c r="FD159" s="6">
        <v>0</v>
      </c>
      <c r="FE159" s="7">
        <f t="shared" si="1371"/>
        <v>0</v>
      </c>
      <c r="FF159" s="9">
        <v>0</v>
      </c>
      <c r="FG159" s="6">
        <v>0</v>
      </c>
      <c r="FH159" s="7">
        <f t="shared" si="1372"/>
        <v>0</v>
      </c>
      <c r="FI159" s="9">
        <v>0</v>
      </c>
      <c r="FJ159" s="6">
        <v>0</v>
      </c>
      <c r="FK159" s="7">
        <f t="shared" si="1373"/>
        <v>0</v>
      </c>
      <c r="FL159" s="9">
        <v>0</v>
      </c>
      <c r="FM159" s="6">
        <v>0</v>
      </c>
      <c r="FN159" s="7">
        <f t="shared" si="1374"/>
        <v>0</v>
      </c>
      <c r="FO159" s="9">
        <v>0</v>
      </c>
      <c r="FP159" s="6">
        <v>0</v>
      </c>
      <c r="FQ159" s="7">
        <f t="shared" si="1375"/>
        <v>0</v>
      </c>
      <c r="FR159" s="9">
        <v>0</v>
      </c>
      <c r="FS159" s="6">
        <v>0</v>
      </c>
      <c r="FT159" s="7">
        <f t="shared" si="1376"/>
        <v>0</v>
      </c>
      <c r="FU159" s="9">
        <v>0</v>
      </c>
      <c r="FV159" s="6">
        <v>0</v>
      </c>
      <c r="FW159" s="7">
        <f t="shared" si="1377"/>
        <v>0</v>
      </c>
      <c r="FX159" s="9">
        <v>0</v>
      </c>
      <c r="FY159" s="6">
        <v>0</v>
      </c>
      <c r="FZ159" s="7">
        <f t="shared" si="1378"/>
        <v>0</v>
      </c>
      <c r="GA159" s="9">
        <v>0</v>
      </c>
      <c r="GB159" s="6">
        <v>0</v>
      </c>
      <c r="GC159" s="7">
        <f t="shared" si="1379"/>
        <v>0</v>
      </c>
      <c r="GD159" s="9">
        <v>0</v>
      </c>
      <c r="GE159" s="6">
        <v>0</v>
      </c>
      <c r="GF159" s="7">
        <f t="shared" si="1380"/>
        <v>0</v>
      </c>
      <c r="GG159" s="9"/>
      <c r="GH159" s="6"/>
      <c r="GI159" s="7"/>
      <c r="GJ159" s="9">
        <v>0</v>
      </c>
      <c r="GK159" s="6">
        <v>0</v>
      </c>
      <c r="GL159" s="7">
        <f t="shared" si="1381"/>
        <v>0</v>
      </c>
      <c r="GM159" s="9">
        <v>0</v>
      </c>
      <c r="GN159" s="6">
        <v>0</v>
      </c>
      <c r="GO159" s="7">
        <f t="shared" si="1382"/>
        <v>0</v>
      </c>
      <c r="GP159" s="9">
        <v>0</v>
      </c>
      <c r="GQ159" s="6">
        <v>0</v>
      </c>
      <c r="GR159" s="7">
        <f t="shared" si="1383"/>
        <v>0</v>
      </c>
      <c r="GS159" s="9">
        <v>0</v>
      </c>
      <c r="GT159" s="6">
        <v>0</v>
      </c>
      <c r="GU159" s="7">
        <f t="shared" si="1384"/>
        <v>0</v>
      </c>
      <c r="GV159" s="9">
        <v>0</v>
      </c>
      <c r="GW159" s="6">
        <v>0</v>
      </c>
      <c r="GX159" s="7">
        <f t="shared" si="1385"/>
        <v>0</v>
      </c>
      <c r="GY159" s="9">
        <v>0</v>
      </c>
      <c r="GZ159" s="6">
        <v>0</v>
      </c>
      <c r="HA159" s="7">
        <f t="shared" si="1386"/>
        <v>0</v>
      </c>
      <c r="HB159" s="9">
        <v>0</v>
      </c>
      <c r="HC159" s="6">
        <v>0</v>
      </c>
      <c r="HD159" s="7">
        <f t="shared" si="1387"/>
        <v>0</v>
      </c>
      <c r="HE159" s="9">
        <v>0</v>
      </c>
      <c r="HF159" s="6">
        <v>0</v>
      </c>
      <c r="HG159" s="7">
        <f t="shared" si="1388"/>
        <v>0</v>
      </c>
      <c r="HH159" s="9">
        <v>0</v>
      </c>
      <c r="HI159" s="6">
        <v>0</v>
      </c>
      <c r="HJ159" s="7">
        <f t="shared" si="1389"/>
        <v>0</v>
      </c>
      <c r="HK159" s="9">
        <v>0</v>
      </c>
      <c r="HL159" s="6">
        <v>0</v>
      </c>
      <c r="HM159" s="7">
        <f t="shared" si="1390"/>
        <v>0</v>
      </c>
      <c r="HN159" s="9">
        <v>0</v>
      </c>
      <c r="HO159" s="6">
        <v>0</v>
      </c>
      <c r="HP159" s="7">
        <f t="shared" si="1391"/>
        <v>0</v>
      </c>
      <c r="HQ159" s="60">
        <v>2.4457</v>
      </c>
      <c r="HR159" s="6">
        <v>161.27799999999999</v>
      </c>
      <c r="HS159" s="7">
        <f t="shared" si="1392"/>
        <v>65943.492660587959</v>
      </c>
      <c r="HT159" s="60">
        <v>136.49799999999999</v>
      </c>
      <c r="HU159" s="6">
        <v>4786.1409999999996</v>
      </c>
      <c r="HV159" s="7">
        <f t="shared" si="1393"/>
        <v>35063.817784875966</v>
      </c>
      <c r="HW159" s="9">
        <f t="shared" si="1395"/>
        <v>5084.5453600000001</v>
      </c>
      <c r="HX159" s="14">
        <f t="shared" si="1396"/>
        <v>166653.44499999998</v>
      </c>
    </row>
    <row r="160" spans="1:232" ht="15" customHeight="1" x14ac:dyDescent="0.3">
      <c r="A160" s="62">
        <v>2022</v>
      </c>
      <c r="B160" s="63" t="s">
        <v>13</v>
      </c>
      <c r="C160" s="9">
        <v>0</v>
      </c>
      <c r="D160" s="6">
        <v>0</v>
      </c>
      <c r="E160" s="7">
        <f t="shared" si="1397"/>
        <v>0</v>
      </c>
      <c r="F160" s="9">
        <v>0</v>
      </c>
      <c r="G160" s="6">
        <v>0</v>
      </c>
      <c r="H160" s="7">
        <f t="shared" si="1320"/>
        <v>0</v>
      </c>
      <c r="I160" s="9">
        <v>0</v>
      </c>
      <c r="J160" s="6">
        <v>0</v>
      </c>
      <c r="K160" s="7">
        <f t="shared" si="1321"/>
        <v>0</v>
      </c>
      <c r="L160" s="9">
        <v>0</v>
      </c>
      <c r="M160" s="6">
        <v>0</v>
      </c>
      <c r="N160" s="7">
        <f t="shared" si="1322"/>
        <v>0</v>
      </c>
      <c r="O160" s="9">
        <v>0</v>
      </c>
      <c r="P160" s="6">
        <v>0</v>
      </c>
      <c r="Q160" s="7">
        <f t="shared" si="1323"/>
        <v>0</v>
      </c>
      <c r="R160" s="60">
        <v>467.96017999999998</v>
      </c>
      <c r="S160" s="6">
        <v>14707.972</v>
      </c>
      <c r="T160" s="7">
        <f t="shared" si="1324"/>
        <v>31429.964831623067</v>
      </c>
      <c r="U160" s="9">
        <v>0</v>
      </c>
      <c r="V160" s="6">
        <v>0</v>
      </c>
      <c r="W160" s="7">
        <f t="shared" si="1325"/>
        <v>0</v>
      </c>
      <c r="X160" s="9">
        <v>0</v>
      </c>
      <c r="Y160" s="6">
        <v>0</v>
      </c>
      <c r="Z160" s="7">
        <f t="shared" si="1326"/>
        <v>0</v>
      </c>
      <c r="AA160" s="9">
        <v>0</v>
      </c>
      <c r="AB160" s="6">
        <v>0</v>
      </c>
      <c r="AC160" s="7">
        <f t="shared" si="1327"/>
        <v>0</v>
      </c>
      <c r="AD160" s="9">
        <v>0</v>
      </c>
      <c r="AE160" s="6">
        <v>0</v>
      </c>
      <c r="AF160" s="7">
        <f t="shared" si="1328"/>
        <v>0</v>
      </c>
      <c r="AG160" s="9">
        <v>0</v>
      </c>
      <c r="AH160" s="6">
        <v>0</v>
      </c>
      <c r="AI160" s="7">
        <f t="shared" si="1329"/>
        <v>0</v>
      </c>
      <c r="AJ160" s="9">
        <v>0</v>
      </c>
      <c r="AK160" s="6">
        <v>0</v>
      </c>
      <c r="AL160" s="7">
        <f t="shared" si="1330"/>
        <v>0</v>
      </c>
      <c r="AM160" s="9">
        <v>0</v>
      </c>
      <c r="AN160" s="6">
        <v>0</v>
      </c>
      <c r="AO160" s="7">
        <f t="shared" si="1331"/>
        <v>0</v>
      </c>
      <c r="AP160" s="60">
        <v>0.67071999999999998</v>
      </c>
      <c r="AQ160" s="6">
        <v>31.015000000000001</v>
      </c>
      <c r="AR160" s="7">
        <f t="shared" si="1332"/>
        <v>46241.352576335878</v>
      </c>
      <c r="AS160" s="9">
        <v>0</v>
      </c>
      <c r="AT160" s="6">
        <v>0</v>
      </c>
      <c r="AU160" s="7">
        <f t="shared" si="1333"/>
        <v>0</v>
      </c>
      <c r="AV160" s="9">
        <v>0</v>
      </c>
      <c r="AW160" s="6">
        <v>0</v>
      </c>
      <c r="AX160" s="7">
        <f t="shared" si="1334"/>
        <v>0</v>
      </c>
      <c r="AY160" s="9">
        <v>0</v>
      </c>
      <c r="AZ160" s="6">
        <v>0</v>
      </c>
      <c r="BA160" s="7">
        <f t="shared" si="1335"/>
        <v>0</v>
      </c>
      <c r="BB160" s="9">
        <v>0</v>
      </c>
      <c r="BC160" s="6">
        <v>0</v>
      </c>
      <c r="BD160" s="7">
        <f t="shared" si="1336"/>
        <v>0</v>
      </c>
      <c r="BE160" s="60">
        <v>232.15188000000001</v>
      </c>
      <c r="BF160" s="6">
        <v>6947.433</v>
      </c>
      <c r="BG160" s="7">
        <f t="shared" si="1337"/>
        <v>29926.240528398906</v>
      </c>
      <c r="BH160" s="9">
        <v>0</v>
      </c>
      <c r="BI160" s="6">
        <v>0</v>
      </c>
      <c r="BJ160" s="7">
        <f t="shared" si="1338"/>
        <v>0</v>
      </c>
      <c r="BK160" s="9">
        <v>0</v>
      </c>
      <c r="BL160" s="6">
        <v>0</v>
      </c>
      <c r="BM160" s="7">
        <f t="shared" si="1339"/>
        <v>0</v>
      </c>
      <c r="BN160" s="9">
        <v>0</v>
      </c>
      <c r="BO160" s="6">
        <v>0</v>
      </c>
      <c r="BP160" s="7">
        <f t="shared" si="1340"/>
        <v>0</v>
      </c>
      <c r="BQ160" s="9">
        <v>0</v>
      </c>
      <c r="BR160" s="6">
        <v>0</v>
      </c>
      <c r="BS160" s="7">
        <f t="shared" si="1341"/>
        <v>0</v>
      </c>
      <c r="BT160" s="9">
        <v>0</v>
      </c>
      <c r="BU160" s="6">
        <v>0</v>
      </c>
      <c r="BV160" s="7">
        <f t="shared" si="1342"/>
        <v>0</v>
      </c>
      <c r="BW160" s="9">
        <v>0</v>
      </c>
      <c r="BX160" s="6">
        <v>0</v>
      </c>
      <c r="BY160" s="7">
        <f t="shared" si="1343"/>
        <v>0</v>
      </c>
      <c r="BZ160" s="9">
        <v>0</v>
      </c>
      <c r="CA160" s="6">
        <v>0</v>
      </c>
      <c r="CB160" s="7">
        <f t="shared" si="1344"/>
        <v>0</v>
      </c>
      <c r="CC160" s="9">
        <v>0</v>
      </c>
      <c r="CD160" s="6">
        <v>0</v>
      </c>
      <c r="CE160" s="7">
        <f t="shared" si="1345"/>
        <v>0</v>
      </c>
      <c r="CF160" s="9">
        <v>0</v>
      </c>
      <c r="CG160" s="6">
        <v>0</v>
      </c>
      <c r="CH160" s="7">
        <f t="shared" si="1346"/>
        <v>0</v>
      </c>
      <c r="CI160" s="9">
        <v>0</v>
      </c>
      <c r="CJ160" s="6">
        <v>0</v>
      </c>
      <c r="CK160" s="7">
        <f t="shared" si="1347"/>
        <v>0</v>
      </c>
      <c r="CL160" s="9">
        <v>0</v>
      </c>
      <c r="CM160" s="6">
        <v>0</v>
      </c>
      <c r="CN160" s="7">
        <f t="shared" si="1348"/>
        <v>0</v>
      </c>
      <c r="CO160" s="9">
        <v>0</v>
      </c>
      <c r="CP160" s="6">
        <v>0</v>
      </c>
      <c r="CQ160" s="7">
        <f t="shared" si="1349"/>
        <v>0</v>
      </c>
      <c r="CR160" s="9">
        <v>0</v>
      </c>
      <c r="CS160" s="6">
        <v>0</v>
      </c>
      <c r="CT160" s="7">
        <f t="shared" si="1350"/>
        <v>0</v>
      </c>
      <c r="CU160" s="9">
        <v>0</v>
      </c>
      <c r="CV160" s="6">
        <v>0</v>
      </c>
      <c r="CW160" s="7">
        <f t="shared" si="1351"/>
        <v>0</v>
      </c>
      <c r="CX160" s="9">
        <v>0</v>
      </c>
      <c r="CY160" s="6">
        <v>0</v>
      </c>
      <c r="CZ160" s="7">
        <f t="shared" si="1352"/>
        <v>0</v>
      </c>
      <c r="DA160" s="9">
        <v>0</v>
      </c>
      <c r="DB160" s="6">
        <v>0</v>
      </c>
      <c r="DC160" s="7">
        <f t="shared" si="1353"/>
        <v>0</v>
      </c>
      <c r="DD160" s="9">
        <v>0</v>
      </c>
      <c r="DE160" s="6">
        <v>0</v>
      </c>
      <c r="DF160" s="7">
        <f t="shared" si="1354"/>
        <v>0</v>
      </c>
      <c r="DG160" s="9">
        <v>0</v>
      </c>
      <c r="DH160" s="6">
        <v>0</v>
      </c>
      <c r="DI160" s="7">
        <f t="shared" si="1355"/>
        <v>0</v>
      </c>
      <c r="DJ160" s="9">
        <v>0</v>
      </c>
      <c r="DK160" s="6">
        <v>0</v>
      </c>
      <c r="DL160" s="7">
        <f t="shared" si="1356"/>
        <v>0</v>
      </c>
      <c r="DM160" s="9">
        <v>0</v>
      </c>
      <c r="DN160" s="6">
        <v>0</v>
      </c>
      <c r="DO160" s="7">
        <f t="shared" si="1357"/>
        <v>0</v>
      </c>
      <c r="DP160" s="60">
        <v>237.34965</v>
      </c>
      <c r="DQ160" s="6">
        <v>8048.6490000000003</v>
      </c>
      <c r="DR160" s="7">
        <f t="shared" si="1358"/>
        <v>33910.515562167464</v>
      </c>
      <c r="DS160" s="9">
        <v>0</v>
      </c>
      <c r="DT160" s="6">
        <v>0</v>
      </c>
      <c r="DU160" s="7">
        <f t="shared" si="1359"/>
        <v>0</v>
      </c>
      <c r="DV160" s="9">
        <v>0</v>
      </c>
      <c r="DW160" s="6">
        <v>0</v>
      </c>
      <c r="DX160" s="7">
        <f t="shared" si="1360"/>
        <v>0</v>
      </c>
      <c r="DY160" s="60">
        <v>10.772</v>
      </c>
      <c r="DZ160" s="6">
        <v>300.149</v>
      </c>
      <c r="EA160" s="7">
        <f t="shared" si="1361"/>
        <v>27863.813590790942</v>
      </c>
      <c r="EB160" s="9">
        <v>0</v>
      </c>
      <c r="EC160" s="6">
        <v>0</v>
      </c>
      <c r="ED160" s="7">
        <f t="shared" si="1362"/>
        <v>0</v>
      </c>
      <c r="EE160" s="9">
        <v>0</v>
      </c>
      <c r="EF160" s="6">
        <v>0</v>
      </c>
      <c r="EG160" s="7">
        <f t="shared" si="1363"/>
        <v>0</v>
      </c>
      <c r="EH160" s="9">
        <v>0</v>
      </c>
      <c r="EI160" s="6">
        <v>0</v>
      </c>
      <c r="EJ160" s="7">
        <f t="shared" si="1364"/>
        <v>0</v>
      </c>
      <c r="EK160" s="60">
        <v>41.9497</v>
      </c>
      <c r="EL160" s="6">
        <v>1263.6120000000001</v>
      </c>
      <c r="EM160" s="7">
        <f t="shared" si="1365"/>
        <v>30122.074770498955</v>
      </c>
      <c r="EN160" s="60">
        <v>1199.3606299999999</v>
      </c>
      <c r="EO160" s="6">
        <v>39027.017999999996</v>
      </c>
      <c r="EP160" s="7">
        <f t="shared" si="1366"/>
        <v>32539.852504579878</v>
      </c>
      <c r="EQ160" s="9">
        <v>0</v>
      </c>
      <c r="ER160" s="6">
        <v>0</v>
      </c>
      <c r="ES160" s="7">
        <f t="shared" si="1367"/>
        <v>0</v>
      </c>
      <c r="ET160" s="9">
        <v>0</v>
      </c>
      <c r="EU160" s="6">
        <v>0</v>
      </c>
      <c r="EV160" s="7">
        <f t="shared" si="1368"/>
        <v>0</v>
      </c>
      <c r="EW160" s="9">
        <v>0</v>
      </c>
      <c r="EX160" s="6">
        <v>0</v>
      </c>
      <c r="EY160" s="7">
        <f t="shared" si="1369"/>
        <v>0</v>
      </c>
      <c r="EZ160" s="9">
        <v>0</v>
      </c>
      <c r="FA160" s="6">
        <v>0</v>
      </c>
      <c r="FB160" s="7">
        <f t="shared" si="1370"/>
        <v>0</v>
      </c>
      <c r="FC160" s="9">
        <v>0</v>
      </c>
      <c r="FD160" s="6">
        <v>0</v>
      </c>
      <c r="FE160" s="7">
        <f t="shared" si="1371"/>
        <v>0</v>
      </c>
      <c r="FF160" s="9">
        <v>0</v>
      </c>
      <c r="FG160" s="6">
        <v>0</v>
      </c>
      <c r="FH160" s="7">
        <f t="shared" si="1372"/>
        <v>0</v>
      </c>
      <c r="FI160" s="9">
        <v>0</v>
      </c>
      <c r="FJ160" s="6">
        <v>0</v>
      </c>
      <c r="FK160" s="7">
        <f t="shared" si="1373"/>
        <v>0</v>
      </c>
      <c r="FL160" s="9">
        <v>0</v>
      </c>
      <c r="FM160" s="6">
        <v>0</v>
      </c>
      <c r="FN160" s="7">
        <f t="shared" si="1374"/>
        <v>0</v>
      </c>
      <c r="FO160" s="9">
        <v>0</v>
      </c>
      <c r="FP160" s="6">
        <v>0</v>
      </c>
      <c r="FQ160" s="7">
        <f t="shared" si="1375"/>
        <v>0</v>
      </c>
      <c r="FR160" s="9">
        <v>0</v>
      </c>
      <c r="FS160" s="6">
        <v>0</v>
      </c>
      <c r="FT160" s="7">
        <f t="shared" si="1376"/>
        <v>0</v>
      </c>
      <c r="FU160" s="9">
        <v>0</v>
      </c>
      <c r="FV160" s="6">
        <v>0</v>
      </c>
      <c r="FW160" s="7">
        <f t="shared" si="1377"/>
        <v>0</v>
      </c>
      <c r="FX160" s="9">
        <v>0</v>
      </c>
      <c r="FY160" s="6">
        <v>0</v>
      </c>
      <c r="FZ160" s="7">
        <f t="shared" si="1378"/>
        <v>0</v>
      </c>
      <c r="GA160" s="9">
        <v>0</v>
      </c>
      <c r="GB160" s="6">
        <v>0</v>
      </c>
      <c r="GC160" s="7">
        <f t="shared" si="1379"/>
        <v>0</v>
      </c>
      <c r="GD160" s="9">
        <v>0</v>
      </c>
      <c r="GE160" s="6">
        <v>0</v>
      </c>
      <c r="GF160" s="7">
        <f t="shared" si="1380"/>
        <v>0</v>
      </c>
      <c r="GG160" s="9"/>
      <c r="GH160" s="6"/>
      <c r="GI160" s="7"/>
      <c r="GJ160" s="9">
        <v>0</v>
      </c>
      <c r="GK160" s="6">
        <v>0</v>
      </c>
      <c r="GL160" s="7">
        <f t="shared" si="1381"/>
        <v>0</v>
      </c>
      <c r="GM160" s="60">
        <v>0.1</v>
      </c>
      <c r="GN160" s="6">
        <v>1.5</v>
      </c>
      <c r="GO160" s="7">
        <f t="shared" si="1382"/>
        <v>15000</v>
      </c>
      <c r="GP160" s="9">
        <v>0</v>
      </c>
      <c r="GQ160" s="6">
        <v>0</v>
      </c>
      <c r="GR160" s="7">
        <f t="shared" si="1383"/>
        <v>0</v>
      </c>
      <c r="GS160" s="9">
        <v>0</v>
      </c>
      <c r="GT160" s="6">
        <v>0</v>
      </c>
      <c r="GU160" s="7">
        <f t="shared" si="1384"/>
        <v>0</v>
      </c>
      <c r="GV160" s="9">
        <v>0</v>
      </c>
      <c r="GW160" s="6">
        <v>0</v>
      </c>
      <c r="GX160" s="7">
        <f t="shared" si="1385"/>
        <v>0</v>
      </c>
      <c r="GY160" s="9">
        <v>0</v>
      </c>
      <c r="GZ160" s="6">
        <v>0</v>
      </c>
      <c r="HA160" s="7">
        <f t="shared" si="1386"/>
        <v>0</v>
      </c>
      <c r="HB160" s="9">
        <v>0</v>
      </c>
      <c r="HC160" s="6">
        <v>0</v>
      </c>
      <c r="HD160" s="7">
        <f t="shared" si="1387"/>
        <v>0</v>
      </c>
      <c r="HE160" s="9">
        <v>0</v>
      </c>
      <c r="HF160" s="6">
        <v>0</v>
      </c>
      <c r="HG160" s="7">
        <f t="shared" si="1388"/>
        <v>0</v>
      </c>
      <c r="HH160" s="9">
        <v>0</v>
      </c>
      <c r="HI160" s="6">
        <v>0</v>
      </c>
      <c r="HJ160" s="7">
        <f t="shared" si="1389"/>
        <v>0</v>
      </c>
      <c r="HK160" s="9">
        <v>0</v>
      </c>
      <c r="HL160" s="6">
        <v>0</v>
      </c>
      <c r="HM160" s="7">
        <f t="shared" si="1390"/>
        <v>0</v>
      </c>
      <c r="HN160" s="9">
        <v>0</v>
      </c>
      <c r="HO160" s="6">
        <v>0</v>
      </c>
      <c r="HP160" s="7">
        <f t="shared" si="1391"/>
        <v>0</v>
      </c>
      <c r="HQ160" s="60">
        <v>0.01</v>
      </c>
      <c r="HR160" s="6">
        <v>0.20100000000000001</v>
      </c>
      <c r="HS160" s="7">
        <f t="shared" si="1392"/>
        <v>20100</v>
      </c>
      <c r="HT160" s="60">
        <v>3.0129000000000001</v>
      </c>
      <c r="HU160" s="6">
        <v>124.37</v>
      </c>
      <c r="HV160" s="7">
        <f t="shared" si="1393"/>
        <v>41279.166251784001</v>
      </c>
      <c r="HW160" s="9">
        <f t="shared" si="1395"/>
        <v>2193.3376600000001</v>
      </c>
      <c r="HX160" s="14">
        <f t="shared" si="1396"/>
        <v>70451.918999999994</v>
      </c>
    </row>
    <row r="161" spans="1:232" ht="15" customHeight="1" thickBot="1" x14ac:dyDescent="0.35">
      <c r="A161" s="64"/>
      <c r="B161" s="70" t="s">
        <v>14</v>
      </c>
      <c r="C161" s="71">
        <f t="shared" ref="C161:D161" si="1398">SUM(C149:C160)</f>
        <v>0</v>
      </c>
      <c r="D161" s="72">
        <f t="shared" si="1398"/>
        <v>0</v>
      </c>
      <c r="E161" s="68"/>
      <c r="F161" s="71">
        <f t="shared" ref="F161:G161" si="1399">SUM(F149:F160)</f>
        <v>30</v>
      </c>
      <c r="G161" s="72">
        <f t="shared" si="1399"/>
        <v>767.23199999999997</v>
      </c>
      <c r="H161" s="68"/>
      <c r="I161" s="71">
        <f t="shared" ref="I161:J161" si="1400">SUM(I149:I160)</f>
        <v>0</v>
      </c>
      <c r="J161" s="72">
        <f t="shared" si="1400"/>
        <v>0</v>
      </c>
      <c r="K161" s="68"/>
      <c r="L161" s="71">
        <f t="shared" ref="L161:M161" si="1401">SUM(L149:L160)</f>
        <v>0.03</v>
      </c>
      <c r="M161" s="72">
        <f t="shared" si="1401"/>
        <v>1.7789999999999999</v>
      </c>
      <c r="N161" s="68"/>
      <c r="O161" s="71">
        <f t="shared" ref="O161:P161" si="1402">SUM(O149:O160)</f>
        <v>0</v>
      </c>
      <c r="P161" s="72">
        <f t="shared" si="1402"/>
        <v>0</v>
      </c>
      <c r="Q161" s="68"/>
      <c r="R161" s="71">
        <f t="shared" ref="R161:S161" si="1403">SUM(R149:R160)</f>
        <v>12959.812819999999</v>
      </c>
      <c r="S161" s="72">
        <f t="shared" si="1403"/>
        <v>457617.397</v>
      </c>
      <c r="T161" s="68"/>
      <c r="U161" s="71">
        <f t="shared" ref="U161:V161" si="1404">SUM(U149:U160)</f>
        <v>0</v>
      </c>
      <c r="V161" s="72">
        <f t="shared" si="1404"/>
        <v>0</v>
      </c>
      <c r="W161" s="68"/>
      <c r="X161" s="71">
        <f t="shared" ref="X161:Y161" si="1405">SUM(X149:X160)</f>
        <v>2E-3</v>
      </c>
      <c r="Y161" s="72">
        <f t="shared" si="1405"/>
        <v>0.05</v>
      </c>
      <c r="Z161" s="68"/>
      <c r="AA161" s="71">
        <f t="shared" ref="AA161:AB161" si="1406">SUM(AA149:AA160)</f>
        <v>0</v>
      </c>
      <c r="AB161" s="72">
        <f t="shared" si="1406"/>
        <v>0</v>
      </c>
      <c r="AC161" s="68"/>
      <c r="AD161" s="71">
        <f t="shared" ref="AD161:AE161" si="1407">SUM(AD149:AD160)</f>
        <v>0</v>
      </c>
      <c r="AE161" s="72">
        <f t="shared" si="1407"/>
        <v>0</v>
      </c>
      <c r="AF161" s="68"/>
      <c r="AG161" s="71">
        <f t="shared" ref="AG161:AH161" si="1408">SUM(AG149:AG160)</f>
        <v>0</v>
      </c>
      <c r="AH161" s="72">
        <f t="shared" si="1408"/>
        <v>0</v>
      </c>
      <c r="AI161" s="68"/>
      <c r="AJ161" s="71">
        <f t="shared" ref="AJ161:AK161" si="1409">SUM(AJ149:AJ160)</f>
        <v>0</v>
      </c>
      <c r="AK161" s="72">
        <f t="shared" si="1409"/>
        <v>0</v>
      </c>
      <c r="AL161" s="68"/>
      <c r="AM161" s="71">
        <f t="shared" ref="AM161:AN161" si="1410">SUM(AM149:AM160)</f>
        <v>0</v>
      </c>
      <c r="AN161" s="72">
        <f t="shared" si="1410"/>
        <v>0</v>
      </c>
      <c r="AO161" s="68"/>
      <c r="AP161" s="71">
        <f t="shared" ref="AP161:AQ161" si="1411">SUM(AP149:AP160)</f>
        <v>2.8553600000000001</v>
      </c>
      <c r="AQ161" s="72">
        <f t="shared" si="1411"/>
        <v>107.998</v>
      </c>
      <c r="AR161" s="68"/>
      <c r="AS161" s="71">
        <f t="shared" ref="AS161:AT161" si="1412">SUM(AS149:AS160)</f>
        <v>0</v>
      </c>
      <c r="AT161" s="72">
        <f t="shared" si="1412"/>
        <v>0</v>
      </c>
      <c r="AU161" s="68"/>
      <c r="AV161" s="71">
        <f t="shared" ref="AV161:AW161" si="1413">SUM(AV149:AV160)</f>
        <v>0</v>
      </c>
      <c r="AW161" s="72">
        <f t="shared" si="1413"/>
        <v>0</v>
      </c>
      <c r="AX161" s="68"/>
      <c r="AY161" s="71">
        <f t="shared" ref="AY161:AZ161" si="1414">SUM(AY149:AY160)</f>
        <v>0</v>
      </c>
      <c r="AZ161" s="72">
        <f t="shared" si="1414"/>
        <v>0</v>
      </c>
      <c r="BA161" s="68"/>
      <c r="BB161" s="71">
        <f t="shared" ref="BB161:BC161" si="1415">SUM(BB149:BB160)</f>
        <v>0</v>
      </c>
      <c r="BC161" s="72">
        <f t="shared" si="1415"/>
        <v>0</v>
      </c>
      <c r="BD161" s="68"/>
      <c r="BE161" s="71">
        <f t="shared" ref="BE161:BF161" si="1416">SUM(BE149:BE160)</f>
        <v>1379.2183</v>
      </c>
      <c r="BF161" s="72">
        <f t="shared" si="1416"/>
        <v>45199.228999999992</v>
      </c>
      <c r="BG161" s="68"/>
      <c r="BH161" s="71">
        <f t="shared" ref="BH161:BI161" si="1417">SUM(BH149:BH160)</f>
        <v>76.866880000000009</v>
      </c>
      <c r="BI161" s="72">
        <f t="shared" si="1417"/>
        <v>2835.846</v>
      </c>
      <c r="BJ161" s="68"/>
      <c r="BK161" s="71">
        <f t="shared" ref="BK161:BL161" si="1418">SUM(BK149:BK160)</f>
        <v>0</v>
      </c>
      <c r="BL161" s="72">
        <f t="shared" si="1418"/>
        <v>0</v>
      </c>
      <c r="BM161" s="68"/>
      <c r="BN161" s="71">
        <f t="shared" ref="BN161:BO161" si="1419">SUM(BN149:BN160)</f>
        <v>0</v>
      </c>
      <c r="BO161" s="72">
        <f t="shared" si="1419"/>
        <v>0</v>
      </c>
      <c r="BP161" s="68"/>
      <c r="BQ161" s="71">
        <f t="shared" ref="BQ161:BR161" si="1420">SUM(BQ149:BQ160)</f>
        <v>0</v>
      </c>
      <c r="BR161" s="72">
        <f t="shared" si="1420"/>
        <v>0</v>
      </c>
      <c r="BS161" s="68"/>
      <c r="BT161" s="71">
        <f t="shared" ref="BT161:BU161" si="1421">SUM(BT149:BT160)</f>
        <v>1.86029</v>
      </c>
      <c r="BU161" s="72">
        <f t="shared" si="1421"/>
        <v>97.37299999999999</v>
      </c>
      <c r="BV161" s="68"/>
      <c r="BW161" s="71">
        <f t="shared" ref="BW161:BX161" si="1422">SUM(BW149:BW160)</f>
        <v>0</v>
      </c>
      <c r="BX161" s="72">
        <f t="shared" si="1422"/>
        <v>0</v>
      </c>
      <c r="BY161" s="68"/>
      <c r="BZ161" s="71">
        <f t="shared" ref="BZ161:CA161" si="1423">SUM(BZ149:BZ160)</f>
        <v>2.8900000000000002E-3</v>
      </c>
      <c r="CA161" s="72">
        <f t="shared" si="1423"/>
        <v>0.13300000000000001</v>
      </c>
      <c r="CB161" s="68"/>
      <c r="CC161" s="71">
        <f t="shared" ref="CC161:CD161" si="1424">SUM(CC149:CC160)</f>
        <v>0</v>
      </c>
      <c r="CD161" s="72">
        <f t="shared" si="1424"/>
        <v>0</v>
      </c>
      <c r="CE161" s="68"/>
      <c r="CF161" s="71">
        <f t="shared" ref="CF161:CG161" si="1425">SUM(CF149:CF160)</f>
        <v>0</v>
      </c>
      <c r="CG161" s="72">
        <f t="shared" si="1425"/>
        <v>0</v>
      </c>
      <c r="CH161" s="68"/>
      <c r="CI161" s="71">
        <f t="shared" ref="CI161:CJ161" si="1426">SUM(CI149:CI160)</f>
        <v>0</v>
      </c>
      <c r="CJ161" s="72">
        <f t="shared" si="1426"/>
        <v>0</v>
      </c>
      <c r="CK161" s="68"/>
      <c r="CL161" s="71">
        <f t="shared" ref="CL161:CM161" si="1427">SUM(CL149:CL160)</f>
        <v>0</v>
      </c>
      <c r="CM161" s="72">
        <f t="shared" si="1427"/>
        <v>0</v>
      </c>
      <c r="CN161" s="68"/>
      <c r="CO161" s="71">
        <f t="shared" ref="CO161:CP161" si="1428">SUM(CO149:CO160)</f>
        <v>0</v>
      </c>
      <c r="CP161" s="72">
        <f t="shared" si="1428"/>
        <v>0</v>
      </c>
      <c r="CQ161" s="68"/>
      <c r="CR161" s="71">
        <f t="shared" ref="CR161:CS161" si="1429">SUM(CR149:CR160)</f>
        <v>0</v>
      </c>
      <c r="CS161" s="72">
        <f t="shared" si="1429"/>
        <v>0</v>
      </c>
      <c r="CT161" s="68"/>
      <c r="CU161" s="71">
        <f t="shared" ref="CU161:CV161" si="1430">SUM(CU149:CU160)</f>
        <v>0</v>
      </c>
      <c r="CV161" s="72">
        <f t="shared" si="1430"/>
        <v>0</v>
      </c>
      <c r="CW161" s="68"/>
      <c r="CX161" s="71">
        <f t="shared" ref="CX161:CY161" si="1431">SUM(CX149:CX160)</f>
        <v>0</v>
      </c>
      <c r="CY161" s="72">
        <f t="shared" si="1431"/>
        <v>0</v>
      </c>
      <c r="CZ161" s="68"/>
      <c r="DA161" s="71">
        <f t="shared" ref="DA161:DB161" si="1432">SUM(DA149:DA160)</f>
        <v>0</v>
      </c>
      <c r="DB161" s="72">
        <f t="shared" si="1432"/>
        <v>0</v>
      </c>
      <c r="DC161" s="68"/>
      <c r="DD161" s="71">
        <f t="shared" ref="DD161:DE161" si="1433">SUM(DD149:DD160)</f>
        <v>0</v>
      </c>
      <c r="DE161" s="72">
        <f t="shared" si="1433"/>
        <v>0</v>
      </c>
      <c r="DF161" s="68"/>
      <c r="DG161" s="71">
        <f t="shared" ref="DG161:DH161" si="1434">SUM(DG149:DG160)</f>
        <v>0</v>
      </c>
      <c r="DH161" s="72">
        <f t="shared" si="1434"/>
        <v>0</v>
      </c>
      <c r="DI161" s="68"/>
      <c r="DJ161" s="71">
        <f t="shared" ref="DJ161:DK161" si="1435">SUM(DJ149:DJ160)</f>
        <v>0</v>
      </c>
      <c r="DK161" s="72">
        <f t="shared" si="1435"/>
        <v>0</v>
      </c>
      <c r="DL161" s="68"/>
      <c r="DM161" s="71">
        <f t="shared" ref="DM161:DN161" si="1436">SUM(DM149:DM160)</f>
        <v>0</v>
      </c>
      <c r="DN161" s="72">
        <f t="shared" si="1436"/>
        <v>0</v>
      </c>
      <c r="DO161" s="68"/>
      <c r="DP161" s="71">
        <f t="shared" ref="DP161:DQ161" si="1437">SUM(DP149:DP160)</f>
        <v>3653.8506000000002</v>
      </c>
      <c r="DQ161" s="72">
        <f t="shared" si="1437"/>
        <v>112418.281</v>
      </c>
      <c r="DR161" s="68"/>
      <c r="DS161" s="71">
        <f t="shared" ref="DS161:DT161" si="1438">SUM(DS149:DS160)</f>
        <v>0</v>
      </c>
      <c r="DT161" s="72">
        <f t="shared" si="1438"/>
        <v>0</v>
      </c>
      <c r="DU161" s="68"/>
      <c r="DV161" s="71">
        <f t="shared" ref="DV161:DW161" si="1439">SUM(DV149:DV160)</f>
        <v>0</v>
      </c>
      <c r="DW161" s="72">
        <f t="shared" si="1439"/>
        <v>0</v>
      </c>
      <c r="DX161" s="68"/>
      <c r="DY161" s="71">
        <f t="shared" ref="DY161:DZ161" si="1440">SUM(DY149:DY160)</f>
        <v>226.15300000000002</v>
      </c>
      <c r="DZ161" s="72">
        <f t="shared" si="1440"/>
        <v>9676.0089999999964</v>
      </c>
      <c r="EA161" s="68"/>
      <c r="EB161" s="71">
        <f t="shared" ref="EB161:EC161" si="1441">SUM(EB149:EB160)</f>
        <v>3.4750000000000003E-2</v>
      </c>
      <c r="EC161" s="72">
        <f t="shared" si="1441"/>
        <v>4.5270000000000001</v>
      </c>
      <c r="ED161" s="68"/>
      <c r="EE161" s="71">
        <f t="shared" ref="EE161:EF161" si="1442">SUM(EE149:EE160)</f>
        <v>0</v>
      </c>
      <c r="EF161" s="72">
        <f t="shared" si="1442"/>
        <v>0</v>
      </c>
      <c r="EG161" s="68"/>
      <c r="EH161" s="71">
        <f t="shared" ref="EH161:EI161" si="1443">SUM(EH149:EH160)</f>
        <v>0</v>
      </c>
      <c r="EI161" s="72">
        <f t="shared" si="1443"/>
        <v>0</v>
      </c>
      <c r="EJ161" s="68"/>
      <c r="EK161" s="71">
        <f t="shared" ref="EK161:EL161" si="1444">SUM(EK149:EK160)</f>
        <v>410.59290000000004</v>
      </c>
      <c r="EL161" s="72">
        <f t="shared" si="1444"/>
        <v>12028.975999999999</v>
      </c>
      <c r="EM161" s="68"/>
      <c r="EN161" s="71">
        <f t="shared" ref="EN161:EO161" si="1445">SUM(EN149:EN160)</f>
        <v>18818.72164</v>
      </c>
      <c r="EO161" s="72">
        <f t="shared" si="1445"/>
        <v>671598.75900000008</v>
      </c>
      <c r="EP161" s="68"/>
      <c r="EQ161" s="71">
        <f t="shared" ref="EQ161:ER161" si="1446">SUM(EQ149:EQ160)</f>
        <v>3.6910999999999996</v>
      </c>
      <c r="ER161" s="72">
        <f t="shared" si="1446"/>
        <v>294.108</v>
      </c>
      <c r="ES161" s="68"/>
      <c r="ET161" s="71">
        <f t="shared" ref="ET161:EU161" si="1447">SUM(ET149:ET160)</f>
        <v>0</v>
      </c>
      <c r="EU161" s="72">
        <f t="shared" si="1447"/>
        <v>0</v>
      </c>
      <c r="EV161" s="68"/>
      <c r="EW161" s="71">
        <f t="shared" ref="EW161:EX161" si="1448">SUM(EW149:EW160)</f>
        <v>0</v>
      </c>
      <c r="EX161" s="72">
        <f t="shared" si="1448"/>
        <v>0</v>
      </c>
      <c r="EY161" s="68"/>
      <c r="EZ161" s="71">
        <f t="shared" ref="EZ161:FA161" si="1449">SUM(EZ149:EZ160)</f>
        <v>0</v>
      </c>
      <c r="FA161" s="72">
        <f t="shared" si="1449"/>
        <v>0</v>
      </c>
      <c r="FB161" s="68"/>
      <c r="FC161" s="71">
        <f t="shared" ref="FC161:FD161" si="1450">SUM(FC149:FC160)</f>
        <v>0</v>
      </c>
      <c r="FD161" s="72">
        <f t="shared" si="1450"/>
        <v>0</v>
      </c>
      <c r="FE161" s="68"/>
      <c r="FF161" s="71">
        <f t="shared" ref="FF161:FG161" si="1451">SUM(FF149:FF160)</f>
        <v>0.14000000000000001</v>
      </c>
      <c r="FG161" s="72">
        <f t="shared" si="1451"/>
        <v>4.83</v>
      </c>
      <c r="FH161" s="68"/>
      <c r="FI161" s="71">
        <f t="shared" ref="FI161:FJ161" si="1452">SUM(FI149:FI160)</f>
        <v>0.51</v>
      </c>
      <c r="FJ161" s="72">
        <f t="shared" si="1452"/>
        <v>136.292</v>
      </c>
      <c r="FK161" s="68"/>
      <c r="FL161" s="71">
        <f t="shared" ref="FL161:FM161" si="1453">SUM(FL149:FL160)</f>
        <v>0</v>
      </c>
      <c r="FM161" s="72">
        <f t="shared" si="1453"/>
        <v>0</v>
      </c>
      <c r="FN161" s="68"/>
      <c r="FO161" s="71">
        <f t="shared" ref="FO161:FP161" si="1454">SUM(FO149:FO160)</f>
        <v>0</v>
      </c>
      <c r="FP161" s="72">
        <f t="shared" si="1454"/>
        <v>0</v>
      </c>
      <c r="FQ161" s="68"/>
      <c r="FR161" s="71">
        <f t="shared" ref="FR161:FS161" si="1455">SUM(FR149:FR160)</f>
        <v>0.25997000000000003</v>
      </c>
      <c r="FS161" s="72">
        <f t="shared" si="1455"/>
        <v>5.7370000000000001</v>
      </c>
      <c r="FT161" s="68"/>
      <c r="FU161" s="71">
        <f t="shared" ref="FU161:FV161" si="1456">SUM(FU149:FU160)</f>
        <v>1.3759600000000001</v>
      </c>
      <c r="FV161" s="72">
        <f t="shared" si="1456"/>
        <v>126.685</v>
      </c>
      <c r="FW161" s="68"/>
      <c r="FX161" s="71">
        <f t="shared" ref="FX161:FY161" si="1457">SUM(FX149:FX160)</f>
        <v>0</v>
      </c>
      <c r="FY161" s="72">
        <f t="shared" si="1457"/>
        <v>0</v>
      </c>
      <c r="FZ161" s="68"/>
      <c r="GA161" s="71">
        <f t="shared" ref="GA161:GB161" si="1458">SUM(GA149:GA160)</f>
        <v>0</v>
      </c>
      <c r="GB161" s="72">
        <f t="shared" si="1458"/>
        <v>0</v>
      </c>
      <c r="GC161" s="68"/>
      <c r="GD161" s="71">
        <f t="shared" ref="GD161:GE161" si="1459">SUM(GD149:GD160)</f>
        <v>0</v>
      </c>
      <c r="GE161" s="72">
        <f t="shared" si="1459"/>
        <v>0</v>
      </c>
      <c r="GF161" s="68"/>
      <c r="GG161" s="71"/>
      <c r="GH161" s="72"/>
      <c r="GI161" s="68"/>
      <c r="GJ161" s="71">
        <f t="shared" ref="GJ161:GK161" si="1460">SUM(GJ149:GJ160)</f>
        <v>0</v>
      </c>
      <c r="GK161" s="72">
        <f t="shared" si="1460"/>
        <v>0</v>
      </c>
      <c r="GL161" s="68"/>
      <c r="GM161" s="71">
        <f t="shared" ref="GM161:GN161" si="1461">SUM(GM149:GM160)</f>
        <v>0.27050000000000002</v>
      </c>
      <c r="GN161" s="72">
        <f t="shared" si="1461"/>
        <v>5.42</v>
      </c>
      <c r="GO161" s="68"/>
      <c r="GP161" s="71">
        <f t="shared" ref="GP161:GQ161" si="1462">SUM(GP149:GP160)</f>
        <v>0</v>
      </c>
      <c r="GQ161" s="72">
        <f t="shared" si="1462"/>
        <v>0</v>
      </c>
      <c r="GR161" s="68"/>
      <c r="GS161" s="71">
        <f t="shared" ref="GS161:GT161" si="1463">SUM(GS149:GS160)</f>
        <v>0</v>
      </c>
      <c r="GT161" s="72">
        <f t="shared" si="1463"/>
        <v>0</v>
      </c>
      <c r="GU161" s="68"/>
      <c r="GV161" s="71">
        <f t="shared" ref="GV161:GW161" si="1464">SUM(GV149:GV160)</f>
        <v>0</v>
      </c>
      <c r="GW161" s="72">
        <f t="shared" si="1464"/>
        <v>0</v>
      </c>
      <c r="GX161" s="68"/>
      <c r="GY161" s="71">
        <f t="shared" ref="GY161:GZ161" si="1465">SUM(GY149:GY160)</f>
        <v>0</v>
      </c>
      <c r="GZ161" s="72">
        <f t="shared" si="1465"/>
        <v>0</v>
      </c>
      <c r="HA161" s="68"/>
      <c r="HB161" s="71">
        <f t="shared" ref="HB161:HC161" si="1466">SUM(HB149:HB160)</f>
        <v>8.9999999999999998E-4</v>
      </c>
      <c r="HC161" s="72">
        <f t="shared" si="1466"/>
        <v>0.01</v>
      </c>
      <c r="HD161" s="68"/>
      <c r="HE161" s="71">
        <f t="shared" ref="HE161:HF161" si="1467">SUM(HE149:HE160)</f>
        <v>3.8288199999999999</v>
      </c>
      <c r="HF161" s="72">
        <f t="shared" si="1467"/>
        <v>147.73500000000001</v>
      </c>
      <c r="HG161" s="68"/>
      <c r="HH161" s="71">
        <f t="shared" ref="HH161:HI161" si="1468">SUM(HH149:HH160)</f>
        <v>0</v>
      </c>
      <c r="HI161" s="72">
        <f t="shared" si="1468"/>
        <v>0</v>
      </c>
      <c r="HJ161" s="68"/>
      <c r="HK161" s="71">
        <f t="shared" ref="HK161:HL161" si="1469">SUM(HK149:HK160)</f>
        <v>0</v>
      </c>
      <c r="HL161" s="72">
        <f t="shared" si="1469"/>
        <v>0</v>
      </c>
      <c r="HM161" s="68"/>
      <c r="HN161" s="71">
        <f t="shared" ref="HN161:HO161" si="1470">SUM(HN149:HN160)</f>
        <v>0</v>
      </c>
      <c r="HO161" s="72">
        <f t="shared" si="1470"/>
        <v>0</v>
      </c>
      <c r="HP161" s="68"/>
      <c r="HQ161" s="71">
        <f t="shared" ref="HQ161:HR161" si="1471">SUM(HQ149:HQ160)</f>
        <v>40.560040000000001</v>
      </c>
      <c r="HR161" s="72">
        <f t="shared" si="1471"/>
        <v>1844.08</v>
      </c>
      <c r="HS161" s="68"/>
      <c r="HT161" s="71">
        <f t="shared" ref="HT161:HU161" si="1472">SUM(HT149:HT160)</f>
        <v>347.52393000000001</v>
      </c>
      <c r="HU161" s="72">
        <f t="shared" si="1472"/>
        <v>13295.469000000001</v>
      </c>
      <c r="HV161" s="68"/>
      <c r="HW161" s="41">
        <f t="shared" si="1395"/>
        <v>37958.162649999991</v>
      </c>
      <c r="HX161" s="42">
        <f t="shared" si="1396"/>
        <v>1328213.9550000003</v>
      </c>
    </row>
    <row r="162" spans="1:232" ht="15" customHeight="1" x14ac:dyDescent="0.3">
      <c r="A162" s="62">
        <v>2023</v>
      </c>
      <c r="B162" s="63" t="s">
        <v>2</v>
      </c>
      <c r="C162" s="9">
        <v>0</v>
      </c>
      <c r="D162" s="6">
        <v>0</v>
      </c>
      <c r="E162" s="7">
        <f>IF(C162=0,0,D162/C162*1000)</f>
        <v>0</v>
      </c>
      <c r="F162" s="9">
        <v>0</v>
      </c>
      <c r="G162" s="6">
        <v>0</v>
      </c>
      <c r="H162" s="7">
        <f t="shared" ref="H162:H173" si="1473">IF(F162=0,0,G162/F162*1000)</f>
        <v>0</v>
      </c>
      <c r="I162" s="9">
        <v>0</v>
      </c>
      <c r="J162" s="6">
        <v>0</v>
      </c>
      <c r="K162" s="7">
        <f t="shared" ref="K162:K173" si="1474">IF(I162=0,0,J162/I162*1000)</f>
        <v>0</v>
      </c>
      <c r="L162" s="9">
        <v>0</v>
      </c>
      <c r="M162" s="6">
        <v>0</v>
      </c>
      <c r="N162" s="7">
        <f t="shared" ref="N162:N173" si="1475">IF(L162=0,0,M162/L162*1000)</f>
        <v>0</v>
      </c>
      <c r="O162" s="9">
        <v>0</v>
      </c>
      <c r="P162" s="6">
        <v>0</v>
      </c>
      <c r="Q162" s="7">
        <f t="shared" ref="Q162:Q173" si="1476">IF(O162=0,0,P162/O162*1000)</f>
        <v>0</v>
      </c>
      <c r="R162" s="60">
        <v>630.62661000000003</v>
      </c>
      <c r="S162" s="6">
        <v>20624.560000000001</v>
      </c>
      <c r="T162" s="7">
        <f t="shared" ref="T162:T173" si="1477">IF(R162=0,0,S162/R162*1000)</f>
        <v>32704.86794079305</v>
      </c>
      <c r="U162" s="9">
        <v>0</v>
      </c>
      <c r="V162" s="6">
        <v>0</v>
      </c>
      <c r="W162" s="7">
        <f t="shared" ref="W162:W173" si="1478">IF(U162=0,0,V162/U162*1000)</f>
        <v>0</v>
      </c>
      <c r="X162" s="9">
        <v>0</v>
      </c>
      <c r="Y162" s="6">
        <v>0</v>
      </c>
      <c r="Z162" s="7">
        <f t="shared" ref="Z162:Z173" si="1479">IF(X162=0,0,Y162/X162*1000)</f>
        <v>0</v>
      </c>
      <c r="AA162" s="9">
        <v>0</v>
      </c>
      <c r="AB162" s="6">
        <v>0</v>
      </c>
      <c r="AC162" s="7">
        <f t="shared" ref="AC162:AC173" si="1480">IF(AA162=0,0,AB162/AA162*1000)</f>
        <v>0</v>
      </c>
      <c r="AD162" s="9">
        <v>0</v>
      </c>
      <c r="AE162" s="6">
        <v>0</v>
      </c>
      <c r="AF162" s="7">
        <f t="shared" ref="AF162:AF173" si="1481">IF(AD162=0,0,AE162/AD162*1000)</f>
        <v>0</v>
      </c>
      <c r="AG162" s="9">
        <v>0</v>
      </c>
      <c r="AH162" s="6">
        <v>0</v>
      </c>
      <c r="AI162" s="7">
        <f t="shared" ref="AI162:AI173" si="1482">IF(AG162=0,0,AH162/AG162*1000)</f>
        <v>0</v>
      </c>
      <c r="AJ162" s="9">
        <v>0</v>
      </c>
      <c r="AK162" s="6">
        <v>0</v>
      </c>
      <c r="AL162" s="7">
        <f t="shared" ref="AL162:AL173" si="1483">IF(AJ162=0,0,AK162/AJ162*1000)</f>
        <v>0</v>
      </c>
      <c r="AM162" s="9">
        <v>0</v>
      </c>
      <c r="AN162" s="6">
        <v>0</v>
      </c>
      <c r="AO162" s="7">
        <f t="shared" ref="AO162:AO173" si="1484">IF(AM162=0,0,AN162/AM162*1000)</f>
        <v>0</v>
      </c>
      <c r="AP162" s="9">
        <v>0</v>
      </c>
      <c r="AQ162" s="6">
        <v>0</v>
      </c>
      <c r="AR162" s="7">
        <f t="shared" ref="AR162:AR173" si="1485">IF(AP162=0,0,AQ162/AP162*1000)</f>
        <v>0</v>
      </c>
      <c r="AS162" s="9">
        <v>0</v>
      </c>
      <c r="AT162" s="6">
        <v>0</v>
      </c>
      <c r="AU162" s="7">
        <f t="shared" ref="AU162:AU173" si="1486">IF(AS162=0,0,AT162/AS162*1000)</f>
        <v>0</v>
      </c>
      <c r="AV162" s="9">
        <v>0</v>
      </c>
      <c r="AW162" s="6">
        <v>0</v>
      </c>
      <c r="AX162" s="7">
        <f t="shared" ref="AX162:AX173" si="1487">IF(AV162=0,0,AW162/AV162*1000)</f>
        <v>0</v>
      </c>
      <c r="AY162" s="9">
        <v>0</v>
      </c>
      <c r="AZ162" s="6">
        <v>0</v>
      </c>
      <c r="BA162" s="7">
        <f t="shared" ref="BA162:BA173" si="1488">IF(AY162=0,0,AZ162/AY162*1000)</f>
        <v>0</v>
      </c>
      <c r="BB162" s="9">
        <v>0</v>
      </c>
      <c r="BC162" s="6">
        <v>0</v>
      </c>
      <c r="BD162" s="7">
        <f t="shared" ref="BD162:BD173" si="1489">IF(BB162=0,0,BC162/BB162*1000)</f>
        <v>0</v>
      </c>
      <c r="BE162" s="60">
        <v>51.216089999999994</v>
      </c>
      <c r="BF162" s="6">
        <v>1713.7380000000001</v>
      </c>
      <c r="BG162" s="7">
        <f t="shared" ref="BG162:BG173" si="1490">IF(BE162=0,0,BF162/BE162*1000)</f>
        <v>33460.929953848492</v>
      </c>
      <c r="BH162" s="9">
        <v>0</v>
      </c>
      <c r="BI162" s="6">
        <v>0</v>
      </c>
      <c r="BJ162" s="7">
        <f t="shared" ref="BJ162:BJ173" si="1491">IF(BH162=0,0,BI162/BH162*1000)</f>
        <v>0</v>
      </c>
      <c r="BK162" s="9">
        <v>0</v>
      </c>
      <c r="BL162" s="6">
        <v>0</v>
      </c>
      <c r="BM162" s="7">
        <f t="shared" ref="BM162:BM173" si="1492">IF(BK162=0,0,BL162/BK162*1000)</f>
        <v>0</v>
      </c>
      <c r="BN162" s="9">
        <v>0</v>
      </c>
      <c r="BO162" s="6">
        <v>0</v>
      </c>
      <c r="BP162" s="7">
        <f t="shared" ref="BP162:BP173" si="1493">IF(BN162=0,0,BO162/BN162*1000)</f>
        <v>0</v>
      </c>
      <c r="BQ162" s="9">
        <v>0</v>
      </c>
      <c r="BR162" s="6">
        <v>0</v>
      </c>
      <c r="BS162" s="7">
        <f t="shared" ref="BS162:BS173" si="1494">IF(BQ162=0,0,BR162/BQ162*1000)</f>
        <v>0</v>
      </c>
      <c r="BT162" s="9">
        <v>0</v>
      </c>
      <c r="BU162" s="6">
        <v>0</v>
      </c>
      <c r="BV162" s="7">
        <f t="shared" ref="BV162:BV173" si="1495">IF(BT162=0,0,BU162/BT162*1000)</f>
        <v>0</v>
      </c>
      <c r="BW162" s="9">
        <v>0</v>
      </c>
      <c r="BX162" s="6">
        <v>0</v>
      </c>
      <c r="BY162" s="7">
        <f t="shared" ref="BY162:BY173" si="1496">IF(BW162=0,0,BX162/BW162*1000)</f>
        <v>0</v>
      </c>
      <c r="BZ162" s="9">
        <v>0</v>
      </c>
      <c r="CA162" s="6">
        <v>0</v>
      </c>
      <c r="CB162" s="7">
        <f t="shared" ref="CB162:CB173" si="1497">IF(BZ162=0,0,CA162/BZ162*1000)</f>
        <v>0</v>
      </c>
      <c r="CC162" s="9">
        <v>0</v>
      </c>
      <c r="CD162" s="6">
        <v>0</v>
      </c>
      <c r="CE162" s="7">
        <f t="shared" ref="CE162:CE173" si="1498">IF(CC162=0,0,CD162/CC162*1000)</f>
        <v>0</v>
      </c>
      <c r="CF162" s="9">
        <v>0</v>
      </c>
      <c r="CG162" s="6">
        <v>0</v>
      </c>
      <c r="CH162" s="7">
        <f t="shared" ref="CH162:CH173" si="1499">IF(CF162=0,0,CG162/CF162*1000)</f>
        <v>0</v>
      </c>
      <c r="CI162" s="9">
        <v>0</v>
      </c>
      <c r="CJ162" s="6">
        <v>0</v>
      </c>
      <c r="CK162" s="7">
        <f t="shared" ref="CK162:CK173" si="1500">IF(CI162=0,0,CJ162/CI162*1000)</f>
        <v>0</v>
      </c>
      <c r="CL162" s="9">
        <v>0</v>
      </c>
      <c r="CM162" s="6">
        <v>0</v>
      </c>
      <c r="CN162" s="7">
        <f t="shared" ref="CN162:CN173" si="1501">IF(CL162=0,0,CM162/CL162*1000)</f>
        <v>0</v>
      </c>
      <c r="CO162" s="9">
        <v>0</v>
      </c>
      <c r="CP162" s="6">
        <v>0</v>
      </c>
      <c r="CQ162" s="7">
        <f t="shared" ref="CQ162:CQ173" si="1502">IF(CO162=0,0,CP162/CO162*1000)</f>
        <v>0</v>
      </c>
      <c r="CR162" s="9">
        <v>0</v>
      </c>
      <c r="CS162" s="6">
        <v>0</v>
      </c>
      <c r="CT162" s="7">
        <f t="shared" ref="CT162:CT173" si="1503">IF(CR162=0,0,CS162/CR162*1000)</f>
        <v>0</v>
      </c>
      <c r="CU162" s="9">
        <v>0</v>
      </c>
      <c r="CV162" s="6">
        <v>0</v>
      </c>
      <c r="CW162" s="7">
        <f t="shared" ref="CW162:CW173" si="1504">IF(CU162=0,0,CV162/CU162*1000)</f>
        <v>0</v>
      </c>
      <c r="CX162" s="9">
        <v>0</v>
      </c>
      <c r="CY162" s="6">
        <v>0</v>
      </c>
      <c r="CZ162" s="7">
        <f t="shared" ref="CZ162:CZ173" si="1505">IF(CX162=0,0,CY162/CX162*1000)</f>
        <v>0</v>
      </c>
      <c r="DA162" s="9">
        <v>0</v>
      </c>
      <c r="DB162" s="6">
        <v>0</v>
      </c>
      <c r="DC162" s="7">
        <f t="shared" ref="DC162:DC173" si="1506">IF(DA162=0,0,DB162/DA162*1000)</f>
        <v>0</v>
      </c>
      <c r="DD162" s="9">
        <v>0</v>
      </c>
      <c r="DE162" s="6">
        <v>0</v>
      </c>
      <c r="DF162" s="7">
        <f t="shared" ref="DF162:DF173" si="1507">IF(DD162=0,0,DE162/DD162*1000)</f>
        <v>0</v>
      </c>
      <c r="DG162" s="9">
        <v>0</v>
      </c>
      <c r="DH162" s="6">
        <v>0</v>
      </c>
      <c r="DI162" s="7">
        <f t="shared" ref="DI162:DI173" si="1508">IF(DG162=0,0,DH162/DG162*1000)</f>
        <v>0</v>
      </c>
      <c r="DJ162" s="9">
        <v>0</v>
      </c>
      <c r="DK162" s="6">
        <v>0</v>
      </c>
      <c r="DL162" s="7">
        <f t="shared" ref="DL162:DL173" si="1509">IF(DJ162=0,0,DK162/DJ162*1000)</f>
        <v>0</v>
      </c>
      <c r="DM162" s="9">
        <v>0</v>
      </c>
      <c r="DN162" s="6">
        <v>0</v>
      </c>
      <c r="DO162" s="7">
        <f t="shared" ref="DO162:DO173" si="1510">IF(DM162=0,0,DN162/DM162*1000)</f>
        <v>0</v>
      </c>
      <c r="DP162" s="60">
        <v>214.62020000000001</v>
      </c>
      <c r="DQ162" s="6">
        <v>5447.5640000000003</v>
      </c>
      <c r="DR162" s="7">
        <f t="shared" ref="DR162:DR173" si="1511">IF(DP162=0,0,DQ162/DP162*1000)</f>
        <v>25382.345184656431</v>
      </c>
      <c r="DS162" s="9">
        <v>0</v>
      </c>
      <c r="DT162" s="6">
        <v>0</v>
      </c>
      <c r="DU162" s="7">
        <f t="shared" ref="DU162:DU173" si="1512">IF(DS162=0,0,DT162/DS162*1000)</f>
        <v>0</v>
      </c>
      <c r="DV162" s="9">
        <v>0</v>
      </c>
      <c r="DW162" s="6">
        <v>0</v>
      </c>
      <c r="DX162" s="7">
        <f t="shared" ref="DX162:DX173" si="1513">IF(DV162=0,0,DW162/DV162*1000)</f>
        <v>0</v>
      </c>
      <c r="DY162" s="60">
        <v>7.4020000000000001</v>
      </c>
      <c r="DZ162" s="6">
        <v>252.5</v>
      </c>
      <c r="EA162" s="7">
        <f t="shared" ref="EA162:EA173" si="1514">IF(DY162=0,0,DZ162/DY162*1000)</f>
        <v>34112.402053499056</v>
      </c>
      <c r="EB162" s="9">
        <v>0</v>
      </c>
      <c r="EC162" s="6">
        <v>0</v>
      </c>
      <c r="ED162" s="7">
        <f t="shared" ref="ED162:ED173" si="1515">IF(EB162=0,0,EC162/EB162*1000)</f>
        <v>0</v>
      </c>
      <c r="EE162" s="9">
        <v>0</v>
      </c>
      <c r="EF162" s="6">
        <v>0</v>
      </c>
      <c r="EG162" s="7">
        <f t="shared" ref="EG162:EG173" si="1516">IF(EE162=0,0,EF162/EE162*1000)</f>
        <v>0</v>
      </c>
      <c r="EH162" s="9">
        <v>0</v>
      </c>
      <c r="EI162" s="6">
        <v>0</v>
      </c>
      <c r="EJ162" s="7">
        <f t="shared" ref="EJ162:EJ173" si="1517">IF(EH162=0,0,EI162/EH162*1000)</f>
        <v>0</v>
      </c>
      <c r="EK162" s="60">
        <v>21.959</v>
      </c>
      <c r="EL162" s="6">
        <v>681.43799999999999</v>
      </c>
      <c r="EM162" s="7">
        <f t="shared" ref="EM162:EM173" si="1518">IF(EK162=0,0,EL162/EK162*1000)</f>
        <v>31032.287444783458</v>
      </c>
      <c r="EN162" s="60">
        <v>1154.5168500000002</v>
      </c>
      <c r="EO162" s="6">
        <v>38783.349000000002</v>
      </c>
      <c r="EP162" s="7">
        <f t="shared" ref="EP162:EP173" si="1519">IF(EN162=0,0,EO162/EN162*1000)</f>
        <v>33592.709365826922</v>
      </c>
      <c r="EQ162" s="9">
        <v>0</v>
      </c>
      <c r="ER162" s="6">
        <v>0</v>
      </c>
      <c r="ES162" s="7">
        <f t="shared" ref="ES162:ES173" si="1520">IF(EQ162=0,0,ER162/EQ162*1000)</f>
        <v>0</v>
      </c>
      <c r="ET162" s="9">
        <v>0</v>
      </c>
      <c r="EU162" s="6">
        <v>0</v>
      </c>
      <c r="EV162" s="7">
        <f t="shared" ref="EV162:EV173" si="1521">IF(ET162=0,0,EU162/ET162*1000)</f>
        <v>0</v>
      </c>
      <c r="EW162" s="9">
        <v>0</v>
      </c>
      <c r="EX162" s="6">
        <v>0</v>
      </c>
      <c r="EY162" s="7">
        <f t="shared" ref="EY162:EY173" si="1522">IF(EW162=0,0,EX162/EW162*1000)</f>
        <v>0</v>
      </c>
      <c r="EZ162" s="9">
        <v>0</v>
      </c>
      <c r="FA162" s="6">
        <v>0</v>
      </c>
      <c r="FB162" s="7">
        <f t="shared" ref="FB162:FB173" si="1523">IF(EZ162=0,0,FA162/EZ162*1000)</f>
        <v>0</v>
      </c>
      <c r="FC162" s="9">
        <v>0</v>
      </c>
      <c r="FD162" s="6">
        <v>0</v>
      </c>
      <c r="FE162" s="7">
        <f t="shared" ref="FE162:FE173" si="1524">IF(FC162=0,0,FD162/FC162*1000)</f>
        <v>0</v>
      </c>
      <c r="FF162" s="9">
        <v>0</v>
      </c>
      <c r="FG162" s="6">
        <v>0</v>
      </c>
      <c r="FH162" s="7">
        <f t="shared" ref="FH162:FH173" si="1525">IF(FF162=0,0,FG162/FF162*1000)</f>
        <v>0</v>
      </c>
      <c r="FI162" s="9">
        <v>0</v>
      </c>
      <c r="FJ162" s="6">
        <v>0</v>
      </c>
      <c r="FK162" s="7">
        <f t="shared" ref="FK162:FK173" si="1526">IF(FI162=0,0,FJ162/FI162*1000)</f>
        <v>0</v>
      </c>
      <c r="FL162" s="9">
        <v>0</v>
      </c>
      <c r="FM162" s="6">
        <v>0</v>
      </c>
      <c r="FN162" s="7">
        <f t="shared" ref="FN162:FN173" si="1527">IF(FL162=0,0,FM162/FL162*1000)</f>
        <v>0</v>
      </c>
      <c r="FO162" s="9">
        <v>0</v>
      </c>
      <c r="FP162" s="6">
        <v>0</v>
      </c>
      <c r="FQ162" s="7">
        <f t="shared" ref="FQ162:FQ173" si="1528">IF(FO162=0,0,FP162/FO162*1000)</f>
        <v>0</v>
      </c>
      <c r="FR162" s="9">
        <v>0</v>
      </c>
      <c r="FS162" s="6">
        <v>0</v>
      </c>
      <c r="FT162" s="7">
        <f t="shared" ref="FT162:FT173" si="1529">IF(FR162=0,0,FS162/FR162*1000)</f>
        <v>0</v>
      </c>
      <c r="FU162" s="9">
        <v>0</v>
      </c>
      <c r="FV162" s="6">
        <v>0</v>
      </c>
      <c r="FW162" s="7">
        <f t="shared" ref="FW162:FW173" si="1530">IF(FU162=0,0,FV162/FU162*1000)</f>
        <v>0</v>
      </c>
      <c r="FX162" s="9">
        <v>0</v>
      </c>
      <c r="FY162" s="6">
        <v>0</v>
      </c>
      <c r="FZ162" s="7">
        <f t="shared" ref="FZ162:FZ173" si="1531">IF(FX162=0,0,FY162/FX162*1000)</f>
        <v>0</v>
      </c>
      <c r="GA162" s="9">
        <v>0</v>
      </c>
      <c r="GB162" s="6">
        <v>0</v>
      </c>
      <c r="GC162" s="7">
        <f t="shared" ref="GC162:GC173" si="1532">IF(GA162=0,0,GB162/GA162*1000)</f>
        <v>0</v>
      </c>
      <c r="GD162" s="9">
        <v>0</v>
      </c>
      <c r="GE162" s="6">
        <v>0</v>
      </c>
      <c r="GF162" s="7">
        <f t="shared" ref="GF162:GF173" si="1533">IF(GD162=0,0,GE162/GD162*1000)</f>
        <v>0</v>
      </c>
      <c r="GG162" s="9"/>
      <c r="GH162" s="6"/>
      <c r="GI162" s="7"/>
      <c r="GJ162" s="9">
        <v>0</v>
      </c>
      <c r="GK162" s="6">
        <v>0</v>
      </c>
      <c r="GL162" s="7">
        <f t="shared" ref="GL162:GL173" si="1534">IF(GJ162=0,0,GK162/GJ162*1000)</f>
        <v>0</v>
      </c>
      <c r="GM162" s="9">
        <v>0</v>
      </c>
      <c r="GN162" s="6">
        <v>0</v>
      </c>
      <c r="GO162" s="7">
        <f t="shared" ref="GO162:GO173" si="1535">IF(GM162=0,0,GN162/GM162*1000)</f>
        <v>0</v>
      </c>
      <c r="GP162" s="9">
        <v>0</v>
      </c>
      <c r="GQ162" s="6">
        <v>0</v>
      </c>
      <c r="GR162" s="7">
        <f t="shared" ref="GR162:GR173" si="1536">IF(GP162=0,0,GQ162/GP162*1000)</f>
        <v>0</v>
      </c>
      <c r="GS162" s="9">
        <v>0</v>
      </c>
      <c r="GT162" s="6">
        <v>0</v>
      </c>
      <c r="GU162" s="7">
        <f t="shared" ref="GU162:GU173" si="1537">IF(GS162=0,0,GT162/GS162*1000)</f>
        <v>0</v>
      </c>
      <c r="GV162" s="9">
        <v>0</v>
      </c>
      <c r="GW162" s="6">
        <v>0</v>
      </c>
      <c r="GX162" s="7">
        <f t="shared" ref="GX162:GX173" si="1538">IF(GV162=0,0,GW162/GV162*1000)</f>
        <v>0</v>
      </c>
      <c r="GY162" s="9">
        <v>0</v>
      </c>
      <c r="GZ162" s="6">
        <v>0</v>
      </c>
      <c r="HA162" s="7">
        <f t="shared" ref="HA162:HA173" si="1539">IF(GY162=0,0,GZ162/GY162*1000)</f>
        <v>0</v>
      </c>
      <c r="HB162" s="9">
        <v>0</v>
      </c>
      <c r="HC162" s="6">
        <v>0</v>
      </c>
      <c r="HD162" s="7">
        <f t="shared" ref="HD162:HD173" si="1540">IF(HB162=0,0,HC162/HB162*1000)</f>
        <v>0</v>
      </c>
      <c r="HE162" s="9">
        <v>0</v>
      </c>
      <c r="HF162" s="6">
        <v>0</v>
      </c>
      <c r="HG162" s="7">
        <f t="shared" ref="HG162:HG173" si="1541">IF(HE162=0,0,HF162/HE162*1000)</f>
        <v>0</v>
      </c>
      <c r="HH162" s="9">
        <v>0</v>
      </c>
      <c r="HI162" s="6">
        <v>0</v>
      </c>
      <c r="HJ162" s="7">
        <f t="shared" ref="HJ162:HJ173" si="1542">IF(HH162=0,0,HI162/HH162*1000)</f>
        <v>0</v>
      </c>
      <c r="HK162" s="9">
        <v>0</v>
      </c>
      <c r="HL162" s="6">
        <v>0</v>
      </c>
      <c r="HM162" s="7">
        <f t="shared" ref="HM162:HM173" si="1543">IF(HK162=0,0,HL162/HK162*1000)</f>
        <v>0</v>
      </c>
      <c r="HN162" s="9">
        <v>0</v>
      </c>
      <c r="HO162" s="6">
        <v>0</v>
      </c>
      <c r="HP162" s="7">
        <f t="shared" ref="HP162:HP173" si="1544">IF(HN162=0,0,HO162/HN162*1000)</f>
        <v>0</v>
      </c>
      <c r="HQ162" s="9">
        <v>0</v>
      </c>
      <c r="HR162" s="6">
        <v>0</v>
      </c>
      <c r="HS162" s="7">
        <f t="shared" ref="HS162:HS173" si="1545">IF(HQ162=0,0,HR162/HQ162*1000)</f>
        <v>0</v>
      </c>
      <c r="HT162" s="60">
        <v>2.488</v>
      </c>
      <c r="HU162" s="6">
        <v>121.38800000000001</v>
      </c>
      <c r="HV162" s="7">
        <f t="shared" ref="HV162:HV173" si="1546">IF(HT162=0,0,HU162/HT162*1000)</f>
        <v>48789.38906752412</v>
      </c>
      <c r="HW162" s="9">
        <f>SUMIF($C$5:$HV$5,"Ton",C162:HV162)</f>
        <v>2082.8287500000001</v>
      </c>
      <c r="HX162" s="14">
        <f>SUMIF($C$5:$HV$5,"F*",C162:HV162)</f>
        <v>67624.537000000011</v>
      </c>
    </row>
    <row r="163" spans="1:232" ht="15" customHeight="1" x14ac:dyDescent="0.3">
      <c r="A163" s="62">
        <v>2023</v>
      </c>
      <c r="B163" s="63" t="s">
        <v>3</v>
      </c>
      <c r="C163" s="9">
        <v>0</v>
      </c>
      <c r="D163" s="6">
        <v>0</v>
      </c>
      <c r="E163" s="7">
        <f t="shared" ref="E163:E164" si="1547">IF(C163=0,0,D163/C163*1000)</f>
        <v>0</v>
      </c>
      <c r="F163" s="60">
        <v>2.754</v>
      </c>
      <c r="G163" s="6">
        <v>84.135000000000005</v>
      </c>
      <c r="H163" s="7">
        <f t="shared" si="1473"/>
        <v>30550.108932461873</v>
      </c>
      <c r="I163" s="9">
        <v>0</v>
      </c>
      <c r="J163" s="6">
        <v>0</v>
      </c>
      <c r="K163" s="7">
        <f t="shared" si="1474"/>
        <v>0</v>
      </c>
      <c r="L163" s="9">
        <v>0</v>
      </c>
      <c r="M163" s="6">
        <v>0</v>
      </c>
      <c r="N163" s="7">
        <f t="shared" si="1475"/>
        <v>0</v>
      </c>
      <c r="O163" s="9">
        <v>0</v>
      </c>
      <c r="P163" s="6">
        <v>0</v>
      </c>
      <c r="Q163" s="7">
        <f t="shared" si="1476"/>
        <v>0</v>
      </c>
      <c r="R163" s="60">
        <v>512.78821000000005</v>
      </c>
      <c r="S163" s="6">
        <v>15686.242</v>
      </c>
      <c r="T163" s="7">
        <f t="shared" si="1477"/>
        <v>30590.098785617552</v>
      </c>
      <c r="U163" s="9">
        <v>0</v>
      </c>
      <c r="V163" s="6">
        <v>0</v>
      </c>
      <c r="W163" s="7">
        <f t="shared" si="1478"/>
        <v>0</v>
      </c>
      <c r="X163" s="9">
        <v>0</v>
      </c>
      <c r="Y163" s="6">
        <v>0</v>
      </c>
      <c r="Z163" s="7">
        <f t="shared" si="1479"/>
        <v>0</v>
      </c>
      <c r="AA163" s="9">
        <v>0</v>
      </c>
      <c r="AB163" s="6">
        <v>0</v>
      </c>
      <c r="AC163" s="7">
        <f t="shared" si="1480"/>
        <v>0</v>
      </c>
      <c r="AD163" s="9">
        <v>0</v>
      </c>
      <c r="AE163" s="6">
        <v>0</v>
      </c>
      <c r="AF163" s="7">
        <f t="shared" si="1481"/>
        <v>0</v>
      </c>
      <c r="AG163" s="9">
        <v>0</v>
      </c>
      <c r="AH163" s="6">
        <v>0</v>
      </c>
      <c r="AI163" s="7">
        <f t="shared" si="1482"/>
        <v>0</v>
      </c>
      <c r="AJ163" s="9">
        <v>0</v>
      </c>
      <c r="AK163" s="6">
        <v>0</v>
      </c>
      <c r="AL163" s="7">
        <f t="shared" si="1483"/>
        <v>0</v>
      </c>
      <c r="AM163" s="9">
        <v>0</v>
      </c>
      <c r="AN163" s="6">
        <v>0</v>
      </c>
      <c r="AO163" s="7">
        <f t="shared" si="1484"/>
        <v>0</v>
      </c>
      <c r="AP163" s="60">
        <v>8.5730000000000004</v>
      </c>
      <c r="AQ163" s="6">
        <v>156.11099999999999</v>
      </c>
      <c r="AR163" s="7">
        <f t="shared" si="1485"/>
        <v>18209.611571211943</v>
      </c>
      <c r="AS163" s="9">
        <v>0</v>
      </c>
      <c r="AT163" s="6">
        <v>0</v>
      </c>
      <c r="AU163" s="7">
        <f t="shared" si="1486"/>
        <v>0</v>
      </c>
      <c r="AV163" s="9">
        <v>0</v>
      </c>
      <c r="AW163" s="6">
        <v>0</v>
      </c>
      <c r="AX163" s="7">
        <f t="shared" si="1487"/>
        <v>0</v>
      </c>
      <c r="AY163" s="9">
        <v>0</v>
      </c>
      <c r="AZ163" s="6">
        <v>0</v>
      </c>
      <c r="BA163" s="7">
        <f t="shared" si="1488"/>
        <v>0</v>
      </c>
      <c r="BB163" s="9">
        <v>0</v>
      </c>
      <c r="BC163" s="6">
        <v>0</v>
      </c>
      <c r="BD163" s="7">
        <f t="shared" si="1489"/>
        <v>0</v>
      </c>
      <c r="BE163" s="60">
        <v>80.85347999999999</v>
      </c>
      <c r="BF163" s="6">
        <v>2608.0340000000001</v>
      </c>
      <c r="BG163" s="7">
        <f t="shared" si="1490"/>
        <v>32256.298677558476</v>
      </c>
      <c r="BH163" s="9">
        <v>0</v>
      </c>
      <c r="BI163" s="6">
        <v>0</v>
      </c>
      <c r="BJ163" s="7">
        <f t="shared" si="1491"/>
        <v>0</v>
      </c>
      <c r="BK163" s="9">
        <v>0</v>
      </c>
      <c r="BL163" s="6">
        <v>0</v>
      </c>
      <c r="BM163" s="7">
        <f t="shared" si="1492"/>
        <v>0</v>
      </c>
      <c r="BN163" s="9">
        <v>0</v>
      </c>
      <c r="BO163" s="6">
        <v>0</v>
      </c>
      <c r="BP163" s="7">
        <f t="shared" si="1493"/>
        <v>0</v>
      </c>
      <c r="BQ163" s="9">
        <v>0</v>
      </c>
      <c r="BR163" s="6">
        <v>0</v>
      </c>
      <c r="BS163" s="7">
        <f t="shared" si="1494"/>
        <v>0</v>
      </c>
      <c r="BT163" s="9">
        <v>0</v>
      </c>
      <c r="BU163" s="6">
        <v>0</v>
      </c>
      <c r="BV163" s="7">
        <f t="shared" si="1495"/>
        <v>0</v>
      </c>
      <c r="BW163" s="9">
        <v>0</v>
      </c>
      <c r="BX163" s="6">
        <v>0</v>
      </c>
      <c r="BY163" s="7">
        <f t="shared" si="1496"/>
        <v>0</v>
      </c>
      <c r="BZ163" s="9">
        <v>0</v>
      </c>
      <c r="CA163" s="6">
        <v>0</v>
      </c>
      <c r="CB163" s="7">
        <f t="shared" si="1497"/>
        <v>0</v>
      </c>
      <c r="CC163" s="9">
        <v>0</v>
      </c>
      <c r="CD163" s="6">
        <v>0</v>
      </c>
      <c r="CE163" s="7">
        <f t="shared" si="1498"/>
        <v>0</v>
      </c>
      <c r="CF163" s="9">
        <v>0</v>
      </c>
      <c r="CG163" s="6">
        <v>0</v>
      </c>
      <c r="CH163" s="7">
        <f t="shared" si="1499"/>
        <v>0</v>
      </c>
      <c r="CI163" s="9">
        <v>0</v>
      </c>
      <c r="CJ163" s="6">
        <v>0</v>
      </c>
      <c r="CK163" s="7">
        <f t="shared" si="1500"/>
        <v>0</v>
      </c>
      <c r="CL163" s="9">
        <v>0</v>
      </c>
      <c r="CM163" s="6">
        <v>0</v>
      </c>
      <c r="CN163" s="7">
        <f t="shared" si="1501"/>
        <v>0</v>
      </c>
      <c r="CO163" s="9">
        <v>0</v>
      </c>
      <c r="CP163" s="6">
        <v>0</v>
      </c>
      <c r="CQ163" s="7">
        <f t="shared" si="1502"/>
        <v>0</v>
      </c>
      <c r="CR163" s="9">
        <v>0</v>
      </c>
      <c r="CS163" s="6">
        <v>0</v>
      </c>
      <c r="CT163" s="7">
        <f t="shared" si="1503"/>
        <v>0</v>
      </c>
      <c r="CU163" s="9">
        <v>0</v>
      </c>
      <c r="CV163" s="6">
        <v>0</v>
      </c>
      <c r="CW163" s="7">
        <f t="shared" si="1504"/>
        <v>0</v>
      </c>
      <c r="CX163" s="9">
        <v>0</v>
      </c>
      <c r="CY163" s="6">
        <v>0</v>
      </c>
      <c r="CZ163" s="7">
        <f t="shared" si="1505"/>
        <v>0</v>
      </c>
      <c r="DA163" s="9">
        <v>0</v>
      </c>
      <c r="DB163" s="6">
        <v>0</v>
      </c>
      <c r="DC163" s="7">
        <f t="shared" si="1506"/>
        <v>0</v>
      </c>
      <c r="DD163" s="9">
        <v>0</v>
      </c>
      <c r="DE163" s="6">
        <v>0</v>
      </c>
      <c r="DF163" s="7">
        <f t="shared" si="1507"/>
        <v>0</v>
      </c>
      <c r="DG163" s="9">
        <v>0</v>
      </c>
      <c r="DH163" s="6">
        <v>0</v>
      </c>
      <c r="DI163" s="7">
        <f t="shared" si="1508"/>
        <v>0</v>
      </c>
      <c r="DJ163" s="9">
        <v>0</v>
      </c>
      <c r="DK163" s="6">
        <v>0</v>
      </c>
      <c r="DL163" s="7">
        <f t="shared" si="1509"/>
        <v>0</v>
      </c>
      <c r="DM163" s="9">
        <v>0</v>
      </c>
      <c r="DN163" s="6">
        <v>0</v>
      </c>
      <c r="DO163" s="7">
        <f t="shared" si="1510"/>
        <v>0</v>
      </c>
      <c r="DP163" s="60">
        <v>112.51106</v>
      </c>
      <c r="DQ163" s="6">
        <v>3548.625</v>
      </c>
      <c r="DR163" s="7">
        <f t="shared" si="1511"/>
        <v>31540.232578023886</v>
      </c>
      <c r="DS163" s="9">
        <v>0</v>
      </c>
      <c r="DT163" s="6">
        <v>0</v>
      </c>
      <c r="DU163" s="7">
        <f t="shared" si="1512"/>
        <v>0</v>
      </c>
      <c r="DV163" s="9">
        <v>0</v>
      </c>
      <c r="DW163" s="6">
        <v>0</v>
      </c>
      <c r="DX163" s="7">
        <f t="shared" si="1513"/>
        <v>0</v>
      </c>
      <c r="DY163" s="60">
        <v>28.902999999999999</v>
      </c>
      <c r="DZ163" s="6">
        <v>949.44500000000005</v>
      </c>
      <c r="EA163" s="7">
        <f t="shared" si="1514"/>
        <v>32849.358198110924</v>
      </c>
      <c r="EB163" s="9">
        <v>0</v>
      </c>
      <c r="EC163" s="6">
        <v>0</v>
      </c>
      <c r="ED163" s="7">
        <f t="shared" si="1515"/>
        <v>0</v>
      </c>
      <c r="EE163" s="9">
        <v>0</v>
      </c>
      <c r="EF163" s="6">
        <v>0</v>
      </c>
      <c r="EG163" s="7">
        <f t="shared" si="1516"/>
        <v>0</v>
      </c>
      <c r="EH163" s="9">
        <v>0</v>
      </c>
      <c r="EI163" s="6">
        <v>0</v>
      </c>
      <c r="EJ163" s="7">
        <f t="shared" si="1517"/>
        <v>0</v>
      </c>
      <c r="EK163" s="60">
        <v>19.823</v>
      </c>
      <c r="EL163" s="6">
        <v>635.79499999999996</v>
      </c>
      <c r="EM163" s="7">
        <f t="shared" si="1518"/>
        <v>32073.601372143465</v>
      </c>
      <c r="EN163" s="60">
        <v>937.99725999999998</v>
      </c>
      <c r="EO163" s="6">
        <v>29095.141</v>
      </c>
      <c r="EP163" s="7">
        <f t="shared" si="1519"/>
        <v>31018.364595222807</v>
      </c>
      <c r="EQ163" s="60">
        <v>0.92879999999999996</v>
      </c>
      <c r="ER163" s="6">
        <v>86.234999999999999</v>
      </c>
      <c r="ES163" s="7">
        <f t="shared" si="1520"/>
        <v>92845.607235142132</v>
      </c>
      <c r="ET163" s="9">
        <v>0</v>
      </c>
      <c r="EU163" s="6">
        <v>0</v>
      </c>
      <c r="EV163" s="7">
        <f t="shared" si="1521"/>
        <v>0</v>
      </c>
      <c r="EW163" s="9">
        <v>0</v>
      </c>
      <c r="EX163" s="6">
        <v>0</v>
      </c>
      <c r="EY163" s="7">
        <f t="shared" si="1522"/>
        <v>0</v>
      </c>
      <c r="EZ163" s="9">
        <v>0</v>
      </c>
      <c r="FA163" s="6">
        <v>0</v>
      </c>
      <c r="FB163" s="7">
        <f t="shared" si="1523"/>
        <v>0</v>
      </c>
      <c r="FC163" s="9">
        <v>0</v>
      </c>
      <c r="FD163" s="6">
        <v>0</v>
      </c>
      <c r="FE163" s="7">
        <f t="shared" si="1524"/>
        <v>0</v>
      </c>
      <c r="FF163" s="9">
        <v>0</v>
      </c>
      <c r="FG163" s="6">
        <v>0</v>
      </c>
      <c r="FH163" s="7">
        <f t="shared" si="1525"/>
        <v>0</v>
      </c>
      <c r="FI163" s="9">
        <v>0</v>
      </c>
      <c r="FJ163" s="6">
        <v>0</v>
      </c>
      <c r="FK163" s="7">
        <f t="shared" si="1526"/>
        <v>0</v>
      </c>
      <c r="FL163" s="9">
        <v>0</v>
      </c>
      <c r="FM163" s="6">
        <v>0</v>
      </c>
      <c r="FN163" s="7">
        <f t="shared" si="1527"/>
        <v>0</v>
      </c>
      <c r="FO163" s="9">
        <v>0</v>
      </c>
      <c r="FP163" s="6">
        <v>0</v>
      </c>
      <c r="FQ163" s="7">
        <f t="shared" si="1528"/>
        <v>0</v>
      </c>
      <c r="FR163" s="9">
        <v>0</v>
      </c>
      <c r="FS163" s="6">
        <v>0</v>
      </c>
      <c r="FT163" s="7">
        <f t="shared" si="1529"/>
        <v>0</v>
      </c>
      <c r="FU163" s="9">
        <v>0</v>
      </c>
      <c r="FV163" s="6">
        <v>0</v>
      </c>
      <c r="FW163" s="7">
        <f t="shared" si="1530"/>
        <v>0</v>
      </c>
      <c r="FX163" s="9">
        <v>0</v>
      </c>
      <c r="FY163" s="6">
        <v>0</v>
      </c>
      <c r="FZ163" s="7">
        <f t="shared" si="1531"/>
        <v>0</v>
      </c>
      <c r="GA163" s="9">
        <v>0</v>
      </c>
      <c r="GB163" s="6">
        <v>0</v>
      </c>
      <c r="GC163" s="7">
        <f t="shared" si="1532"/>
        <v>0</v>
      </c>
      <c r="GD163" s="9">
        <v>0</v>
      </c>
      <c r="GE163" s="6">
        <v>0</v>
      </c>
      <c r="GF163" s="7">
        <f t="shared" si="1533"/>
        <v>0</v>
      </c>
      <c r="GG163" s="9"/>
      <c r="GH163" s="6"/>
      <c r="GI163" s="7"/>
      <c r="GJ163" s="9">
        <v>0</v>
      </c>
      <c r="GK163" s="6">
        <v>0</v>
      </c>
      <c r="GL163" s="7">
        <f t="shared" si="1534"/>
        <v>0</v>
      </c>
      <c r="GM163" s="9">
        <v>0</v>
      </c>
      <c r="GN163" s="6">
        <v>0</v>
      </c>
      <c r="GO163" s="7">
        <f t="shared" si="1535"/>
        <v>0</v>
      </c>
      <c r="GP163" s="9">
        <v>0</v>
      </c>
      <c r="GQ163" s="6">
        <v>0</v>
      </c>
      <c r="GR163" s="7">
        <f t="shared" si="1536"/>
        <v>0</v>
      </c>
      <c r="GS163" s="9">
        <v>0</v>
      </c>
      <c r="GT163" s="6">
        <v>0</v>
      </c>
      <c r="GU163" s="7">
        <f t="shared" si="1537"/>
        <v>0</v>
      </c>
      <c r="GV163" s="9">
        <v>0</v>
      </c>
      <c r="GW163" s="6">
        <v>0</v>
      </c>
      <c r="GX163" s="7">
        <f t="shared" si="1538"/>
        <v>0</v>
      </c>
      <c r="GY163" s="9">
        <v>0</v>
      </c>
      <c r="GZ163" s="6">
        <v>0</v>
      </c>
      <c r="HA163" s="7">
        <f t="shared" si="1539"/>
        <v>0</v>
      </c>
      <c r="HB163" s="9">
        <v>0</v>
      </c>
      <c r="HC163" s="6">
        <v>0</v>
      </c>
      <c r="HD163" s="7">
        <f t="shared" si="1540"/>
        <v>0</v>
      </c>
      <c r="HE163" s="60">
        <v>0.4</v>
      </c>
      <c r="HF163" s="6">
        <v>12.3</v>
      </c>
      <c r="HG163" s="7">
        <f t="shared" si="1541"/>
        <v>30750</v>
      </c>
      <c r="HH163" s="9">
        <v>0</v>
      </c>
      <c r="HI163" s="6">
        <v>0</v>
      </c>
      <c r="HJ163" s="7">
        <f t="shared" si="1542"/>
        <v>0</v>
      </c>
      <c r="HK163" s="9">
        <v>0</v>
      </c>
      <c r="HL163" s="6">
        <v>0</v>
      </c>
      <c r="HM163" s="7">
        <f t="shared" si="1543"/>
        <v>0</v>
      </c>
      <c r="HN163" s="9">
        <v>0</v>
      </c>
      <c r="HO163" s="6">
        <v>0</v>
      </c>
      <c r="HP163" s="7">
        <f t="shared" si="1544"/>
        <v>0</v>
      </c>
      <c r="HQ163" s="60">
        <v>12</v>
      </c>
      <c r="HR163" s="6">
        <v>375.55</v>
      </c>
      <c r="HS163" s="7">
        <f t="shared" si="1545"/>
        <v>31295.833333333336</v>
      </c>
      <c r="HT163" s="60">
        <v>11.49</v>
      </c>
      <c r="HU163" s="6">
        <v>388.065</v>
      </c>
      <c r="HV163" s="7">
        <f t="shared" si="1546"/>
        <v>33774.15143603133</v>
      </c>
      <c r="HW163" s="9">
        <f t="shared" ref="HW163:HW174" si="1548">SUMIF($C$5:$HV$5,"Ton",C163:HV163)</f>
        <v>1729.0218100000002</v>
      </c>
      <c r="HX163" s="14">
        <f t="shared" ref="HX163:HX174" si="1549">SUMIF($C$5:$HV$5,"F*",C163:HV163)</f>
        <v>53625.678000000007</v>
      </c>
    </row>
    <row r="164" spans="1:232" ht="15" customHeight="1" x14ac:dyDescent="0.3">
      <c r="A164" s="62">
        <v>2023</v>
      </c>
      <c r="B164" s="63" t="s">
        <v>4</v>
      </c>
      <c r="C164" s="9">
        <v>0</v>
      </c>
      <c r="D164" s="6">
        <v>0</v>
      </c>
      <c r="E164" s="7">
        <f t="shared" si="1547"/>
        <v>0</v>
      </c>
      <c r="F164" s="60">
        <v>2.7699999999999999E-3</v>
      </c>
      <c r="G164" s="6">
        <v>0.2</v>
      </c>
      <c r="H164" s="7">
        <f t="shared" si="1473"/>
        <v>72202.166064981953</v>
      </c>
      <c r="I164" s="9">
        <v>0</v>
      </c>
      <c r="J164" s="6">
        <v>0</v>
      </c>
      <c r="K164" s="7">
        <f t="shared" si="1474"/>
        <v>0</v>
      </c>
      <c r="L164" s="9">
        <v>0</v>
      </c>
      <c r="M164" s="6">
        <v>0</v>
      </c>
      <c r="N164" s="7">
        <f t="shared" si="1475"/>
        <v>0</v>
      </c>
      <c r="O164" s="9">
        <v>0</v>
      </c>
      <c r="P164" s="6">
        <v>0</v>
      </c>
      <c r="Q164" s="7">
        <f t="shared" si="1476"/>
        <v>0</v>
      </c>
      <c r="R164" s="60">
        <v>971.99802999999997</v>
      </c>
      <c r="S164" s="6">
        <v>29891.513999999999</v>
      </c>
      <c r="T164" s="7">
        <f t="shared" si="1477"/>
        <v>30752.6487476523</v>
      </c>
      <c r="U164" s="9">
        <v>0</v>
      </c>
      <c r="V164" s="6">
        <v>0</v>
      </c>
      <c r="W164" s="7">
        <f t="shared" si="1478"/>
        <v>0</v>
      </c>
      <c r="X164" s="9">
        <v>0</v>
      </c>
      <c r="Y164" s="6">
        <v>0</v>
      </c>
      <c r="Z164" s="7">
        <f t="shared" si="1479"/>
        <v>0</v>
      </c>
      <c r="AA164" s="9">
        <v>0</v>
      </c>
      <c r="AB164" s="6">
        <v>0</v>
      </c>
      <c r="AC164" s="7">
        <f t="shared" si="1480"/>
        <v>0</v>
      </c>
      <c r="AD164" s="9">
        <v>0</v>
      </c>
      <c r="AE164" s="6">
        <v>0</v>
      </c>
      <c r="AF164" s="7">
        <f t="shared" si="1481"/>
        <v>0</v>
      </c>
      <c r="AG164" s="9">
        <v>0</v>
      </c>
      <c r="AH164" s="6">
        <v>0</v>
      </c>
      <c r="AI164" s="7">
        <f t="shared" si="1482"/>
        <v>0</v>
      </c>
      <c r="AJ164" s="9">
        <v>0</v>
      </c>
      <c r="AK164" s="6">
        <v>0</v>
      </c>
      <c r="AL164" s="7">
        <f t="shared" si="1483"/>
        <v>0</v>
      </c>
      <c r="AM164" s="9">
        <v>0</v>
      </c>
      <c r="AN164" s="6">
        <v>0</v>
      </c>
      <c r="AO164" s="7">
        <f t="shared" si="1484"/>
        <v>0</v>
      </c>
      <c r="AP164" s="9">
        <v>0</v>
      </c>
      <c r="AQ164" s="6">
        <v>0</v>
      </c>
      <c r="AR164" s="7">
        <f t="shared" si="1485"/>
        <v>0</v>
      </c>
      <c r="AS164" s="9">
        <v>0</v>
      </c>
      <c r="AT164" s="6">
        <v>0</v>
      </c>
      <c r="AU164" s="7">
        <f t="shared" si="1486"/>
        <v>0</v>
      </c>
      <c r="AV164" s="9">
        <v>0</v>
      </c>
      <c r="AW164" s="6">
        <v>0</v>
      </c>
      <c r="AX164" s="7">
        <f t="shared" si="1487"/>
        <v>0</v>
      </c>
      <c r="AY164" s="9">
        <v>0</v>
      </c>
      <c r="AZ164" s="6">
        <v>0</v>
      </c>
      <c r="BA164" s="7">
        <f t="shared" si="1488"/>
        <v>0</v>
      </c>
      <c r="BB164" s="9">
        <v>0</v>
      </c>
      <c r="BC164" s="6">
        <v>0</v>
      </c>
      <c r="BD164" s="7">
        <f t="shared" si="1489"/>
        <v>0</v>
      </c>
      <c r="BE164" s="60">
        <v>102.11977</v>
      </c>
      <c r="BF164" s="6">
        <v>3072.5030000000002</v>
      </c>
      <c r="BG164" s="7">
        <f t="shared" si="1490"/>
        <v>30087.249511039834</v>
      </c>
      <c r="BH164" s="9">
        <v>0</v>
      </c>
      <c r="BI164" s="6">
        <v>0</v>
      </c>
      <c r="BJ164" s="7">
        <f t="shared" si="1491"/>
        <v>0</v>
      </c>
      <c r="BK164" s="9">
        <v>0</v>
      </c>
      <c r="BL164" s="6">
        <v>0</v>
      </c>
      <c r="BM164" s="7">
        <f t="shared" si="1492"/>
        <v>0</v>
      </c>
      <c r="BN164" s="9">
        <v>0</v>
      </c>
      <c r="BO164" s="6">
        <v>0</v>
      </c>
      <c r="BP164" s="7">
        <f t="shared" si="1493"/>
        <v>0</v>
      </c>
      <c r="BQ164" s="9">
        <v>0</v>
      </c>
      <c r="BR164" s="6">
        <v>0</v>
      </c>
      <c r="BS164" s="7">
        <f t="shared" si="1494"/>
        <v>0</v>
      </c>
      <c r="BT164" s="9">
        <v>0</v>
      </c>
      <c r="BU164" s="6">
        <v>0</v>
      </c>
      <c r="BV164" s="7">
        <f t="shared" si="1495"/>
        <v>0</v>
      </c>
      <c r="BW164" s="9">
        <v>0</v>
      </c>
      <c r="BX164" s="6">
        <v>0</v>
      </c>
      <c r="BY164" s="7">
        <f t="shared" si="1496"/>
        <v>0</v>
      </c>
      <c r="BZ164" s="60">
        <v>5.9278000000000004</v>
      </c>
      <c r="CA164" s="6">
        <v>198</v>
      </c>
      <c r="CB164" s="7">
        <f t="shared" si="1497"/>
        <v>33401.936637538376</v>
      </c>
      <c r="CC164" s="9">
        <v>0</v>
      </c>
      <c r="CD164" s="6">
        <v>0</v>
      </c>
      <c r="CE164" s="7">
        <f t="shared" si="1498"/>
        <v>0</v>
      </c>
      <c r="CF164" s="9">
        <v>0</v>
      </c>
      <c r="CG164" s="6">
        <v>0</v>
      </c>
      <c r="CH164" s="7">
        <f t="shared" si="1499"/>
        <v>0</v>
      </c>
      <c r="CI164" s="9">
        <v>0</v>
      </c>
      <c r="CJ164" s="6">
        <v>0</v>
      </c>
      <c r="CK164" s="7">
        <f t="shared" si="1500"/>
        <v>0</v>
      </c>
      <c r="CL164" s="9">
        <v>0</v>
      </c>
      <c r="CM164" s="6">
        <v>0</v>
      </c>
      <c r="CN164" s="7">
        <f t="shared" si="1501"/>
        <v>0</v>
      </c>
      <c r="CO164" s="9">
        <v>0</v>
      </c>
      <c r="CP164" s="6">
        <v>0</v>
      </c>
      <c r="CQ164" s="7">
        <f t="shared" si="1502"/>
        <v>0</v>
      </c>
      <c r="CR164" s="9">
        <v>0</v>
      </c>
      <c r="CS164" s="6">
        <v>0</v>
      </c>
      <c r="CT164" s="7">
        <f t="shared" si="1503"/>
        <v>0</v>
      </c>
      <c r="CU164" s="9">
        <v>0</v>
      </c>
      <c r="CV164" s="6">
        <v>0</v>
      </c>
      <c r="CW164" s="7">
        <f t="shared" si="1504"/>
        <v>0</v>
      </c>
      <c r="CX164" s="9">
        <v>0</v>
      </c>
      <c r="CY164" s="6">
        <v>0</v>
      </c>
      <c r="CZ164" s="7">
        <f t="shared" si="1505"/>
        <v>0</v>
      </c>
      <c r="DA164" s="9">
        <v>0</v>
      </c>
      <c r="DB164" s="6">
        <v>0</v>
      </c>
      <c r="DC164" s="7">
        <f t="shared" si="1506"/>
        <v>0</v>
      </c>
      <c r="DD164" s="9">
        <v>0</v>
      </c>
      <c r="DE164" s="6">
        <v>0</v>
      </c>
      <c r="DF164" s="7">
        <f t="shared" si="1507"/>
        <v>0</v>
      </c>
      <c r="DG164" s="9">
        <v>0</v>
      </c>
      <c r="DH164" s="6">
        <v>0</v>
      </c>
      <c r="DI164" s="7">
        <f t="shared" si="1508"/>
        <v>0</v>
      </c>
      <c r="DJ164" s="9">
        <v>0</v>
      </c>
      <c r="DK164" s="6">
        <v>0</v>
      </c>
      <c r="DL164" s="7">
        <f t="shared" si="1509"/>
        <v>0</v>
      </c>
      <c r="DM164" s="9">
        <v>0</v>
      </c>
      <c r="DN164" s="6">
        <v>0</v>
      </c>
      <c r="DO164" s="7">
        <f t="shared" si="1510"/>
        <v>0</v>
      </c>
      <c r="DP164" s="60">
        <v>247.2345</v>
      </c>
      <c r="DQ164" s="6">
        <v>8025.5820000000003</v>
      </c>
      <c r="DR164" s="7">
        <f t="shared" si="1511"/>
        <v>32461.416185847851</v>
      </c>
      <c r="DS164" s="9">
        <v>0</v>
      </c>
      <c r="DT164" s="6">
        <v>0</v>
      </c>
      <c r="DU164" s="7">
        <f t="shared" si="1512"/>
        <v>0</v>
      </c>
      <c r="DV164" s="9">
        <v>0</v>
      </c>
      <c r="DW164" s="6">
        <v>0</v>
      </c>
      <c r="DX164" s="7">
        <f t="shared" si="1513"/>
        <v>0</v>
      </c>
      <c r="DY164" s="60">
        <v>10.35</v>
      </c>
      <c r="DZ164" s="6">
        <v>336.089</v>
      </c>
      <c r="EA164" s="7">
        <f t="shared" si="1514"/>
        <v>32472.367149758455</v>
      </c>
      <c r="EB164" s="9">
        <v>0</v>
      </c>
      <c r="EC164" s="6">
        <v>0</v>
      </c>
      <c r="ED164" s="7">
        <f t="shared" si="1515"/>
        <v>0</v>
      </c>
      <c r="EE164" s="9">
        <v>0</v>
      </c>
      <c r="EF164" s="6">
        <v>0</v>
      </c>
      <c r="EG164" s="7">
        <f t="shared" si="1516"/>
        <v>0</v>
      </c>
      <c r="EH164" s="9">
        <v>0</v>
      </c>
      <c r="EI164" s="6">
        <v>0</v>
      </c>
      <c r="EJ164" s="7">
        <f t="shared" si="1517"/>
        <v>0</v>
      </c>
      <c r="EK164" s="60">
        <v>27.658999999999999</v>
      </c>
      <c r="EL164" s="6">
        <v>824.92899999999997</v>
      </c>
      <c r="EM164" s="7">
        <f t="shared" si="1518"/>
        <v>29824.975595646985</v>
      </c>
      <c r="EN164" s="60">
        <v>1282.38114</v>
      </c>
      <c r="EO164" s="6">
        <v>40397.139000000003</v>
      </c>
      <c r="EP164" s="7">
        <f t="shared" si="1519"/>
        <v>31501.663382229719</v>
      </c>
      <c r="EQ164" s="9">
        <v>0</v>
      </c>
      <c r="ER164" s="6">
        <v>0</v>
      </c>
      <c r="ES164" s="7">
        <f t="shared" si="1520"/>
        <v>0</v>
      </c>
      <c r="ET164" s="9">
        <v>0</v>
      </c>
      <c r="EU164" s="6">
        <v>0</v>
      </c>
      <c r="EV164" s="7">
        <f t="shared" si="1521"/>
        <v>0</v>
      </c>
      <c r="EW164" s="9">
        <v>0</v>
      </c>
      <c r="EX164" s="6">
        <v>0</v>
      </c>
      <c r="EY164" s="7">
        <f t="shared" si="1522"/>
        <v>0</v>
      </c>
      <c r="EZ164" s="9">
        <v>0</v>
      </c>
      <c r="FA164" s="6">
        <v>0</v>
      </c>
      <c r="FB164" s="7">
        <f t="shared" si="1523"/>
        <v>0</v>
      </c>
      <c r="FC164" s="9">
        <v>0</v>
      </c>
      <c r="FD164" s="6">
        <v>0</v>
      </c>
      <c r="FE164" s="7">
        <f t="shared" si="1524"/>
        <v>0</v>
      </c>
      <c r="FF164" s="9">
        <v>0</v>
      </c>
      <c r="FG164" s="6">
        <v>0</v>
      </c>
      <c r="FH164" s="7">
        <f t="shared" si="1525"/>
        <v>0</v>
      </c>
      <c r="FI164" s="9">
        <v>0</v>
      </c>
      <c r="FJ164" s="6">
        <v>0</v>
      </c>
      <c r="FK164" s="7">
        <f t="shared" si="1526"/>
        <v>0</v>
      </c>
      <c r="FL164" s="9">
        <v>0</v>
      </c>
      <c r="FM164" s="6">
        <v>0</v>
      </c>
      <c r="FN164" s="7">
        <f t="shared" si="1527"/>
        <v>0</v>
      </c>
      <c r="FO164" s="9">
        <v>0</v>
      </c>
      <c r="FP164" s="6">
        <v>0</v>
      </c>
      <c r="FQ164" s="7">
        <f t="shared" si="1528"/>
        <v>0</v>
      </c>
      <c r="FR164" s="9">
        <v>0</v>
      </c>
      <c r="FS164" s="6">
        <v>0</v>
      </c>
      <c r="FT164" s="7">
        <f t="shared" si="1529"/>
        <v>0</v>
      </c>
      <c r="FU164" s="9">
        <v>0</v>
      </c>
      <c r="FV164" s="6">
        <v>0</v>
      </c>
      <c r="FW164" s="7">
        <f t="shared" si="1530"/>
        <v>0</v>
      </c>
      <c r="FX164" s="9">
        <v>0</v>
      </c>
      <c r="FY164" s="6">
        <v>0</v>
      </c>
      <c r="FZ164" s="7">
        <f t="shared" si="1531"/>
        <v>0</v>
      </c>
      <c r="GA164" s="9">
        <v>0</v>
      </c>
      <c r="GB164" s="6">
        <v>0</v>
      </c>
      <c r="GC164" s="7">
        <f t="shared" si="1532"/>
        <v>0</v>
      </c>
      <c r="GD164" s="9">
        <v>0</v>
      </c>
      <c r="GE164" s="6">
        <v>0</v>
      </c>
      <c r="GF164" s="7">
        <f t="shared" si="1533"/>
        <v>0</v>
      </c>
      <c r="GG164" s="60"/>
      <c r="GH164" s="6"/>
      <c r="GI164" s="7"/>
      <c r="GJ164" s="60">
        <v>11.52</v>
      </c>
      <c r="GK164" s="6">
        <v>406.8</v>
      </c>
      <c r="GL164" s="7">
        <f t="shared" si="1534"/>
        <v>35312.5</v>
      </c>
      <c r="GM164" s="9">
        <v>0</v>
      </c>
      <c r="GN164" s="6">
        <v>0</v>
      </c>
      <c r="GO164" s="7">
        <f t="shared" si="1535"/>
        <v>0</v>
      </c>
      <c r="GP164" s="9">
        <v>0</v>
      </c>
      <c r="GQ164" s="6">
        <v>0</v>
      </c>
      <c r="GR164" s="7">
        <f t="shared" si="1536"/>
        <v>0</v>
      </c>
      <c r="GS164" s="9">
        <v>0</v>
      </c>
      <c r="GT164" s="6">
        <v>0</v>
      </c>
      <c r="GU164" s="7">
        <f t="shared" si="1537"/>
        <v>0</v>
      </c>
      <c r="GV164" s="9">
        <v>0</v>
      </c>
      <c r="GW164" s="6">
        <v>0</v>
      </c>
      <c r="GX164" s="7">
        <f t="shared" si="1538"/>
        <v>0</v>
      </c>
      <c r="GY164" s="9">
        <v>0</v>
      </c>
      <c r="GZ164" s="6">
        <v>0</v>
      </c>
      <c r="HA164" s="7">
        <f t="shared" si="1539"/>
        <v>0</v>
      </c>
      <c r="HB164" s="9">
        <v>0</v>
      </c>
      <c r="HC164" s="6">
        <v>0</v>
      </c>
      <c r="HD164" s="7">
        <f t="shared" si="1540"/>
        <v>0</v>
      </c>
      <c r="HE164" s="9">
        <v>0</v>
      </c>
      <c r="HF164" s="6">
        <v>0</v>
      </c>
      <c r="HG164" s="7">
        <f t="shared" si="1541"/>
        <v>0</v>
      </c>
      <c r="HH164" s="9">
        <v>0</v>
      </c>
      <c r="HI164" s="6">
        <v>0</v>
      </c>
      <c r="HJ164" s="7">
        <f t="shared" si="1542"/>
        <v>0</v>
      </c>
      <c r="HK164" s="9">
        <v>0</v>
      </c>
      <c r="HL164" s="6">
        <v>0</v>
      </c>
      <c r="HM164" s="7">
        <f t="shared" si="1543"/>
        <v>0</v>
      </c>
      <c r="HN164" s="9">
        <v>0</v>
      </c>
      <c r="HO164" s="6">
        <v>0</v>
      </c>
      <c r="HP164" s="7">
        <f t="shared" si="1544"/>
        <v>0</v>
      </c>
      <c r="HQ164" s="9">
        <v>0</v>
      </c>
      <c r="HR164" s="6">
        <v>0</v>
      </c>
      <c r="HS164" s="7">
        <f t="shared" si="1545"/>
        <v>0</v>
      </c>
      <c r="HT164" s="60">
        <v>5.1112000000000002</v>
      </c>
      <c r="HU164" s="6">
        <v>264.33800000000002</v>
      </c>
      <c r="HV164" s="7">
        <f t="shared" si="1546"/>
        <v>51717.404914697145</v>
      </c>
      <c r="HW164" s="9">
        <f t="shared" si="1548"/>
        <v>2664.3042099999998</v>
      </c>
      <c r="HX164" s="14">
        <f t="shared" si="1549"/>
        <v>83417.094000000012</v>
      </c>
    </row>
    <row r="165" spans="1:232" ht="15" customHeight="1" x14ac:dyDescent="0.3">
      <c r="A165" s="62">
        <v>2023</v>
      </c>
      <c r="B165" s="63" t="s">
        <v>5</v>
      </c>
      <c r="C165" s="9">
        <v>0</v>
      </c>
      <c r="D165" s="6">
        <v>0</v>
      </c>
      <c r="E165" s="7">
        <f>IF(C165=0,0,D165/C165*1000)</f>
        <v>0</v>
      </c>
      <c r="F165" s="60">
        <v>0.315</v>
      </c>
      <c r="G165" s="6">
        <v>14.079000000000001</v>
      </c>
      <c r="H165" s="7">
        <f t="shared" si="1473"/>
        <v>44695.238095238099</v>
      </c>
      <c r="I165" s="9">
        <v>0</v>
      </c>
      <c r="J165" s="6">
        <v>0</v>
      </c>
      <c r="K165" s="7">
        <f t="shared" si="1474"/>
        <v>0</v>
      </c>
      <c r="L165" s="9">
        <v>0</v>
      </c>
      <c r="M165" s="6">
        <v>0</v>
      </c>
      <c r="N165" s="7">
        <f t="shared" si="1475"/>
        <v>0</v>
      </c>
      <c r="O165" s="9">
        <v>0</v>
      </c>
      <c r="P165" s="6">
        <v>0</v>
      </c>
      <c r="Q165" s="7">
        <f t="shared" si="1476"/>
        <v>0</v>
      </c>
      <c r="R165" s="60">
        <v>910.61039000000005</v>
      </c>
      <c r="S165" s="6">
        <v>26072.965</v>
      </c>
      <c r="T165" s="7">
        <f t="shared" si="1477"/>
        <v>28632.404468831064</v>
      </c>
      <c r="U165" s="9">
        <v>0</v>
      </c>
      <c r="V165" s="6">
        <v>0</v>
      </c>
      <c r="W165" s="7">
        <f t="shared" si="1478"/>
        <v>0</v>
      </c>
      <c r="X165" s="9">
        <v>0</v>
      </c>
      <c r="Y165" s="6">
        <v>0</v>
      </c>
      <c r="Z165" s="7">
        <f t="shared" si="1479"/>
        <v>0</v>
      </c>
      <c r="AA165" s="9">
        <v>0</v>
      </c>
      <c r="AB165" s="6">
        <v>0</v>
      </c>
      <c r="AC165" s="7">
        <f t="shared" si="1480"/>
        <v>0</v>
      </c>
      <c r="AD165" s="9">
        <v>0</v>
      </c>
      <c r="AE165" s="6">
        <v>0</v>
      </c>
      <c r="AF165" s="7">
        <f t="shared" si="1481"/>
        <v>0</v>
      </c>
      <c r="AG165" s="9">
        <v>0</v>
      </c>
      <c r="AH165" s="6">
        <v>0</v>
      </c>
      <c r="AI165" s="7">
        <f t="shared" si="1482"/>
        <v>0</v>
      </c>
      <c r="AJ165" s="9">
        <v>0</v>
      </c>
      <c r="AK165" s="6">
        <v>0</v>
      </c>
      <c r="AL165" s="7">
        <f t="shared" si="1483"/>
        <v>0</v>
      </c>
      <c r="AM165" s="9">
        <v>0</v>
      </c>
      <c r="AN165" s="6">
        <v>0</v>
      </c>
      <c r="AO165" s="7">
        <f t="shared" si="1484"/>
        <v>0</v>
      </c>
      <c r="AP165" s="9">
        <v>0</v>
      </c>
      <c r="AQ165" s="6">
        <v>0</v>
      </c>
      <c r="AR165" s="7">
        <f t="shared" si="1485"/>
        <v>0</v>
      </c>
      <c r="AS165" s="9">
        <v>0</v>
      </c>
      <c r="AT165" s="6">
        <v>0</v>
      </c>
      <c r="AU165" s="7">
        <f t="shared" si="1486"/>
        <v>0</v>
      </c>
      <c r="AV165" s="9">
        <v>0</v>
      </c>
      <c r="AW165" s="6">
        <v>0</v>
      </c>
      <c r="AX165" s="7">
        <f t="shared" si="1487"/>
        <v>0</v>
      </c>
      <c r="AY165" s="9">
        <v>0</v>
      </c>
      <c r="AZ165" s="6">
        <v>0</v>
      </c>
      <c r="BA165" s="7">
        <f t="shared" si="1488"/>
        <v>0</v>
      </c>
      <c r="BB165" s="9">
        <v>0</v>
      </c>
      <c r="BC165" s="6">
        <v>0</v>
      </c>
      <c r="BD165" s="7">
        <f t="shared" si="1489"/>
        <v>0</v>
      </c>
      <c r="BE165" s="60">
        <v>108.74412</v>
      </c>
      <c r="BF165" s="6">
        <v>3089.0729999999999</v>
      </c>
      <c r="BG165" s="7">
        <f t="shared" si="1490"/>
        <v>28406.804892071406</v>
      </c>
      <c r="BH165" s="9">
        <v>0</v>
      </c>
      <c r="BI165" s="6">
        <v>0</v>
      </c>
      <c r="BJ165" s="7">
        <f t="shared" si="1491"/>
        <v>0</v>
      </c>
      <c r="BK165" s="9">
        <v>0</v>
      </c>
      <c r="BL165" s="6">
        <v>0</v>
      </c>
      <c r="BM165" s="7">
        <f t="shared" si="1492"/>
        <v>0</v>
      </c>
      <c r="BN165" s="9">
        <v>0</v>
      </c>
      <c r="BO165" s="6">
        <v>0</v>
      </c>
      <c r="BP165" s="7">
        <f t="shared" si="1493"/>
        <v>0</v>
      </c>
      <c r="BQ165" s="9">
        <v>0</v>
      </c>
      <c r="BR165" s="6">
        <v>0</v>
      </c>
      <c r="BS165" s="7">
        <f t="shared" si="1494"/>
        <v>0</v>
      </c>
      <c r="BT165" s="9">
        <v>0</v>
      </c>
      <c r="BU165" s="6">
        <v>0</v>
      </c>
      <c r="BV165" s="7">
        <f t="shared" si="1495"/>
        <v>0</v>
      </c>
      <c r="BW165" s="9">
        <v>0</v>
      </c>
      <c r="BX165" s="6">
        <v>0</v>
      </c>
      <c r="BY165" s="7">
        <f t="shared" si="1496"/>
        <v>0</v>
      </c>
      <c r="BZ165" s="9">
        <v>0</v>
      </c>
      <c r="CA165" s="6">
        <v>0</v>
      </c>
      <c r="CB165" s="7">
        <f t="shared" si="1497"/>
        <v>0</v>
      </c>
      <c r="CC165" s="9">
        <v>0</v>
      </c>
      <c r="CD165" s="6">
        <v>0</v>
      </c>
      <c r="CE165" s="7">
        <f t="shared" si="1498"/>
        <v>0</v>
      </c>
      <c r="CF165" s="9">
        <v>0</v>
      </c>
      <c r="CG165" s="6">
        <v>0</v>
      </c>
      <c r="CH165" s="7">
        <f t="shared" si="1499"/>
        <v>0</v>
      </c>
      <c r="CI165" s="9">
        <v>0</v>
      </c>
      <c r="CJ165" s="6">
        <v>0</v>
      </c>
      <c r="CK165" s="7">
        <f t="shared" si="1500"/>
        <v>0</v>
      </c>
      <c r="CL165" s="9">
        <v>0</v>
      </c>
      <c r="CM165" s="6">
        <v>0</v>
      </c>
      <c r="CN165" s="7">
        <f t="shared" si="1501"/>
        <v>0</v>
      </c>
      <c r="CO165" s="9">
        <v>0</v>
      </c>
      <c r="CP165" s="6">
        <v>0</v>
      </c>
      <c r="CQ165" s="7">
        <f t="shared" si="1502"/>
        <v>0</v>
      </c>
      <c r="CR165" s="9">
        <v>0</v>
      </c>
      <c r="CS165" s="6">
        <v>0</v>
      </c>
      <c r="CT165" s="7">
        <f t="shared" si="1503"/>
        <v>0</v>
      </c>
      <c r="CU165" s="9">
        <v>0</v>
      </c>
      <c r="CV165" s="6">
        <v>0</v>
      </c>
      <c r="CW165" s="7">
        <f t="shared" si="1504"/>
        <v>0</v>
      </c>
      <c r="CX165" s="9">
        <v>0</v>
      </c>
      <c r="CY165" s="6">
        <v>0</v>
      </c>
      <c r="CZ165" s="7">
        <f t="shared" si="1505"/>
        <v>0</v>
      </c>
      <c r="DA165" s="9">
        <v>0</v>
      </c>
      <c r="DB165" s="6">
        <v>0</v>
      </c>
      <c r="DC165" s="7">
        <f t="shared" si="1506"/>
        <v>0</v>
      </c>
      <c r="DD165" s="9">
        <v>0</v>
      </c>
      <c r="DE165" s="6">
        <v>0</v>
      </c>
      <c r="DF165" s="7">
        <f t="shared" si="1507"/>
        <v>0</v>
      </c>
      <c r="DG165" s="9">
        <v>0</v>
      </c>
      <c r="DH165" s="6">
        <v>0</v>
      </c>
      <c r="DI165" s="7">
        <f t="shared" si="1508"/>
        <v>0</v>
      </c>
      <c r="DJ165" s="9">
        <v>0</v>
      </c>
      <c r="DK165" s="6">
        <v>0</v>
      </c>
      <c r="DL165" s="7">
        <f t="shared" si="1509"/>
        <v>0</v>
      </c>
      <c r="DM165" s="9">
        <v>0</v>
      </c>
      <c r="DN165" s="6">
        <v>0</v>
      </c>
      <c r="DO165" s="7">
        <f t="shared" si="1510"/>
        <v>0</v>
      </c>
      <c r="DP165" s="60">
        <v>272.95595000000003</v>
      </c>
      <c r="DQ165" s="6">
        <v>7507.2240000000002</v>
      </c>
      <c r="DR165" s="7">
        <f t="shared" si="1511"/>
        <v>27503.426834989306</v>
      </c>
      <c r="DS165" s="9">
        <v>0</v>
      </c>
      <c r="DT165" s="6">
        <v>0</v>
      </c>
      <c r="DU165" s="7">
        <f t="shared" si="1512"/>
        <v>0</v>
      </c>
      <c r="DV165" s="9">
        <v>0</v>
      </c>
      <c r="DW165" s="6">
        <v>0</v>
      </c>
      <c r="DX165" s="7">
        <f t="shared" si="1513"/>
        <v>0</v>
      </c>
      <c r="DY165" s="60">
        <v>1.63</v>
      </c>
      <c r="DZ165" s="6">
        <v>38.31</v>
      </c>
      <c r="EA165" s="7">
        <f t="shared" si="1514"/>
        <v>23503.067484662581</v>
      </c>
      <c r="EB165" s="9">
        <v>0</v>
      </c>
      <c r="EC165" s="6">
        <v>0</v>
      </c>
      <c r="ED165" s="7">
        <f t="shared" si="1515"/>
        <v>0</v>
      </c>
      <c r="EE165" s="9">
        <v>0</v>
      </c>
      <c r="EF165" s="6">
        <v>0</v>
      </c>
      <c r="EG165" s="7">
        <f t="shared" si="1516"/>
        <v>0</v>
      </c>
      <c r="EH165" s="9">
        <v>0</v>
      </c>
      <c r="EI165" s="6">
        <v>0</v>
      </c>
      <c r="EJ165" s="7">
        <f t="shared" si="1517"/>
        <v>0</v>
      </c>
      <c r="EK165" s="60">
        <v>70.12360000000001</v>
      </c>
      <c r="EL165" s="6">
        <v>1096.0719999999999</v>
      </c>
      <c r="EM165" s="7">
        <f t="shared" si="1518"/>
        <v>15630.572303760784</v>
      </c>
      <c r="EN165" s="60">
        <v>1293.1044899999999</v>
      </c>
      <c r="EO165" s="6">
        <v>41153.442000000003</v>
      </c>
      <c r="EP165" s="7">
        <f t="shared" si="1519"/>
        <v>31825.302841536035</v>
      </c>
      <c r="EQ165" s="9">
        <v>0</v>
      </c>
      <c r="ER165" s="6">
        <v>0</v>
      </c>
      <c r="ES165" s="7">
        <f t="shared" si="1520"/>
        <v>0</v>
      </c>
      <c r="ET165" s="9">
        <v>0</v>
      </c>
      <c r="EU165" s="6">
        <v>0</v>
      </c>
      <c r="EV165" s="7">
        <f t="shared" si="1521"/>
        <v>0</v>
      </c>
      <c r="EW165" s="9">
        <v>0</v>
      </c>
      <c r="EX165" s="6">
        <v>0</v>
      </c>
      <c r="EY165" s="7">
        <f t="shared" si="1522"/>
        <v>0</v>
      </c>
      <c r="EZ165" s="9">
        <v>0</v>
      </c>
      <c r="FA165" s="6">
        <v>0</v>
      </c>
      <c r="FB165" s="7">
        <f t="shared" si="1523"/>
        <v>0</v>
      </c>
      <c r="FC165" s="9">
        <v>0</v>
      </c>
      <c r="FD165" s="6">
        <v>0</v>
      </c>
      <c r="FE165" s="7">
        <f t="shared" si="1524"/>
        <v>0</v>
      </c>
      <c r="FF165" s="9">
        <v>0</v>
      </c>
      <c r="FG165" s="6">
        <v>0</v>
      </c>
      <c r="FH165" s="7">
        <f t="shared" si="1525"/>
        <v>0</v>
      </c>
      <c r="FI165" s="9">
        <v>0</v>
      </c>
      <c r="FJ165" s="6">
        <v>0</v>
      </c>
      <c r="FK165" s="7">
        <f t="shared" si="1526"/>
        <v>0</v>
      </c>
      <c r="FL165" s="9">
        <v>0</v>
      </c>
      <c r="FM165" s="6">
        <v>0</v>
      </c>
      <c r="FN165" s="7">
        <f t="shared" si="1527"/>
        <v>0</v>
      </c>
      <c r="FO165" s="9">
        <v>0</v>
      </c>
      <c r="FP165" s="6">
        <v>0</v>
      </c>
      <c r="FQ165" s="7">
        <f t="shared" si="1528"/>
        <v>0</v>
      </c>
      <c r="FR165" s="9">
        <v>0</v>
      </c>
      <c r="FS165" s="6">
        <v>0</v>
      </c>
      <c r="FT165" s="7">
        <f t="shared" si="1529"/>
        <v>0</v>
      </c>
      <c r="FU165" s="9">
        <v>0</v>
      </c>
      <c r="FV165" s="6">
        <v>0</v>
      </c>
      <c r="FW165" s="7">
        <f t="shared" si="1530"/>
        <v>0</v>
      </c>
      <c r="FX165" s="9">
        <v>0</v>
      </c>
      <c r="FY165" s="6">
        <v>0</v>
      </c>
      <c r="FZ165" s="7">
        <f t="shared" si="1531"/>
        <v>0</v>
      </c>
      <c r="GA165" s="9">
        <v>0</v>
      </c>
      <c r="GB165" s="6">
        <v>0</v>
      </c>
      <c r="GC165" s="7">
        <f t="shared" si="1532"/>
        <v>0</v>
      </c>
      <c r="GD165" s="9">
        <v>0</v>
      </c>
      <c r="GE165" s="6">
        <v>0</v>
      </c>
      <c r="GF165" s="7">
        <f t="shared" si="1533"/>
        <v>0</v>
      </c>
      <c r="GG165" s="9"/>
      <c r="GH165" s="6"/>
      <c r="GI165" s="7"/>
      <c r="GJ165" s="9">
        <v>0</v>
      </c>
      <c r="GK165" s="6">
        <v>0</v>
      </c>
      <c r="GL165" s="7">
        <f t="shared" si="1534"/>
        <v>0</v>
      </c>
      <c r="GM165" s="9">
        <v>0</v>
      </c>
      <c r="GN165" s="6">
        <v>0</v>
      </c>
      <c r="GO165" s="7">
        <f t="shared" si="1535"/>
        <v>0</v>
      </c>
      <c r="GP165" s="9">
        <v>0</v>
      </c>
      <c r="GQ165" s="6">
        <v>0</v>
      </c>
      <c r="GR165" s="7">
        <f t="shared" si="1536"/>
        <v>0</v>
      </c>
      <c r="GS165" s="9">
        <v>0</v>
      </c>
      <c r="GT165" s="6">
        <v>0</v>
      </c>
      <c r="GU165" s="7">
        <f t="shared" si="1537"/>
        <v>0</v>
      </c>
      <c r="GV165" s="9">
        <v>0</v>
      </c>
      <c r="GW165" s="6">
        <v>0</v>
      </c>
      <c r="GX165" s="7">
        <f t="shared" si="1538"/>
        <v>0</v>
      </c>
      <c r="GY165" s="9">
        <v>0</v>
      </c>
      <c r="GZ165" s="6">
        <v>0</v>
      </c>
      <c r="HA165" s="7">
        <f t="shared" si="1539"/>
        <v>0</v>
      </c>
      <c r="HB165" s="9">
        <v>0</v>
      </c>
      <c r="HC165" s="6">
        <v>0</v>
      </c>
      <c r="HD165" s="7">
        <f t="shared" si="1540"/>
        <v>0</v>
      </c>
      <c r="HE165" s="60">
        <v>0.86</v>
      </c>
      <c r="HF165" s="6">
        <v>23.22</v>
      </c>
      <c r="HG165" s="7">
        <f t="shared" si="1541"/>
        <v>27000</v>
      </c>
      <c r="HH165" s="9">
        <v>0</v>
      </c>
      <c r="HI165" s="6">
        <v>0</v>
      </c>
      <c r="HJ165" s="7">
        <f t="shared" si="1542"/>
        <v>0</v>
      </c>
      <c r="HK165" s="9">
        <v>0</v>
      </c>
      <c r="HL165" s="6">
        <v>0</v>
      </c>
      <c r="HM165" s="7">
        <f t="shared" si="1543"/>
        <v>0</v>
      </c>
      <c r="HN165" s="9">
        <v>0</v>
      </c>
      <c r="HO165" s="6">
        <v>0</v>
      </c>
      <c r="HP165" s="7">
        <f t="shared" si="1544"/>
        <v>0</v>
      </c>
      <c r="HQ165" s="60">
        <v>4.1500000000000004</v>
      </c>
      <c r="HR165" s="6">
        <v>130.38</v>
      </c>
      <c r="HS165" s="7">
        <f t="shared" si="1545"/>
        <v>31416.867469879511</v>
      </c>
      <c r="HT165" s="60">
        <v>1.7969999999999999</v>
      </c>
      <c r="HU165" s="6">
        <v>54.572000000000003</v>
      </c>
      <c r="HV165" s="7">
        <f t="shared" si="1546"/>
        <v>30368.391764051201</v>
      </c>
      <c r="HW165" s="9">
        <f t="shared" si="1548"/>
        <v>2664.2905500000002</v>
      </c>
      <c r="HX165" s="14">
        <f t="shared" si="1549"/>
        <v>79179.337000000014</v>
      </c>
    </row>
    <row r="166" spans="1:232" ht="15" customHeight="1" x14ac:dyDescent="0.3">
      <c r="A166" s="62">
        <v>2023</v>
      </c>
      <c r="B166" s="7" t="s">
        <v>6</v>
      </c>
      <c r="C166" s="9">
        <v>0</v>
      </c>
      <c r="D166" s="6">
        <v>0</v>
      </c>
      <c r="E166" s="7">
        <f t="shared" ref="E166:E173" si="1550">IF(C166=0,0,D166/C166*1000)</f>
        <v>0</v>
      </c>
      <c r="F166" s="9">
        <v>0</v>
      </c>
      <c r="G166" s="6">
        <v>0</v>
      </c>
      <c r="H166" s="7">
        <f t="shared" si="1473"/>
        <v>0</v>
      </c>
      <c r="I166" s="9">
        <v>0</v>
      </c>
      <c r="J166" s="6">
        <v>0</v>
      </c>
      <c r="K166" s="7">
        <f t="shared" si="1474"/>
        <v>0</v>
      </c>
      <c r="L166" s="9">
        <v>0</v>
      </c>
      <c r="M166" s="6">
        <v>0</v>
      </c>
      <c r="N166" s="7">
        <f t="shared" si="1475"/>
        <v>0</v>
      </c>
      <c r="O166" s="9">
        <v>0</v>
      </c>
      <c r="P166" s="6">
        <v>0</v>
      </c>
      <c r="Q166" s="7">
        <f t="shared" si="1476"/>
        <v>0</v>
      </c>
      <c r="R166" s="60">
        <v>1643.2090000000001</v>
      </c>
      <c r="S166" s="6">
        <v>46473.057000000001</v>
      </c>
      <c r="T166" s="7">
        <f t="shared" si="1477"/>
        <v>28281.890495974643</v>
      </c>
      <c r="U166" s="9">
        <v>0</v>
      </c>
      <c r="V166" s="6">
        <v>0</v>
      </c>
      <c r="W166" s="7">
        <f t="shared" si="1478"/>
        <v>0</v>
      </c>
      <c r="X166" s="9">
        <v>0</v>
      </c>
      <c r="Y166" s="6">
        <v>0</v>
      </c>
      <c r="Z166" s="7">
        <f t="shared" si="1479"/>
        <v>0</v>
      </c>
      <c r="AA166" s="9">
        <v>0</v>
      </c>
      <c r="AB166" s="6">
        <v>0</v>
      </c>
      <c r="AC166" s="7">
        <f t="shared" si="1480"/>
        <v>0</v>
      </c>
      <c r="AD166" s="9">
        <v>0</v>
      </c>
      <c r="AE166" s="6">
        <v>0</v>
      </c>
      <c r="AF166" s="7">
        <f t="shared" si="1481"/>
        <v>0</v>
      </c>
      <c r="AG166" s="9">
        <v>0</v>
      </c>
      <c r="AH166" s="6">
        <v>0</v>
      </c>
      <c r="AI166" s="7">
        <f t="shared" si="1482"/>
        <v>0</v>
      </c>
      <c r="AJ166" s="9">
        <v>0</v>
      </c>
      <c r="AK166" s="6">
        <v>0</v>
      </c>
      <c r="AL166" s="7">
        <f t="shared" si="1483"/>
        <v>0</v>
      </c>
      <c r="AM166" s="9">
        <v>0</v>
      </c>
      <c r="AN166" s="6">
        <v>0</v>
      </c>
      <c r="AO166" s="7">
        <f t="shared" si="1484"/>
        <v>0</v>
      </c>
      <c r="AP166" s="9">
        <v>0</v>
      </c>
      <c r="AQ166" s="6">
        <v>0</v>
      </c>
      <c r="AR166" s="7">
        <f t="shared" si="1485"/>
        <v>0</v>
      </c>
      <c r="AS166" s="9">
        <v>0</v>
      </c>
      <c r="AT166" s="6">
        <v>0</v>
      </c>
      <c r="AU166" s="7">
        <f t="shared" si="1486"/>
        <v>0</v>
      </c>
      <c r="AV166" s="9">
        <v>0</v>
      </c>
      <c r="AW166" s="6">
        <v>0</v>
      </c>
      <c r="AX166" s="7">
        <f t="shared" si="1487"/>
        <v>0</v>
      </c>
      <c r="AY166" s="9">
        <v>0</v>
      </c>
      <c r="AZ166" s="6">
        <v>0</v>
      </c>
      <c r="BA166" s="7">
        <f t="shared" si="1488"/>
        <v>0</v>
      </c>
      <c r="BB166" s="9">
        <v>0</v>
      </c>
      <c r="BC166" s="6">
        <v>0</v>
      </c>
      <c r="BD166" s="7">
        <f t="shared" si="1489"/>
        <v>0</v>
      </c>
      <c r="BE166" s="60">
        <v>106.82999000000001</v>
      </c>
      <c r="BF166" s="6">
        <v>3025.4859999999999</v>
      </c>
      <c r="BG166" s="7">
        <f t="shared" si="1490"/>
        <v>28320.568035249275</v>
      </c>
      <c r="BH166" s="9">
        <v>0</v>
      </c>
      <c r="BI166" s="6">
        <v>0</v>
      </c>
      <c r="BJ166" s="7">
        <f t="shared" si="1491"/>
        <v>0</v>
      </c>
      <c r="BK166" s="9">
        <v>0</v>
      </c>
      <c r="BL166" s="6">
        <v>0</v>
      </c>
      <c r="BM166" s="7">
        <f t="shared" si="1492"/>
        <v>0</v>
      </c>
      <c r="BN166" s="9">
        <v>0</v>
      </c>
      <c r="BO166" s="6">
        <v>0</v>
      </c>
      <c r="BP166" s="7">
        <f t="shared" si="1493"/>
        <v>0</v>
      </c>
      <c r="BQ166" s="9">
        <v>0</v>
      </c>
      <c r="BR166" s="6">
        <v>0</v>
      </c>
      <c r="BS166" s="7">
        <f t="shared" si="1494"/>
        <v>0</v>
      </c>
      <c r="BT166" s="9">
        <v>0</v>
      </c>
      <c r="BU166" s="6">
        <v>0</v>
      </c>
      <c r="BV166" s="7">
        <f t="shared" si="1495"/>
        <v>0</v>
      </c>
      <c r="BW166" s="9">
        <v>0</v>
      </c>
      <c r="BX166" s="6">
        <v>0</v>
      </c>
      <c r="BY166" s="7">
        <f t="shared" si="1496"/>
        <v>0</v>
      </c>
      <c r="BZ166" s="9">
        <v>0</v>
      </c>
      <c r="CA166" s="6">
        <v>0</v>
      </c>
      <c r="CB166" s="7">
        <f t="shared" si="1497"/>
        <v>0</v>
      </c>
      <c r="CC166" s="9">
        <v>0</v>
      </c>
      <c r="CD166" s="6">
        <v>0</v>
      </c>
      <c r="CE166" s="7">
        <f t="shared" si="1498"/>
        <v>0</v>
      </c>
      <c r="CF166" s="9">
        <v>0</v>
      </c>
      <c r="CG166" s="6">
        <v>0</v>
      </c>
      <c r="CH166" s="7">
        <f t="shared" si="1499"/>
        <v>0</v>
      </c>
      <c r="CI166" s="9">
        <v>0</v>
      </c>
      <c r="CJ166" s="6">
        <v>0</v>
      </c>
      <c r="CK166" s="7">
        <f t="shared" si="1500"/>
        <v>0</v>
      </c>
      <c r="CL166" s="9">
        <v>0</v>
      </c>
      <c r="CM166" s="6">
        <v>0</v>
      </c>
      <c r="CN166" s="7">
        <f t="shared" si="1501"/>
        <v>0</v>
      </c>
      <c r="CO166" s="9">
        <v>0</v>
      </c>
      <c r="CP166" s="6">
        <v>0</v>
      </c>
      <c r="CQ166" s="7">
        <f t="shared" si="1502"/>
        <v>0</v>
      </c>
      <c r="CR166" s="9">
        <v>0</v>
      </c>
      <c r="CS166" s="6">
        <v>0</v>
      </c>
      <c r="CT166" s="7">
        <f t="shared" si="1503"/>
        <v>0</v>
      </c>
      <c r="CU166" s="9">
        <v>0</v>
      </c>
      <c r="CV166" s="6">
        <v>0</v>
      </c>
      <c r="CW166" s="7">
        <f t="shared" si="1504"/>
        <v>0</v>
      </c>
      <c r="CX166" s="9">
        <v>0</v>
      </c>
      <c r="CY166" s="6">
        <v>0</v>
      </c>
      <c r="CZ166" s="7">
        <f t="shared" si="1505"/>
        <v>0</v>
      </c>
      <c r="DA166" s="9">
        <v>0</v>
      </c>
      <c r="DB166" s="6">
        <v>0</v>
      </c>
      <c r="DC166" s="7">
        <f t="shared" si="1506"/>
        <v>0</v>
      </c>
      <c r="DD166" s="9">
        <v>0</v>
      </c>
      <c r="DE166" s="6">
        <v>0</v>
      </c>
      <c r="DF166" s="7">
        <f t="shared" si="1507"/>
        <v>0</v>
      </c>
      <c r="DG166" s="9">
        <v>0</v>
      </c>
      <c r="DH166" s="6">
        <v>0</v>
      </c>
      <c r="DI166" s="7">
        <f t="shared" si="1508"/>
        <v>0</v>
      </c>
      <c r="DJ166" s="9">
        <v>0</v>
      </c>
      <c r="DK166" s="6">
        <v>0</v>
      </c>
      <c r="DL166" s="7">
        <f t="shared" si="1509"/>
        <v>0</v>
      </c>
      <c r="DM166" s="9">
        <v>0</v>
      </c>
      <c r="DN166" s="6">
        <v>0</v>
      </c>
      <c r="DO166" s="7">
        <f t="shared" si="1510"/>
        <v>0</v>
      </c>
      <c r="DP166" s="60">
        <v>317.07584000000003</v>
      </c>
      <c r="DQ166" s="6">
        <v>8727.5</v>
      </c>
      <c r="DR166" s="7">
        <f t="shared" si="1511"/>
        <v>27524.960589870232</v>
      </c>
      <c r="DS166" s="9">
        <v>0</v>
      </c>
      <c r="DT166" s="6">
        <v>0</v>
      </c>
      <c r="DU166" s="7">
        <f t="shared" si="1512"/>
        <v>0</v>
      </c>
      <c r="DV166" s="60">
        <v>16.675999999999998</v>
      </c>
      <c r="DW166" s="6">
        <v>539.54600000000005</v>
      </c>
      <c r="DX166" s="7">
        <f t="shared" si="1513"/>
        <v>32354.641400815552</v>
      </c>
      <c r="DY166" s="60">
        <v>4.5999999999999999E-2</v>
      </c>
      <c r="DZ166" s="6">
        <v>2.8050000000000002</v>
      </c>
      <c r="EA166" s="7">
        <f t="shared" si="1514"/>
        <v>60978.260869565216</v>
      </c>
      <c r="EB166" s="9">
        <v>0</v>
      </c>
      <c r="EC166" s="6">
        <v>0</v>
      </c>
      <c r="ED166" s="7">
        <f t="shared" si="1515"/>
        <v>0</v>
      </c>
      <c r="EE166" s="9">
        <v>0</v>
      </c>
      <c r="EF166" s="6">
        <v>0</v>
      </c>
      <c r="EG166" s="7">
        <f t="shared" si="1516"/>
        <v>0</v>
      </c>
      <c r="EH166" s="9">
        <v>0</v>
      </c>
      <c r="EI166" s="6">
        <v>0</v>
      </c>
      <c r="EJ166" s="7">
        <f t="shared" si="1517"/>
        <v>0</v>
      </c>
      <c r="EK166" s="60">
        <v>62.965000000000003</v>
      </c>
      <c r="EL166" s="6">
        <v>1713.527</v>
      </c>
      <c r="EM166" s="7">
        <f t="shared" si="1518"/>
        <v>27213.960136583813</v>
      </c>
      <c r="EN166" s="60">
        <v>1443.9446499999999</v>
      </c>
      <c r="EO166" s="6">
        <v>40028.142</v>
      </c>
      <c r="EP166" s="7">
        <f t="shared" si="1519"/>
        <v>27721.382533603351</v>
      </c>
      <c r="EQ166" s="9">
        <v>0</v>
      </c>
      <c r="ER166" s="6">
        <v>0</v>
      </c>
      <c r="ES166" s="7">
        <f t="shared" si="1520"/>
        <v>0</v>
      </c>
      <c r="ET166" s="9">
        <v>0</v>
      </c>
      <c r="EU166" s="6">
        <v>0</v>
      </c>
      <c r="EV166" s="7">
        <f t="shared" si="1521"/>
        <v>0</v>
      </c>
      <c r="EW166" s="9">
        <v>0</v>
      </c>
      <c r="EX166" s="6">
        <v>0</v>
      </c>
      <c r="EY166" s="7">
        <f t="shared" si="1522"/>
        <v>0</v>
      </c>
      <c r="EZ166" s="9">
        <v>0</v>
      </c>
      <c r="FA166" s="6">
        <v>0</v>
      </c>
      <c r="FB166" s="7">
        <f t="shared" si="1523"/>
        <v>0</v>
      </c>
      <c r="FC166" s="9">
        <v>0</v>
      </c>
      <c r="FD166" s="6">
        <v>0</v>
      </c>
      <c r="FE166" s="7">
        <f t="shared" si="1524"/>
        <v>0</v>
      </c>
      <c r="FF166" s="9">
        <v>0</v>
      </c>
      <c r="FG166" s="6">
        <v>0</v>
      </c>
      <c r="FH166" s="7">
        <f t="shared" si="1525"/>
        <v>0</v>
      </c>
      <c r="FI166" s="9">
        <v>0</v>
      </c>
      <c r="FJ166" s="6">
        <v>0</v>
      </c>
      <c r="FK166" s="7">
        <f t="shared" si="1526"/>
        <v>0</v>
      </c>
      <c r="FL166" s="9">
        <v>0</v>
      </c>
      <c r="FM166" s="6">
        <v>0</v>
      </c>
      <c r="FN166" s="7">
        <f t="shared" si="1527"/>
        <v>0</v>
      </c>
      <c r="FO166" s="9">
        <v>0</v>
      </c>
      <c r="FP166" s="6">
        <v>0</v>
      </c>
      <c r="FQ166" s="7">
        <f t="shared" si="1528"/>
        <v>0</v>
      </c>
      <c r="FR166" s="9">
        <v>0</v>
      </c>
      <c r="FS166" s="6">
        <v>0</v>
      </c>
      <c r="FT166" s="7">
        <f t="shared" si="1529"/>
        <v>0</v>
      </c>
      <c r="FU166" s="9">
        <v>0</v>
      </c>
      <c r="FV166" s="6">
        <v>0</v>
      </c>
      <c r="FW166" s="7">
        <f t="shared" si="1530"/>
        <v>0</v>
      </c>
      <c r="FX166" s="9">
        <v>0</v>
      </c>
      <c r="FY166" s="6">
        <v>0</v>
      </c>
      <c r="FZ166" s="7">
        <f t="shared" si="1531"/>
        <v>0</v>
      </c>
      <c r="GA166" s="9">
        <v>0</v>
      </c>
      <c r="GB166" s="6">
        <v>0</v>
      </c>
      <c r="GC166" s="7">
        <f t="shared" si="1532"/>
        <v>0</v>
      </c>
      <c r="GD166" s="9">
        <v>0</v>
      </c>
      <c r="GE166" s="6">
        <v>0</v>
      </c>
      <c r="GF166" s="7">
        <f t="shared" si="1533"/>
        <v>0</v>
      </c>
      <c r="GG166" s="9"/>
      <c r="GH166" s="6"/>
      <c r="GI166" s="7"/>
      <c r="GJ166" s="9">
        <v>0</v>
      </c>
      <c r="GK166" s="6">
        <v>0</v>
      </c>
      <c r="GL166" s="7">
        <f t="shared" si="1534"/>
        <v>0</v>
      </c>
      <c r="GM166" s="60">
        <v>1005.66</v>
      </c>
      <c r="GN166" s="6">
        <v>29921.151000000002</v>
      </c>
      <c r="GO166" s="7">
        <f t="shared" si="1535"/>
        <v>29752.750432551762</v>
      </c>
      <c r="GP166" s="9">
        <v>0</v>
      </c>
      <c r="GQ166" s="6">
        <v>0</v>
      </c>
      <c r="GR166" s="7">
        <f t="shared" si="1536"/>
        <v>0</v>
      </c>
      <c r="GS166" s="9">
        <v>0</v>
      </c>
      <c r="GT166" s="6">
        <v>0</v>
      </c>
      <c r="GU166" s="7">
        <f t="shared" si="1537"/>
        <v>0</v>
      </c>
      <c r="GV166" s="9">
        <v>0</v>
      </c>
      <c r="GW166" s="6">
        <v>0</v>
      </c>
      <c r="GX166" s="7">
        <f t="shared" si="1538"/>
        <v>0</v>
      </c>
      <c r="GY166" s="9">
        <v>0</v>
      </c>
      <c r="GZ166" s="6">
        <v>0</v>
      </c>
      <c r="HA166" s="7">
        <f t="shared" si="1539"/>
        <v>0</v>
      </c>
      <c r="HB166" s="9">
        <v>0</v>
      </c>
      <c r="HC166" s="6">
        <v>0</v>
      </c>
      <c r="HD166" s="7">
        <f t="shared" si="1540"/>
        <v>0</v>
      </c>
      <c r="HE166" s="60">
        <v>0.14000000000000001</v>
      </c>
      <c r="HF166" s="6">
        <v>3.71</v>
      </c>
      <c r="HG166" s="7">
        <f t="shared" si="1541"/>
        <v>26499.999999999996</v>
      </c>
      <c r="HH166" s="9">
        <v>0</v>
      </c>
      <c r="HI166" s="6">
        <v>0</v>
      </c>
      <c r="HJ166" s="7">
        <f t="shared" si="1542"/>
        <v>0</v>
      </c>
      <c r="HK166" s="9">
        <v>0</v>
      </c>
      <c r="HL166" s="6">
        <v>0</v>
      </c>
      <c r="HM166" s="7">
        <f t="shared" si="1543"/>
        <v>0</v>
      </c>
      <c r="HN166" s="9">
        <v>0</v>
      </c>
      <c r="HO166" s="6">
        <v>0</v>
      </c>
      <c r="HP166" s="7">
        <f t="shared" si="1544"/>
        <v>0</v>
      </c>
      <c r="HQ166" s="60">
        <v>1.2</v>
      </c>
      <c r="HR166" s="6">
        <v>174.8</v>
      </c>
      <c r="HS166" s="7">
        <f t="shared" si="1545"/>
        <v>145666.66666666669</v>
      </c>
      <c r="HT166" s="60">
        <v>34.999480000000005</v>
      </c>
      <c r="HU166" s="6">
        <v>887.03700000000003</v>
      </c>
      <c r="HV166" s="7">
        <f t="shared" si="1546"/>
        <v>25344.290829463749</v>
      </c>
      <c r="HW166" s="9">
        <f t="shared" si="1548"/>
        <v>4632.7459600000002</v>
      </c>
      <c r="HX166" s="14">
        <f t="shared" si="1549"/>
        <v>131496.761</v>
      </c>
    </row>
    <row r="167" spans="1:232" ht="15" customHeight="1" x14ac:dyDescent="0.3">
      <c r="A167" s="62">
        <v>2023</v>
      </c>
      <c r="B167" s="63" t="s">
        <v>7</v>
      </c>
      <c r="C167" s="9">
        <v>0</v>
      </c>
      <c r="D167" s="6">
        <v>0</v>
      </c>
      <c r="E167" s="7">
        <f t="shared" si="1550"/>
        <v>0</v>
      </c>
      <c r="F167" s="9">
        <v>0</v>
      </c>
      <c r="G167" s="6">
        <v>0</v>
      </c>
      <c r="H167" s="7">
        <f t="shared" si="1473"/>
        <v>0</v>
      </c>
      <c r="I167" s="9">
        <v>0</v>
      </c>
      <c r="J167" s="6">
        <v>0</v>
      </c>
      <c r="K167" s="7">
        <f t="shared" si="1474"/>
        <v>0</v>
      </c>
      <c r="L167" s="9">
        <v>0</v>
      </c>
      <c r="M167" s="6">
        <v>0</v>
      </c>
      <c r="N167" s="7">
        <f t="shared" si="1475"/>
        <v>0</v>
      </c>
      <c r="O167" s="9">
        <v>0</v>
      </c>
      <c r="P167" s="6">
        <v>0</v>
      </c>
      <c r="Q167" s="7">
        <f t="shared" si="1476"/>
        <v>0</v>
      </c>
      <c r="R167" s="60">
        <v>1715.9159999999999</v>
      </c>
      <c r="S167" s="6">
        <v>45374.131000000001</v>
      </c>
      <c r="T167" s="7">
        <f t="shared" si="1477"/>
        <v>26443.095699323279</v>
      </c>
      <c r="U167" s="9">
        <v>0</v>
      </c>
      <c r="V167" s="6">
        <v>0</v>
      </c>
      <c r="W167" s="7">
        <f t="shared" si="1478"/>
        <v>0</v>
      </c>
      <c r="X167" s="9">
        <v>0</v>
      </c>
      <c r="Y167" s="6">
        <v>0</v>
      </c>
      <c r="Z167" s="7">
        <f t="shared" si="1479"/>
        <v>0</v>
      </c>
      <c r="AA167" s="9">
        <v>0</v>
      </c>
      <c r="AB167" s="6">
        <v>0</v>
      </c>
      <c r="AC167" s="7">
        <f t="shared" si="1480"/>
        <v>0</v>
      </c>
      <c r="AD167" s="9">
        <v>0</v>
      </c>
      <c r="AE167" s="6">
        <v>0</v>
      </c>
      <c r="AF167" s="7">
        <f t="shared" si="1481"/>
        <v>0</v>
      </c>
      <c r="AG167" s="9">
        <v>0</v>
      </c>
      <c r="AH167" s="6">
        <v>0</v>
      </c>
      <c r="AI167" s="7">
        <f t="shared" si="1482"/>
        <v>0</v>
      </c>
      <c r="AJ167" s="9">
        <v>0</v>
      </c>
      <c r="AK167" s="6">
        <v>0</v>
      </c>
      <c r="AL167" s="7">
        <f t="shared" si="1483"/>
        <v>0</v>
      </c>
      <c r="AM167" s="9">
        <v>0</v>
      </c>
      <c r="AN167" s="6">
        <v>0</v>
      </c>
      <c r="AO167" s="7">
        <f t="shared" si="1484"/>
        <v>0</v>
      </c>
      <c r="AP167" s="60">
        <v>1</v>
      </c>
      <c r="AQ167" s="6">
        <v>40.262999999999998</v>
      </c>
      <c r="AR167" s="7">
        <f t="shared" si="1485"/>
        <v>40263</v>
      </c>
      <c r="AS167" s="9">
        <v>0</v>
      </c>
      <c r="AT167" s="6">
        <v>0</v>
      </c>
      <c r="AU167" s="7">
        <f t="shared" si="1486"/>
        <v>0</v>
      </c>
      <c r="AV167" s="9">
        <v>0</v>
      </c>
      <c r="AW167" s="6">
        <v>0</v>
      </c>
      <c r="AX167" s="7">
        <f t="shared" si="1487"/>
        <v>0</v>
      </c>
      <c r="AY167" s="9">
        <v>0</v>
      </c>
      <c r="AZ167" s="6">
        <v>0</v>
      </c>
      <c r="BA167" s="7">
        <f t="shared" si="1488"/>
        <v>0</v>
      </c>
      <c r="BB167" s="9">
        <v>0</v>
      </c>
      <c r="BC167" s="6">
        <v>0</v>
      </c>
      <c r="BD167" s="7">
        <f t="shared" si="1489"/>
        <v>0</v>
      </c>
      <c r="BE167" s="60">
        <v>150.39804999999998</v>
      </c>
      <c r="BF167" s="6">
        <v>3961.6909999999998</v>
      </c>
      <c r="BG167" s="7">
        <f t="shared" si="1490"/>
        <v>26341.372112204914</v>
      </c>
      <c r="BH167" s="9">
        <v>0</v>
      </c>
      <c r="BI167" s="6">
        <v>0</v>
      </c>
      <c r="BJ167" s="7">
        <f t="shared" si="1491"/>
        <v>0</v>
      </c>
      <c r="BK167" s="60">
        <v>2</v>
      </c>
      <c r="BL167" s="6">
        <v>53</v>
      </c>
      <c r="BM167" s="7">
        <f t="shared" si="1492"/>
        <v>26500</v>
      </c>
      <c r="BN167" s="9">
        <v>0</v>
      </c>
      <c r="BO167" s="6">
        <v>0</v>
      </c>
      <c r="BP167" s="7">
        <f t="shared" si="1493"/>
        <v>0</v>
      </c>
      <c r="BQ167" s="9">
        <v>0</v>
      </c>
      <c r="BR167" s="6">
        <v>0</v>
      </c>
      <c r="BS167" s="7">
        <f t="shared" si="1494"/>
        <v>0</v>
      </c>
      <c r="BT167" s="9">
        <v>0</v>
      </c>
      <c r="BU167" s="6">
        <v>0</v>
      </c>
      <c r="BV167" s="7">
        <f t="shared" si="1495"/>
        <v>0</v>
      </c>
      <c r="BW167" s="9">
        <v>0</v>
      </c>
      <c r="BX167" s="6">
        <v>0</v>
      </c>
      <c r="BY167" s="7">
        <f t="shared" si="1496"/>
        <v>0</v>
      </c>
      <c r="BZ167" s="9">
        <v>0</v>
      </c>
      <c r="CA167" s="6">
        <v>0</v>
      </c>
      <c r="CB167" s="7">
        <f t="shared" si="1497"/>
        <v>0</v>
      </c>
      <c r="CC167" s="9">
        <v>0</v>
      </c>
      <c r="CD167" s="6">
        <v>0</v>
      </c>
      <c r="CE167" s="7">
        <f t="shared" si="1498"/>
        <v>0</v>
      </c>
      <c r="CF167" s="9">
        <v>0</v>
      </c>
      <c r="CG167" s="6">
        <v>0</v>
      </c>
      <c r="CH167" s="7">
        <f t="shared" si="1499"/>
        <v>0</v>
      </c>
      <c r="CI167" s="9">
        <v>0</v>
      </c>
      <c r="CJ167" s="6">
        <v>0</v>
      </c>
      <c r="CK167" s="7">
        <f t="shared" si="1500"/>
        <v>0</v>
      </c>
      <c r="CL167" s="9">
        <v>0</v>
      </c>
      <c r="CM167" s="6">
        <v>0</v>
      </c>
      <c r="CN167" s="7">
        <f t="shared" si="1501"/>
        <v>0</v>
      </c>
      <c r="CO167" s="9">
        <v>0</v>
      </c>
      <c r="CP167" s="6">
        <v>0</v>
      </c>
      <c r="CQ167" s="7">
        <f t="shared" si="1502"/>
        <v>0</v>
      </c>
      <c r="CR167" s="9">
        <v>0</v>
      </c>
      <c r="CS167" s="6">
        <v>0</v>
      </c>
      <c r="CT167" s="7">
        <f t="shared" si="1503"/>
        <v>0</v>
      </c>
      <c r="CU167" s="9">
        <v>0</v>
      </c>
      <c r="CV167" s="6">
        <v>0</v>
      </c>
      <c r="CW167" s="7">
        <f t="shared" si="1504"/>
        <v>0</v>
      </c>
      <c r="CX167" s="9">
        <v>0</v>
      </c>
      <c r="CY167" s="6">
        <v>0</v>
      </c>
      <c r="CZ167" s="7">
        <f t="shared" si="1505"/>
        <v>0</v>
      </c>
      <c r="DA167" s="9">
        <v>0</v>
      </c>
      <c r="DB167" s="6">
        <v>0</v>
      </c>
      <c r="DC167" s="7">
        <f t="shared" si="1506"/>
        <v>0</v>
      </c>
      <c r="DD167" s="9">
        <v>0</v>
      </c>
      <c r="DE167" s="6">
        <v>0</v>
      </c>
      <c r="DF167" s="7">
        <f t="shared" si="1507"/>
        <v>0</v>
      </c>
      <c r="DG167" s="9">
        <v>0</v>
      </c>
      <c r="DH167" s="6">
        <v>0</v>
      </c>
      <c r="DI167" s="7">
        <f t="shared" si="1508"/>
        <v>0</v>
      </c>
      <c r="DJ167" s="9">
        <v>0</v>
      </c>
      <c r="DK167" s="6">
        <v>0</v>
      </c>
      <c r="DL167" s="7">
        <f t="shared" si="1509"/>
        <v>0</v>
      </c>
      <c r="DM167" s="9">
        <v>0</v>
      </c>
      <c r="DN167" s="6">
        <v>0</v>
      </c>
      <c r="DO167" s="7">
        <f t="shared" si="1510"/>
        <v>0</v>
      </c>
      <c r="DP167" s="60">
        <v>214.92570000000001</v>
      </c>
      <c r="DQ167" s="6">
        <v>6964.4809999999998</v>
      </c>
      <c r="DR167" s="7">
        <f t="shared" si="1511"/>
        <v>32404.133149269725</v>
      </c>
      <c r="DS167" s="9">
        <v>0</v>
      </c>
      <c r="DT167" s="6">
        <v>0</v>
      </c>
      <c r="DU167" s="7">
        <f t="shared" si="1512"/>
        <v>0</v>
      </c>
      <c r="DV167" s="9">
        <v>0</v>
      </c>
      <c r="DW167" s="6">
        <v>0</v>
      </c>
      <c r="DX167" s="7">
        <f t="shared" si="1513"/>
        <v>0</v>
      </c>
      <c r="DY167" s="60">
        <v>28.951000000000001</v>
      </c>
      <c r="DZ167" s="6">
        <v>889.20500000000004</v>
      </c>
      <c r="EA167" s="7">
        <f t="shared" si="1514"/>
        <v>30714.137680909123</v>
      </c>
      <c r="EB167" s="9">
        <v>0</v>
      </c>
      <c r="EC167" s="6">
        <v>0</v>
      </c>
      <c r="ED167" s="7">
        <f t="shared" si="1515"/>
        <v>0</v>
      </c>
      <c r="EE167" s="9">
        <v>0</v>
      </c>
      <c r="EF167" s="6">
        <v>0</v>
      </c>
      <c r="EG167" s="7">
        <f t="shared" si="1516"/>
        <v>0</v>
      </c>
      <c r="EH167" s="9">
        <v>0</v>
      </c>
      <c r="EI167" s="6">
        <v>0</v>
      </c>
      <c r="EJ167" s="7">
        <f t="shared" si="1517"/>
        <v>0</v>
      </c>
      <c r="EK167" s="60">
        <v>93.294600000000003</v>
      </c>
      <c r="EL167" s="6">
        <v>2366.3879999999999</v>
      </c>
      <c r="EM167" s="7">
        <f t="shared" ref="EM167" si="1551">IF(EK167=0,0,EL167/EK167*1000)</f>
        <v>25364.68348650404</v>
      </c>
      <c r="EN167" s="60">
        <v>1747.0648600000002</v>
      </c>
      <c r="EO167" s="6">
        <v>46340.226999999999</v>
      </c>
      <c r="EP167" s="7">
        <f t="shared" si="1519"/>
        <v>26524.617408880855</v>
      </c>
      <c r="EQ167" s="9">
        <v>0</v>
      </c>
      <c r="ER167" s="6">
        <v>0</v>
      </c>
      <c r="ES167" s="7">
        <f t="shared" si="1520"/>
        <v>0</v>
      </c>
      <c r="ET167" s="9">
        <v>0</v>
      </c>
      <c r="EU167" s="6">
        <v>0</v>
      </c>
      <c r="EV167" s="7">
        <f t="shared" si="1521"/>
        <v>0</v>
      </c>
      <c r="EW167" s="9">
        <v>0</v>
      </c>
      <c r="EX167" s="6">
        <v>0</v>
      </c>
      <c r="EY167" s="7">
        <f t="shared" si="1522"/>
        <v>0</v>
      </c>
      <c r="EZ167" s="9">
        <v>0</v>
      </c>
      <c r="FA167" s="6">
        <v>0</v>
      </c>
      <c r="FB167" s="7">
        <f t="shared" si="1523"/>
        <v>0</v>
      </c>
      <c r="FC167" s="9">
        <v>0</v>
      </c>
      <c r="FD167" s="6">
        <v>0</v>
      </c>
      <c r="FE167" s="7">
        <f t="shared" si="1524"/>
        <v>0</v>
      </c>
      <c r="FF167" s="9">
        <v>0</v>
      </c>
      <c r="FG167" s="6">
        <v>0</v>
      </c>
      <c r="FH167" s="7">
        <f t="shared" si="1525"/>
        <v>0</v>
      </c>
      <c r="FI167" s="9">
        <v>0</v>
      </c>
      <c r="FJ167" s="6">
        <v>0</v>
      </c>
      <c r="FK167" s="7">
        <f t="shared" si="1526"/>
        <v>0</v>
      </c>
      <c r="FL167" s="9">
        <v>0</v>
      </c>
      <c r="FM167" s="6">
        <v>0</v>
      </c>
      <c r="FN167" s="7">
        <f t="shared" si="1527"/>
        <v>0</v>
      </c>
      <c r="FO167" s="9">
        <v>0</v>
      </c>
      <c r="FP167" s="6">
        <v>0</v>
      </c>
      <c r="FQ167" s="7">
        <f t="shared" si="1528"/>
        <v>0</v>
      </c>
      <c r="FR167" s="9">
        <v>0</v>
      </c>
      <c r="FS167" s="6">
        <v>0</v>
      </c>
      <c r="FT167" s="7">
        <f t="shared" si="1529"/>
        <v>0</v>
      </c>
      <c r="FU167" s="9">
        <v>0</v>
      </c>
      <c r="FV167" s="6">
        <v>0</v>
      </c>
      <c r="FW167" s="7">
        <f t="shared" si="1530"/>
        <v>0</v>
      </c>
      <c r="FX167" s="9">
        <v>0</v>
      </c>
      <c r="FY167" s="6">
        <v>0</v>
      </c>
      <c r="FZ167" s="7">
        <f t="shared" si="1531"/>
        <v>0</v>
      </c>
      <c r="GA167" s="9">
        <v>0</v>
      </c>
      <c r="GB167" s="6">
        <v>0</v>
      </c>
      <c r="GC167" s="7">
        <f t="shared" si="1532"/>
        <v>0</v>
      </c>
      <c r="GD167" s="9">
        <v>0</v>
      </c>
      <c r="GE167" s="6">
        <v>0</v>
      </c>
      <c r="GF167" s="7">
        <f t="shared" si="1533"/>
        <v>0</v>
      </c>
      <c r="GG167" s="9"/>
      <c r="GH167" s="6"/>
      <c r="GI167" s="7"/>
      <c r="GJ167" s="9">
        <v>0</v>
      </c>
      <c r="GK167" s="6">
        <v>0</v>
      </c>
      <c r="GL167" s="7">
        <f t="shared" si="1534"/>
        <v>0</v>
      </c>
      <c r="GM167" s="9">
        <v>0</v>
      </c>
      <c r="GN167" s="6">
        <v>0</v>
      </c>
      <c r="GO167" s="7">
        <f t="shared" si="1535"/>
        <v>0</v>
      </c>
      <c r="GP167" s="60">
        <v>7.7999999999999999E-4</v>
      </c>
      <c r="GQ167" s="6">
        <v>6.5000000000000002E-2</v>
      </c>
      <c r="GR167" s="7">
        <f t="shared" si="1536"/>
        <v>83333.333333333343</v>
      </c>
      <c r="GS167" s="9">
        <v>0</v>
      </c>
      <c r="GT167" s="6">
        <v>0</v>
      </c>
      <c r="GU167" s="7">
        <f t="shared" si="1537"/>
        <v>0</v>
      </c>
      <c r="GV167" s="9">
        <v>0</v>
      </c>
      <c r="GW167" s="6">
        <v>0</v>
      </c>
      <c r="GX167" s="7">
        <f t="shared" si="1538"/>
        <v>0</v>
      </c>
      <c r="GY167" s="9">
        <v>0</v>
      </c>
      <c r="GZ167" s="6">
        <v>0</v>
      </c>
      <c r="HA167" s="7">
        <f t="shared" si="1539"/>
        <v>0</v>
      </c>
      <c r="HB167" s="9">
        <v>0</v>
      </c>
      <c r="HC167" s="6">
        <v>0</v>
      </c>
      <c r="HD167" s="7">
        <f t="shared" si="1540"/>
        <v>0</v>
      </c>
      <c r="HE167" s="9">
        <v>0</v>
      </c>
      <c r="HF167" s="6">
        <v>0</v>
      </c>
      <c r="HG167" s="7">
        <f t="shared" si="1541"/>
        <v>0</v>
      </c>
      <c r="HH167" s="9">
        <v>0</v>
      </c>
      <c r="HI167" s="6">
        <v>0</v>
      </c>
      <c r="HJ167" s="7">
        <f t="shared" si="1542"/>
        <v>0</v>
      </c>
      <c r="HK167" s="9">
        <v>0</v>
      </c>
      <c r="HL167" s="6">
        <v>0</v>
      </c>
      <c r="HM167" s="7">
        <f t="shared" si="1543"/>
        <v>0</v>
      </c>
      <c r="HN167" s="9">
        <v>0</v>
      </c>
      <c r="HO167" s="6">
        <v>0</v>
      </c>
      <c r="HP167" s="7">
        <f t="shared" si="1544"/>
        <v>0</v>
      </c>
      <c r="HQ167" s="60">
        <v>1.4999999999999999E-2</v>
      </c>
      <c r="HR167" s="6">
        <v>0.48</v>
      </c>
      <c r="HS167" s="7">
        <f t="shared" si="1545"/>
        <v>32000</v>
      </c>
      <c r="HT167" s="60">
        <v>12.32499</v>
      </c>
      <c r="HU167" s="6">
        <v>446.44400000000002</v>
      </c>
      <c r="HV167" s="7">
        <f t="shared" si="1546"/>
        <v>36222.666306422965</v>
      </c>
      <c r="HW167" s="9">
        <f t="shared" si="1548"/>
        <v>3965.8909800000001</v>
      </c>
      <c r="HX167" s="14">
        <f t="shared" si="1549"/>
        <v>106436.375</v>
      </c>
    </row>
    <row r="168" spans="1:232" ht="15" customHeight="1" x14ac:dyDescent="0.3">
      <c r="A168" s="62">
        <v>2023</v>
      </c>
      <c r="B168" s="63" t="s">
        <v>8</v>
      </c>
      <c r="C168" s="9">
        <v>0</v>
      </c>
      <c r="D168" s="6">
        <v>0</v>
      </c>
      <c r="E168" s="7">
        <f t="shared" si="1550"/>
        <v>0</v>
      </c>
      <c r="F168" s="60">
        <v>8.0000000000000002E-3</v>
      </c>
      <c r="G168" s="6">
        <v>0.25600000000000001</v>
      </c>
      <c r="H168" s="7">
        <f t="shared" si="1473"/>
        <v>32000</v>
      </c>
      <c r="I168" s="9">
        <v>0</v>
      </c>
      <c r="J168" s="6">
        <v>0</v>
      </c>
      <c r="K168" s="7">
        <f t="shared" si="1474"/>
        <v>0</v>
      </c>
      <c r="L168" s="9">
        <v>0</v>
      </c>
      <c r="M168" s="6">
        <v>0</v>
      </c>
      <c r="N168" s="7">
        <f t="shared" si="1475"/>
        <v>0</v>
      </c>
      <c r="O168" s="9">
        <v>0</v>
      </c>
      <c r="P168" s="6">
        <v>0</v>
      </c>
      <c r="Q168" s="7">
        <f t="shared" si="1476"/>
        <v>0</v>
      </c>
      <c r="R168" s="60">
        <v>1313.4019099999998</v>
      </c>
      <c r="S168" s="6">
        <v>34689.51</v>
      </c>
      <c r="T168" s="7">
        <f t="shared" si="1477"/>
        <v>26411.953367724283</v>
      </c>
      <c r="U168" s="9">
        <v>0</v>
      </c>
      <c r="V168" s="6">
        <v>0</v>
      </c>
      <c r="W168" s="7">
        <f t="shared" si="1478"/>
        <v>0</v>
      </c>
      <c r="X168" s="9">
        <v>0</v>
      </c>
      <c r="Y168" s="6">
        <v>0</v>
      </c>
      <c r="Z168" s="7">
        <f t="shared" si="1479"/>
        <v>0</v>
      </c>
      <c r="AA168" s="9">
        <v>0</v>
      </c>
      <c r="AB168" s="6">
        <v>0</v>
      </c>
      <c r="AC168" s="7">
        <f t="shared" si="1480"/>
        <v>0</v>
      </c>
      <c r="AD168" s="9">
        <v>0</v>
      </c>
      <c r="AE168" s="6">
        <v>0</v>
      </c>
      <c r="AF168" s="7">
        <f t="shared" si="1481"/>
        <v>0</v>
      </c>
      <c r="AG168" s="9">
        <v>0</v>
      </c>
      <c r="AH168" s="6">
        <v>0</v>
      </c>
      <c r="AI168" s="7">
        <f t="shared" si="1482"/>
        <v>0</v>
      </c>
      <c r="AJ168" s="9">
        <v>0</v>
      </c>
      <c r="AK168" s="6">
        <v>0</v>
      </c>
      <c r="AL168" s="7">
        <f t="shared" si="1483"/>
        <v>0</v>
      </c>
      <c r="AM168" s="9">
        <v>0</v>
      </c>
      <c r="AN168" s="6">
        <v>0</v>
      </c>
      <c r="AO168" s="7">
        <f t="shared" si="1484"/>
        <v>0</v>
      </c>
      <c r="AP168" s="9">
        <v>0</v>
      </c>
      <c r="AQ168" s="6">
        <v>0</v>
      </c>
      <c r="AR168" s="7">
        <f t="shared" si="1485"/>
        <v>0</v>
      </c>
      <c r="AS168" s="9">
        <v>0</v>
      </c>
      <c r="AT168" s="6">
        <v>0</v>
      </c>
      <c r="AU168" s="7">
        <f t="shared" si="1486"/>
        <v>0</v>
      </c>
      <c r="AV168" s="9">
        <v>0</v>
      </c>
      <c r="AW168" s="6">
        <v>0</v>
      </c>
      <c r="AX168" s="7">
        <f t="shared" si="1487"/>
        <v>0</v>
      </c>
      <c r="AY168" s="9">
        <v>0</v>
      </c>
      <c r="AZ168" s="6">
        <v>0</v>
      </c>
      <c r="BA168" s="7">
        <f t="shared" si="1488"/>
        <v>0</v>
      </c>
      <c r="BB168" s="9">
        <v>0</v>
      </c>
      <c r="BC168" s="6">
        <v>0</v>
      </c>
      <c r="BD168" s="7">
        <f t="shared" si="1489"/>
        <v>0</v>
      </c>
      <c r="BE168" s="60">
        <v>192.16460999999998</v>
      </c>
      <c r="BF168" s="6">
        <v>5990.6319999999996</v>
      </c>
      <c r="BG168" s="7">
        <f t="shared" si="1490"/>
        <v>31174.481086814063</v>
      </c>
      <c r="BH168" s="9">
        <v>0</v>
      </c>
      <c r="BI168" s="6">
        <v>0</v>
      </c>
      <c r="BJ168" s="7">
        <f t="shared" si="1491"/>
        <v>0</v>
      </c>
      <c r="BK168" s="9">
        <v>0</v>
      </c>
      <c r="BL168" s="6">
        <v>0</v>
      </c>
      <c r="BM168" s="7">
        <f t="shared" si="1492"/>
        <v>0</v>
      </c>
      <c r="BN168" s="9">
        <v>0</v>
      </c>
      <c r="BO168" s="6">
        <v>0</v>
      </c>
      <c r="BP168" s="7">
        <f t="shared" si="1493"/>
        <v>0</v>
      </c>
      <c r="BQ168" s="9">
        <v>0</v>
      </c>
      <c r="BR168" s="6">
        <v>0</v>
      </c>
      <c r="BS168" s="7">
        <f t="shared" si="1494"/>
        <v>0</v>
      </c>
      <c r="BT168" s="9">
        <v>0</v>
      </c>
      <c r="BU168" s="6">
        <v>0</v>
      </c>
      <c r="BV168" s="7">
        <f t="shared" si="1495"/>
        <v>0</v>
      </c>
      <c r="BW168" s="9">
        <v>0</v>
      </c>
      <c r="BX168" s="6">
        <v>0</v>
      </c>
      <c r="BY168" s="7">
        <f t="shared" si="1496"/>
        <v>0</v>
      </c>
      <c r="BZ168" s="9">
        <v>0</v>
      </c>
      <c r="CA168" s="6">
        <v>0</v>
      </c>
      <c r="CB168" s="7">
        <f t="shared" si="1497"/>
        <v>0</v>
      </c>
      <c r="CC168" s="9">
        <v>0</v>
      </c>
      <c r="CD168" s="6">
        <v>0</v>
      </c>
      <c r="CE168" s="7">
        <f t="shared" si="1498"/>
        <v>0</v>
      </c>
      <c r="CF168" s="9">
        <v>0</v>
      </c>
      <c r="CG168" s="6">
        <v>0</v>
      </c>
      <c r="CH168" s="7">
        <f t="shared" si="1499"/>
        <v>0</v>
      </c>
      <c r="CI168" s="9">
        <v>0</v>
      </c>
      <c r="CJ168" s="6">
        <v>0</v>
      </c>
      <c r="CK168" s="7">
        <f t="shared" si="1500"/>
        <v>0</v>
      </c>
      <c r="CL168" s="9">
        <v>0</v>
      </c>
      <c r="CM168" s="6">
        <v>0</v>
      </c>
      <c r="CN168" s="7">
        <f t="shared" si="1501"/>
        <v>0</v>
      </c>
      <c r="CO168" s="9">
        <v>0</v>
      </c>
      <c r="CP168" s="6">
        <v>0</v>
      </c>
      <c r="CQ168" s="7">
        <f t="shared" si="1502"/>
        <v>0</v>
      </c>
      <c r="CR168" s="9">
        <v>0</v>
      </c>
      <c r="CS168" s="6">
        <v>0</v>
      </c>
      <c r="CT168" s="7">
        <f t="shared" si="1503"/>
        <v>0</v>
      </c>
      <c r="CU168" s="9">
        <v>0</v>
      </c>
      <c r="CV168" s="6">
        <v>0</v>
      </c>
      <c r="CW168" s="7">
        <f t="shared" si="1504"/>
        <v>0</v>
      </c>
      <c r="CX168" s="9">
        <v>0</v>
      </c>
      <c r="CY168" s="6">
        <v>0</v>
      </c>
      <c r="CZ168" s="7">
        <f t="shared" si="1505"/>
        <v>0</v>
      </c>
      <c r="DA168" s="9">
        <v>0</v>
      </c>
      <c r="DB168" s="6">
        <v>0</v>
      </c>
      <c r="DC168" s="7">
        <f t="shared" si="1506"/>
        <v>0</v>
      </c>
      <c r="DD168" s="9">
        <v>0</v>
      </c>
      <c r="DE168" s="6">
        <v>0</v>
      </c>
      <c r="DF168" s="7">
        <f t="shared" si="1507"/>
        <v>0</v>
      </c>
      <c r="DG168" s="9">
        <v>0</v>
      </c>
      <c r="DH168" s="6">
        <v>0</v>
      </c>
      <c r="DI168" s="7">
        <f t="shared" si="1508"/>
        <v>0</v>
      </c>
      <c r="DJ168" s="9">
        <v>0</v>
      </c>
      <c r="DK168" s="6">
        <v>0</v>
      </c>
      <c r="DL168" s="7">
        <f t="shared" si="1509"/>
        <v>0</v>
      </c>
      <c r="DM168" s="9">
        <v>0</v>
      </c>
      <c r="DN168" s="6">
        <v>0</v>
      </c>
      <c r="DO168" s="7">
        <f t="shared" si="1510"/>
        <v>0</v>
      </c>
      <c r="DP168" s="60">
        <v>228.94517999999999</v>
      </c>
      <c r="DQ168" s="6">
        <v>6023.45</v>
      </c>
      <c r="DR168" s="7">
        <f t="shared" si="1511"/>
        <v>26309.573322312353</v>
      </c>
      <c r="DS168" s="9">
        <v>0</v>
      </c>
      <c r="DT168" s="6">
        <v>0</v>
      </c>
      <c r="DU168" s="7">
        <f t="shared" si="1512"/>
        <v>0</v>
      </c>
      <c r="DV168" s="9">
        <v>0</v>
      </c>
      <c r="DW168" s="6">
        <v>0</v>
      </c>
      <c r="DX168" s="7">
        <f t="shared" si="1513"/>
        <v>0</v>
      </c>
      <c r="DY168" s="60">
        <v>23.036000000000001</v>
      </c>
      <c r="DZ168" s="6">
        <v>658.71600000000001</v>
      </c>
      <c r="EA168" s="7">
        <f t="shared" si="1514"/>
        <v>28595.068588296577</v>
      </c>
      <c r="EB168" s="9">
        <v>0</v>
      </c>
      <c r="EC168" s="6">
        <v>0</v>
      </c>
      <c r="ED168" s="7">
        <f t="shared" si="1515"/>
        <v>0</v>
      </c>
      <c r="EE168" s="9">
        <v>0</v>
      </c>
      <c r="EF168" s="6">
        <v>0</v>
      </c>
      <c r="EG168" s="7">
        <f t="shared" si="1516"/>
        <v>0</v>
      </c>
      <c r="EH168" s="9">
        <v>0</v>
      </c>
      <c r="EI168" s="6">
        <v>0</v>
      </c>
      <c r="EJ168" s="7">
        <f t="shared" si="1517"/>
        <v>0</v>
      </c>
      <c r="EK168" s="60">
        <v>94.674000000000007</v>
      </c>
      <c r="EL168" s="6">
        <v>2487.0239999999999</v>
      </c>
      <c r="EM168" s="7">
        <f t="shared" si="1518"/>
        <v>26269.345332403824</v>
      </c>
      <c r="EN168" s="60">
        <v>2066.1841899999999</v>
      </c>
      <c r="EO168" s="6">
        <v>58528.627</v>
      </c>
      <c r="EP168" s="7">
        <f t="shared" si="1519"/>
        <v>28326.916488505314</v>
      </c>
      <c r="EQ168" s="60">
        <v>0.87360000000000004</v>
      </c>
      <c r="ER168" s="6">
        <v>87.694999999999993</v>
      </c>
      <c r="ES168" s="7">
        <f t="shared" si="1520"/>
        <v>100383.47069597068</v>
      </c>
      <c r="ET168" s="9">
        <v>0</v>
      </c>
      <c r="EU168" s="6">
        <v>0</v>
      </c>
      <c r="EV168" s="7">
        <f t="shared" si="1521"/>
        <v>0</v>
      </c>
      <c r="EW168" s="9">
        <v>0</v>
      </c>
      <c r="EX168" s="6">
        <v>0</v>
      </c>
      <c r="EY168" s="7">
        <f t="shared" si="1522"/>
        <v>0</v>
      </c>
      <c r="EZ168" s="9">
        <v>0</v>
      </c>
      <c r="FA168" s="6">
        <v>0</v>
      </c>
      <c r="FB168" s="7">
        <f t="shared" si="1523"/>
        <v>0</v>
      </c>
      <c r="FC168" s="9">
        <v>0</v>
      </c>
      <c r="FD168" s="6">
        <v>0</v>
      </c>
      <c r="FE168" s="7">
        <f t="shared" si="1524"/>
        <v>0</v>
      </c>
      <c r="FF168" s="9">
        <v>0</v>
      </c>
      <c r="FG168" s="6">
        <v>0</v>
      </c>
      <c r="FH168" s="7">
        <f t="shared" si="1525"/>
        <v>0</v>
      </c>
      <c r="FI168" s="9">
        <v>0</v>
      </c>
      <c r="FJ168" s="6">
        <v>0</v>
      </c>
      <c r="FK168" s="7">
        <f t="shared" si="1526"/>
        <v>0</v>
      </c>
      <c r="FL168" s="9">
        <v>0</v>
      </c>
      <c r="FM168" s="6">
        <v>0</v>
      </c>
      <c r="FN168" s="7">
        <f t="shared" si="1527"/>
        <v>0</v>
      </c>
      <c r="FO168" s="9">
        <v>0</v>
      </c>
      <c r="FP168" s="6">
        <v>0</v>
      </c>
      <c r="FQ168" s="7">
        <f t="shared" si="1528"/>
        <v>0</v>
      </c>
      <c r="FR168" s="60">
        <v>0.4</v>
      </c>
      <c r="FS168" s="6">
        <v>13.22</v>
      </c>
      <c r="FT168" s="7">
        <f t="shared" si="1529"/>
        <v>33050</v>
      </c>
      <c r="FU168" s="9">
        <v>0</v>
      </c>
      <c r="FV168" s="6">
        <v>0</v>
      </c>
      <c r="FW168" s="7">
        <f t="shared" si="1530"/>
        <v>0</v>
      </c>
      <c r="FX168" s="9">
        <v>0</v>
      </c>
      <c r="FY168" s="6">
        <v>0</v>
      </c>
      <c r="FZ168" s="7">
        <f t="shared" si="1531"/>
        <v>0</v>
      </c>
      <c r="GA168" s="9">
        <v>0</v>
      </c>
      <c r="GB168" s="6">
        <v>0</v>
      </c>
      <c r="GC168" s="7">
        <f t="shared" si="1532"/>
        <v>0</v>
      </c>
      <c r="GD168" s="9">
        <v>0</v>
      </c>
      <c r="GE168" s="6">
        <v>0</v>
      </c>
      <c r="GF168" s="7">
        <f t="shared" si="1533"/>
        <v>0</v>
      </c>
      <c r="GG168" s="9"/>
      <c r="GH168" s="6"/>
      <c r="GI168" s="7"/>
      <c r="GJ168" s="9">
        <v>0</v>
      </c>
      <c r="GK168" s="6">
        <v>0</v>
      </c>
      <c r="GL168" s="7">
        <f t="shared" si="1534"/>
        <v>0</v>
      </c>
      <c r="GM168" s="9">
        <v>0</v>
      </c>
      <c r="GN168" s="6">
        <v>0</v>
      </c>
      <c r="GO168" s="7">
        <f t="shared" si="1535"/>
        <v>0</v>
      </c>
      <c r="GP168" s="9">
        <v>0</v>
      </c>
      <c r="GQ168" s="6">
        <v>0</v>
      </c>
      <c r="GR168" s="7">
        <f t="shared" si="1536"/>
        <v>0</v>
      </c>
      <c r="GS168" s="9">
        <v>0</v>
      </c>
      <c r="GT168" s="6">
        <v>0</v>
      </c>
      <c r="GU168" s="7">
        <f t="shared" si="1537"/>
        <v>0</v>
      </c>
      <c r="GV168" s="9">
        <v>0</v>
      </c>
      <c r="GW168" s="6">
        <v>0</v>
      </c>
      <c r="GX168" s="7">
        <f t="shared" si="1538"/>
        <v>0</v>
      </c>
      <c r="GY168" s="9">
        <v>0</v>
      </c>
      <c r="GZ168" s="6">
        <v>0</v>
      </c>
      <c r="HA168" s="7">
        <f t="shared" si="1539"/>
        <v>0</v>
      </c>
      <c r="HB168" s="9">
        <v>0</v>
      </c>
      <c r="HC168" s="6">
        <v>0</v>
      </c>
      <c r="HD168" s="7">
        <f t="shared" si="1540"/>
        <v>0</v>
      </c>
      <c r="HE168" s="9">
        <v>0</v>
      </c>
      <c r="HF168" s="6">
        <v>0</v>
      </c>
      <c r="HG168" s="7">
        <f t="shared" si="1541"/>
        <v>0</v>
      </c>
      <c r="HH168" s="9">
        <v>0</v>
      </c>
      <c r="HI168" s="6">
        <v>0</v>
      </c>
      <c r="HJ168" s="7">
        <f t="shared" si="1542"/>
        <v>0</v>
      </c>
      <c r="HK168" s="9">
        <v>0</v>
      </c>
      <c r="HL168" s="6">
        <v>0</v>
      </c>
      <c r="HM168" s="7">
        <f t="shared" si="1543"/>
        <v>0</v>
      </c>
      <c r="HN168" s="9">
        <v>0</v>
      </c>
      <c r="HO168" s="6">
        <v>0</v>
      </c>
      <c r="HP168" s="7">
        <f t="shared" si="1544"/>
        <v>0</v>
      </c>
      <c r="HQ168" s="60">
        <v>88.025000000000006</v>
      </c>
      <c r="HR168" s="6">
        <v>2679.3</v>
      </c>
      <c r="HS168" s="7">
        <f t="shared" si="1545"/>
        <v>30437.943765975575</v>
      </c>
      <c r="HT168" s="60">
        <v>34.363379999999999</v>
      </c>
      <c r="HU168" s="6">
        <v>933.423</v>
      </c>
      <c r="HV168" s="7">
        <f t="shared" si="1546"/>
        <v>27163.305821487873</v>
      </c>
      <c r="HW168" s="9">
        <f t="shared" si="1548"/>
        <v>4042.0758699999997</v>
      </c>
      <c r="HX168" s="14">
        <f t="shared" si="1549"/>
        <v>112091.853</v>
      </c>
    </row>
    <row r="169" spans="1:232" ht="15" customHeight="1" x14ac:dyDescent="0.3">
      <c r="A169" s="62">
        <v>2023</v>
      </c>
      <c r="B169" s="63" t="s">
        <v>9</v>
      </c>
      <c r="C169" s="9">
        <v>0</v>
      </c>
      <c r="D169" s="6">
        <v>0</v>
      </c>
      <c r="E169" s="7">
        <f t="shared" si="1550"/>
        <v>0</v>
      </c>
      <c r="F169" s="9">
        <v>0</v>
      </c>
      <c r="G169" s="6">
        <v>0</v>
      </c>
      <c r="H169" s="7">
        <f t="shared" si="1473"/>
        <v>0</v>
      </c>
      <c r="I169" s="9">
        <v>0</v>
      </c>
      <c r="J169" s="6">
        <v>0</v>
      </c>
      <c r="K169" s="7">
        <f t="shared" si="1474"/>
        <v>0</v>
      </c>
      <c r="L169" s="9">
        <v>0</v>
      </c>
      <c r="M169" s="6">
        <v>0</v>
      </c>
      <c r="N169" s="7">
        <f t="shared" si="1475"/>
        <v>0</v>
      </c>
      <c r="O169" s="9">
        <v>0</v>
      </c>
      <c r="P169" s="6">
        <v>0</v>
      </c>
      <c r="Q169" s="7">
        <f t="shared" si="1476"/>
        <v>0</v>
      </c>
      <c r="R169" s="60">
        <v>1450.5053899999998</v>
      </c>
      <c r="S169" s="6">
        <v>42043.076999999997</v>
      </c>
      <c r="T169" s="7">
        <f t="shared" si="1477"/>
        <v>28985.122902576739</v>
      </c>
      <c r="U169" s="9">
        <v>0</v>
      </c>
      <c r="V169" s="6">
        <v>0</v>
      </c>
      <c r="W169" s="7">
        <f t="shared" si="1478"/>
        <v>0</v>
      </c>
      <c r="X169" s="9">
        <v>0</v>
      </c>
      <c r="Y169" s="6">
        <v>0</v>
      </c>
      <c r="Z169" s="7">
        <f t="shared" si="1479"/>
        <v>0</v>
      </c>
      <c r="AA169" s="9">
        <v>0</v>
      </c>
      <c r="AB169" s="6">
        <v>0</v>
      </c>
      <c r="AC169" s="7">
        <f t="shared" si="1480"/>
        <v>0</v>
      </c>
      <c r="AD169" s="9">
        <v>0</v>
      </c>
      <c r="AE169" s="6">
        <v>0</v>
      </c>
      <c r="AF169" s="7">
        <f t="shared" si="1481"/>
        <v>0</v>
      </c>
      <c r="AG169" s="9">
        <v>0</v>
      </c>
      <c r="AH169" s="6">
        <v>0</v>
      </c>
      <c r="AI169" s="7">
        <f t="shared" si="1482"/>
        <v>0</v>
      </c>
      <c r="AJ169" s="9">
        <v>0</v>
      </c>
      <c r="AK169" s="6">
        <v>0</v>
      </c>
      <c r="AL169" s="7">
        <f t="shared" si="1483"/>
        <v>0</v>
      </c>
      <c r="AM169" s="9">
        <v>0</v>
      </c>
      <c r="AN169" s="6">
        <v>0</v>
      </c>
      <c r="AO169" s="7">
        <f t="shared" si="1484"/>
        <v>0</v>
      </c>
      <c r="AP169" s="60">
        <v>0.33</v>
      </c>
      <c r="AQ169" s="6">
        <v>13.749000000000001</v>
      </c>
      <c r="AR169" s="7">
        <f t="shared" si="1485"/>
        <v>41663.636363636368</v>
      </c>
      <c r="AS169" s="9">
        <v>0</v>
      </c>
      <c r="AT169" s="6">
        <v>0</v>
      </c>
      <c r="AU169" s="7">
        <f t="shared" si="1486"/>
        <v>0</v>
      </c>
      <c r="AV169" s="9">
        <v>0</v>
      </c>
      <c r="AW169" s="6">
        <v>0</v>
      </c>
      <c r="AX169" s="7">
        <f t="shared" si="1487"/>
        <v>0</v>
      </c>
      <c r="AY169" s="9">
        <v>0</v>
      </c>
      <c r="AZ169" s="6">
        <v>0</v>
      </c>
      <c r="BA169" s="7">
        <f t="shared" si="1488"/>
        <v>0</v>
      </c>
      <c r="BB169" s="9">
        <v>0</v>
      </c>
      <c r="BC169" s="6">
        <v>0</v>
      </c>
      <c r="BD169" s="7">
        <f t="shared" si="1489"/>
        <v>0</v>
      </c>
      <c r="BE169" s="60">
        <v>102.2178</v>
      </c>
      <c r="BF169" s="6">
        <v>2806.116</v>
      </c>
      <c r="BG169" s="7">
        <f t="shared" si="1490"/>
        <v>27452.322393947041</v>
      </c>
      <c r="BH169" s="60">
        <v>3.0000000000000001E-3</v>
      </c>
      <c r="BI169" s="6">
        <v>0.16600000000000001</v>
      </c>
      <c r="BJ169" s="7">
        <f t="shared" si="1491"/>
        <v>55333.333333333336</v>
      </c>
      <c r="BK169" s="9">
        <v>0</v>
      </c>
      <c r="BL169" s="6">
        <v>0</v>
      </c>
      <c r="BM169" s="7">
        <f t="shared" si="1492"/>
        <v>0</v>
      </c>
      <c r="BN169" s="9">
        <v>0</v>
      </c>
      <c r="BO169" s="6">
        <v>0</v>
      </c>
      <c r="BP169" s="7">
        <f t="shared" si="1493"/>
        <v>0</v>
      </c>
      <c r="BQ169" s="9">
        <v>0</v>
      </c>
      <c r="BR169" s="6">
        <v>0</v>
      </c>
      <c r="BS169" s="7">
        <f t="shared" si="1494"/>
        <v>0</v>
      </c>
      <c r="BT169" s="9">
        <v>0</v>
      </c>
      <c r="BU169" s="6">
        <v>0</v>
      </c>
      <c r="BV169" s="7">
        <f t="shared" si="1495"/>
        <v>0</v>
      </c>
      <c r="BW169" s="9">
        <v>0</v>
      </c>
      <c r="BX169" s="6">
        <v>0</v>
      </c>
      <c r="BY169" s="7">
        <f t="shared" si="1496"/>
        <v>0</v>
      </c>
      <c r="BZ169" s="9">
        <v>0</v>
      </c>
      <c r="CA169" s="6">
        <v>0</v>
      </c>
      <c r="CB169" s="7">
        <f t="shared" si="1497"/>
        <v>0</v>
      </c>
      <c r="CC169" s="9">
        <v>0</v>
      </c>
      <c r="CD169" s="6">
        <v>0</v>
      </c>
      <c r="CE169" s="7">
        <f t="shared" si="1498"/>
        <v>0</v>
      </c>
      <c r="CF169" s="9">
        <v>0</v>
      </c>
      <c r="CG169" s="6">
        <v>0</v>
      </c>
      <c r="CH169" s="7">
        <f t="shared" si="1499"/>
        <v>0</v>
      </c>
      <c r="CI169" s="9">
        <v>0</v>
      </c>
      <c r="CJ169" s="6">
        <v>0</v>
      </c>
      <c r="CK169" s="7">
        <f t="shared" si="1500"/>
        <v>0</v>
      </c>
      <c r="CL169" s="9">
        <v>0</v>
      </c>
      <c r="CM169" s="6">
        <v>0</v>
      </c>
      <c r="CN169" s="7">
        <f t="shared" si="1501"/>
        <v>0</v>
      </c>
      <c r="CO169" s="9">
        <v>0</v>
      </c>
      <c r="CP169" s="6">
        <v>0</v>
      </c>
      <c r="CQ169" s="7">
        <f t="shared" si="1502"/>
        <v>0</v>
      </c>
      <c r="CR169" s="9">
        <v>0</v>
      </c>
      <c r="CS169" s="6">
        <v>0</v>
      </c>
      <c r="CT169" s="7">
        <f t="shared" si="1503"/>
        <v>0</v>
      </c>
      <c r="CU169" s="9">
        <v>0</v>
      </c>
      <c r="CV169" s="6">
        <v>0</v>
      </c>
      <c r="CW169" s="7">
        <f t="shared" si="1504"/>
        <v>0</v>
      </c>
      <c r="CX169" s="9">
        <v>0</v>
      </c>
      <c r="CY169" s="6">
        <v>0</v>
      </c>
      <c r="CZ169" s="7">
        <f t="shared" si="1505"/>
        <v>0</v>
      </c>
      <c r="DA169" s="9">
        <v>0</v>
      </c>
      <c r="DB169" s="6">
        <v>0</v>
      </c>
      <c r="DC169" s="7">
        <f t="shared" si="1506"/>
        <v>0</v>
      </c>
      <c r="DD169" s="9">
        <v>0</v>
      </c>
      <c r="DE169" s="6">
        <v>0</v>
      </c>
      <c r="DF169" s="7">
        <f t="shared" si="1507"/>
        <v>0</v>
      </c>
      <c r="DG169" s="9">
        <v>0</v>
      </c>
      <c r="DH169" s="6">
        <v>0</v>
      </c>
      <c r="DI169" s="7">
        <f t="shared" si="1508"/>
        <v>0</v>
      </c>
      <c r="DJ169" s="9">
        <v>0</v>
      </c>
      <c r="DK169" s="6">
        <v>0</v>
      </c>
      <c r="DL169" s="7">
        <f t="shared" si="1509"/>
        <v>0</v>
      </c>
      <c r="DM169" s="9">
        <v>0</v>
      </c>
      <c r="DN169" s="6">
        <v>0</v>
      </c>
      <c r="DO169" s="7">
        <f t="shared" si="1510"/>
        <v>0</v>
      </c>
      <c r="DP169" s="60">
        <v>521.99764000000005</v>
      </c>
      <c r="DQ169" s="6">
        <v>14994.587</v>
      </c>
      <c r="DR169" s="7">
        <f t="shared" si="1511"/>
        <v>28725.392321697083</v>
      </c>
      <c r="DS169" s="9">
        <v>0</v>
      </c>
      <c r="DT169" s="6">
        <v>0</v>
      </c>
      <c r="DU169" s="7">
        <f t="shared" si="1512"/>
        <v>0</v>
      </c>
      <c r="DV169" s="9">
        <v>0</v>
      </c>
      <c r="DW169" s="6">
        <v>0</v>
      </c>
      <c r="DX169" s="7">
        <f t="shared" si="1513"/>
        <v>0</v>
      </c>
      <c r="DY169" s="60">
        <v>1.6439999999999999</v>
      </c>
      <c r="DZ169" s="6">
        <v>34.497999999999998</v>
      </c>
      <c r="EA169" s="7">
        <f t="shared" si="1514"/>
        <v>20984.184914841848</v>
      </c>
      <c r="EB169" s="9">
        <v>0</v>
      </c>
      <c r="EC169" s="6">
        <v>0</v>
      </c>
      <c r="ED169" s="7">
        <f t="shared" si="1515"/>
        <v>0</v>
      </c>
      <c r="EE169" s="9">
        <v>0</v>
      </c>
      <c r="EF169" s="6">
        <v>0</v>
      </c>
      <c r="EG169" s="7">
        <f t="shared" si="1516"/>
        <v>0</v>
      </c>
      <c r="EH169" s="60">
        <v>0.20499999999999999</v>
      </c>
      <c r="EI169" s="6">
        <v>6.109</v>
      </c>
      <c r="EJ169" s="7">
        <f t="shared" si="1517"/>
        <v>29800</v>
      </c>
      <c r="EK169" s="60">
        <v>37.210300000000004</v>
      </c>
      <c r="EL169" s="6">
        <v>1080.5730000000001</v>
      </c>
      <c r="EM169" s="7">
        <f t="shared" si="1518"/>
        <v>29039.620750168633</v>
      </c>
      <c r="EN169" s="60">
        <v>1797.51468</v>
      </c>
      <c r="EO169" s="6">
        <v>53120.972999999998</v>
      </c>
      <c r="EP169" s="7">
        <f t="shared" si="1519"/>
        <v>29552.455727371307</v>
      </c>
      <c r="EQ169" s="9">
        <v>0</v>
      </c>
      <c r="ER169" s="6">
        <v>0</v>
      </c>
      <c r="ES169" s="7">
        <f t="shared" si="1520"/>
        <v>0</v>
      </c>
      <c r="ET169" s="9">
        <v>0</v>
      </c>
      <c r="EU169" s="6">
        <v>0</v>
      </c>
      <c r="EV169" s="7">
        <f t="shared" si="1521"/>
        <v>0</v>
      </c>
      <c r="EW169" s="9">
        <v>0</v>
      </c>
      <c r="EX169" s="6">
        <v>0</v>
      </c>
      <c r="EY169" s="7">
        <f t="shared" si="1522"/>
        <v>0</v>
      </c>
      <c r="EZ169" s="9">
        <v>0</v>
      </c>
      <c r="FA169" s="6">
        <v>0</v>
      </c>
      <c r="FB169" s="7">
        <f t="shared" si="1523"/>
        <v>0</v>
      </c>
      <c r="FC169" s="9">
        <v>0</v>
      </c>
      <c r="FD169" s="6">
        <v>0</v>
      </c>
      <c r="FE169" s="7">
        <f t="shared" si="1524"/>
        <v>0</v>
      </c>
      <c r="FF169" s="9">
        <v>0</v>
      </c>
      <c r="FG169" s="6">
        <v>0</v>
      </c>
      <c r="FH169" s="7">
        <f t="shared" si="1525"/>
        <v>0</v>
      </c>
      <c r="FI169" s="9">
        <v>0</v>
      </c>
      <c r="FJ169" s="6">
        <v>0</v>
      </c>
      <c r="FK169" s="7">
        <f t="shared" si="1526"/>
        <v>0</v>
      </c>
      <c r="FL169" s="9">
        <v>0</v>
      </c>
      <c r="FM169" s="6">
        <v>0</v>
      </c>
      <c r="FN169" s="7">
        <f t="shared" si="1527"/>
        <v>0</v>
      </c>
      <c r="FO169" s="9">
        <v>0</v>
      </c>
      <c r="FP169" s="6">
        <v>0</v>
      </c>
      <c r="FQ169" s="7">
        <f t="shared" si="1528"/>
        <v>0</v>
      </c>
      <c r="FR169" s="9">
        <v>0</v>
      </c>
      <c r="FS169" s="6">
        <v>0</v>
      </c>
      <c r="FT169" s="7">
        <f t="shared" si="1529"/>
        <v>0</v>
      </c>
      <c r="FU169" s="9">
        <v>0</v>
      </c>
      <c r="FV169" s="6">
        <v>0</v>
      </c>
      <c r="FW169" s="7">
        <f t="shared" si="1530"/>
        <v>0</v>
      </c>
      <c r="FX169" s="9">
        <v>0</v>
      </c>
      <c r="FY169" s="6">
        <v>0</v>
      </c>
      <c r="FZ169" s="7">
        <f t="shared" si="1531"/>
        <v>0</v>
      </c>
      <c r="GA169" s="9">
        <v>0</v>
      </c>
      <c r="GB169" s="6">
        <v>0</v>
      </c>
      <c r="GC169" s="7">
        <f t="shared" si="1532"/>
        <v>0</v>
      </c>
      <c r="GD169" s="9">
        <v>0</v>
      </c>
      <c r="GE169" s="6">
        <v>0</v>
      </c>
      <c r="GF169" s="7">
        <f t="shared" si="1533"/>
        <v>0</v>
      </c>
      <c r="GG169" s="9"/>
      <c r="GH169" s="6"/>
      <c r="GI169" s="7"/>
      <c r="GJ169" s="9">
        <v>0</v>
      </c>
      <c r="GK169" s="6">
        <v>0</v>
      </c>
      <c r="GL169" s="7">
        <f t="shared" si="1534"/>
        <v>0</v>
      </c>
      <c r="GM169" s="9">
        <v>0</v>
      </c>
      <c r="GN169" s="6">
        <v>0</v>
      </c>
      <c r="GO169" s="7">
        <f t="shared" si="1535"/>
        <v>0</v>
      </c>
      <c r="GP169" s="9">
        <v>0</v>
      </c>
      <c r="GQ169" s="6">
        <v>0</v>
      </c>
      <c r="GR169" s="7">
        <f t="shared" si="1536"/>
        <v>0</v>
      </c>
      <c r="GS169" s="9">
        <v>0</v>
      </c>
      <c r="GT169" s="6">
        <v>0</v>
      </c>
      <c r="GU169" s="7">
        <f t="shared" si="1537"/>
        <v>0</v>
      </c>
      <c r="GV169" s="9">
        <v>0</v>
      </c>
      <c r="GW169" s="6">
        <v>0</v>
      </c>
      <c r="GX169" s="7">
        <f t="shared" si="1538"/>
        <v>0</v>
      </c>
      <c r="GY169" s="9">
        <v>0</v>
      </c>
      <c r="GZ169" s="6">
        <v>0</v>
      </c>
      <c r="HA169" s="7">
        <f t="shared" si="1539"/>
        <v>0</v>
      </c>
      <c r="HB169" s="9">
        <v>0</v>
      </c>
      <c r="HC169" s="6">
        <v>0</v>
      </c>
      <c r="HD169" s="7">
        <f t="shared" si="1540"/>
        <v>0</v>
      </c>
      <c r="HE169" s="60">
        <v>0.1</v>
      </c>
      <c r="HF169" s="6">
        <v>2.8</v>
      </c>
      <c r="HG169" s="7">
        <f t="shared" si="1541"/>
        <v>27999.999999999996</v>
      </c>
      <c r="HH169" s="9">
        <v>0</v>
      </c>
      <c r="HI169" s="6">
        <v>0</v>
      </c>
      <c r="HJ169" s="7">
        <f t="shared" si="1542"/>
        <v>0</v>
      </c>
      <c r="HK169" s="9">
        <v>0</v>
      </c>
      <c r="HL169" s="6">
        <v>0</v>
      </c>
      <c r="HM169" s="7">
        <f t="shared" si="1543"/>
        <v>0</v>
      </c>
      <c r="HN169" s="9">
        <v>0</v>
      </c>
      <c r="HO169" s="6">
        <v>0</v>
      </c>
      <c r="HP169" s="7">
        <f t="shared" si="1544"/>
        <v>0</v>
      </c>
      <c r="HQ169" s="60">
        <v>0.46</v>
      </c>
      <c r="HR169" s="6">
        <v>41.277999999999999</v>
      </c>
      <c r="HS169" s="7">
        <f t="shared" si="1545"/>
        <v>89734.782608695634</v>
      </c>
      <c r="HT169" s="60">
        <v>3.0779999999999998</v>
      </c>
      <c r="HU169" s="6">
        <v>163.732</v>
      </c>
      <c r="HV169" s="7">
        <f t="shared" si="1546"/>
        <v>53194.282001299551</v>
      </c>
      <c r="HW169" s="9">
        <f t="shared" si="1548"/>
        <v>3915.2658099999999</v>
      </c>
      <c r="HX169" s="14">
        <f t="shared" si="1549"/>
        <v>114307.65800000001</v>
      </c>
    </row>
    <row r="170" spans="1:232" ht="15" customHeight="1" x14ac:dyDescent="0.3">
      <c r="A170" s="62">
        <v>2023</v>
      </c>
      <c r="B170" s="63" t="s">
        <v>10</v>
      </c>
      <c r="C170" s="9">
        <v>0</v>
      </c>
      <c r="D170" s="6">
        <v>0</v>
      </c>
      <c r="E170" s="7">
        <f t="shared" si="1550"/>
        <v>0</v>
      </c>
      <c r="F170" s="9">
        <v>0</v>
      </c>
      <c r="G170" s="6">
        <v>0</v>
      </c>
      <c r="H170" s="7">
        <f t="shared" si="1473"/>
        <v>0</v>
      </c>
      <c r="I170" s="9">
        <v>0</v>
      </c>
      <c r="J170" s="6">
        <v>0</v>
      </c>
      <c r="K170" s="7">
        <f t="shared" si="1474"/>
        <v>0</v>
      </c>
      <c r="L170" s="9">
        <v>0</v>
      </c>
      <c r="M170" s="6">
        <v>0</v>
      </c>
      <c r="N170" s="7">
        <f t="shared" si="1475"/>
        <v>0</v>
      </c>
      <c r="O170" s="9">
        <v>0</v>
      </c>
      <c r="P170" s="6">
        <v>0</v>
      </c>
      <c r="Q170" s="7">
        <f t="shared" si="1476"/>
        <v>0</v>
      </c>
      <c r="R170" s="60">
        <v>1051.5511399999998</v>
      </c>
      <c r="S170" s="6">
        <v>31291.651999999998</v>
      </c>
      <c r="T170" s="7">
        <f t="shared" si="1477"/>
        <v>29757.613119985781</v>
      </c>
      <c r="U170" s="9">
        <v>0</v>
      </c>
      <c r="V170" s="6">
        <v>0</v>
      </c>
      <c r="W170" s="7">
        <f t="shared" si="1478"/>
        <v>0</v>
      </c>
      <c r="X170" s="9">
        <v>0</v>
      </c>
      <c r="Y170" s="6">
        <v>0</v>
      </c>
      <c r="Z170" s="7">
        <f t="shared" si="1479"/>
        <v>0</v>
      </c>
      <c r="AA170" s="9">
        <v>0</v>
      </c>
      <c r="AB170" s="6">
        <v>0</v>
      </c>
      <c r="AC170" s="7">
        <f t="shared" si="1480"/>
        <v>0</v>
      </c>
      <c r="AD170" s="9">
        <v>0</v>
      </c>
      <c r="AE170" s="6">
        <v>0</v>
      </c>
      <c r="AF170" s="7">
        <f t="shared" si="1481"/>
        <v>0</v>
      </c>
      <c r="AG170" s="9">
        <v>0</v>
      </c>
      <c r="AH170" s="6">
        <v>0</v>
      </c>
      <c r="AI170" s="7">
        <f t="shared" si="1482"/>
        <v>0</v>
      </c>
      <c r="AJ170" s="9">
        <v>0</v>
      </c>
      <c r="AK170" s="6">
        <v>0</v>
      </c>
      <c r="AL170" s="7">
        <f t="shared" si="1483"/>
        <v>0</v>
      </c>
      <c r="AM170" s="9">
        <v>0</v>
      </c>
      <c r="AN170" s="6">
        <v>0</v>
      </c>
      <c r="AO170" s="7">
        <f t="shared" si="1484"/>
        <v>0</v>
      </c>
      <c r="AP170" s="60">
        <v>0.15</v>
      </c>
      <c r="AQ170" s="6">
        <v>10.648999999999999</v>
      </c>
      <c r="AR170" s="7">
        <f t="shared" si="1485"/>
        <v>70993.333333333328</v>
      </c>
      <c r="AS170" s="9">
        <v>0</v>
      </c>
      <c r="AT170" s="6">
        <v>0</v>
      </c>
      <c r="AU170" s="7">
        <f t="shared" si="1486"/>
        <v>0</v>
      </c>
      <c r="AV170" s="9">
        <v>0</v>
      </c>
      <c r="AW170" s="6">
        <v>0</v>
      </c>
      <c r="AX170" s="7">
        <f t="shared" si="1487"/>
        <v>0</v>
      </c>
      <c r="AY170" s="9">
        <v>0</v>
      </c>
      <c r="AZ170" s="6">
        <v>0</v>
      </c>
      <c r="BA170" s="7">
        <f t="shared" si="1488"/>
        <v>0</v>
      </c>
      <c r="BB170" s="9">
        <v>0</v>
      </c>
      <c r="BC170" s="6">
        <v>0</v>
      </c>
      <c r="BD170" s="7">
        <f t="shared" si="1489"/>
        <v>0</v>
      </c>
      <c r="BE170" s="60">
        <v>76.13</v>
      </c>
      <c r="BF170" s="6">
        <v>2009.412</v>
      </c>
      <c r="BG170" s="7">
        <f t="shared" si="1490"/>
        <v>26394.483120977278</v>
      </c>
      <c r="BH170" s="60">
        <v>7.0000000000000001E-3</v>
      </c>
      <c r="BI170" s="6">
        <v>0.30499999999999999</v>
      </c>
      <c r="BJ170" s="7">
        <f t="shared" si="1491"/>
        <v>43571.428571428572</v>
      </c>
      <c r="BK170" s="9">
        <v>0</v>
      </c>
      <c r="BL170" s="6">
        <v>0</v>
      </c>
      <c r="BM170" s="7">
        <f t="shared" si="1492"/>
        <v>0</v>
      </c>
      <c r="BN170" s="9">
        <v>0</v>
      </c>
      <c r="BO170" s="6">
        <v>0</v>
      </c>
      <c r="BP170" s="7">
        <f t="shared" si="1493"/>
        <v>0</v>
      </c>
      <c r="BQ170" s="9">
        <v>0</v>
      </c>
      <c r="BR170" s="6">
        <v>0</v>
      </c>
      <c r="BS170" s="7">
        <f t="shared" si="1494"/>
        <v>0</v>
      </c>
      <c r="BT170" s="9">
        <v>0</v>
      </c>
      <c r="BU170" s="6">
        <v>0</v>
      </c>
      <c r="BV170" s="7">
        <f t="shared" si="1495"/>
        <v>0</v>
      </c>
      <c r="BW170" s="9">
        <v>0</v>
      </c>
      <c r="BX170" s="6">
        <v>0</v>
      </c>
      <c r="BY170" s="7">
        <f t="shared" si="1496"/>
        <v>0</v>
      </c>
      <c r="BZ170" s="9">
        <v>0</v>
      </c>
      <c r="CA170" s="6">
        <v>0</v>
      </c>
      <c r="CB170" s="7">
        <f t="shared" si="1497"/>
        <v>0</v>
      </c>
      <c r="CC170" s="9">
        <v>0</v>
      </c>
      <c r="CD170" s="6">
        <v>0</v>
      </c>
      <c r="CE170" s="7">
        <f t="shared" si="1498"/>
        <v>0</v>
      </c>
      <c r="CF170" s="9">
        <v>0</v>
      </c>
      <c r="CG170" s="6">
        <v>0</v>
      </c>
      <c r="CH170" s="7">
        <f t="shared" si="1499"/>
        <v>0</v>
      </c>
      <c r="CI170" s="9">
        <v>0</v>
      </c>
      <c r="CJ170" s="6">
        <v>0</v>
      </c>
      <c r="CK170" s="7">
        <f t="shared" si="1500"/>
        <v>0</v>
      </c>
      <c r="CL170" s="9">
        <v>0</v>
      </c>
      <c r="CM170" s="6">
        <v>0</v>
      </c>
      <c r="CN170" s="7">
        <f t="shared" si="1501"/>
        <v>0</v>
      </c>
      <c r="CO170" s="9">
        <v>0</v>
      </c>
      <c r="CP170" s="6">
        <v>0</v>
      </c>
      <c r="CQ170" s="7">
        <f t="shared" si="1502"/>
        <v>0</v>
      </c>
      <c r="CR170" s="9">
        <v>0</v>
      </c>
      <c r="CS170" s="6">
        <v>0</v>
      </c>
      <c r="CT170" s="7">
        <f t="shared" si="1503"/>
        <v>0</v>
      </c>
      <c r="CU170" s="9">
        <v>0</v>
      </c>
      <c r="CV170" s="6">
        <v>0</v>
      </c>
      <c r="CW170" s="7">
        <f t="shared" si="1504"/>
        <v>0</v>
      </c>
      <c r="CX170" s="9">
        <v>0</v>
      </c>
      <c r="CY170" s="6">
        <v>0</v>
      </c>
      <c r="CZ170" s="7">
        <f t="shared" si="1505"/>
        <v>0</v>
      </c>
      <c r="DA170" s="9">
        <v>0</v>
      </c>
      <c r="DB170" s="6">
        <v>0</v>
      </c>
      <c r="DC170" s="7">
        <f t="shared" si="1506"/>
        <v>0</v>
      </c>
      <c r="DD170" s="9">
        <v>0</v>
      </c>
      <c r="DE170" s="6">
        <v>0</v>
      </c>
      <c r="DF170" s="7">
        <f t="shared" si="1507"/>
        <v>0</v>
      </c>
      <c r="DG170" s="9">
        <v>0</v>
      </c>
      <c r="DH170" s="6">
        <v>0</v>
      </c>
      <c r="DI170" s="7">
        <f t="shared" si="1508"/>
        <v>0</v>
      </c>
      <c r="DJ170" s="9">
        <v>0</v>
      </c>
      <c r="DK170" s="6">
        <v>0</v>
      </c>
      <c r="DL170" s="7">
        <f t="shared" si="1509"/>
        <v>0</v>
      </c>
      <c r="DM170" s="9">
        <v>0</v>
      </c>
      <c r="DN170" s="6">
        <v>0</v>
      </c>
      <c r="DO170" s="7">
        <f t="shared" si="1510"/>
        <v>0</v>
      </c>
      <c r="DP170" s="60">
        <v>322.16086000000001</v>
      </c>
      <c r="DQ170" s="6">
        <v>10185.782999999999</v>
      </c>
      <c r="DR170" s="7">
        <f t="shared" si="1511"/>
        <v>31617.071670345056</v>
      </c>
      <c r="DS170" s="9">
        <v>0</v>
      </c>
      <c r="DT170" s="6">
        <v>0</v>
      </c>
      <c r="DU170" s="7">
        <f t="shared" si="1512"/>
        <v>0</v>
      </c>
      <c r="DV170" s="9">
        <v>0</v>
      </c>
      <c r="DW170" s="6">
        <v>0</v>
      </c>
      <c r="DX170" s="7">
        <f t="shared" si="1513"/>
        <v>0</v>
      </c>
      <c r="DY170" s="9">
        <v>0</v>
      </c>
      <c r="DZ170" s="6">
        <v>0</v>
      </c>
      <c r="EA170" s="7">
        <f t="shared" si="1514"/>
        <v>0</v>
      </c>
      <c r="EB170" s="9">
        <v>0</v>
      </c>
      <c r="EC170" s="6">
        <v>0</v>
      </c>
      <c r="ED170" s="7">
        <f t="shared" si="1515"/>
        <v>0</v>
      </c>
      <c r="EE170" s="9">
        <v>0</v>
      </c>
      <c r="EF170" s="6">
        <v>0</v>
      </c>
      <c r="EG170" s="7">
        <f t="shared" si="1516"/>
        <v>0</v>
      </c>
      <c r="EH170" s="60">
        <v>1E-3</v>
      </c>
      <c r="EI170" s="6">
        <v>2.8000000000000001E-2</v>
      </c>
      <c r="EJ170" s="7">
        <f t="shared" si="1517"/>
        <v>28000</v>
      </c>
      <c r="EK170" s="60">
        <v>41.4495</v>
      </c>
      <c r="EL170" s="6">
        <v>1260.1130000000001</v>
      </c>
      <c r="EM170" s="7">
        <f t="shared" si="1518"/>
        <v>30401.162860830649</v>
      </c>
      <c r="EN170" s="60">
        <v>1844.50477</v>
      </c>
      <c r="EO170" s="6">
        <v>54201.347999999998</v>
      </c>
      <c r="EP170" s="7">
        <f t="shared" si="1519"/>
        <v>29385.311917626539</v>
      </c>
      <c r="EQ170" s="9">
        <v>0</v>
      </c>
      <c r="ER170" s="6">
        <v>0</v>
      </c>
      <c r="ES170" s="7">
        <f t="shared" si="1520"/>
        <v>0</v>
      </c>
      <c r="ET170" s="9">
        <v>0</v>
      </c>
      <c r="EU170" s="6">
        <v>0</v>
      </c>
      <c r="EV170" s="7">
        <f t="shared" si="1521"/>
        <v>0</v>
      </c>
      <c r="EW170" s="9">
        <v>0</v>
      </c>
      <c r="EX170" s="6">
        <v>0</v>
      </c>
      <c r="EY170" s="7">
        <f t="shared" si="1522"/>
        <v>0</v>
      </c>
      <c r="EZ170" s="9">
        <v>0</v>
      </c>
      <c r="FA170" s="6">
        <v>0</v>
      </c>
      <c r="FB170" s="7">
        <f t="shared" si="1523"/>
        <v>0</v>
      </c>
      <c r="FC170" s="9">
        <v>0</v>
      </c>
      <c r="FD170" s="6">
        <v>0</v>
      </c>
      <c r="FE170" s="7">
        <f t="shared" si="1524"/>
        <v>0</v>
      </c>
      <c r="FF170" s="9">
        <v>0</v>
      </c>
      <c r="FG170" s="6">
        <v>0</v>
      </c>
      <c r="FH170" s="7">
        <f t="shared" si="1525"/>
        <v>0</v>
      </c>
      <c r="FI170" s="9">
        <v>0</v>
      </c>
      <c r="FJ170" s="6">
        <v>0</v>
      </c>
      <c r="FK170" s="7">
        <f t="shared" si="1526"/>
        <v>0</v>
      </c>
      <c r="FL170" s="9">
        <v>0</v>
      </c>
      <c r="FM170" s="6">
        <v>0</v>
      </c>
      <c r="FN170" s="7">
        <f t="shared" si="1527"/>
        <v>0</v>
      </c>
      <c r="FO170" s="9">
        <v>0</v>
      </c>
      <c r="FP170" s="6">
        <v>0</v>
      </c>
      <c r="FQ170" s="7">
        <f t="shared" si="1528"/>
        <v>0</v>
      </c>
      <c r="FR170" s="9">
        <v>0</v>
      </c>
      <c r="FS170" s="6">
        <v>0</v>
      </c>
      <c r="FT170" s="7">
        <f t="shared" si="1529"/>
        <v>0</v>
      </c>
      <c r="FU170" s="9">
        <v>0</v>
      </c>
      <c r="FV170" s="6">
        <v>0</v>
      </c>
      <c r="FW170" s="7">
        <f t="shared" si="1530"/>
        <v>0</v>
      </c>
      <c r="FX170" s="9">
        <v>0</v>
      </c>
      <c r="FY170" s="6">
        <v>0</v>
      </c>
      <c r="FZ170" s="7">
        <f t="shared" si="1531"/>
        <v>0</v>
      </c>
      <c r="GA170" s="9">
        <v>0</v>
      </c>
      <c r="GB170" s="6">
        <v>0</v>
      </c>
      <c r="GC170" s="7">
        <f t="shared" si="1532"/>
        <v>0</v>
      </c>
      <c r="GD170" s="9">
        <v>0</v>
      </c>
      <c r="GE170" s="6">
        <v>0</v>
      </c>
      <c r="GF170" s="7">
        <f t="shared" si="1533"/>
        <v>0</v>
      </c>
      <c r="GG170" s="9"/>
      <c r="GH170" s="6"/>
      <c r="GI170" s="7"/>
      <c r="GJ170" s="9">
        <v>0</v>
      </c>
      <c r="GK170" s="6">
        <v>0</v>
      </c>
      <c r="GL170" s="7">
        <f t="shared" si="1534"/>
        <v>0</v>
      </c>
      <c r="GM170" s="9">
        <v>0</v>
      </c>
      <c r="GN170" s="6">
        <v>0</v>
      </c>
      <c r="GO170" s="7">
        <f t="shared" si="1535"/>
        <v>0</v>
      </c>
      <c r="GP170" s="9">
        <v>0</v>
      </c>
      <c r="GQ170" s="6">
        <v>0</v>
      </c>
      <c r="GR170" s="7">
        <f t="shared" si="1536"/>
        <v>0</v>
      </c>
      <c r="GS170" s="9">
        <v>0</v>
      </c>
      <c r="GT170" s="6">
        <v>0</v>
      </c>
      <c r="GU170" s="7">
        <f t="shared" si="1537"/>
        <v>0</v>
      </c>
      <c r="GV170" s="9">
        <v>0</v>
      </c>
      <c r="GW170" s="6">
        <v>0</v>
      </c>
      <c r="GX170" s="7">
        <f t="shared" si="1538"/>
        <v>0</v>
      </c>
      <c r="GY170" s="9">
        <v>0</v>
      </c>
      <c r="GZ170" s="6">
        <v>0</v>
      </c>
      <c r="HA170" s="7">
        <f t="shared" si="1539"/>
        <v>0</v>
      </c>
      <c r="HB170" s="9">
        <v>0</v>
      </c>
      <c r="HC170" s="6">
        <v>0</v>
      </c>
      <c r="HD170" s="7">
        <f t="shared" si="1540"/>
        <v>0</v>
      </c>
      <c r="HE170" s="60">
        <v>0.81899999999999995</v>
      </c>
      <c r="HF170" s="6">
        <v>30.8</v>
      </c>
      <c r="HG170" s="7">
        <f t="shared" si="1541"/>
        <v>37606.837606837609</v>
      </c>
      <c r="HH170" s="9">
        <v>0</v>
      </c>
      <c r="HI170" s="6">
        <v>0</v>
      </c>
      <c r="HJ170" s="7">
        <f t="shared" si="1542"/>
        <v>0</v>
      </c>
      <c r="HK170" s="9">
        <v>0</v>
      </c>
      <c r="HL170" s="6">
        <v>0</v>
      </c>
      <c r="HM170" s="7">
        <f t="shared" si="1543"/>
        <v>0</v>
      </c>
      <c r="HN170" s="9">
        <v>0</v>
      </c>
      <c r="HO170" s="6">
        <v>0</v>
      </c>
      <c r="HP170" s="7">
        <f t="shared" si="1544"/>
        <v>0</v>
      </c>
      <c r="HQ170" s="60">
        <v>0.114</v>
      </c>
      <c r="HR170" s="6">
        <v>6.6849999999999996</v>
      </c>
      <c r="HS170" s="7">
        <f t="shared" si="1545"/>
        <v>58640.350877192977</v>
      </c>
      <c r="HT170" s="60">
        <v>71.069999999999993</v>
      </c>
      <c r="HU170" s="6">
        <v>1802.7380000000001</v>
      </c>
      <c r="HV170" s="7">
        <f t="shared" si="1546"/>
        <v>25365.667651611089</v>
      </c>
      <c r="HW170" s="9">
        <f t="shared" si="1548"/>
        <v>3407.9572699999999</v>
      </c>
      <c r="HX170" s="14">
        <f t="shared" si="1549"/>
        <v>100799.51299999998</v>
      </c>
    </row>
    <row r="171" spans="1:232" ht="15" customHeight="1" x14ac:dyDescent="0.3">
      <c r="A171" s="62">
        <v>2023</v>
      </c>
      <c r="B171" s="63" t="s">
        <v>11</v>
      </c>
      <c r="C171" s="9">
        <v>0</v>
      </c>
      <c r="D171" s="6">
        <v>0</v>
      </c>
      <c r="E171" s="7">
        <f t="shared" si="1550"/>
        <v>0</v>
      </c>
      <c r="F171" s="9">
        <v>0</v>
      </c>
      <c r="G171" s="6">
        <v>0</v>
      </c>
      <c r="H171" s="7">
        <f t="shared" si="1473"/>
        <v>0</v>
      </c>
      <c r="I171" s="9">
        <v>0</v>
      </c>
      <c r="J171" s="6">
        <v>0</v>
      </c>
      <c r="K171" s="7">
        <f t="shared" si="1474"/>
        <v>0</v>
      </c>
      <c r="L171" s="9">
        <v>0</v>
      </c>
      <c r="M171" s="6">
        <v>0</v>
      </c>
      <c r="N171" s="7">
        <f t="shared" si="1475"/>
        <v>0</v>
      </c>
      <c r="O171" s="9">
        <v>0</v>
      </c>
      <c r="P171" s="6">
        <v>0</v>
      </c>
      <c r="Q171" s="7">
        <f t="shared" si="1476"/>
        <v>0</v>
      </c>
      <c r="R171" s="60">
        <v>900.65679</v>
      </c>
      <c r="S171" s="6">
        <v>26140.618999999999</v>
      </c>
      <c r="T171" s="7">
        <f t="shared" si="1477"/>
        <v>29023.951509875362</v>
      </c>
      <c r="U171" s="9">
        <v>0</v>
      </c>
      <c r="V171" s="6">
        <v>0</v>
      </c>
      <c r="W171" s="7">
        <f t="shared" si="1478"/>
        <v>0</v>
      </c>
      <c r="X171" s="9">
        <v>0</v>
      </c>
      <c r="Y171" s="6">
        <v>0</v>
      </c>
      <c r="Z171" s="7">
        <f t="shared" si="1479"/>
        <v>0</v>
      </c>
      <c r="AA171" s="9">
        <v>0</v>
      </c>
      <c r="AB171" s="6">
        <v>0</v>
      </c>
      <c r="AC171" s="7">
        <f t="shared" si="1480"/>
        <v>0</v>
      </c>
      <c r="AD171" s="9">
        <v>0</v>
      </c>
      <c r="AE171" s="6">
        <v>0</v>
      </c>
      <c r="AF171" s="7">
        <f t="shared" si="1481"/>
        <v>0</v>
      </c>
      <c r="AG171" s="9">
        <v>0</v>
      </c>
      <c r="AH171" s="6">
        <v>0</v>
      </c>
      <c r="AI171" s="7">
        <f t="shared" si="1482"/>
        <v>0</v>
      </c>
      <c r="AJ171" s="9">
        <v>0</v>
      </c>
      <c r="AK171" s="6">
        <v>0</v>
      </c>
      <c r="AL171" s="7">
        <f t="shared" si="1483"/>
        <v>0</v>
      </c>
      <c r="AM171" s="9">
        <v>0</v>
      </c>
      <c r="AN171" s="6">
        <v>0</v>
      </c>
      <c r="AO171" s="7">
        <f t="shared" si="1484"/>
        <v>0</v>
      </c>
      <c r="AP171" s="60">
        <v>9.1999999999999998E-2</v>
      </c>
      <c r="AQ171" s="6">
        <v>3.11</v>
      </c>
      <c r="AR171" s="7">
        <f t="shared" si="1485"/>
        <v>33804.347826086952</v>
      </c>
      <c r="AS171" s="9">
        <v>0</v>
      </c>
      <c r="AT171" s="6">
        <v>0</v>
      </c>
      <c r="AU171" s="7">
        <f t="shared" si="1486"/>
        <v>0</v>
      </c>
      <c r="AV171" s="9">
        <v>0</v>
      </c>
      <c r="AW171" s="6">
        <v>0</v>
      </c>
      <c r="AX171" s="7">
        <f t="shared" si="1487"/>
        <v>0</v>
      </c>
      <c r="AY171" s="9">
        <v>0</v>
      </c>
      <c r="AZ171" s="6">
        <v>0</v>
      </c>
      <c r="BA171" s="7">
        <f t="shared" si="1488"/>
        <v>0</v>
      </c>
      <c r="BB171" s="9">
        <v>0</v>
      </c>
      <c r="BC171" s="6">
        <v>0</v>
      </c>
      <c r="BD171" s="7">
        <f t="shared" si="1489"/>
        <v>0</v>
      </c>
      <c r="BE171" s="60">
        <v>85.539349999999999</v>
      </c>
      <c r="BF171" s="6">
        <v>2512.0300000000002</v>
      </c>
      <c r="BG171" s="7">
        <f t="shared" si="1490"/>
        <v>29366.952168797168</v>
      </c>
      <c r="BH171" s="60">
        <v>0.05</v>
      </c>
      <c r="BI171" s="6">
        <v>1.2</v>
      </c>
      <c r="BJ171" s="7">
        <f t="shared" si="1491"/>
        <v>23999.999999999996</v>
      </c>
      <c r="BK171" s="9">
        <v>0</v>
      </c>
      <c r="BL171" s="6">
        <v>0</v>
      </c>
      <c r="BM171" s="7">
        <f t="shared" si="1492"/>
        <v>0</v>
      </c>
      <c r="BN171" s="9">
        <v>0</v>
      </c>
      <c r="BO171" s="6">
        <v>0</v>
      </c>
      <c r="BP171" s="7">
        <f t="shared" si="1493"/>
        <v>0</v>
      </c>
      <c r="BQ171" s="9">
        <v>0</v>
      </c>
      <c r="BR171" s="6">
        <v>0</v>
      </c>
      <c r="BS171" s="7">
        <f t="shared" si="1494"/>
        <v>0</v>
      </c>
      <c r="BT171" s="9">
        <v>0</v>
      </c>
      <c r="BU171" s="6">
        <v>0</v>
      </c>
      <c r="BV171" s="7">
        <f t="shared" si="1495"/>
        <v>0</v>
      </c>
      <c r="BW171" s="9">
        <v>0</v>
      </c>
      <c r="BX171" s="6">
        <v>0</v>
      </c>
      <c r="BY171" s="7">
        <f t="shared" si="1496"/>
        <v>0</v>
      </c>
      <c r="BZ171" s="9">
        <v>0</v>
      </c>
      <c r="CA171" s="6">
        <v>0</v>
      </c>
      <c r="CB171" s="7">
        <f t="shared" si="1497"/>
        <v>0</v>
      </c>
      <c r="CC171" s="9">
        <v>0</v>
      </c>
      <c r="CD171" s="6">
        <v>0</v>
      </c>
      <c r="CE171" s="7">
        <f t="shared" si="1498"/>
        <v>0</v>
      </c>
      <c r="CF171" s="9">
        <v>0</v>
      </c>
      <c r="CG171" s="6">
        <v>0</v>
      </c>
      <c r="CH171" s="7">
        <f t="shared" si="1499"/>
        <v>0</v>
      </c>
      <c r="CI171" s="9">
        <v>0</v>
      </c>
      <c r="CJ171" s="6">
        <v>0</v>
      </c>
      <c r="CK171" s="7">
        <f t="shared" si="1500"/>
        <v>0</v>
      </c>
      <c r="CL171" s="9">
        <v>0</v>
      </c>
      <c r="CM171" s="6">
        <v>0</v>
      </c>
      <c r="CN171" s="7">
        <f t="shared" si="1501"/>
        <v>0</v>
      </c>
      <c r="CO171" s="9">
        <v>0</v>
      </c>
      <c r="CP171" s="6">
        <v>0</v>
      </c>
      <c r="CQ171" s="7">
        <f t="shared" si="1502"/>
        <v>0</v>
      </c>
      <c r="CR171" s="9">
        <v>0</v>
      </c>
      <c r="CS171" s="6">
        <v>0</v>
      </c>
      <c r="CT171" s="7">
        <f t="shared" si="1503"/>
        <v>0</v>
      </c>
      <c r="CU171" s="9">
        <v>0</v>
      </c>
      <c r="CV171" s="6">
        <v>0</v>
      </c>
      <c r="CW171" s="7">
        <f t="shared" si="1504"/>
        <v>0</v>
      </c>
      <c r="CX171" s="9">
        <v>0</v>
      </c>
      <c r="CY171" s="6">
        <v>0</v>
      </c>
      <c r="CZ171" s="7">
        <f t="shared" si="1505"/>
        <v>0</v>
      </c>
      <c r="DA171" s="9">
        <v>0</v>
      </c>
      <c r="DB171" s="6">
        <v>0</v>
      </c>
      <c r="DC171" s="7">
        <f t="shared" si="1506"/>
        <v>0</v>
      </c>
      <c r="DD171" s="9">
        <v>0</v>
      </c>
      <c r="DE171" s="6">
        <v>0</v>
      </c>
      <c r="DF171" s="7">
        <f t="shared" si="1507"/>
        <v>0</v>
      </c>
      <c r="DG171" s="9">
        <v>0</v>
      </c>
      <c r="DH171" s="6">
        <v>0</v>
      </c>
      <c r="DI171" s="7">
        <f t="shared" si="1508"/>
        <v>0</v>
      </c>
      <c r="DJ171" s="9">
        <v>0</v>
      </c>
      <c r="DK171" s="6">
        <v>0</v>
      </c>
      <c r="DL171" s="7">
        <f t="shared" si="1509"/>
        <v>0</v>
      </c>
      <c r="DM171" s="9">
        <v>0</v>
      </c>
      <c r="DN171" s="6">
        <v>0</v>
      </c>
      <c r="DO171" s="7">
        <f t="shared" si="1510"/>
        <v>0</v>
      </c>
      <c r="DP171" s="60">
        <v>570.51510999999994</v>
      </c>
      <c r="DQ171" s="6">
        <v>16532.438999999998</v>
      </c>
      <c r="DR171" s="7">
        <f t="shared" si="1511"/>
        <v>28978.091395335698</v>
      </c>
      <c r="DS171" s="9">
        <v>0</v>
      </c>
      <c r="DT171" s="6">
        <v>0</v>
      </c>
      <c r="DU171" s="7">
        <f t="shared" si="1512"/>
        <v>0</v>
      </c>
      <c r="DV171" s="9">
        <v>0</v>
      </c>
      <c r="DW171" s="6">
        <v>0</v>
      </c>
      <c r="DX171" s="7">
        <f t="shared" si="1513"/>
        <v>0</v>
      </c>
      <c r="DY171" s="60">
        <v>0.02</v>
      </c>
      <c r="DZ171" s="6">
        <v>0.45</v>
      </c>
      <c r="EA171" s="7">
        <f t="shared" si="1514"/>
        <v>22500</v>
      </c>
      <c r="EB171" s="9">
        <v>0</v>
      </c>
      <c r="EC171" s="6">
        <v>0</v>
      </c>
      <c r="ED171" s="7">
        <f t="shared" si="1515"/>
        <v>0</v>
      </c>
      <c r="EE171" s="9">
        <v>0</v>
      </c>
      <c r="EF171" s="6">
        <v>0</v>
      </c>
      <c r="EG171" s="7">
        <f t="shared" si="1516"/>
        <v>0</v>
      </c>
      <c r="EH171" s="9">
        <v>0</v>
      </c>
      <c r="EI171" s="6">
        <v>0</v>
      </c>
      <c r="EJ171" s="7">
        <f t="shared" si="1517"/>
        <v>0</v>
      </c>
      <c r="EK171" s="60">
        <v>68.600999999999999</v>
      </c>
      <c r="EL171" s="6">
        <v>1840.5340000000001</v>
      </c>
      <c r="EM171" s="7">
        <f t="shared" si="1518"/>
        <v>26829.550589641553</v>
      </c>
      <c r="EN171" s="60">
        <v>1634.1878700000002</v>
      </c>
      <c r="EO171" s="6">
        <v>46189.398999999998</v>
      </c>
      <c r="EP171" s="7">
        <f t="shared" si="1519"/>
        <v>28264.43632824174</v>
      </c>
      <c r="EQ171" s="60">
        <v>0.87360000000000004</v>
      </c>
      <c r="ER171" s="6">
        <v>85.430999999999997</v>
      </c>
      <c r="ES171" s="7">
        <f t="shared" si="1520"/>
        <v>97791.895604395599</v>
      </c>
      <c r="ET171" s="9">
        <v>0</v>
      </c>
      <c r="EU171" s="6">
        <v>0</v>
      </c>
      <c r="EV171" s="7">
        <f t="shared" si="1521"/>
        <v>0</v>
      </c>
      <c r="EW171" s="9">
        <v>0</v>
      </c>
      <c r="EX171" s="6">
        <v>0</v>
      </c>
      <c r="EY171" s="7">
        <f t="shared" si="1522"/>
        <v>0</v>
      </c>
      <c r="EZ171" s="9">
        <v>0</v>
      </c>
      <c r="FA171" s="6">
        <v>0</v>
      </c>
      <c r="FB171" s="7">
        <f t="shared" si="1523"/>
        <v>0</v>
      </c>
      <c r="FC171" s="9">
        <v>0</v>
      </c>
      <c r="FD171" s="6">
        <v>0</v>
      </c>
      <c r="FE171" s="7">
        <f t="shared" si="1524"/>
        <v>0</v>
      </c>
      <c r="FF171" s="9">
        <v>0</v>
      </c>
      <c r="FG171" s="6">
        <v>0</v>
      </c>
      <c r="FH171" s="7">
        <f t="shared" si="1525"/>
        <v>0</v>
      </c>
      <c r="FI171" s="9">
        <v>0</v>
      </c>
      <c r="FJ171" s="6">
        <v>0</v>
      </c>
      <c r="FK171" s="7">
        <f t="shared" si="1526"/>
        <v>0</v>
      </c>
      <c r="FL171" s="9">
        <v>0</v>
      </c>
      <c r="FM171" s="6">
        <v>0</v>
      </c>
      <c r="FN171" s="7">
        <f t="shared" si="1527"/>
        <v>0</v>
      </c>
      <c r="FO171" s="9">
        <v>0</v>
      </c>
      <c r="FP171" s="6">
        <v>0</v>
      </c>
      <c r="FQ171" s="7">
        <f t="shared" si="1528"/>
        <v>0</v>
      </c>
      <c r="FR171" s="60">
        <v>1.5</v>
      </c>
      <c r="FS171" s="6">
        <v>54.555999999999997</v>
      </c>
      <c r="FT171" s="7">
        <f t="shared" si="1529"/>
        <v>36370.666666666664</v>
      </c>
      <c r="FU171" s="9">
        <v>0</v>
      </c>
      <c r="FV171" s="6">
        <v>0</v>
      </c>
      <c r="FW171" s="7">
        <f t="shared" si="1530"/>
        <v>0</v>
      </c>
      <c r="FX171" s="9">
        <v>0</v>
      </c>
      <c r="FY171" s="6">
        <v>0</v>
      </c>
      <c r="FZ171" s="7">
        <f t="shared" si="1531"/>
        <v>0</v>
      </c>
      <c r="GA171" s="9">
        <v>0</v>
      </c>
      <c r="GB171" s="6">
        <v>0</v>
      </c>
      <c r="GC171" s="7">
        <f t="shared" si="1532"/>
        <v>0</v>
      </c>
      <c r="GD171" s="9">
        <v>0</v>
      </c>
      <c r="GE171" s="6">
        <v>0</v>
      </c>
      <c r="GF171" s="7">
        <f t="shared" si="1533"/>
        <v>0</v>
      </c>
      <c r="GG171" s="9"/>
      <c r="GH171" s="6"/>
      <c r="GI171" s="7"/>
      <c r="GJ171" s="9">
        <v>0</v>
      </c>
      <c r="GK171" s="6">
        <v>0</v>
      </c>
      <c r="GL171" s="7">
        <f t="shared" si="1534"/>
        <v>0</v>
      </c>
      <c r="GM171" s="60">
        <v>0.11015999999999999</v>
      </c>
      <c r="GN171" s="6">
        <v>6.375</v>
      </c>
      <c r="GO171" s="7">
        <f t="shared" si="1535"/>
        <v>57870.370370370372</v>
      </c>
      <c r="GP171" s="9">
        <v>0</v>
      </c>
      <c r="GQ171" s="6">
        <v>0</v>
      </c>
      <c r="GR171" s="7">
        <f t="shared" si="1536"/>
        <v>0</v>
      </c>
      <c r="GS171" s="9">
        <v>0</v>
      </c>
      <c r="GT171" s="6">
        <v>0</v>
      </c>
      <c r="GU171" s="7">
        <f t="shared" si="1537"/>
        <v>0</v>
      </c>
      <c r="GV171" s="9">
        <v>0</v>
      </c>
      <c r="GW171" s="6">
        <v>0</v>
      </c>
      <c r="GX171" s="7">
        <f t="shared" si="1538"/>
        <v>0</v>
      </c>
      <c r="GY171" s="9">
        <v>0</v>
      </c>
      <c r="GZ171" s="6">
        <v>0</v>
      </c>
      <c r="HA171" s="7">
        <f t="shared" si="1539"/>
        <v>0</v>
      </c>
      <c r="HB171" s="9">
        <v>0</v>
      </c>
      <c r="HC171" s="6">
        <v>0</v>
      </c>
      <c r="HD171" s="7">
        <f t="shared" si="1540"/>
        <v>0</v>
      </c>
      <c r="HE171" s="60">
        <v>0.42</v>
      </c>
      <c r="HF171" s="6">
        <v>11.445</v>
      </c>
      <c r="HG171" s="7">
        <f t="shared" si="1541"/>
        <v>27250</v>
      </c>
      <c r="HH171" s="9">
        <v>0</v>
      </c>
      <c r="HI171" s="6">
        <v>0</v>
      </c>
      <c r="HJ171" s="7">
        <f t="shared" si="1542"/>
        <v>0</v>
      </c>
      <c r="HK171" s="9">
        <v>0</v>
      </c>
      <c r="HL171" s="6">
        <v>0</v>
      </c>
      <c r="HM171" s="7">
        <f t="shared" si="1543"/>
        <v>0</v>
      </c>
      <c r="HN171" s="9">
        <v>0</v>
      </c>
      <c r="HO171" s="6">
        <v>0</v>
      </c>
      <c r="HP171" s="7">
        <f t="shared" si="1544"/>
        <v>0</v>
      </c>
      <c r="HQ171" s="60">
        <v>6.83E-2</v>
      </c>
      <c r="HR171" s="6">
        <v>3.5960000000000001</v>
      </c>
      <c r="HS171" s="7">
        <f t="shared" si="1545"/>
        <v>52650.073206442168</v>
      </c>
      <c r="HT171" s="60">
        <v>56.161000000000001</v>
      </c>
      <c r="HU171" s="6">
        <v>1033.751</v>
      </c>
      <c r="HV171" s="7">
        <f t="shared" si="1546"/>
        <v>18406.919392460961</v>
      </c>
      <c r="HW171" s="9">
        <f t="shared" si="1548"/>
        <v>3318.7951800000001</v>
      </c>
      <c r="HX171" s="14">
        <f t="shared" si="1549"/>
        <v>94414.934999999998</v>
      </c>
    </row>
    <row r="172" spans="1:232" ht="15" customHeight="1" x14ac:dyDescent="0.3">
      <c r="A172" s="62">
        <v>2023</v>
      </c>
      <c r="B172" s="7" t="s">
        <v>12</v>
      </c>
      <c r="C172" s="9">
        <v>0</v>
      </c>
      <c r="D172" s="6">
        <v>0</v>
      </c>
      <c r="E172" s="7">
        <f t="shared" si="1550"/>
        <v>0</v>
      </c>
      <c r="F172" s="9">
        <v>0</v>
      </c>
      <c r="G172" s="6">
        <v>0</v>
      </c>
      <c r="H172" s="7">
        <f t="shared" si="1473"/>
        <v>0</v>
      </c>
      <c r="I172" s="9">
        <v>0</v>
      </c>
      <c r="J172" s="6">
        <v>0</v>
      </c>
      <c r="K172" s="7">
        <f t="shared" si="1474"/>
        <v>0</v>
      </c>
      <c r="L172" s="9">
        <v>0</v>
      </c>
      <c r="M172" s="6">
        <v>0</v>
      </c>
      <c r="N172" s="7">
        <f t="shared" si="1475"/>
        <v>0</v>
      </c>
      <c r="O172" s="9">
        <v>0</v>
      </c>
      <c r="P172" s="6">
        <v>0</v>
      </c>
      <c r="Q172" s="7">
        <f t="shared" si="1476"/>
        <v>0</v>
      </c>
      <c r="R172" s="60">
        <v>1129.5236100000002</v>
      </c>
      <c r="S172" s="6">
        <v>31270.916000000001</v>
      </c>
      <c r="T172" s="7">
        <f t="shared" si="1477"/>
        <v>27685.048566625355</v>
      </c>
      <c r="U172" s="9">
        <v>0</v>
      </c>
      <c r="V172" s="6">
        <v>0</v>
      </c>
      <c r="W172" s="7">
        <f t="shared" si="1478"/>
        <v>0</v>
      </c>
      <c r="X172" s="9">
        <v>0</v>
      </c>
      <c r="Y172" s="6">
        <v>0</v>
      </c>
      <c r="Z172" s="7">
        <f t="shared" si="1479"/>
        <v>0</v>
      </c>
      <c r="AA172" s="9">
        <v>0</v>
      </c>
      <c r="AB172" s="6">
        <v>0</v>
      </c>
      <c r="AC172" s="7">
        <f t="shared" si="1480"/>
        <v>0</v>
      </c>
      <c r="AD172" s="9">
        <v>0</v>
      </c>
      <c r="AE172" s="6">
        <v>0</v>
      </c>
      <c r="AF172" s="7">
        <f t="shared" si="1481"/>
        <v>0</v>
      </c>
      <c r="AG172" s="9">
        <v>0</v>
      </c>
      <c r="AH172" s="6">
        <v>0</v>
      </c>
      <c r="AI172" s="7">
        <f t="shared" si="1482"/>
        <v>0</v>
      </c>
      <c r="AJ172" s="9">
        <v>0</v>
      </c>
      <c r="AK172" s="6">
        <v>0</v>
      </c>
      <c r="AL172" s="7">
        <f t="shared" si="1483"/>
        <v>0</v>
      </c>
      <c r="AM172" s="9">
        <v>0</v>
      </c>
      <c r="AN172" s="6">
        <v>0</v>
      </c>
      <c r="AO172" s="7">
        <f t="shared" si="1484"/>
        <v>0</v>
      </c>
      <c r="AP172" s="60">
        <v>0.23200000000000001</v>
      </c>
      <c r="AQ172" s="6">
        <v>3.5579999999999998</v>
      </c>
      <c r="AR172" s="7">
        <f t="shared" si="1485"/>
        <v>15336.206896551723</v>
      </c>
      <c r="AS172" s="9">
        <v>0</v>
      </c>
      <c r="AT172" s="6">
        <v>0</v>
      </c>
      <c r="AU172" s="7">
        <f t="shared" si="1486"/>
        <v>0</v>
      </c>
      <c r="AV172" s="9">
        <v>0</v>
      </c>
      <c r="AW172" s="6">
        <v>0</v>
      </c>
      <c r="AX172" s="7">
        <f t="shared" si="1487"/>
        <v>0</v>
      </c>
      <c r="AY172" s="9">
        <v>0</v>
      </c>
      <c r="AZ172" s="6">
        <v>0</v>
      </c>
      <c r="BA172" s="7">
        <f t="shared" si="1488"/>
        <v>0</v>
      </c>
      <c r="BB172" s="9">
        <v>0</v>
      </c>
      <c r="BC172" s="6">
        <v>0</v>
      </c>
      <c r="BD172" s="7">
        <f t="shared" si="1489"/>
        <v>0</v>
      </c>
      <c r="BE172" s="60">
        <v>143.15280999999999</v>
      </c>
      <c r="BF172" s="6">
        <v>4270.0609999999997</v>
      </c>
      <c r="BG172" s="7">
        <f t="shared" si="1490"/>
        <v>29828.691452162202</v>
      </c>
      <c r="BH172" s="60">
        <v>6.6779999999999999</v>
      </c>
      <c r="BI172" s="6">
        <v>195.161</v>
      </c>
      <c r="BJ172" s="7">
        <f t="shared" si="1491"/>
        <v>29224.468403713687</v>
      </c>
      <c r="BK172" s="9">
        <v>0</v>
      </c>
      <c r="BL172" s="6">
        <v>0</v>
      </c>
      <c r="BM172" s="7">
        <f t="shared" si="1492"/>
        <v>0</v>
      </c>
      <c r="BN172" s="9">
        <v>0</v>
      </c>
      <c r="BO172" s="6">
        <v>0</v>
      </c>
      <c r="BP172" s="7">
        <f t="shared" si="1493"/>
        <v>0</v>
      </c>
      <c r="BQ172" s="9">
        <v>0</v>
      </c>
      <c r="BR172" s="6">
        <v>0</v>
      </c>
      <c r="BS172" s="7">
        <f t="shared" si="1494"/>
        <v>0</v>
      </c>
      <c r="BT172" s="9">
        <v>0</v>
      </c>
      <c r="BU172" s="6">
        <v>0</v>
      </c>
      <c r="BV172" s="7">
        <f t="shared" si="1495"/>
        <v>0</v>
      </c>
      <c r="BW172" s="9">
        <v>0</v>
      </c>
      <c r="BX172" s="6">
        <v>0</v>
      </c>
      <c r="BY172" s="7">
        <f t="shared" si="1496"/>
        <v>0</v>
      </c>
      <c r="BZ172" s="9">
        <v>0</v>
      </c>
      <c r="CA172" s="6">
        <v>0</v>
      </c>
      <c r="CB172" s="7">
        <f t="shared" si="1497"/>
        <v>0</v>
      </c>
      <c r="CC172" s="9">
        <v>0</v>
      </c>
      <c r="CD172" s="6">
        <v>0</v>
      </c>
      <c r="CE172" s="7">
        <f t="shared" si="1498"/>
        <v>0</v>
      </c>
      <c r="CF172" s="9">
        <v>0</v>
      </c>
      <c r="CG172" s="6">
        <v>0</v>
      </c>
      <c r="CH172" s="7">
        <f t="shared" si="1499"/>
        <v>0</v>
      </c>
      <c r="CI172" s="9">
        <v>0</v>
      </c>
      <c r="CJ172" s="6">
        <v>0</v>
      </c>
      <c r="CK172" s="7">
        <f t="shared" si="1500"/>
        <v>0</v>
      </c>
      <c r="CL172" s="9">
        <v>0</v>
      </c>
      <c r="CM172" s="6">
        <v>0</v>
      </c>
      <c r="CN172" s="7">
        <f t="shared" si="1501"/>
        <v>0</v>
      </c>
      <c r="CO172" s="9">
        <v>0</v>
      </c>
      <c r="CP172" s="6">
        <v>0</v>
      </c>
      <c r="CQ172" s="7">
        <f t="shared" si="1502"/>
        <v>0</v>
      </c>
      <c r="CR172" s="9">
        <v>0</v>
      </c>
      <c r="CS172" s="6">
        <v>0</v>
      </c>
      <c r="CT172" s="7">
        <f t="shared" si="1503"/>
        <v>0</v>
      </c>
      <c r="CU172" s="9">
        <v>0</v>
      </c>
      <c r="CV172" s="6">
        <v>0</v>
      </c>
      <c r="CW172" s="7">
        <f t="shared" si="1504"/>
        <v>0</v>
      </c>
      <c r="CX172" s="9">
        <v>0</v>
      </c>
      <c r="CY172" s="6">
        <v>0</v>
      </c>
      <c r="CZ172" s="7">
        <f t="shared" si="1505"/>
        <v>0</v>
      </c>
      <c r="DA172" s="9">
        <v>0</v>
      </c>
      <c r="DB172" s="6">
        <v>0</v>
      </c>
      <c r="DC172" s="7">
        <f t="shared" si="1506"/>
        <v>0</v>
      </c>
      <c r="DD172" s="9">
        <v>0</v>
      </c>
      <c r="DE172" s="6">
        <v>0</v>
      </c>
      <c r="DF172" s="7">
        <f t="shared" si="1507"/>
        <v>0</v>
      </c>
      <c r="DG172" s="9">
        <v>0</v>
      </c>
      <c r="DH172" s="6">
        <v>0</v>
      </c>
      <c r="DI172" s="7">
        <f t="shared" si="1508"/>
        <v>0</v>
      </c>
      <c r="DJ172" s="9">
        <v>0</v>
      </c>
      <c r="DK172" s="6">
        <v>0</v>
      </c>
      <c r="DL172" s="7">
        <f t="shared" si="1509"/>
        <v>0</v>
      </c>
      <c r="DM172" s="9">
        <v>0</v>
      </c>
      <c r="DN172" s="6">
        <v>0</v>
      </c>
      <c r="DO172" s="7">
        <f t="shared" si="1510"/>
        <v>0</v>
      </c>
      <c r="DP172" s="60">
        <v>599.6590799999999</v>
      </c>
      <c r="DQ172" s="6">
        <v>16466.084999999999</v>
      </c>
      <c r="DR172" s="7">
        <f t="shared" si="1511"/>
        <v>27459.077247692145</v>
      </c>
      <c r="DS172" s="9">
        <v>0</v>
      </c>
      <c r="DT172" s="6">
        <v>0</v>
      </c>
      <c r="DU172" s="7">
        <f t="shared" si="1512"/>
        <v>0</v>
      </c>
      <c r="DV172" s="9">
        <v>0</v>
      </c>
      <c r="DW172" s="6">
        <v>0</v>
      </c>
      <c r="DX172" s="7">
        <f t="shared" si="1513"/>
        <v>0</v>
      </c>
      <c r="DY172" s="60">
        <v>30.591000000000001</v>
      </c>
      <c r="DZ172" s="6">
        <v>827.78800000000001</v>
      </c>
      <c r="EA172" s="7">
        <f t="shared" si="1514"/>
        <v>27059.854205485273</v>
      </c>
      <c r="EB172" s="9">
        <v>0</v>
      </c>
      <c r="EC172" s="6">
        <v>0</v>
      </c>
      <c r="ED172" s="7">
        <f t="shared" si="1515"/>
        <v>0</v>
      </c>
      <c r="EE172" s="9">
        <v>0</v>
      </c>
      <c r="EF172" s="6">
        <v>0</v>
      </c>
      <c r="EG172" s="7">
        <f t="shared" si="1516"/>
        <v>0</v>
      </c>
      <c r="EH172" s="9">
        <v>0</v>
      </c>
      <c r="EI172" s="6">
        <v>0</v>
      </c>
      <c r="EJ172" s="7">
        <f t="shared" si="1517"/>
        <v>0</v>
      </c>
      <c r="EK172" s="60">
        <v>70.980399999999989</v>
      </c>
      <c r="EL172" s="6">
        <v>1908.8240000000001</v>
      </c>
      <c r="EM172" s="7">
        <f t="shared" si="1518"/>
        <v>26892.268851683006</v>
      </c>
      <c r="EN172" s="60">
        <v>2313.1870699999999</v>
      </c>
      <c r="EO172" s="6">
        <v>60245.891000000003</v>
      </c>
      <c r="EP172" s="7">
        <f t="shared" si="1519"/>
        <v>26044.539060993458</v>
      </c>
      <c r="EQ172" s="9">
        <v>0</v>
      </c>
      <c r="ER172" s="6">
        <v>0</v>
      </c>
      <c r="ES172" s="7">
        <f t="shared" si="1520"/>
        <v>0</v>
      </c>
      <c r="ET172" s="9">
        <v>0</v>
      </c>
      <c r="EU172" s="6">
        <v>0</v>
      </c>
      <c r="EV172" s="7">
        <f t="shared" si="1521"/>
        <v>0</v>
      </c>
      <c r="EW172" s="9">
        <v>0</v>
      </c>
      <c r="EX172" s="6">
        <v>0</v>
      </c>
      <c r="EY172" s="7">
        <f t="shared" si="1522"/>
        <v>0</v>
      </c>
      <c r="EZ172" s="9">
        <v>0</v>
      </c>
      <c r="FA172" s="6">
        <v>0</v>
      </c>
      <c r="FB172" s="7">
        <f t="shared" si="1523"/>
        <v>0</v>
      </c>
      <c r="FC172" s="9">
        <v>0</v>
      </c>
      <c r="FD172" s="6">
        <v>0</v>
      </c>
      <c r="FE172" s="7">
        <f t="shared" si="1524"/>
        <v>0</v>
      </c>
      <c r="FF172" s="9">
        <v>0</v>
      </c>
      <c r="FG172" s="6">
        <v>0</v>
      </c>
      <c r="FH172" s="7">
        <f t="shared" si="1525"/>
        <v>0</v>
      </c>
      <c r="FI172" s="9">
        <v>0</v>
      </c>
      <c r="FJ172" s="6">
        <v>0</v>
      </c>
      <c r="FK172" s="7">
        <f t="shared" si="1526"/>
        <v>0</v>
      </c>
      <c r="FL172" s="9">
        <v>0</v>
      </c>
      <c r="FM172" s="6">
        <v>0</v>
      </c>
      <c r="FN172" s="7">
        <f t="shared" si="1527"/>
        <v>0</v>
      </c>
      <c r="FO172" s="9">
        <v>0</v>
      </c>
      <c r="FP172" s="6">
        <v>0</v>
      </c>
      <c r="FQ172" s="7">
        <f t="shared" si="1528"/>
        <v>0</v>
      </c>
      <c r="FR172" s="9">
        <v>0</v>
      </c>
      <c r="FS172" s="6">
        <v>0</v>
      </c>
      <c r="FT172" s="7">
        <f t="shared" si="1529"/>
        <v>0</v>
      </c>
      <c r="FU172" s="9">
        <v>0</v>
      </c>
      <c r="FV172" s="6">
        <v>0</v>
      </c>
      <c r="FW172" s="7">
        <f t="shared" si="1530"/>
        <v>0</v>
      </c>
      <c r="FX172" s="9">
        <v>0</v>
      </c>
      <c r="FY172" s="6">
        <v>0</v>
      </c>
      <c r="FZ172" s="7">
        <f t="shared" si="1531"/>
        <v>0</v>
      </c>
      <c r="GA172" s="9">
        <v>0</v>
      </c>
      <c r="GB172" s="6">
        <v>0</v>
      </c>
      <c r="GC172" s="7">
        <f t="shared" si="1532"/>
        <v>0</v>
      </c>
      <c r="GD172" s="9">
        <v>0</v>
      </c>
      <c r="GE172" s="6">
        <v>0</v>
      </c>
      <c r="GF172" s="7">
        <f t="shared" si="1533"/>
        <v>0</v>
      </c>
      <c r="GG172" s="9"/>
      <c r="GH172" s="6"/>
      <c r="GI172" s="7"/>
      <c r="GJ172" s="9">
        <v>0</v>
      </c>
      <c r="GK172" s="6">
        <v>0</v>
      </c>
      <c r="GL172" s="7">
        <f t="shared" si="1534"/>
        <v>0</v>
      </c>
      <c r="GM172" s="9">
        <v>0</v>
      </c>
      <c r="GN172" s="6">
        <v>0</v>
      </c>
      <c r="GO172" s="7">
        <f t="shared" si="1535"/>
        <v>0</v>
      </c>
      <c r="GP172" s="9">
        <v>0</v>
      </c>
      <c r="GQ172" s="6">
        <v>0</v>
      </c>
      <c r="GR172" s="7">
        <f t="shared" si="1536"/>
        <v>0</v>
      </c>
      <c r="GS172" s="9">
        <v>0</v>
      </c>
      <c r="GT172" s="6">
        <v>0</v>
      </c>
      <c r="GU172" s="7">
        <f t="shared" si="1537"/>
        <v>0</v>
      </c>
      <c r="GV172" s="9">
        <v>0</v>
      </c>
      <c r="GW172" s="6">
        <v>0</v>
      </c>
      <c r="GX172" s="7">
        <f t="shared" si="1538"/>
        <v>0</v>
      </c>
      <c r="GY172" s="9">
        <v>0</v>
      </c>
      <c r="GZ172" s="6">
        <v>0</v>
      </c>
      <c r="HA172" s="7">
        <f t="shared" si="1539"/>
        <v>0</v>
      </c>
      <c r="HB172" s="9">
        <v>0</v>
      </c>
      <c r="HC172" s="6">
        <v>0</v>
      </c>
      <c r="HD172" s="7">
        <f t="shared" si="1540"/>
        <v>0</v>
      </c>
      <c r="HE172" s="9">
        <v>0</v>
      </c>
      <c r="HF172" s="6">
        <v>0</v>
      </c>
      <c r="HG172" s="7">
        <f t="shared" si="1541"/>
        <v>0</v>
      </c>
      <c r="HH172" s="9">
        <v>0</v>
      </c>
      <c r="HI172" s="6">
        <v>0</v>
      </c>
      <c r="HJ172" s="7">
        <f t="shared" si="1542"/>
        <v>0</v>
      </c>
      <c r="HK172" s="9">
        <v>0</v>
      </c>
      <c r="HL172" s="6">
        <v>0</v>
      </c>
      <c r="HM172" s="7">
        <f t="shared" si="1543"/>
        <v>0</v>
      </c>
      <c r="HN172" s="9">
        <v>0</v>
      </c>
      <c r="HO172" s="6">
        <v>0</v>
      </c>
      <c r="HP172" s="7">
        <f t="shared" si="1544"/>
        <v>0</v>
      </c>
      <c r="HQ172" s="60">
        <v>0.59892000000000001</v>
      </c>
      <c r="HR172" s="6">
        <v>19.747</v>
      </c>
      <c r="HS172" s="7">
        <f t="shared" si="1545"/>
        <v>32971.014492753624</v>
      </c>
      <c r="HT172" s="60">
        <v>77.565350000000009</v>
      </c>
      <c r="HU172" s="6">
        <v>1925.287</v>
      </c>
      <c r="HV172" s="7">
        <f t="shared" si="1546"/>
        <v>24821.482788384244</v>
      </c>
      <c r="HW172" s="9">
        <f t="shared" si="1548"/>
        <v>4372.16824</v>
      </c>
      <c r="HX172" s="14">
        <f t="shared" si="1549"/>
        <v>117133.31800000001</v>
      </c>
    </row>
    <row r="173" spans="1:232" ht="15" customHeight="1" x14ac:dyDescent="0.3">
      <c r="A173" s="62">
        <v>2023</v>
      </c>
      <c r="B173" s="63" t="s">
        <v>13</v>
      </c>
      <c r="C173" s="9">
        <v>0</v>
      </c>
      <c r="D173" s="6">
        <v>0</v>
      </c>
      <c r="E173" s="7">
        <f t="shared" si="1550"/>
        <v>0</v>
      </c>
      <c r="F173" s="9">
        <v>0</v>
      </c>
      <c r="G173" s="6">
        <v>0</v>
      </c>
      <c r="H173" s="7">
        <f t="shared" si="1473"/>
        <v>0</v>
      </c>
      <c r="I173" s="9">
        <v>0</v>
      </c>
      <c r="J173" s="6">
        <v>0</v>
      </c>
      <c r="K173" s="7">
        <f t="shared" si="1474"/>
        <v>0</v>
      </c>
      <c r="L173" s="9">
        <v>0</v>
      </c>
      <c r="M173" s="6">
        <v>0</v>
      </c>
      <c r="N173" s="7">
        <f t="shared" si="1475"/>
        <v>0</v>
      </c>
      <c r="O173" s="9">
        <v>0</v>
      </c>
      <c r="P173" s="6">
        <v>0</v>
      </c>
      <c r="Q173" s="7">
        <f t="shared" si="1476"/>
        <v>0</v>
      </c>
      <c r="R173" s="60">
        <v>1050.45056</v>
      </c>
      <c r="S173" s="6">
        <v>28132.402999999998</v>
      </c>
      <c r="T173" s="7">
        <f t="shared" si="1477"/>
        <v>26781.272790220606</v>
      </c>
      <c r="U173" s="9">
        <v>0</v>
      </c>
      <c r="V173" s="6">
        <v>0</v>
      </c>
      <c r="W173" s="7">
        <f t="shared" si="1478"/>
        <v>0</v>
      </c>
      <c r="X173" s="9">
        <v>0</v>
      </c>
      <c r="Y173" s="6">
        <v>0</v>
      </c>
      <c r="Z173" s="7">
        <f t="shared" si="1479"/>
        <v>0</v>
      </c>
      <c r="AA173" s="9">
        <v>0</v>
      </c>
      <c r="AB173" s="6">
        <v>0</v>
      </c>
      <c r="AC173" s="7">
        <f t="shared" si="1480"/>
        <v>0</v>
      </c>
      <c r="AD173" s="9">
        <v>0</v>
      </c>
      <c r="AE173" s="6">
        <v>0</v>
      </c>
      <c r="AF173" s="7">
        <f t="shared" si="1481"/>
        <v>0</v>
      </c>
      <c r="AG173" s="9">
        <v>0</v>
      </c>
      <c r="AH173" s="6">
        <v>0</v>
      </c>
      <c r="AI173" s="7">
        <f t="shared" si="1482"/>
        <v>0</v>
      </c>
      <c r="AJ173" s="9">
        <v>0</v>
      </c>
      <c r="AK173" s="6">
        <v>0</v>
      </c>
      <c r="AL173" s="7">
        <f t="shared" si="1483"/>
        <v>0</v>
      </c>
      <c r="AM173" s="9">
        <v>0</v>
      </c>
      <c r="AN173" s="6">
        <v>0</v>
      </c>
      <c r="AO173" s="7">
        <f t="shared" si="1484"/>
        <v>0</v>
      </c>
      <c r="AP173" s="60">
        <v>51</v>
      </c>
      <c r="AQ173" s="6">
        <v>1483.7539999999999</v>
      </c>
      <c r="AR173" s="7">
        <f t="shared" si="1485"/>
        <v>29093.215686274507</v>
      </c>
      <c r="AS173" s="9">
        <v>0</v>
      </c>
      <c r="AT173" s="6">
        <v>0</v>
      </c>
      <c r="AU173" s="7">
        <f t="shared" si="1486"/>
        <v>0</v>
      </c>
      <c r="AV173" s="9">
        <v>0</v>
      </c>
      <c r="AW173" s="6">
        <v>0</v>
      </c>
      <c r="AX173" s="7">
        <f t="shared" si="1487"/>
        <v>0</v>
      </c>
      <c r="AY173" s="9">
        <v>0</v>
      </c>
      <c r="AZ173" s="6">
        <v>0</v>
      </c>
      <c r="BA173" s="7">
        <f t="shared" si="1488"/>
        <v>0</v>
      </c>
      <c r="BB173" s="9">
        <v>0</v>
      </c>
      <c r="BC173" s="6">
        <v>0</v>
      </c>
      <c r="BD173" s="7">
        <f t="shared" si="1489"/>
        <v>0</v>
      </c>
      <c r="BE173" s="60">
        <v>139.03134</v>
      </c>
      <c r="BF173" s="6">
        <v>4114.1589999999997</v>
      </c>
      <c r="BG173" s="7">
        <f t="shared" si="1490"/>
        <v>29591.594240550363</v>
      </c>
      <c r="BH173" s="60">
        <v>40.173999999999999</v>
      </c>
      <c r="BI173" s="6">
        <v>1169.28</v>
      </c>
      <c r="BJ173" s="7">
        <f t="shared" si="1491"/>
        <v>29105.391546771541</v>
      </c>
      <c r="BK173" s="9">
        <v>0</v>
      </c>
      <c r="BL173" s="6">
        <v>0</v>
      </c>
      <c r="BM173" s="7">
        <f t="shared" si="1492"/>
        <v>0</v>
      </c>
      <c r="BN173" s="9">
        <v>0</v>
      </c>
      <c r="BO173" s="6">
        <v>0</v>
      </c>
      <c r="BP173" s="7">
        <f t="shared" si="1493"/>
        <v>0</v>
      </c>
      <c r="BQ173" s="9">
        <v>0</v>
      </c>
      <c r="BR173" s="6">
        <v>0</v>
      </c>
      <c r="BS173" s="7">
        <f t="shared" si="1494"/>
        <v>0</v>
      </c>
      <c r="BT173" s="9">
        <v>0</v>
      </c>
      <c r="BU173" s="6">
        <v>0</v>
      </c>
      <c r="BV173" s="7">
        <f t="shared" si="1495"/>
        <v>0</v>
      </c>
      <c r="BW173" s="9">
        <v>0</v>
      </c>
      <c r="BX173" s="6">
        <v>0</v>
      </c>
      <c r="BY173" s="7">
        <f t="shared" si="1496"/>
        <v>0</v>
      </c>
      <c r="BZ173" s="9">
        <v>0</v>
      </c>
      <c r="CA173" s="6">
        <v>0</v>
      </c>
      <c r="CB173" s="7">
        <f t="shared" si="1497"/>
        <v>0</v>
      </c>
      <c r="CC173" s="9">
        <v>0</v>
      </c>
      <c r="CD173" s="6">
        <v>0</v>
      </c>
      <c r="CE173" s="7">
        <f t="shared" si="1498"/>
        <v>0</v>
      </c>
      <c r="CF173" s="9">
        <v>0</v>
      </c>
      <c r="CG173" s="6">
        <v>0</v>
      </c>
      <c r="CH173" s="7">
        <f t="shared" si="1499"/>
        <v>0</v>
      </c>
      <c r="CI173" s="9">
        <v>0</v>
      </c>
      <c r="CJ173" s="6">
        <v>0</v>
      </c>
      <c r="CK173" s="7">
        <f t="shared" si="1500"/>
        <v>0</v>
      </c>
      <c r="CL173" s="9">
        <v>0</v>
      </c>
      <c r="CM173" s="6">
        <v>0</v>
      </c>
      <c r="CN173" s="7">
        <f t="shared" si="1501"/>
        <v>0</v>
      </c>
      <c r="CO173" s="9">
        <v>0</v>
      </c>
      <c r="CP173" s="6">
        <v>0</v>
      </c>
      <c r="CQ173" s="7">
        <f t="shared" si="1502"/>
        <v>0</v>
      </c>
      <c r="CR173" s="9">
        <v>0</v>
      </c>
      <c r="CS173" s="6">
        <v>0</v>
      </c>
      <c r="CT173" s="7">
        <f t="shared" si="1503"/>
        <v>0</v>
      </c>
      <c r="CU173" s="9">
        <v>0</v>
      </c>
      <c r="CV173" s="6">
        <v>0</v>
      </c>
      <c r="CW173" s="7">
        <f t="shared" si="1504"/>
        <v>0</v>
      </c>
      <c r="CX173" s="9">
        <v>0</v>
      </c>
      <c r="CY173" s="6">
        <v>0</v>
      </c>
      <c r="CZ173" s="7">
        <f t="shared" si="1505"/>
        <v>0</v>
      </c>
      <c r="DA173" s="9">
        <v>0</v>
      </c>
      <c r="DB173" s="6">
        <v>0</v>
      </c>
      <c r="DC173" s="7">
        <f t="shared" si="1506"/>
        <v>0</v>
      </c>
      <c r="DD173" s="9">
        <v>0</v>
      </c>
      <c r="DE173" s="6">
        <v>0</v>
      </c>
      <c r="DF173" s="7">
        <f t="shared" si="1507"/>
        <v>0</v>
      </c>
      <c r="DG173" s="9">
        <v>0</v>
      </c>
      <c r="DH173" s="6">
        <v>0</v>
      </c>
      <c r="DI173" s="7">
        <f t="shared" si="1508"/>
        <v>0</v>
      </c>
      <c r="DJ173" s="9">
        <v>0</v>
      </c>
      <c r="DK173" s="6">
        <v>0</v>
      </c>
      <c r="DL173" s="7">
        <f t="shared" si="1509"/>
        <v>0</v>
      </c>
      <c r="DM173" s="9">
        <v>0</v>
      </c>
      <c r="DN173" s="6">
        <v>0</v>
      </c>
      <c r="DO173" s="7">
        <f t="shared" si="1510"/>
        <v>0</v>
      </c>
      <c r="DP173" s="60">
        <v>461.41058000000004</v>
      </c>
      <c r="DQ173" s="6">
        <v>12845.54</v>
      </c>
      <c r="DR173" s="7">
        <f t="shared" si="1511"/>
        <v>27839.717069339848</v>
      </c>
      <c r="DS173" s="9">
        <v>0</v>
      </c>
      <c r="DT173" s="6">
        <v>0</v>
      </c>
      <c r="DU173" s="7">
        <f t="shared" si="1512"/>
        <v>0</v>
      </c>
      <c r="DV173" s="9">
        <v>0</v>
      </c>
      <c r="DW173" s="6">
        <v>0</v>
      </c>
      <c r="DX173" s="7">
        <f t="shared" si="1513"/>
        <v>0</v>
      </c>
      <c r="DY173" s="60">
        <v>0.155</v>
      </c>
      <c r="DZ173" s="6">
        <v>6.3849999999999998</v>
      </c>
      <c r="EA173" s="7">
        <f t="shared" si="1514"/>
        <v>41193.548387096773</v>
      </c>
      <c r="EB173" s="9">
        <v>0</v>
      </c>
      <c r="EC173" s="6">
        <v>0</v>
      </c>
      <c r="ED173" s="7">
        <f t="shared" si="1515"/>
        <v>0</v>
      </c>
      <c r="EE173" s="9">
        <v>0</v>
      </c>
      <c r="EF173" s="6">
        <v>0</v>
      </c>
      <c r="EG173" s="7">
        <f t="shared" si="1516"/>
        <v>0</v>
      </c>
      <c r="EH173" s="9">
        <v>0</v>
      </c>
      <c r="EI173" s="6">
        <v>0</v>
      </c>
      <c r="EJ173" s="7">
        <f t="shared" si="1517"/>
        <v>0</v>
      </c>
      <c r="EK173" s="60">
        <v>171.52731</v>
      </c>
      <c r="EL173" s="6">
        <v>4483.3379999999997</v>
      </c>
      <c r="EM173" s="7">
        <f t="shared" si="1518"/>
        <v>26137.750309265619</v>
      </c>
      <c r="EN173" s="60">
        <v>1548.1586200000002</v>
      </c>
      <c r="EO173" s="6">
        <v>41518.226999999999</v>
      </c>
      <c r="EP173" s="7">
        <f t="shared" si="1519"/>
        <v>26817.812117985686</v>
      </c>
      <c r="EQ173" s="60">
        <v>4.1399999999999999E-2</v>
      </c>
      <c r="ER173" s="6">
        <v>4.1349999999999998</v>
      </c>
      <c r="ES173" s="7">
        <f t="shared" si="1520"/>
        <v>99879.227053140101</v>
      </c>
      <c r="ET173" s="9">
        <v>0</v>
      </c>
      <c r="EU173" s="6">
        <v>0</v>
      </c>
      <c r="EV173" s="7">
        <f t="shared" si="1521"/>
        <v>0</v>
      </c>
      <c r="EW173" s="60">
        <v>1</v>
      </c>
      <c r="EX173" s="6">
        <v>48.694000000000003</v>
      </c>
      <c r="EY173" s="7">
        <f t="shared" si="1522"/>
        <v>48694</v>
      </c>
      <c r="EZ173" s="9">
        <v>0</v>
      </c>
      <c r="FA173" s="6">
        <v>0</v>
      </c>
      <c r="FB173" s="7">
        <f t="shared" si="1523"/>
        <v>0</v>
      </c>
      <c r="FC173" s="9">
        <v>0</v>
      </c>
      <c r="FD173" s="6">
        <v>0</v>
      </c>
      <c r="FE173" s="7">
        <f t="shared" si="1524"/>
        <v>0</v>
      </c>
      <c r="FF173" s="9">
        <v>0</v>
      </c>
      <c r="FG173" s="6">
        <v>0</v>
      </c>
      <c r="FH173" s="7">
        <f t="shared" si="1525"/>
        <v>0</v>
      </c>
      <c r="FI173" s="9">
        <v>0</v>
      </c>
      <c r="FJ173" s="6">
        <v>0</v>
      </c>
      <c r="FK173" s="7">
        <f t="shared" si="1526"/>
        <v>0</v>
      </c>
      <c r="FL173" s="9">
        <v>0</v>
      </c>
      <c r="FM173" s="6">
        <v>0</v>
      </c>
      <c r="FN173" s="7">
        <f t="shared" si="1527"/>
        <v>0</v>
      </c>
      <c r="FO173" s="9">
        <v>0</v>
      </c>
      <c r="FP173" s="6">
        <v>0</v>
      </c>
      <c r="FQ173" s="7">
        <f t="shared" si="1528"/>
        <v>0</v>
      </c>
      <c r="FR173" s="9">
        <v>0</v>
      </c>
      <c r="FS173" s="6">
        <v>0</v>
      </c>
      <c r="FT173" s="7">
        <f t="shared" si="1529"/>
        <v>0</v>
      </c>
      <c r="FU173" s="9">
        <v>0</v>
      </c>
      <c r="FV173" s="6">
        <v>0</v>
      </c>
      <c r="FW173" s="7">
        <f t="shared" si="1530"/>
        <v>0</v>
      </c>
      <c r="FX173" s="9">
        <v>0</v>
      </c>
      <c r="FY173" s="6">
        <v>0</v>
      </c>
      <c r="FZ173" s="7">
        <f t="shared" si="1531"/>
        <v>0</v>
      </c>
      <c r="GA173" s="9">
        <v>0</v>
      </c>
      <c r="GB173" s="6">
        <v>0</v>
      </c>
      <c r="GC173" s="7">
        <f t="shared" si="1532"/>
        <v>0</v>
      </c>
      <c r="GD173" s="9">
        <v>0</v>
      </c>
      <c r="GE173" s="6">
        <v>0</v>
      </c>
      <c r="GF173" s="7">
        <f t="shared" si="1533"/>
        <v>0</v>
      </c>
      <c r="GG173" s="9"/>
      <c r="GH173" s="6"/>
      <c r="GI173" s="7"/>
      <c r="GJ173" s="9">
        <v>0</v>
      </c>
      <c r="GK173" s="6">
        <v>0</v>
      </c>
      <c r="GL173" s="7">
        <f t="shared" si="1534"/>
        <v>0</v>
      </c>
      <c r="GM173" s="9">
        <v>0</v>
      </c>
      <c r="GN173" s="6">
        <v>0</v>
      </c>
      <c r="GO173" s="7">
        <f t="shared" si="1535"/>
        <v>0</v>
      </c>
      <c r="GP173" s="9">
        <v>0</v>
      </c>
      <c r="GQ173" s="6">
        <v>0</v>
      </c>
      <c r="GR173" s="7">
        <f t="shared" si="1536"/>
        <v>0</v>
      </c>
      <c r="GS173" s="9">
        <v>0</v>
      </c>
      <c r="GT173" s="6">
        <v>0</v>
      </c>
      <c r="GU173" s="7">
        <f t="shared" si="1537"/>
        <v>0</v>
      </c>
      <c r="GV173" s="9">
        <v>0</v>
      </c>
      <c r="GW173" s="6">
        <v>0</v>
      </c>
      <c r="GX173" s="7">
        <f t="shared" si="1538"/>
        <v>0</v>
      </c>
      <c r="GY173" s="9">
        <v>0</v>
      </c>
      <c r="GZ173" s="6">
        <v>0</v>
      </c>
      <c r="HA173" s="7">
        <f t="shared" si="1539"/>
        <v>0</v>
      </c>
      <c r="HB173" s="9">
        <v>0</v>
      </c>
      <c r="HC173" s="6">
        <v>0</v>
      </c>
      <c r="HD173" s="7">
        <f t="shared" si="1540"/>
        <v>0</v>
      </c>
      <c r="HE173" s="9">
        <v>0</v>
      </c>
      <c r="HF173" s="6">
        <v>0</v>
      </c>
      <c r="HG173" s="7">
        <f t="shared" si="1541"/>
        <v>0</v>
      </c>
      <c r="HH173" s="9">
        <v>0</v>
      </c>
      <c r="HI173" s="6">
        <v>0</v>
      </c>
      <c r="HJ173" s="7">
        <f t="shared" si="1542"/>
        <v>0</v>
      </c>
      <c r="HK173" s="9">
        <v>0</v>
      </c>
      <c r="HL173" s="6">
        <v>0</v>
      </c>
      <c r="HM173" s="7">
        <f t="shared" si="1543"/>
        <v>0</v>
      </c>
      <c r="HN173" s="9">
        <v>0</v>
      </c>
      <c r="HO173" s="6">
        <v>0</v>
      </c>
      <c r="HP173" s="7">
        <f t="shared" si="1544"/>
        <v>0</v>
      </c>
      <c r="HQ173" s="60">
        <v>1.5</v>
      </c>
      <c r="HR173" s="6">
        <v>132.44999999999999</v>
      </c>
      <c r="HS173" s="7">
        <f t="shared" si="1545"/>
        <v>88300</v>
      </c>
      <c r="HT173" s="60">
        <v>3.26525</v>
      </c>
      <c r="HU173" s="6">
        <v>28.835999999999999</v>
      </c>
      <c r="HV173" s="7">
        <f t="shared" si="1546"/>
        <v>8831.1767858510066</v>
      </c>
      <c r="HW173" s="9">
        <f t="shared" si="1548"/>
        <v>3467.7140599999998</v>
      </c>
      <c r="HX173" s="14">
        <f t="shared" si="1549"/>
        <v>93967.200999999986</v>
      </c>
    </row>
    <row r="174" spans="1:232" ht="15" customHeight="1" thickBot="1" x14ac:dyDescent="0.35">
      <c r="A174" s="64"/>
      <c r="B174" s="70" t="s">
        <v>14</v>
      </c>
      <c r="C174" s="71">
        <f t="shared" ref="C174:D174" si="1552">SUM(C162:C173)</f>
        <v>0</v>
      </c>
      <c r="D174" s="72">
        <f t="shared" si="1552"/>
        <v>0</v>
      </c>
      <c r="E174" s="68"/>
      <c r="F174" s="71">
        <f t="shared" ref="F174:G174" si="1553">SUM(F162:F173)</f>
        <v>3.0797699999999999</v>
      </c>
      <c r="G174" s="72">
        <f t="shared" si="1553"/>
        <v>98.670000000000016</v>
      </c>
      <c r="H174" s="68"/>
      <c r="I174" s="71">
        <f t="shared" ref="I174:J174" si="1554">SUM(I162:I173)</f>
        <v>0</v>
      </c>
      <c r="J174" s="72">
        <f t="shared" si="1554"/>
        <v>0</v>
      </c>
      <c r="K174" s="68"/>
      <c r="L174" s="71">
        <f t="shared" ref="L174:M174" si="1555">SUM(L162:L173)</f>
        <v>0</v>
      </c>
      <c r="M174" s="72">
        <f t="shared" si="1555"/>
        <v>0</v>
      </c>
      <c r="N174" s="68"/>
      <c r="O174" s="71">
        <f t="shared" ref="O174:P174" si="1556">SUM(O162:O173)</f>
        <v>0</v>
      </c>
      <c r="P174" s="72">
        <f t="shared" si="1556"/>
        <v>0</v>
      </c>
      <c r="Q174" s="68"/>
      <c r="R174" s="71">
        <f t="shared" ref="R174:S174" si="1557">SUM(R162:R173)</f>
        <v>13281.237639999998</v>
      </c>
      <c r="S174" s="72">
        <f t="shared" si="1557"/>
        <v>377690.64600000001</v>
      </c>
      <c r="T174" s="68"/>
      <c r="U174" s="71">
        <f t="shared" ref="U174:V174" si="1558">SUM(U162:U173)</f>
        <v>0</v>
      </c>
      <c r="V174" s="72">
        <f t="shared" si="1558"/>
        <v>0</v>
      </c>
      <c r="W174" s="68"/>
      <c r="X174" s="71">
        <f t="shared" ref="X174:Y174" si="1559">SUM(X162:X173)</f>
        <v>0</v>
      </c>
      <c r="Y174" s="72">
        <f t="shared" si="1559"/>
        <v>0</v>
      </c>
      <c r="Z174" s="68"/>
      <c r="AA174" s="71">
        <f t="shared" ref="AA174:AB174" si="1560">SUM(AA162:AA173)</f>
        <v>0</v>
      </c>
      <c r="AB174" s="72">
        <f t="shared" si="1560"/>
        <v>0</v>
      </c>
      <c r="AC174" s="68"/>
      <c r="AD174" s="71">
        <f t="shared" ref="AD174:AE174" si="1561">SUM(AD162:AD173)</f>
        <v>0</v>
      </c>
      <c r="AE174" s="72">
        <f t="shared" si="1561"/>
        <v>0</v>
      </c>
      <c r="AF174" s="68"/>
      <c r="AG174" s="71">
        <f t="shared" ref="AG174:AH174" si="1562">SUM(AG162:AG173)</f>
        <v>0</v>
      </c>
      <c r="AH174" s="72">
        <f t="shared" si="1562"/>
        <v>0</v>
      </c>
      <c r="AI174" s="68"/>
      <c r="AJ174" s="71">
        <f t="shared" ref="AJ174:AK174" si="1563">SUM(AJ162:AJ173)</f>
        <v>0</v>
      </c>
      <c r="AK174" s="72">
        <f t="shared" si="1563"/>
        <v>0</v>
      </c>
      <c r="AL174" s="68"/>
      <c r="AM174" s="71">
        <f t="shared" ref="AM174:AN174" si="1564">SUM(AM162:AM173)</f>
        <v>0</v>
      </c>
      <c r="AN174" s="72">
        <f t="shared" si="1564"/>
        <v>0</v>
      </c>
      <c r="AO174" s="68"/>
      <c r="AP174" s="71">
        <f t="shared" ref="AP174:AQ174" si="1565">SUM(AP162:AP173)</f>
        <v>61.377000000000002</v>
      </c>
      <c r="AQ174" s="72">
        <f t="shared" si="1565"/>
        <v>1711.194</v>
      </c>
      <c r="AR174" s="68"/>
      <c r="AS174" s="71">
        <f t="shared" ref="AS174:AT174" si="1566">SUM(AS162:AS173)</f>
        <v>0</v>
      </c>
      <c r="AT174" s="72">
        <f t="shared" si="1566"/>
        <v>0</v>
      </c>
      <c r="AU174" s="68"/>
      <c r="AV174" s="71">
        <f t="shared" ref="AV174:AW174" si="1567">SUM(AV162:AV173)</f>
        <v>0</v>
      </c>
      <c r="AW174" s="72">
        <f t="shared" si="1567"/>
        <v>0</v>
      </c>
      <c r="AX174" s="68"/>
      <c r="AY174" s="71">
        <f t="shared" ref="AY174:AZ174" si="1568">SUM(AY162:AY173)</f>
        <v>0</v>
      </c>
      <c r="AZ174" s="72">
        <f t="shared" si="1568"/>
        <v>0</v>
      </c>
      <c r="BA174" s="68"/>
      <c r="BB174" s="71">
        <f t="shared" ref="BB174:BC174" si="1569">SUM(BB162:BB173)</f>
        <v>0</v>
      </c>
      <c r="BC174" s="72">
        <f t="shared" si="1569"/>
        <v>0</v>
      </c>
      <c r="BD174" s="68"/>
      <c r="BE174" s="71">
        <f t="shared" ref="BE174:BF174" si="1570">SUM(BE162:BE173)</f>
        <v>1338.39741</v>
      </c>
      <c r="BF174" s="72">
        <f t="shared" si="1570"/>
        <v>39172.934999999998</v>
      </c>
      <c r="BG174" s="68"/>
      <c r="BH174" s="71">
        <f t="shared" ref="BH174:BI174" si="1571">SUM(BH162:BH173)</f>
        <v>46.911999999999999</v>
      </c>
      <c r="BI174" s="72">
        <f t="shared" si="1571"/>
        <v>1366.1120000000001</v>
      </c>
      <c r="BJ174" s="68"/>
      <c r="BK174" s="71">
        <f t="shared" ref="BK174:BL174" si="1572">SUM(BK162:BK173)</f>
        <v>2</v>
      </c>
      <c r="BL174" s="72">
        <f t="shared" si="1572"/>
        <v>53</v>
      </c>
      <c r="BM174" s="68"/>
      <c r="BN174" s="71">
        <f t="shared" ref="BN174:BO174" si="1573">SUM(BN162:BN173)</f>
        <v>0</v>
      </c>
      <c r="BO174" s="72">
        <f t="shared" si="1573"/>
        <v>0</v>
      </c>
      <c r="BP174" s="68"/>
      <c r="BQ174" s="71">
        <f t="shared" ref="BQ174:BR174" si="1574">SUM(BQ162:BQ173)</f>
        <v>0</v>
      </c>
      <c r="BR174" s="72">
        <f t="shared" si="1574"/>
        <v>0</v>
      </c>
      <c r="BS174" s="68"/>
      <c r="BT174" s="71">
        <f t="shared" ref="BT174:BU174" si="1575">SUM(BT162:BT173)</f>
        <v>0</v>
      </c>
      <c r="BU174" s="72">
        <f t="shared" si="1575"/>
        <v>0</v>
      </c>
      <c r="BV174" s="68"/>
      <c r="BW174" s="71">
        <f t="shared" ref="BW174:BX174" si="1576">SUM(BW162:BW173)</f>
        <v>0</v>
      </c>
      <c r="BX174" s="72">
        <f t="shared" si="1576"/>
        <v>0</v>
      </c>
      <c r="BY174" s="68"/>
      <c r="BZ174" s="71">
        <f t="shared" ref="BZ174:CA174" si="1577">SUM(BZ162:BZ173)</f>
        <v>5.9278000000000004</v>
      </c>
      <c r="CA174" s="72">
        <f t="shared" si="1577"/>
        <v>198</v>
      </c>
      <c r="CB174" s="68"/>
      <c r="CC174" s="71">
        <f t="shared" ref="CC174:CD174" si="1578">SUM(CC162:CC173)</f>
        <v>0</v>
      </c>
      <c r="CD174" s="72">
        <f t="shared" si="1578"/>
        <v>0</v>
      </c>
      <c r="CE174" s="68"/>
      <c r="CF174" s="71">
        <f t="shared" ref="CF174:CG174" si="1579">SUM(CF162:CF173)</f>
        <v>0</v>
      </c>
      <c r="CG174" s="72">
        <f t="shared" si="1579"/>
        <v>0</v>
      </c>
      <c r="CH174" s="68"/>
      <c r="CI174" s="71">
        <f t="shared" ref="CI174:CJ174" si="1580">SUM(CI162:CI173)</f>
        <v>0</v>
      </c>
      <c r="CJ174" s="72">
        <f t="shared" si="1580"/>
        <v>0</v>
      </c>
      <c r="CK174" s="68"/>
      <c r="CL174" s="71">
        <f t="shared" ref="CL174:CM174" si="1581">SUM(CL162:CL173)</f>
        <v>0</v>
      </c>
      <c r="CM174" s="72">
        <f t="shared" si="1581"/>
        <v>0</v>
      </c>
      <c r="CN174" s="68"/>
      <c r="CO174" s="71">
        <f t="shared" ref="CO174:CP174" si="1582">SUM(CO162:CO173)</f>
        <v>0</v>
      </c>
      <c r="CP174" s="72">
        <f t="shared" si="1582"/>
        <v>0</v>
      </c>
      <c r="CQ174" s="68"/>
      <c r="CR174" s="71">
        <f t="shared" ref="CR174:CS174" si="1583">SUM(CR162:CR173)</f>
        <v>0</v>
      </c>
      <c r="CS174" s="72">
        <f t="shared" si="1583"/>
        <v>0</v>
      </c>
      <c r="CT174" s="68"/>
      <c r="CU174" s="71">
        <f t="shared" ref="CU174:CV174" si="1584">SUM(CU162:CU173)</f>
        <v>0</v>
      </c>
      <c r="CV174" s="72">
        <f t="shared" si="1584"/>
        <v>0</v>
      </c>
      <c r="CW174" s="68"/>
      <c r="CX174" s="71">
        <f t="shared" ref="CX174:CY174" si="1585">SUM(CX162:CX173)</f>
        <v>0</v>
      </c>
      <c r="CY174" s="72">
        <f t="shared" si="1585"/>
        <v>0</v>
      </c>
      <c r="CZ174" s="68"/>
      <c r="DA174" s="71">
        <f t="shared" ref="DA174:DB174" si="1586">SUM(DA162:DA173)</f>
        <v>0</v>
      </c>
      <c r="DB174" s="72">
        <f t="shared" si="1586"/>
        <v>0</v>
      </c>
      <c r="DC174" s="68"/>
      <c r="DD174" s="71">
        <f t="shared" ref="DD174:DE174" si="1587">SUM(DD162:DD173)</f>
        <v>0</v>
      </c>
      <c r="DE174" s="72">
        <f t="shared" si="1587"/>
        <v>0</v>
      </c>
      <c r="DF174" s="68"/>
      <c r="DG174" s="71">
        <f t="shared" ref="DG174:DH174" si="1588">SUM(DG162:DG173)</f>
        <v>0</v>
      </c>
      <c r="DH174" s="72">
        <f t="shared" si="1588"/>
        <v>0</v>
      </c>
      <c r="DI174" s="68"/>
      <c r="DJ174" s="71">
        <f t="shared" ref="DJ174:DK174" si="1589">SUM(DJ162:DJ173)</f>
        <v>0</v>
      </c>
      <c r="DK174" s="72">
        <f t="shared" si="1589"/>
        <v>0</v>
      </c>
      <c r="DL174" s="68"/>
      <c r="DM174" s="71">
        <f t="shared" ref="DM174:DN174" si="1590">SUM(DM162:DM173)</f>
        <v>0</v>
      </c>
      <c r="DN174" s="72">
        <f t="shared" si="1590"/>
        <v>0</v>
      </c>
      <c r="DO174" s="68"/>
      <c r="DP174" s="71">
        <f t="shared" ref="DP174:DQ174" si="1591">SUM(DP162:DP173)</f>
        <v>4084.0117</v>
      </c>
      <c r="DQ174" s="72">
        <f t="shared" si="1591"/>
        <v>117268.86000000002</v>
      </c>
      <c r="DR174" s="68"/>
      <c r="DS174" s="71">
        <f t="shared" ref="DS174:DT174" si="1592">SUM(DS162:DS173)</f>
        <v>0</v>
      </c>
      <c r="DT174" s="72">
        <f t="shared" si="1592"/>
        <v>0</v>
      </c>
      <c r="DU174" s="68"/>
      <c r="DV174" s="71">
        <f t="shared" ref="DV174:DW174" si="1593">SUM(DV162:DV173)</f>
        <v>16.675999999999998</v>
      </c>
      <c r="DW174" s="72">
        <f t="shared" si="1593"/>
        <v>539.54600000000005</v>
      </c>
      <c r="DX174" s="68"/>
      <c r="DY174" s="71">
        <f t="shared" ref="DY174:DZ174" si="1594">SUM(DY162:DY173)</f>
        <v>132.72800000000001</v>
      </c>
      <c r="DZ174" s="72">
        <f t="shared" si="1594"/>
        <v>3996.1910000000003</v>
      </c>
      <c r="EA174" s="68"/>
      <c r="EB174" s="71">
        <f t="shared" ref="EB174:EC174" si="1595">SUM(EB162:EB173)</f>
        <v>0</v>
      </c>
      <c r="EC174" s="72">
        <f t="shared" si="1595"/>
        <v>0</v>
      </c>
      <c r="ED174" s="68"/>
      <c r="EE174" s="71">
        <f t="shared" ref="EE174:EF174" si="1596">SUM(EE162:EE173)</f>
        <v>0</v>
      </c>
      <c r="EF174" s="72">
        <f t="shared" si="1596"/>
        <v>0</v>
      </c>
      <c r="EG174" s="68"/>
      <c r="EH174" s="71">
        <f t="shared" ref="EH174:EI174" si="1597">SUM(EH162:EH173)</f>
        <v>0.20599999999999999</v>
      </c>
      <c r="EI174" s="72">
        <f t="shared" si="1597"/>
        <v>6.1369999999999996</v>
      </c>
      <c r="EJ174" s="68"/>
      <c r="EK174" s="71">
        <f t="shared" ref="EK174:EL174" si="1598">SUM(EK162:EK173)</f>
        <v>780.2667100000001</v>
      </c>
      <c r="EL174" s="72">
        <f t="shared" si="1598"/>
        <v>20378.555</v>
      </c>
      <c r="EM174" s="68"/>
      <c r="EN174" s="71">
        <f t="shared" ref="EN174:EO174" si="1599">SUM(EN162:EN173)</f>
        <v>19062.746449999999</v>
      </c>
      <c r="EO174" s="72">
        <f t="shared" si="1599"/>
        <v>549601.90499999991</v>
      </c>
      <c r="EP174" s="68"/>
      <c r="EQ174" s="71">
        <f t="shared" ref="EQ174:ER174" si="1600">SUM(EQ162:EQ173)</f>
        <v>2.7174</v>
      </c>
      <c r="ER174" s="72">
        <f t="shared" si="1600"/>
        <v>263.49599999999998</v>
      </c>
      <c r="ES174" s="68"/>
      <c r="ET174" s="71">
        <f t="shared" ref="ET174:EU174" si="1601">SUM(ET162:ET173)</f>
        <v>0</v>
      </c>
      <c r="EU174" s="72">
        <f t="shared" si="1601"/>
        <v>0</v>
      </c>
      <c r="EV174" s="68"/>
      <c r="EW174" s="71">
        <f t="shared" ref="EW174:EX174" si="1602">SUM(EW162:EW173)</f>
        <v>1</v>
      </c>
      <c r="EX174" s="72">
        <f t="shared" si="1602"/>
        <v>48.694000000000003</v>
      </c>
      <c r="EY174" s="68"/>
      <c r="EZ174" s="71">
        <f t="shared" ref="EZ174:FA174" si="1603">SUM(EZ162:EZ173)</f>
        <v>0</v>
      </c>
      <c r="FA174" s="72">
        <f t="shared" si="1603"/>
        <v>0</v>
      </c>
      <c r="FB174" s="68"/>
      <c r="FC174" s="71">
        <f t="shared" ref="FC174:FD174" si="1604">SUM(FC162:FC173)</f>
        <v>0</v>
      </c>
      <c r="FD174" s="72">
        <f t="shared" si="1604"/>
        <v>0</v>
      </c>
      <c r="FE174" s="68"/>
      <c r="FF174" s="71">
        <f t="shared" ref="FF174:FG174" si="1605">SUM(FF162:FF173)</f>
        <v>0</v>
      </c>
      <c r="FG174" s="72">
        <f t="shared" si="1605"/>
        <v>0</v>
      </c>
      <c r="FH174" s="68"/>
      <c r="FI174" s="71">
        <f t="shared" ref="FI174:FJ174" si="1606">SUM(FI162:FI173)</f>
        <v>0</v>
      </c>
      <c r="FJ174" s="72">
        <f t="shared" si="1606"/>
        <v>0</v>
      </c>
      <c r="FK174" s="68"/>
      <c r="FL174" s="71">
        <f t="shared" ref="FL174:FM174" si="1607">SUM(FL162:FL173)</f>
        <v>0</v>
      </c>
      <c r="FM174" s="72">
        <f t="shared" si="1607"/>
        <v>0</v>
      </c>
      <c r="FN174" s="68"/>
      <c r="FO174" s="71">
        <f t="shared" ref="FO174:FP174" si="1608">SUM(FO162:FO173)</f>
        <v>0</v>
      </c>
      <c r="FP174" s="72">
        <f t="shared" si="1608"/>
        <v>0</v>
      </c>
      <c r="FQ174" s="68"/>
      <c r="FR174" s="71">
        <f t="shared" ref="FR174:FS174" si="1609">SUM(FR162:FR173)</f>
        <v>1.9</v>
      </c>
      <c r="FS174" s="72">
        <f t="shared" si="1609"/>
        <v>67.775999999999996</v>
      </c>
      <c r="FT174" s="68"/>
      <c r="FU174" s="71">
        <f t="shared" ref="FU174:FV174" si="1610">SUM(FU162:FU173)</f>
        <v>0</v>
      </c>
      <c r="FV174" s="72">
        <f t="shared" si="1610"/>
        <v>0</v>
      </c>
      <c r="FW174" s="68"/>
      <c r="FX174" s="71">
        <f t="shared" ref="FX174:FY174" si="1611">SUM(FX162:FX173)</f>
        <v>0</v>
      </c>
      <c r="FY174" s="72">
        <f t="shared" si="1611"/>
        <v>0</v>
      </c>
      <c r="FZ174" s="68"/>
      <c r="GA174" s="71">
        <f t="shared" ref="GA174:GB174" si="1612">SUM(GA162:GA173)</f>
        <v>0</v>
      </c>
      <c r="GB174" s="72">
        <f t="shared" si="1612"/>
        <v>0</v>
      </c>
      <c r="GC174" s="68"/>
      <c r="GD174" s="71">
        <f t="shared" ref="GD174:GE174" si="1613">SUM(GD162:GD173)</f>
        <v>0</v>
      </c>
      <c r="GE174" s="72">
        <f t="shared" si="1613"/>
        <v>0</v>
      </c>
      <c r="GF174" s="68"/>
      <c r="GG174" s="71"/>
      <c r="GH174" s="72"/>
      <c r="GI174" s="68"/>
      <c r="GJ174" s="71">
        <f t="shared" ref="GJ174:GK174" si="1614">SUM(GJ162:GJ173)</f>
        <v>11.52</v>
      </c>
      <c r="GK174" s="72">
        <f t="shared" si="1614"/>
        <v>406.8</v>
      </c>
      <c r="GL174" s="68"/>
      <c r="GM174" s="71">
        <f t="shared" ref="GM174:GN174" si="1615">SUM(GM162:GM173)</f>
        <v>1005.7701599999999</v>
      </c>
      <c r="GN174" s="72">
        <f t="shared" si="1615"/>
        <v>29927.526000000002</v>
      </c>
      <c r="GO174" s="68"/>
      <c r="GP174" s="71">
        <f t="shared" ref="GP174:GQ174" si="1616">SUM(GP162:GP173)</f>
        <v>7.7999999999999999E-4</v>
      </c>
      <c r="GQ174" s="72">
        <f t="shared" si="1616"/>
        <v>6.5000000000000002E-2</v>
      </c>
      <c r="GR174" s="68"/>
      <c r="GS174" s="71">
        <f t="shared" ref="GS174:GT174" si="1617">SUM(GS162:GS173)</f>
        <v>0</v>
      </c>
      <c r="GT174" s="72">
        <f t="shared" si="1617"/>
        <v>0</v>
      </c>
      <c r="GU174" s="68"/>
      <c r="GV174" s="71">
        <f t="shared" ref="GV174:GW174" si="1618">SUM(GV162:GV173)</f>
        <v>0</v>
      </c>
      <c r="GW174" s="72">
        <f t="shared" si="1618"/>
        <v>0</v>
      </c>
      <c r="GX174" s="68"/>
      <c r="GY174" s="71">
        <f t="shared" ref="GY174:GZ174" si="1619">SUM(GY162:GY173)</f>
        <v>0</v>
      </c>
      <c r="GZ174" s="72">
        <f t="shared" si="1619"/>
        <v>0</v>
      </c>
      <c r="HA174" s="68"/>
      <c r="HB174" s="71">
        <f t="shared" ref="HB174:HC174" si="1620">SUM(HB162:HB173)</f>
        <v>0</v>
      </c>
      <c r="HC174" s="72">
        <f t="shared" si="1620"/>
        <v>0</v>
      </c>
      <c r="HD174" s="68"/>
      <c r="HE174" s="71">
        <f t="shared" ref="HE174:HF174" si="1621">SUM(HE162:HE173)</f>
        <v>2.7389999999999999</v>
      </c>
      <c r="HF174" s="72">
        <f t="shared" si="1621"/>
        <v>84.275000000000006</v>
      </c>
      <c r="HG174" s="68"/>
      <c r="HH174" s="71">
        <f t="shared" ref="HH174:HI174" si="1622">SUM(HH162:HH173)</f>
        <v>0</v>
      </c>
      <c r="HI174" s="72">
        <f t="shared" si="1622"/>
        <v>0</v>
      </c>
      <c r="HJ174" s="68"/>
      <c r="HK174" s="71">
        <f t="shared" ref="HK174:HL174" si="1623">SUM(HK162:HK173)</f>
        <v>0</v>
      </c>
      <c r="HL174" s="72">
        <f t="shared" si="1623"/>
        <v>0</v>
      </c>
      <c r="HM174" s="68"/>
      <c r="HN174" s="71">
        <f t="shared" ref="HN174:HO174" si="1624">SUM(HN162:HN173)</f>
        <v>0</v>
      </c>
      <c r="HO174" s="72">
        <f t="shared" si="1624"/>
        <v>0</v>
      </c>
      <c r="HP174" s="68"/>
      <c r="HQ174" s="71">
        <f t="shared" ref="HQ174:HR174" si="1625">SUM(HQ162:HQ173)</f>
        <v>108.13122</v>
      </c>
      <c r="HR174" s="72">
        <f t="shared" si="1625"/>
        <v>3564.2659999999996</v>
      </c>
      <c r="HS174" s="68"/>
      <c r="HT174" s="71">
        <f t="shared" ref="HT174:HU174" si="1626">SUM(HT162:HT173)</f>
        <v>313.71364999999997</v>
      </c>
      <c r="HU174" s="72">
        <f t="shared" si="1626"/>
        <v>8049.6110000000008</v>
      </c>
      <c r="HV174" s="68"/>
      <c r="HW174" s="41">
        <f t="shared" si="1548"/>
        <v>40263.058689999998</v>
      </c>
      <c r="HX174" s="42">
        <f t="shared" si="1549"/>
        <v>1154494.26</v>
      </c>
    </row>
    <row r="175" spans="1:232" ht="15" customHeight="1" x14ac:dyDescent="0.3">
      <c r="A175" s="62">
        <v>2024</v>
      </c>
      <c r="B175" s="63" t="s">
        <v>2</v>
      </c>
      <c r="C175" s="9">
        <v>0</v>
      </c>
      <c r="D175" s="6">
        <v>0</v>
      </c>
      <c r="E175" s="7">
        <f>IF(C175=0,0,D175/C175*1000)</f>
        <v>0</v>
      </c>
      <c r="F175" s="9">
        <v>0</v>
      </c>
      <c r="G175" s="6">
        <v>0</v>
      </c>
      <c r="H175" s="7">
        <f t="shared" ref="H175:H186" si="1627">IF(F175=0,0,G175/F175*1000)</f>
        <v>0</v>
      </c>
      <c r="I175" s="9">
        <v>0</v>
      </c>
      <c r="J175" s="6">
        <v>0</v>
      </c>
      <c r="K175" s="7">
        <f t="shared" ref="K175:K186" si="1628">IF(I175=0,0,J175/I175*1000)</f>
        <v>0</v>
      </c>
      <c r="L175" s="9">
        <v>0</v>
      </c>
      <c r="M175" s="6">
        <v>0</v>
      </c>
      <c r="N175" s="7">
        <f t="shared" ref="N175:N186" si="1629">IF(L175=0,0,M175/L175*1000)</f>
        <v>0</v>
      </c>
      <c r="O175" s="9">
        <v>0</v>
      </c>
      <c r="P175" s="6">
        <v>0</v>
      </c>
      <c r="Q175" s="7">
        <f t="shared" ref="Q175:Q186" si="1630">IF(O175=0,0,P175/O175*1000)</f>
        <v>0</v>
      </c>
      <c r="R175" s="88">
        <v>622.90449000000001</v>
      </c>
      <c r="S175" s="89">
        <v>16768.276999999998</v>
      </c>
      <c r="T175" s="7">
        <f t="shared" ref="T175:T186" si="1631">IF(R175=0,0,S175/R175*1000)</f>
        <v>26919.499328059104</v>
      </c>
      <c r="U175" s="9">
        <v>0</v>
      </c>
      <c r="V175" s="6">
        <v>0</v>
      </c>
      <c r="W175" s="7">
        <f t="shared" ref="W175:W186" si="1632">IF(U175=0,0,V175/U175*1000)</f>
        <v>0</v>
      </c>
      <c r="X175" s="9">
        <v>0</v>
      </c>
      <c r="Y175" s="6">
        <v>0</v>
      </c>
      <c r="Z175" s="7">
        <f t="shared" ref="Z175:Z186" si="1633">IF(X175=0,0,Y175/X175*1000)</f>
        <v>0</v>
      </c>
      <c r="AA175" s="9">
        <v>0</v>
      </c>
      <c r="AB175" s="6">
        <v>0</v>
      </c>
      <c r="AC175" s="7">
        <f t="shared" ref="AC175:AC186" si="1634">IF(AA175=0,0,AB175/AA175*1000)</f>
        <v>0</v>
      </c>
      <c r="AD175" s="9">
        <v>0</v>
      </c>
      <c r="AE175" s="6">
        <v>0</v>
      </c>
      <c r="AF175" s="7">
        <f t="shared" ref="AF175:AF186" si="1635">IF(AD175=0,0,AE175/AD175*1000)</f>
        <v>0</v>
      </c>
      <c r="AG175" s="9">
        <v>0</v>
      </c>
      <c r="AH175" s="6">
        <v>0</v>
      </c>
      <c r="AI175" s="7">
        <f t="shared" ref="AI175:AI186" si="1636">IF(AG175=0,0,AH175/AG175*1000)</f>
        <v>0</v>
      </c>
      <c r="AJ175" s="9">
        <v>0</v>
      </c>
      <c r="AK175" s="6">
        <v>0</v>
      </c>
      <c r="AL175" s="7">
        <f t="shared" ref="AL175:AL186" si="1637">IF(AJ175=0,0,AK175/AJ175*1000)</f>
        <v>0</v>
      </c>
      <c r="AM175" s="9">
        <v>0</v>
      </c>
      <c r="AN175" s="6">
        <v>0</v>
      </c>
      <c r="AO175" s="7">
        <f t="shared" ref="AO175:AO186" si="1638">IF(AM175=0,0,AN175/AM175*1000)</f>
        <v>0</v>
      </c>
      <c r="AP175" s="9">
        <v>0</v>
      </c>
      <c r="AQ175" s="6">
        <v>0</v>
      </c>
      <c r="AR175" s="7">
        <f t="shared" ref="AR175:AR186" si="1639">IF(AP175=0,0,AQ175/AP175*1000)</f>
        <v>0</v>
      </c>
      <c r="AS175" s="9">
        <v>0</v>
      </c>
      <c r="AT175" s="6">
        <v>0</v>
      </c>
      <c r="AU175" s="7">
        <f t="shared" ref="AU175:AU186" si="1640">IF(AS175=0,0,AT175/AS175*1000)</f>
        <v>0</v>
      </c>
      <c r="AV175" s="9">
        <v>0</v>
      </c>
      <c r="AW175" s="6">
        <v>0</v>
      </c>
      <c r="AX175" s="7">
        <f t="shared" ref="AX175:AX186" si="1641">IF(AV175=0,0,AW175/AV175*1000)</f>
        <v>0</v>
      </c>
      <c r="AY175" s="9">
        <v>0</v>
      </c>
      <c r="AZ175" s="6">
        <v>0</v>
      </c>
      <c r="BA175" s="7">
        <f t="shared" ref="BA175:BA186" si="1642">IF(AY175=0,0,AZ175/AY175*1000)</f>
        <v>0</v>
      </c>
      <c r="BB175" s="9">
        <v>0</v>
      </c>
      <c r="BC175" s="6">
        <v>0</v>
      </c>
      <c r="BD175" s="7">
        <f t="shared" ref="BD175:BD186" si="1643">IF(BB175=0,0,BC175/BB175*1000)</f>
        <v>0</v>
      </c>
      <c r="BE175" s="88">
        <v>40.292099999999998</v>
      </c>
      <c r="BF175" s="89">
        <v>1155.704</v>
      </c>
      <c r="BG175" s="7">
        <f t="shared" ref="BG175:BG186" si="1644">IF(BE175=0,0,BF175/BE175*1000)</f>
        <v>28683.141360217014</v>
      </c>
      <c r="BH175" s="88">
        <v>39.073</v>
      </c>
      <c r="BI175" s="89">
        <v>1141.8</v>
      </c>
      <c r="BJ175" s="7">
        <f t="shared" ref="BJ175:BJ186" si="1645">IF(BH175=0,0,BI175/BH175*1000)</f>
        <v>29222.225065902283</v>
      </c>
      <c r="BK175" s="9">
        <v>0</v>
      </c>
      <c r="BL175" s="6">
        <v>0</v>
      </c>
      <c r="BM175" s="7">
        <f t="shared" ref="BM175:BM186" si="1646">IF(BK175=0,0,BL175/BK175*1000)</f>
        <v>0</v>
      </c>
      <c r="BN175" s="9">
        <v>0</v>
      </c>
      <c r="BO175" s="6">
        <v>0</v>
      </c>
      <c r="BP175" s="7">
        <f t="shared" ref="BP175:BP186" si="1647">IF(BN175=0,0,BO175/BN175*1000)</f>
        <v>0</v>
      </c>
      <c r="BQ175" s="9">
        <v>0</v>
      </c>
      <c r="BR175" s="6">
        <v>0</v>
      </c>
      <c r="BS175" s="7">
        <f t="shared" ref="BS175:BS186" si="1648">IF(BQ175=0,0,BR175/BQ175*1000)</f>
        <v>0</v>
      </c>
      <c r="BT175" s="9">
        <v>0</v>
      </c>
      <c r="BU175" s="6">
        <v>0</v>
      </c>
      <c r="BV175" s="7">
        <f t="shared" ref="BV175:BV186" si="1649">IF(BT175=0,0,BU175/BT175*1000)</f>
        <v>0</v>
      </c>
      <c r="BW175" s="9">
        <v>0</v>
      </c>
      <c r="BX175" s="6">
        <v>0</v>
      </c>
      <c r="BY175" s="7">
        <f t="shared" ref="BY175:BY186" si="1650">IF(BW175=0,0,BX175/BW175*1000)</f>
        <v>0</v>
      </c>
      <c r="BZ175" s="9">
        <v>0</v>
      </c>
      <c r="CA175" s="6">
        <v>0</v>
      </c>
      <c r="CB175" s="7">
        <f t="shared" ref="CB175:CB186" si="1651">IF(BZ175=0,0,CA175/BZ175*1000)</f>
        <v>0</v>
      </c>
      <c r="CC175" s="9">
        <v>0</v>
      </c>
      <c r="CD175" s="6">
        <v>0</v>
      </c>
      <c r="CE175" s="7">
        <f t="shared" ref="CE175:CE186" si="1652">IF(CC175=0,0,CD175/CC175*1000)</f>
        <v>0</v>
      </c>
      <c r="CF175" s="9">
        <v>0</v>
      </c>
      <c r="CG175" s="6">
        <v>0</v>
      </c>
      <c r="CH175" s="7">
        <f t="shared" ref="CH175:CH186" si="1653">IF(CF175=0,0,CG175/CF175*1000)</f>
        <v>0</v>
      </c>
      <c r="CI175" s="9">
        <v>0</v>
      </c>
      <c r="CJ175" s="6">
        <v>0</v>
      </c>
      <c r="CK175" s="7">
        <f t="shared" ref="CK175:CK186" si="1654">IF(CI175=0,0,CJ175/CI175*1000)</f>
        <v>0</v>
      </c>
      <c r="CL175" s="9">
        <v>0</v>
      </c>
      <c r="CM175" s="6">
        <v>0</v>
      </c>
      <c r="CN175" s="7">
        <f t="shared" ref="CN175:CN186" si="1655">IF(CL175=0,0,CM175/CL175*1000)</f>
        <v>0</v>
      </c>
      <c r="CO175" s="9">
        <v>0</v>
      </c>
      <c r="CP175" s="6">
        <v>0</v>
      </c>
      <c r="CQ175" s="7">
        <f t="shared" ref="CQ175:CQ186" si="1656">IF(CO175=0,0,CP175/CO175*1000)</f>
        <v>0</v>
      </c>
      <c r="CR175" s="9">
        <v>0</v>
      </c>
      <c r="CS175" s="6">
        <v>0</v>
      </c>
      <c r="CT175" s="7">
        <f t="shared" ref="CT175:CT186" si="1657">IF(CR175=0,0,CS175/CR175*1000)</f>
        <v>0</v>
      </c>
      <c r="CU175" s="9">
        <v>0</v>
      </c>
      <c r="CV175" s="6">
        <v>0</v>
      </c>
      <c r="CW175" s="7">
        <f t="shared" ref="CW175:CW186" si="1658">IF(CU175=0,0,CV175/CU175*1000)</f>
        <v>0</v>
      </c>
      <c r="CX175" s="9">
        <v>0</v>
      </c>
      <c r="CY175" s="6">
        <v>0</v>
      </c>
      <c r="CZ175" s="7">
        <f t="shared" ref="CZ175:CZ186" si="1659">IF(CX175=0,0,CY175/CX175*1000)</f>
        <v>0</v>
      </c>
      <c r="DA175" s="9">
        <v>0</v>
      </c>
      <c r="DB175" s="6">
        <v>0</v>
      </c>
      <c r="DC175" s="7">
        <f t="shared" ref="DC175:DC186" si="1660">IF(DA175=0,0,DB175/DA175*1000)</f>
        <v>0</v>
      </c>
      <c r="DD175" s="9">
        <v>0</v>
      </c>
      <c r="DE175" s="6">
        <v>0</v>
      </c>
      <c r="DF175" s="7">
        <f t="shared" ref="DF175:DF186" si="1661">IF(DD175=0,0,DE175/DD175*1000)</f>
        <v>0</v>
      </c>
      <c r="DG175" s="9">
        <v>0</v>
      </c>
      <c r="DH175" s="6">
        <v>0</v>
      </c>
      <c r="DI175" s="7">
        <f t="shared" ref="DI175:DI186" si="1662">IF(DG175=0,0,DH175/DG175*1000)</f>
        <v>0</v>
      </c>
      <c r="DJ175" s="9">
        <v>0</v>
      </c>
      <c r="DK175" s="6">
        <v>0</v>
      </c>
      <c r="DL175" s="7">
        <f t="shared" ref="DL175:DL186" si="1663">IF(DJ175=0,0,DK175/DJ175*1000)</f>
        <v>0</v>
      </c>
      <c r="DM175" s="9">
        <v>0</v>
      </c>
      <c r="DN175" s="6">
        <v>0</v>
      </c>
      <c r="DO175" s="7">
        <f t="shared" ref="DO175:DO186" si="1664">IF(DM175=0,0,DN175/DM175*1000)</f>
        <v>0</v>
      </c>
      <c r="DP175" s="88">
        <v>155.38455999999999</v>
      </c>
      <c r="DQ175" s="89">
        <v>5082.2759999999998</v>
      </c>
      <c r="DR175" s="7">
        <f t="shared" ref="DR175:DR186" si="1665">IF(DP175=0,0,DQ175/DP175*1000)</f>
        <v>32707.728489883422</v>
      </c>
      <c r="DS175" s="9">
        <v>0</v>
      </c>
      <c r="DT175" s="6">
        <v>0</v>
      </c>
      <c r="DU175" s="7">
        <f t="shared" ref="DU175:DU186" si="1666">IF(DS175=0,0,DT175/DS175*1000)</f>
        <v>0</v>
      </c>
      <c r="DV175" s="9">
        <v>0</v>
      </c>
      <c r="DW175" s="6">
        <v>0</v>
      </c>
      <c r="DX175" s="7">
        <f t="shared" ref="DX175:DX186" si="1667">IF(DV175=0,0,DW175/DV175*1000)</f>
        <v>0</v>
      </c>
      <c r="DY175" s="88">
        <v>12.409000000000001</v>
      </c>
      <c r="DZ175" s="89">
        <v>381.73</v>
      </c>
      <c r="EA175" s="7">
        <f t="shared" ref="EA175:EA186" si="1668">IF(DY175=0,0,DZ175/DY175*1000)</f>
        <v>30762.349907325326</v>
      </c>
      <c r="EB175" s="9">
        <v>0</v>
      </c>
      <c r="EC175" s="6">
        <v>0</v>
      </c>
      <c r="ED175" s="7">
        <f t="shared" ref="ED175:ED186" si="1669">IF(EB175=0,0,EC175/EB175*1000)</f>
        <v>0</v>
      </c>
      <c r="EE175" s="9">
        <v>0</v>
      </c>
      <c r="EF175" s="6">
        <v>0</v>
      </c>
      <c r="EG175" s="7">
        <f t="shared" ref="EG175:EG186" si="1670">IF(EE175=0,0,EF175/EE175*1000)</f>
        <v>0</v>
      </c>
      <c r="EH175" s="9">
        <v>0</v>
      </c>
      <c r="EI175" s="6">
        <v>0</v>
      </c>
      <c r="EJ175" s="7">
        <f t="shared" ref="EJ175:EJ186" si="1671">IF(EH175=0,0,EI175/EH175*1000)</f>
        <v>0</v>
      </c>
      <c r="EK175" s="88">
        <v>137.31710000000001</v>
      </c>
      <c r="EL175" s="89">
        <v>3622.5070000000001</v>
      </c>
      <c r="EM175" s="7">
        <f t="shared" ref="EM175:EM186" si="1672">IF(EK175=0,0,EL175/EK175*1000)</f>
        <v>26380.596444288436</v>
      </c>
      <c r="EN175" s="88">
        <v>1408.9289199999998</v>
      </c>
      <c r="EO175" s="89">
        <v>38237.756000000001</v>
      </c>
      <c r="EP175" s="7">
        <f t="shared" ref="EP175:EP186" si="1673">IF(EN175=0,0,EO175/EN175*1000)</f>
        <v>27139.59196749259</v>
      </c>
      <c r="EQ175" s="9">
        <v>0</v>
      </c>
      <c r="ER175" s="6">
        <v>0</v>
      </c>
      <c r="ES175" s="7">
        <f t="shared" ref="ES175:ES186" si="1674">IF(EQ175=0,0,ER175/EQ175*1000)</f>
        <v>0</v>
      </c>
      <c r="ET175" s="9">
        <v>0</v>
      </c>
      <c r="EU175" s="6">
        <v>0</v>
      </c>
      <c r="EV175" s="7">
        <f t="shared" ref="EV175:EV186" si="1675">IF(ET175=0,0,EU175/ET175*1000)</f>
        <v>0</v>
      </c>
      <c r="EW175" s="9">
        <v>0</v>
      </c>
      <c r="EX175" s="6">
        <v>0</v>
      </c>
      <c r="EY175" s="7">
        <f t="shared" ref="EY175:EY186" si="1676">IF(EW175=0,0,EX175/EW175*1000)</f>
        <v>0</v>
      </c>
      <c r="EZ175" s="9">
        <v>0</v>
      </c>
      <c r="FA175" s="6">
        <v>0</v>
      </c>
      <c r="FB175" s="7">
        <f t="shared" ref="FB175:FB186" si="1677">IF(EZ175=0,0,FA175/EZ175*1000)</f>
        <v>0</v>
      </c>
      <c r="FC175" s="9">
        <v>0</v>
      </c>
      <c r="FD175" s="6">
        <v>0</v>
      </c>
      <c r="FE175" s="7">
        <f t="shared" ref="FE175:FE186" si="1678">IF(FC175=0,0,FD175/FC175*1000)</f>
        <v>0</v>
      </c>
      <c r="FF175" s="9">
        <v>0</v>
      </c>
      <c r="FG175" s="6">
        <v>0</v>
      </c>
      <c r="FH175" s="7">
        <f t="shared" ref="FH175:FH186" si="1679">IF(FF175=0,0,FG175/FF175*1000)</f>
        <v>0</v>
      </c>
      <c r="FI175" s="9">
        <v>0</v>
      </c>
      <c r="FJ175" s="6">
        <v>0</v>
      </c>
      <c r="FK175" s="7">
        <f t="shared" ref="FK175:FK186" si="1680">IF(FI175=0,0,FJ175/FI175*1000)</f>
        <v>0</v>
      </c>
      <c r="FL175" s="9">
        <v>0</v>
      </c>
      <c r="FM175" s="6">
        <v>0</v>
      </c>
      <c r="FN175" s="7">
        <f t="shared" ref="FN175:FN186" si="1681">IF(FL175=0,0,FM175/FL175*1000)</f>
        <v>0</v>
      </c>
      <c r="FO175" s="9">
        <v>0</v>
      </c>
      <c r="FP175" s="6">
        <v>0</v>
      </c>
      <c r="FQ175" s="7">
        <f t="shared" ref="FQ175:FQ186" si="1682">IF(FO175=0,0,FP175/FO175*1000)</f>
        <v>0</v>
      </c>
      <c r="FR175" s="9">
        <v>0</v>
      </c>
      <c r="FS175" s="6">
        <v>0</v>
      </c>
      <c r="FT175" s="7">
        <f t="shared" ref="FT175:FT186" si="1683">IF(FR175=0,0,FS175/FR175*1000)</f>
        <v>0</v>
      </c>
      <c r="FU175" s="9">
        <v>0</v>
      </c>
      <c r="FV175" s="6">
        <v>0</v>
      </c>
      <c r="FW175" s="7">
        <f t="shared" ref="FW175:FW186" si="1684">IF(FU175=0,0,FV175/FU175*1000)</f>
        <v>0</v>
      </c>
      <c r="FX175" s="9">
        <v>0</v>
      </c>
      <c r="FY175" s="6">
        <v>0</v>
      </c>
      <c r="FZ175" s="7">
        <f t="shared" ref="FZ175:FZ186" si="1685">IF(FX175=0,0,FY175/FX175*1000)</f>
        <v>0</v>
      </c>
      <c r="GA175" s="88">
        <v>3.2719999999999998</v>
      </c>
      <c r="GB175" s="89">
        <v>152.417</v>
      </c>
      <c r="GC175" s="7">
        <f t="shared" ref="GC175:GC186" si="1686">IF(GA175=0,0,GB175/GA175*1000)</f>
        <v>46582.212713936438</v>
      </c>
      <c r="GD175" s="9">
        <v>0</v>
      </c>
      <c r="GE175" s="6">
        <v>0</v>
      </c>
      <c r="GF175" s="7">
        <f t="shared" ref="GF175:GF186" si="1687">IF(GD175=0,0,GE175/GD175*1000)</f>
        <v>0</v>
      </c>
      <c r="GG175" s="9">
        <v>0</v>
      </c>
      <c r="GH175" s="6">
        <v>0</v>
      </c>
      <c r="GI175" s="7">
        <f t="shared" ref="GI175:GI186" si="1688">IF(GG175=0,0,GH175/GG175*1000)</f>
        <v>0</v>
      </c>
      <c r="GJ175" s="9">
        <v>0</v>
      </c>
      <c r="GK175" s="6">
        <v>0</v>
      </c>
      <c r="GL175" s="7">
        <f t="shared" ref="GL175:GL186" si="1689">IF(GJ175=0,0,GK175/GJ175*1000)</f>
        <v>0</v>
      </c>
      <c r="GM175" s="9">
        <v>0</v>
      </c>
      <c r="GN175" s="6">
        <v>0</v>
      </c>
      <c r="GO175" s="7">
        <f t="shared" ref="GO175:GO186" si="1690">IF(GM175=0,0,GN175/GM175*1000)</f>
        <v>0</v>
      </c>
      <c r="GP175" s="9">
        <v>0</v>
      </c>
      <c r="GQ175" s="6">
        <v>0</v>
      </c>
      <c r="GR175" s="7">
        <f t="shared" ref="GR175:GR186" si="1691">IF(GP175=0,0,GQ175/GP175*1000)</f>
        <v>0</v>
      </c>
      <c r="GS175" s="9">
        <v>0</v>
      </c>
      <c r="GT175" s="6">
        <v>0</v>
      </c>
      <c r="GU175" s="7">
        <f t="shared" ref="GU175:GU186" si="1692">IF(GS175=0,0,GT175/GS175*1000)</f>
        <v>0</v>
      </c>
      <c r="GV175" s="9">
        <v>0</v>
      </c>
      <c r="GW175" s="6">
        <v>0</v>
      </c>
      <c r="GX175" s="7">
        <f t="shared" ref="GX175:GX186" si="1693">IF(GV175=0,0,GW175/GV175*1000)</f>
        <v>0</v>
      </c>
      <c r="GY175" s="9">
        <v>0</v>
      </c>
      <c r="GZ175" s="6">
        <v>0</v>
      </c>
      <c r="HA175" s="7">
        <f t="shared" ref="HA175:HA186" si="1694">IF(GY175=0,0,GZ175/GY175*1000)</f>
        <v>0</v>
      </c>
      <c r="HB175" s="9">
        <v>0</v>
      </c>
      <c r="HC175" s="6">
        <v>0</v>
      </c>
      <c r="HD175" s="7">
        <f t="shared" ref="HD175:HD186" si="1695">IF(HB175=0,0,HC175/HB175*1000)</f>
        <v>0</v>
      </c>
      <c r="HE175" s="9">
        <v>0</v>
      </c>
      <c r="HF175" s="6">
        <v>0</v>
      </c>
      <c r="HG175" s="7">
        <f t="shared" ref="HG175:HG186" si="1696">IF(HE175=0,0,HF175/HE175*1000)</f>
        <v>0</v>
      </c>
      <c r="HH175" s="9">
        <v>0</v>
      </c>
      <c r="HI175" s="6">
        <v>0</v>
      </c>
      <c r="HJ175" s="7">
        <f t="shared" ref="HJ175:HJ186" si="1697">IF(HH175=0,0,HI175/HH175*1000)</f>
        <v>0</v>
      </c>
      <c r="HK175" s="9">
        <v>0</v>
      </c>
      <c r="HL175" s="6">
        <v>0</v>
      </c>
      <c r="HM175" s="7">
        <f t="shared" ref="HM175:HM186" si="1698">IF(HK175=0,0,HL175/HK175*1000)</f>
        <v>0</v>
      </c>
      <c r="HN175" s="9">
        <v>0</v>
      </c>
      <c r="HO175" s="6">
        <v>0</v>
      </c>
      <c r="HP175" s="7">
        <f t="shared" ref="HP175:HP186" si="1699">IF(HN175=0,0,HO175/HN175*1000)</f>
        <v>0</v>
      </c>
      <c r="HQ175" s="9">
        <v>0</v>
      </c>
      <c r="HR175" s="6">
        <v>0</v>
      </c>
      <c r="HS175" s="7">
        <f t="shared" ref="HS175:HS186" si="1700">IF(HQ175=0,0,HR175/HQ175*1000)</f>
        <v>0</v>
      </c>
      <c r="HT175" s="88">
        <v>0.96099999999999997</v>
      </c>
      <c r="HU175" s="89">
        <v>52.573999999999998</v>
      </c>
      <c r="HV175" s="7">
        <f t="shared" ref="HV175:HV186" si="1701">IF(HT175=0,0,HU175/HT175*1000)</f>
        <v>54707.596253902186</v>
      </c>
      <c r="HW175" s="9">
        <f>SUMIF($C$5:$HV$5,"Ton",C175:HV175)</f>
        <v>2420.5421699999993</v>
      </c>
      <c r="HX175" s="14">
        <f>SUMIF($C$5:$HV$5,"F*",C175:HV175)</f>
        <v>66595.040999999997</v>
      </c>
    </row>
    <row r="176" spans="1:232" ht="15" customHeight="1" x14ac:dyDescent="0.3">
      <c r="A176" s="62">
        <v>2024</v>
      </c>
      <c r="B176" s="63" t="s">
        <v>3</v>
      </c>
      <c r="C176" s="9">
        <v>0</v>
      </c>
      <c r="D176" s="6">
        <v>0</v>
      </c>
      <c r="E176" s="7">
        <f t="shared" ref="E176:E177" si="1702">IF(C176=0,0,D176/C176*1000)</f>
        <v>0</v>
      </c>
      <c r="F176" s="9">
        <v>0</v>
      </c>
      <c r="G176" s="6">
        <v>0</v>
      </c>
      <c r="H176" s="7">
        <f t="shared" si="1627"/>
        <v>0</v>
      </c>
      <c r="I176" s="9">
        <v>0</v>
      </c>
      <c r="J176" s="6">
        <v>0</v>
      </c>
      <c r="K176" s="7">
        <f t="shared" si="1628"/>
        <v>0</v>
      </c>
      <c r="L176" s="9">
        <v>0</v>
      </c>
      <c r="M176" s="6">
        <v>0</v>
      </c>
      <c r="N176" s="7">
        <f t="shared" si="1629"/>
        <v>0</v>
      </c>
      <c r="O176" s="9">
        <v>0</v>
      </c>
      <c r="P176" s="6">
        <v>0</v>
      </c>
      <c r="Q176" s="7">
        <f t="shared" si="1630"/>
        <v>0</v>
      </c>
      <c r="R176" s="60">
        <v>1253.38931</v>
      </c>
      <c r="S176" s="6">
        <v>35618.296999999999</v>
      </c>
      <c r="T176" s="7">
        <f t="shared" si="1631"/>
        <v>28417.584796538595</v>
      </c>
      <c r="U176" s="9">
        <v>0</v>
      </c>
      <c r="V176" s="6">
        <v>0</v>
      </c>
      <c r="W176" s="7">
        <f t="shared" si="1632"/>
        <v>0</v>
      </c>
      <c r="X176" s="9">
        <v>0</v>
      </c>
      <c r="Y176" s="6">
        <v>0</v>
      </c>
      <c r="Z176" s="7">
        <f t="shared" si="1633"/>
        <v>0</v>
      </c>
      <c r="AA176" s="9">
        <v>0</v>
      </c>
      <c r="AB176" s="6">
        <v>0</v>
      </c>
      <c r="AC176" s="7">
        <f t="shared" si="1634"/>
        <v>0</v>
      </c>
      <c r="AD176" s="9">
        <v>0</v>
      </c>
      <c r="AE176" s="6">
        <v>0</v>
      </c>
      <c r="AF176" s="7">
        <f t="shared" si="1635"/>
        <v>0</v>
      </c>
      <c r="AG176" s="9">
        <v>0</v>
      </c>
      <c r="AH176" s="6">
        <v>0</v>
      </c>
      <c r="AI176" s="7">
        <f t="shared" si="1636"/>
        <v>0</v>
      </c>
      <c r="AJ176" s="9">
        <v>0</v>
      </c>
      <c r="AK176" s="6">
        <v>0</v>
      </c>
      <c r="AL176" s="7">
        <f t="shared" si="1637"/>
        <v>0</v>
      </c>
      <c r="AM176" s="9">
        <v>0</v>
      </c>
      <c r="AN176" s="6">
        <v>0</v>
      </c>
      <c r="AO176" s="7">
        <f t="shared" si="1638"/>
        <v>0</v>
      </c>
      <c r="AP176" s="60">
        <v>3.6520000000000004E-2</v>
      </c>
      <c r="AQ176" s="6">
        <v>3.0270000000000001</v>
      </c>
      <c r="AR176" s="7">
        <f t="shared" si="1639"/>
        <v>82886.089813800645</v>
      </c>
      <c r="AS176" s="9">
        <v>0</v>
      </c>
      <c r="AT176" s="6">
        <v>0</v>
      </c>
      <c r="AU176" s="7">
        <f t="shared" si="1640"/>
        <v>0</v>
      </c>
      <c r="AV176" s="9">
        <v>0</v>
      </c>
      <c r="AW176" s="6">
        <v>0</v>
      </c>
      <c r="AX176" s="7">
        <f t="shared" si="1641"/>
        <v>0</v>
      </c>
      <c r="AY176" s="9">
        <v>0</v>
      </c>
      <c r="AZ176" s="6">
        <v>0</v>
      </c>
      <c r="BA176" s="7">
        <f t="shared" si="1642"/>
        <v>0</v>
      </c>
      <c r="BB176" s="9">
        <v>0</v>
      </c>
      <c r="BC176" s="6">
        <v>0</v>
      </c>
      <c r="BD176" s="7">
        <f t="shared" si="1643"/>
        <v>0</v>
      </c>
      <c r="BE176" s="60">
        <v>124.19895</v>
      </c>
      <c r="BF176" s="6">
        <v>3444.6680000000001</v>
      </c>
      <c r="BG176" s="7">
        <f t="shared" si="1644"/>
        <v>27735.081496260638</v>
      </c>
      <c r="BH176" s="60">
        <v>46.807000000000002</v>
      </c>
      <c r="BI176" s="6">
        <v>1364.16</v>
      </c>
      <c r="BJ176" s="7">
        <f t="shared" si="1645"/>
        <v>29144.358749759649</v>
      </c>
      <c r="BK176" s="9">
        <v>0</v>
      </c>
      <c r="BL176" s="6">
        <v>0</v>
      </c>
      <c r="BM176" s="7">
        <f t="shared" si="1646"/>
        <v>0</v>
      </c>
      <c r="BN176" s="9">
        <v>0</v>
      </c>
      <c r="BO176" s="6">
        <v>0</v>
      </c>
      <c r="BP176" s="7">
        <f t="shared" si="1647"/>
        <v>0</v>
      </c>
      <c r="BQ176" s="9">
        <v>0</v>
      </c>
      <c r="BR176" s="6">
        <v>0</v>
      </c>
      <c r="BS176" s="7">
        <f t="shared" si="1648"/>
        <v>0</v>
      </c>
      <c r="BT176" s="9">
        <v>0</v>
      </c>
      <c r="BU176" s="6">
        <v>0</v>
      </c>
      <c r="BV176" s="7">
        <f t="shared" si="1649"/>
        <v>0</v>
      </c>
      <c r="BW176" s="9">
        <v>0</v>
      </c>
      <c r="BX176" s="6">
        <v>0</v>
      </c>
      <c r="BY176" s="7">
        <f t="shared" si="1650"/>
        <v>0</v>
      </c>
      <c r="BZ176" s="9">
        <v>0</v>
      </c>
      <c r="CA176" s="6">
        <v>0</v>
      </c>
      <c r="CB176" s="7">
        <f t="shared" si="1651"/>
        <v>0</v>
      </c>
      <c r="CC176" s="9">
        <v>0</v>
      </c>
      <c r="CD176" s="6">
        <v>0</v>
      </c>
      <c r="CE176" s="7">
        <f t="shared" si="1652"/>
        <v>0</v>
      </c>
      <c r="CF176" s="9">
        <v>0</v>
      </c>
      <c r="CG176" s="6">
        <v>0</v>
      </c>
      <c r="CH176" s="7">
        <f t="shared" si="1653"/>
        <v>0</v>
      </c>
      <c r="CI176" s="9">
        <v>0</v>
      </c>
      <c r="CJ176" s="6">
        <v>0</v>
      </c>
      <c r="CK176" s="7">
        <f t="shared" si="1654"/>
        <v>0</v>
      </c>
      <c r="CL176" s="9">
        <v>0</v>
      </c>
      <c r="CM176" s="6">
        <v>0</v>
      </c>
      <c r="CN176" s="7">
        <f t="shared" si="1655"/>
        <v>0</v>
      </c>
      <c r="CO176" s="9">
        <v>0</v>
      </c>
      <c r="CP176" s="6">
        <v>0</v>
      </c>
      <c r="CQ176" s="7">
        <f t="shared" si="1656"/>
        <v>0</v>
      </c>
      <c r="CR176" s="9">
        <v>0</v>
      </c>
      <c r="CS176" s="6">
        <v>0</v>
      </c>
      <c r="CT176" s="7">
        <f t="shared" si="1657"/>
        <v>0</v>
      </c>
      <c r="CU176" s="9">
        <v>0</v>
      </c>
      <c r="CV176" s="6">
        <v>0</v>
      </c>
      <c r="CW176" s="7">
        <f t="shared" si="1658"/>
        <v>0</v>
      </c>
      <c r="CX176" s="9">
        <v>0</v>
      </c>
      <c r="CY176" s="6">
        <v>0</v>
      </c>
      <c r="CZ176" s="7">
        <f t="shared" si="1659"/>
        <v>0</v>
      </c>
      <c r="DA176" s="9">
        <v>0</v>
      </c>
      <c r="DB176" s="6">
        <v>0</v>
      </c>
      <c r="DC176" s="7">
        <f t="shared" si="1660"/>
        <v>0</v>
      </c>
      <c r="DD176" s="9">
        <v>0</v>
      </c>
      <c r="DE176" s="6">
        <v>0</v>
      </c>
      <c r="DF176" s="7">
        <f t="shared" si="1661"/>
        <v>0</v>
      </c>
      <c r="DG176" s="9">
        <v>0</v>
      </c>
      <c r="DH176" s="6">
        <v>0</v>
      </c>
      <c r="DI176" s="7">
        <f t="shared" si="1662"/>
        <v>0</v>
      </c>
      <c r="DJ176" s="9">
        <v>0</v>
      </c>
      <c r="DK176" s="6">
        <v>0</v>
      </c>
      <c r="DL176" s="7">
        <f t="shared" si="1663"/>
        <v>0</v>
      </c>
      <c r="DM176" s="9">
        <v>0</v>
      </c>
      <c r="DN176" s="6">
        <v>0</v>
      </c>
      <c r="DO176" s="7">
        <f t="shared" si="1664"/>
        <v>0</v>
      </c>
      <c r="DP176" s="60">
        <v>207.83349999999999</v>
      </c>
      <c r="DQ176" s="6">
        <v>6743.5940000000001</v>
      </c>
      <c r="DR176" s="7">
        <f t="shared" si="1665"/>
        <v>32447.098278189031</v>
      </c>
      <c r="DS176" s="9">
        <v>0</v>
      </c>
      <c r="DT176" s="6">
        <v>0</v>
      </c>
      <c r="DU176" s="7">
        <f t="shared" si="1666"/>
        <v>0</v>
      </c>
      <c r="DV176" s="9">
        <v>0</v>
      </c>
      <c r="DW176" s="6">
        <v>0</v>
      </c>
      <c r="DX176" s="7">
        <f t="shared" si="1667"/>
        <v>0</v>
      </c>
      <c r="DY176" s="60">
        <v>28.875</v>
      </c>
      <c r="DZ176" s="6">
        <v>759</v>
      </c>
      <c r="EA176" s="7">
        <f t="shared" si="1668"/>
        <v>26285.714285714286</v>
      </c>
      <c r="EB176" s="9">
        <v>0</v>
      </c>
      <c r="EC176" s="6">
        <v>0</v>
      </c>
      <c r="ED176" s="7">
        <f t="shared" si="1669"/>
        <v>0</v>
      </c>
      <c r="EE176" s="9">
        <v>0</v>
      </c>
      <c r="EF176" s="6">
        <v>0</v>
      </c>
      <c r="EG176" s="7">
        <f t="shared" si="1670"/>
        <v>0</v>
      </c>
      <c r="EH176" s="60">
        <v>2.4100000000000002E-3</v>
      </c>
      <c r="EI176" s="6">
        <v>0.10199999999999999</v>
      </c>
      <c r="EJ176" s="7">
        <f t="shared" si="1671"/>
        <v>42323.651452282153</v>
      </c>
      <c r="EK176" s="60">
        <v>230.92599999999999</v>
      </c>
      <c r="EL176" s="6">
        <v>5705.8010000000004</v>
      </c>
      <c r="EM176" s="7">
        <f t="shared" si="1672"/>
        <v>24708.352459229369</v>
      </c>
      <c r="EN176" s="60">
        <v>1974.90292</v>
      </c>
      <c r="EO176" s="6">
        <v>53079.771999999997</v>
      </c>
      <c r="EP176" s="7">
        <f t="shared" si="1673"/>
        <v>26877.155055297604</v>
      </c>
      <c r="EQ176" s="60">
        <v>0.87360000000000004</v>
      </c>
      <c r="ER176" s="6">
        <v>89.373999999999995</v>
      </c>
      <c r="ES176" s="7">
        <f t="shared" si="1674"/>
        <v>102305.40293040292</v>
      </c>
      <c r="ET176" s="9">
        <v>0</v>
      </c>
      <c r="EU176" s="6">
        <v>0</v>
      </c>
      <c r="EV176" s="7">
        <f t="shared" si="1675"/>
        <v>0</v>
      </c>
      <c r="EW176" s="9">
        <v>0</v>
      </c>
      <c r="EX176" s="6">
        <v>0</v>
      </c>
      <c r="EY176" s="7">
        <f t="shared" si="1676"/>
        <v>0</v>
      </c>
      <c r="EZ176" s="9">
        <v>0</v>
      </c>
      <c r="FA176" s="6">
        <v>0</v>
      </c>
      <c r="FB176" s="7">
        <f t="shared" si="1677"/>
        <v>0</v>
      </c>
      <c r="FC176" s="9">
        <v>0</v>
      </c>
      <c r="FD176" s="6">
        <v>0</v>
      </c>
      <c r="FE176" s="7">
        <f t="shared" si="1678"/>
        <v>0</v>
      </c>
      <c r="FF176" s="60">
        <v>2</v>
      </c>
      <c r="FG176" s="6">
        <v>50.094999999999999</v>
      </c>
      <c r="FH176" s="7">
        <f t="shared" si="1679"/>
        <v>25047.5</v>
      </c>
      <c r="FI176" s="9">
        <v>0</v>
      </c>
      <c r="FJ176" s="6">
        <v>0</v>
      </c>
      <c r="FK176" s="7">
        <f t="shared" si="1680"/>
        <v>0</v>
      </c>
      <c r="FL176" s="9">
        <v>0</v>
      </c>
      <c r="FM176" s="6">
        <v>0</v>
      </c>
      <c r="FN176" s="7">
        <f t="shared" si="1681"/>
        <v>0</v>
      </c>
      <c r="FO176" s="9">
        <v>0</v>
      </c>
      <c r="FP176" s="6">
        <v>0</v>
      </c>
      <c r="FQ176" s="7">
        <f t="shared" si="1682"/>
        <v>0</v>
      </c>
      <c r="FR176" s="60">
        <v>0.6</v>
      </c>
      <c r="FS176" s="6">
        <v>18.206</v>
      </c>
      <c r="FT176" s="7">
        <f t="shared" si="1683"/>
        <v>30343.333333333332</v>
      </c>
      <c r="FU176" s="9">
        <v>0</v>
      </c>
      <c r="FV176" s="6">
        <v>0</v>
      </c>
      <c r="FW176" s="7">
        <f t="shared" si="1684"/>
        <v>0</v>
      </c>
      <c r="FX176" s="9">
        <v>0</v>
      </c>
      <c r="FY176" s="6">
        <v>0</v>
      </c>
      <c r="FZ176" s="7">
        <f t="shared" si="1685"/>
        <v>0</v>
      </c>
      <c r="GA176" s="9">
        <v>0</v>
      </c>
      <c r="GB176" s="6">
        <v>0</v>
      </c>
      <c r="GC176" s="7">
        <f t="shared" si="1686"/>
        <v>0</v>
      </c>
      <c r="GD176" s="9">
        <v>0</v>
      </c>
      <c r="GE176" s="6">
        <v>0</v>
      </c>
      <c r="GF176" s="7">
        <f t="shared" si="1687"/>
        <v>0</v>
      </c>
      <c r="GG176" s="60">
        <v>2.4</v>
      </c>
      <c r="GH176" s="6">
        <v>83.4</v>
      </c>
      <c r="GI176" s="7">
        <f t="shared" si="1688"/>
        <v>34750.000000000007</v>
      </c>
      <c r="GJ176" s="9">
        <v>0</v>
      </c>
      <c r="GK176" s="6">
        <v>0</v>
      </c>
      <c r="GL176" s="7">
        <f t="shared" si="1689"/>
        <v>0</v>
      </c>
      <c r="GM176" s="9">
        <v>0</v>
      </c>
      <c r="GN176" s="6">
        <v>0</v>
      </c>
      <c r="GO176" s="7">
        <f t="shared" si="1690"/>
        <v>0</v>
      </c>
      <c r="GP176" s="9">
        <v>0</v>
      </c>
      <c r="GQ176" s="6">
        <v>0</v>
      </c>
      <c r="GR176" s="7">
        <f t="shared" si="1691"/>
        <v>0</v>
      </c>
      <c r="GS176" s="9">
        <v>0</v>
      </c>
      <c r="GT176" s="6">
        <v>0</v>
      </c>
      <c r="GU176" s="7">
        <f t="shared" si="1692"/>
        <v>0</v>
      </c>
      <c r="GV176" s="9">
        <v>0</v>
      </c>
      <c r="GW176" s="6">
        <v>0</v>
      </c>
      <c r="GX176" s="7">
        <f t="shared" si="1693"/>
        <v>0</v>
      </c>
      <c r="GY176" s="9">
        <v>0</v>
      </c>
      <c r="GZ176" s="6">
        <v>0</v>
      </c>
      <c r="HA176" s="7">
        <f t="shared" si="1694"/>
        <v>0</v>
      </c>
      <c r="HB176" s="9">
        <v>0</v>
      </c>
      <c r="HC176" s="6">
        <v>0</v>
      </c>
      <c r="HD176" s="7">
        <f t="shared" si="1695"/>
        <v>0</v>
      </c>
      <c r="HE176" s="9">
        <v>6.6907300000000003</v>
      </c>
      <c r="HF176" s="6">
        <v>176.44900000000001</v>
      </c>
      <c r="HG176" s="7">
        <f t="shared" si="1696"/>
        <v>26372.159689600387</v>
      </c>
      <c r="HH176" s="9">
        <v>0</v>
      </c>
      <c r="HI176" s="6">
        <v>0</v>
      </c>
      <c r="HJ176" s="7">
        <f t="shared" si="1697"/>
        <v>0</v>
      </c>
      <c r="HK176" s="9">
        <v>0</v>
      </c>
      <c r="HL176" s="6">
        <v>0</v>
      </c>
      <c r="HM176" s="7">
        <f t="shared" si="1698"/>
        <v>0</v>
      </c>
      <c r="HN176" s="9">
        <v>0</v>
      </c>
      <c r="HO176" s="6">
        <v>0</v>
      </c>
      <c r="HP176" s="7">
        <f t="shared" si="1699"/>
        <v>0</v>
      </c>
      <c r="HQ176" s="60">
        <v>1.5</v>
      </c>
      <c r="HR176" s="6">
        <v>150</v>
      </c>
      <c r="HS176" s="7">
        <f t="shared" si="1700"/>
        <v>100000</v>
      </c>
      <c r="HT176" s="60">
        <v>2.9740000000000002</v>
      </c>
      <c r="HU176" s="6">
        <v>172.08600000000001</v>
      </c>
      <c r="HV176" s="7">
        <f t="shared" si="1701"/>
        <v>57863.483523873569</v>
      </c>
      <c r="HW176" s="9">
        <f t="shared" ref="HW176:HW187" si="1703">SUMIF($C$5:$HV$5,"Ton",C176:HV176)</f>
        <v>3884.0099399999999</v>
      </c>
      <c r="HX176" s="14">
        <f t="shared" ref="HX176:HX187" si="1704">SUMIF($C$5:$HV$5,"F*",C176:HV176)</f>
        <v>107458.03099999999</v>
      </c>
    </row>
    <row r="177" spans="1:232" ht="15" customHeight="1" x14ac:dyDescent="0.3">
      <c r="A177" s="62">
        <v>2024</v>
      </c>
      <c r="B177" s="63" t="s">
        <v>4</v>
      </c>
      <c r="C177" s="9">
        <v>0</v>
      </c>
      <c r="D177" s="6">
        <v>0</v>
      </c>
      <c r="E177" s="7">
        <f t="shared" si="1702"/>
        <v>0</v>
      </c>
      <c r="F177" s="9">
        <v>0</v>
      </c>
      <c r="G177" s="6">
        <v>0</v>
      </c>
      <c r="H177" s="7">
        <f t="shared" si="1627"/>
        <v>0</v>
      </c>
      <c r="I177" s="9">
        <v>0</v>
      </c>
      <c r="J177" s="6">
        <v>0</v>
      </c>
      <c r="K177" s="7">
        <f t="shared" si="1628"/>
        <v>0</v>
      </c>
      <c r="L177" s="9">
        <v>0</v>
      </c>
      <c r="M177" s="6">
        <v>0</v>
      </c>
      <c r="N177" s="7">
        <f t="shared" si="1629"/>
        <v>0</v>
      </c>
      <c r="O177" s="9">
        <v>0</v>
      </c>
      <c r="P177" s="6">
        <v>0</v>
      </c>
      <c r="Q177" s="7">
        <f t="shared" si="1630"/>
        <v>0</v>
      </c>
      <c r="R177" s="60">
        <v>1020.49099</v>
      </c>
      <c r="S177" s="6">
        <v>28143.487000000001</v>
      </c>
      <c r="T177" s="7">
        <f t="shared" si="1631"/>
        <v>27578.378717483825</v>
      </c>
      <c r="U177" s="9">
        <v>0</v>
      </c>
      <c r="V177" s="6">
        <v>0</v>
      </c>
      <c r="W177" s="7">
        <f t="shared" si="1632"/>
        <v>0</v>
      </c>
      <c r="X177" s="9">
        <v>0</v>
      </c>
      <c r="Y177" s="6">
        <v>0</v>
      </c>
      <c r="Z177" s="7">
        <f t="shared" si="1633"/>
        <v>0</v>
      </c>
      <c r="AA177" s="9">
        <v>0</v>
      </c>
      <c r="AB177" s="6">
        <v>0</v>
      </c>
      <c r="AC177" s="7">
        <f t="shared" si="1634"/>
        <v>0</v>
      </c>
      <c r="AD177" s="9">
        <v>0</v>
      </c>
      <c r="AE177" s="6">
        <v>0</v>
      </c>
      <c r="AF177" s="7">
        <f t="shared" si="1635"/>
        <v>0</v>
      </c>
      <c r="AG177" s="9">
        <v>0</v>
      </c>
      <c r="AH177" s="6">
        <v>0</v>
      </c>
      <c r="AI177" s="7">
        <f t="shared" si="1636"/>
        <v>0</v>
      </c>
      <c r="AJ177" s="9">
        <v>0</v>
      </c>
      <c r="AK177" s="6">
        <v>0</v>
      </c>
      <c r="AL177" s="7">
        <f t="shared" si="1637"/>
        <v>0</v>
      </c>
      <c r="AM177" s="9">
        <v>0</v>
      </c>
      <c r="AN177" s="6">
        <v>0</v>
      </c>
      <c r="AO177" s="7">
        <f t="shared" si="1638"/>
        <v>0</v>
      </c>
      <c r="AP177" s="60">
        <v>0.03</v>
      </c>
      <c r="AQ177" s="6">
        <v>1.762</v>
      </c>
      <c r="AR177" s="7">
        <f t="shared" si="1639"/>
        <v>58733.333333333336</v>
      </c>
      <c r="AS177" s="9">
        <v>0</v>
      </c>
      <c r="AT177" s="6">
        <v>0</v>
      </c>
      <c r="AU177" s="7">
        <f t="shared" si="1640"/>
        <v>0</v>
      </c>
      <c r="AV177" s="9">
        <v>0</v>
      </c>
      <c r="AW177" s="6">
        <v>0</v>
      </c>
      <c r="AX177" s="7">
        <f t="shared" si="1641"/>
        <v>0</v>
      </c>
      <c r="AY177" s="9">
        <v>0</v>
      </c>
      <c r="AZ177" s="6">
        <v>0</v>
      </c>
      <c r="BA177" s="7">
        <f t="shared" si="1642"/>
        <v>0</v>
      </c>
      <c r="BB177" s="9">
        <v>0</v>
      </c>
      <c r="BC177" s="6">
        <v>0</v>
      </c>
      <c r="BD177" s="7">
        <f t="shared" si="1643"/>
        <v>0</v>
      </c>
      <c r="BE177" s="60">
        <v>83.529769999999999</v>
      </c>
      <c r="BF177" s="6">
        <v>2242.5439999999999</v>
      </c>
      <c r="BG177" s="7">
        <f t="shared" si="1644"/>
        <v>26847.242605839809</v>
      </c>
      <c r="BH177" s="60">
        <v>47.692</v>
      </c>
      <c r="BI177" s="6">
        <v>1392.36</v>
      </c>
      <c r="BJ177" s="7">
        <f t="shared" si="1645"/>
        <v>29194.833515054936</v>
      </c>
      <c r="BK177" s="9">
        <v>0</v>
      </c>
      <c r="BL177" s="6">
        <v>0</v>
      </c>
      <c r="BM177" s="7">
        <f t="shared" si="1646"/>
        <v>0</v>
      </c>
      <c r="BN177" s="9">
        <v>0</v>
      </c>
      <c r="BO177" s="6">
        <v>0</v>
      </c>
      <c r="BP177" s="7">
        <f t="shared" si="1647"/>
        <v>0</v>
      </c>
      <c r="BQ177" s="9">
        <v>0</v>
      </c>
      <c r="BR177" s="6">
        <v>0</v>
      </c>
      <c r="BS177" s="7">
        <f t="shared" si="1648"/>
        <v>0</v>
      </c>
      <c r="BT177" s="9">
        <v>0</v>
      </c>
      <c r="BU177" s="6">
        <v>0</v>
      </c>
      <c r="BV177" s="7">
        <f t="shared" si="1649"/>
        <v>0</v>
      </c>
      <c r="BW177" s="9">
        <v>0</v>
      </c>
      <c r="BX177" s="6">
        <v>0</v>
      </c>
      <c r="BY177" s="7">
        <f t="shared" si="1650"/>
        <v>0</v>
      </c>
      <c r="BZ177" s="9">
        <v>0</v>
      </c>
      <c r="CA177" s="6">
        <v>0</v>
      </c>
      <c r="CB177" s="7">
        <f t="shared" si="1651"/>
        <v>0</v>
      </c>
      <c r="CC177" s="9">
        <v>0</v>
      </c>
      <c r="CD177" s="6">
        <v>0</v>
      </c>
      <c r="CE177" s="7">
        <f t="shared" si="1652"/>
        <v>0</v>
      </c>
      <c r="CF177" s="9">
        <v>0</v>
      </c>
      <c r="CG177" s="6">
        <v>0</v>
      </c>
      <c r="CH177" s="7">
        <f t="shared" si="1653"/>
        <v>0</v>
      </c>
      <c r="CI177" s="9">
        <v>0</v>
      </c>
      <c r="CJ177" s="6">
        <v>0</v>
      </c>
      <c r="CK177" s="7">
        <f t="shared" si="1654"/>
        <v>0</v>
      </c>
      <c r="CL177" s="9">
        <v>0</v>
      </c>
      <c r="CM177" s="6">
        <v>0</v>
      </c>
      <c r="CN177" s="7">
        <f t="shared" si="1655"/>
        <v>0</v>
      </c>
      <c r="CO177" s="9">
        <v>0</v>
      </c>
      <c r="CP177" s="6">
        <v>0</v>
      </c>
      <c r="CQ177" s="7">
        <f t="shared" si="1656"/>
        <v>0</v>
      </c>
      <c r="CR177" s="9">
        <v>0</v>
      </c>
      <c r="CS177" s="6">
        <v>0</v>
      </c>
      <c r="CT177" s="7">
        <f t="shared" si="1657"/>
        <v>0</v>
      </c>
      <c r="CU177" s="9">
        <v>0</v>
      </c>
      <c r="CV177" s="6">
        <v>0</v>
      </c>
      <c r="CW177" s="7">
        <f t="shared" si="1658"/>
        <v>0</v>
      </c>
      <c r="CX177" s="9">
        <v>0</v>
      </c>
      <c r="CY177" s="6">
        <v>0</v>
      </c>
      <c r="CZ177" s="7">
        <f t="shared" si="1659"/>
        <v>0</v>
      </c>
      <c r="DA177" s="9">
        <v>0</v>
      </c>
      <c r="DB177" s="6">
        <v>0</v>
      </c>
      <c r="DC177" s="7">
        <f t="shared" si="1660"/>
        <v>0</v>
      </c>
      <c r="DD177" s="9">
        <v>0</v>
      </c>
      <c r="DE177" s="6">
        <v>0</v>
      </c>
      <c r="DF177" s="7">
        <f t="shared" si="1661"/>
        <v>0</v>
      </c>
      <c r="DG177" s="9">
        <v>0</v>
      </c>
      <c r="DH177" s="6">
        <v>0</v>
      </c>
      <c r="DI177" s="7">
        <f t="shared" si="1662"/>
        <v>0</v>
      </c>
      <c r="DJ177" s="9">
        <v>0</v>
      </c>
      <c r="DK177" s="6">
        <v>0</v>
      </c>
      <c r="DL177" s="7">
        <f t="shared" si="1663"/>
        <v>0</v>
      </c>
      <c r="DM177" s="9">
        <v>0</v>
      </c>
      <c r="DN177" s="6">
        <v>0</v>
      </c>
      <c r="DO177" s="7">
        <f t="shared" si="1664"/>
        <v>0</v>
      </c>
      <c r="DP177" s="60">
        <v>389.28608000000003</v>
      </c>
      <c r="DQ177" s="6">
        <v>9030.3639999999996</v>
      </c>
      <c r="DR177" s="7">
        <f t="shared" si="1665"/>
        <v>23197.243528461124</v>
      </c>
      <c r="DS177" s="9">
        <v>0</v>
      </c>
      <c r="DT177" s="6">
        <v>0</v>
      </c>
      <c r="DU177" s="7">
        <f t="shared" si="1666"/>
        <v>0</v>
      </c>
      <c r="DV177" s="9">
        <v>0</v>
      </c>
      <c r="DW177" s="6">
        <v>0</v>
      </c>
      <c r="DX177" s="7">
        <f t="shared" si="1667"/>
        <v>0</v>
      </c>
      <c r="DY177" s="60">
        <v>59.9</v>
      </c>
      <c r="DZ177" s="6">
        <v>1571.75</v>
      </c>
      <c r="EA177" s="7">
        <f t="shared" si="1668"/>
        <v>26239.565943238729</v>
      </c>
      <c r="EB177" s="9">
        <v>0</v>
      </c>
      <c r="EC177" s="6">
        <v>0</v>
      </c>
      <c r="ED177" s="7">
        <f t="shared" si="1669"/>
        <v>0</v>
      </c>
      <c r="EE177" s="9">
        <v>0</v>
      </c>
      <c r="EF177" s="6">
        <v>0</v>
      </c>
      <c r="EG177" s="7">
        <f t="shared" si="1670"/>
        <v>0</v>
      </c>
      <c r="EH177" s="9">
        <v>0</v>
      </c>
      <c r="EI177" s="6">
        <v>0</v>
      </c>
      <c r="EJ177" s="7">
        <f t="shared" si="1671"/>
        <v>0</v>
      </c>
      <c r="EK177" s="60">
        <v>277.10700000000003</v>
      </c>
      <c r="EL177" s="6">
        <v>7025.6729999999998</v>
      </c>
      <c r="EM177" s="7">
        <f t="shared" si="1672"/>
        <v>25353.646786259458</v>
      </c>
      <c r="EN177" s="60">
        <v>2111.6955099999996</v>
      </c>
      <c r="EO177" s="6">
        <v>55893.315000000002</v>
      </c>
      <c r="EP177" s="7">
        <f t="shared" si="1673"/>
        <v>26468.453778168056</v>
      </c>
      <c r="EQ177" s="9">
        <v>0</v>
      </c>
      <c r="ER177" s="6">
        <v>0</v>
      </c>
      <c r="ES177" s="7">
        <f t="shared" si="1674"/>
        <v>0</v>
      </c>
      <c r="ET177" s="9">
        <v>0</v>
      </c>
      <c r="EU177" s="6">
        <v>0</v>
      </c>
      <c r="EV177" s="7">
        <f t="shared" si="1675"/>
        <v>0</v>
      </c>
      <c r="EW177" s="9">
        <v>0</v>
      </c>
      <c r="EX177" s="6">
        <v>0</v>
      </c>
      <c r="EY177" s="7">
        <f t="shared" si="1676"/>
        <v>0</v>
      </c>
      <c r="EZ177" s="9">
        <v>0</v>
      </c>
      <c r="FA177" s="6">
        <v>0</v>
      </c>
      <c r="FB177" s="7">
        <f t="shared" si="1677"/>
        <v>0</v>
      </c>
      <c r="FC177" s="9">
        <v>0</v>
      </c>
      <c r="FD177" s="6">
        <v>0</v>
      </c>
      <c r="FE177" s="7">
        <f t="shared" si="1678"/>
        <v>0</v>
      </c>
      <c r="FF177" s="9">
        <v>0</v>
      </c>
      <c r="FG177" s="6">
        <v>0</v>
      </c>
      <c r="FH177" s="7">
        <f t="shared" si="1679"/>
        <v>0</v>
      </c>
      <c r="FI177" s="9">
        <v>0</v>
      </c>
      <c r="FJ177" s="6">
        <v>0</v>
      </c>
      <c r="FK177" s="7">
        <f t="shared" si="1680"/>
        <v>0</v>
      </c>
      <c r="FL177" s="9">
        <v>0</v>
      </c>
      <c r="FM177" s="6">
        <v>0</v>
      </c>
      <c r="FN177" s="7">
        <f t="shared" si="1681"/>
        <v>0</v>
      </c>
      <c r="FO177" s="9">
        <v>0</v>
      </c>
      <c r="FP177" s="6">
        <v>0</v>
      </c>
      <c r="FQ177" s="7">
        <f t="shared" si="1682"/>
        <v>0</v>
      </c>
      <c r="FR177" s="60">
        <v>1.2</v>
      </c>
      <c r="FS177" s="6">
        <v>36.411000000000001</v>
      </c>
      <c r="FT177" s="7">
        <f t="shared" si="1683"/>
        <v>30342.5</v>
      </c>
      <c r="FU177" s="9">
        <v>0</v>
      </c>
      <c r="FV177" s="6">
        <v>0</v>
      </c>
      <c r="FW177" s="7">
        <f t="shared" si="1684"/>
        <v>0</v>
      </c>
      <c r="FX177" s="9">
        <v>0</v>
      </c>
      <c r="FY177" s="6">
        <v>0</v>
      </c>
      <c r="FZ177" s="7">
        <f t="shared" si="1685"/>
        <v>0</v>
      </c>
      <c r="GA177" s="9">
        <v>0</v>
      </c>
      <c r="GB177" s="6">
        <v>0</v>
      </c>
      <c r="GC177" s="7">
        <f t="shared" si="1686"/>
        <v>0</v>
      </c>
      <c r="GD177" s="9">
        <v>0</v>
      </c>
      <c r="GE177" s="6">
        <v>0</v>
      </c>
      <c r="GF177" s="7">
        <f t="shared" si="1687"/>
        <v>0</v>
      </c>
      <c r="GG177" s="60">
        <v>3.4</v>
      </c>
      <c r="GH177" s="6">
        <v>118.15</v>
      </c>
      <c r="GI177" s="7">
        <f t="shared" si="1688"/>
        <v>34750</v>
      </c>
      <c r="GJ177" s="9">
        <v>0</v>
      </c>
      <c r="GK177" s="6">
        <v>0</v>
      </c>
      <c r="GL177" s="7">
        <f t="shared" si="1689"/>
        <v>0</v>
      </c>
      <c r="GM177" s="60">
        <v>8.7349999999999997E-2</v>
      </c>
      <c r="GN177" s="6">
        <v>4.62</v>
      </c>
      <c r="GO177" s="7">
        <f t="shared" si="1690"/>
        <v>52890.669719519181</v>
      </c>
      <c r="GP177" s="9">
        <v>0</v>
      </c>
      <c r="GQ177" s="6">
        <v>0</v>
      </c>
      <c r="GR177" s="7">
        <f t="shared" si="1691"/>
        <v>0</v>
      </c>
      <c r="GS177" s="9">
        <v>0</v>
      </c>
      <c r="GT177" s="6">
        <v>0</v>
      </c>
      <c r="GU177" s="7">
        <f t="shared" si="1692"/>
        <v>0</v>
      </c>
      <c r="GV177" s="9">
        <v>0</v>
      </c>
      <c r="GW177" s="6">
        <v>0</v>
      </c>
      <c r="GX177" s="7">
        <f t="shared" si="1693"/>
        <v>0</v>
      </c>
      <c r="GY177" s="60">
        <v>2.8160000000000001E-2</v>
      </c>
      <c r="GZ177" s="6">
        <v>2.73</v>
      </c>
      <c r="HA177" s="7">
        <f t="shared" si="1694"/>
        <v>96946.022727272721</v>
      </c>
      <c r="HB177" s="9">
        <v>0</v>
      </c>
      <c r="HC177" s="6">
        <v>0</v>
      </c>
      <c r="HD177" s="7">
        <f t="shared" si="1695"/>
        <v>0</v>
      </c>
      <c r="HE177" s="9">
        <v>0</v>
      </c>
      <c r="HF177" s="6">
        <v>0</v>
      </c>
      <c r="HG177" s="7">
        <f t="shared" si="1696"/>
        <v>0</v>
      </c>
      <c r="HH177" s="9">
        <v>0</v>
      </c>
      <c r="HI177" s="6">
        <v>0</v>
      </c>
      <c r="HJ177" s="7">
        <f t="shared" si="1697"/>
        <v>0</v>
      </c>
      <c r="HK177" s="9">
        <v>0</v>
      </c>
      <c r="HL177" s="6">
        <v>0</v>
      </c>
      <c r="HM177" s="7">
        <f t="shared" si="1698"/>
        <v>0</v>
      </c>
      <c r="HN177" s="9">
        <v>0</v>
      </c>
      <c r="HO177" s="6">
        <v>0</v>
      </c>
      <c r="HP177" s="7">
        <f t="shared" si="1699"/>
        <v>0</v>
      </c>
      <c r="HQ177" s="60">
        <v>66.042000000000002</v>
      </c>
      <c r="HR177" s="6">
        <v>1890.4</v>
      </c>
      <c r="HS177" s="7">
        <f t="shared" si="1700"/>
        <v>28624.208836800826</v>
      </c>
      <c r="HT177" s="60">
        <v>0.45385000000000003</v>
      </c>
      <c r="HU177" s="6">
        <v>8.4450000000000003</v>
      </c>
      <c r="HV177" s="7">
        <f t="shared" si="1701"/>
        <v>18607.469428225184</v>
      </c>
      <c r="HW177" s="9">
        <f t="shared" si="1703"/>
        <v>4060.9427099999994</v>
      </c>
      <c r="HX177" s="14">
        <f t="shared" si="1704"/>
        <v>107362.01099999998</v>
      </c>
    </row>
    <row r="178" spans="1:232" ht="15" customHeight="1" x14ac:dyDescent="0.3">
      <c r="A178" s="62">
        <v>2024</v>
      </c>
      <c r="B178" s="63" t="s">
        <v>5</v>
      </c>
      <c r="C178" s="9">
        <v>0</v>
      </c>
      <c r="D178" s="6">
        <v>0</v>
      </c>
      <c r="E178" s="7">
        <f>IF(C178=0,0,D178/C178*1000)</f>
        <v>0</v>
      </c>
      <c r="F178" s="9">
        <v>0</v>
      </c>
      <c r="G178" s="6">
        <v>0</v>
      </c>
      <c r="H178" s="7">
        <f t="shared" si="1627"/>
        <v>0</v>
      </c>
      <c r="I178" s="9">
        <v>0</v>
      </c>
      <c r="J178" s="6">
        <v>0</v>
      </c>
      <c r="K178" s="7">
        <f t="shared" si="1628"/>
        <v>0</v>
      </c>
      <c r="L178" s="9">
        <v>0</v>
      </c>
      <c r="M178" s="6">
        <v>0</v>
      </c>
      <c r="N178" s="7">
        <f t="shared" si="1629"/>
        <v>0</v>
      </c>
      <c r="O178" s="9">
        <v>0</v>
      </c>
      <c r="P178" s="6">
        <v>0</v>
      </c>
      <c r="Q178" s="7">
        <f t="shared" si="1630"/>
        <v>0</v>
      </c>
      <c r="R178" s="60">
        <v>1266.44148</v>
      </c>
      <c r="S178" s="6">
        <v>35121.014999999999</v>
      </c>
      <c r="T178" s="7">
        <f t="shared" si="1631"/>
        <v>27732.047279436865</v>
      </c>
      <c r="U178" s="9">
        <v>0</v>
      </c>
      <c r="V178" s="6">
        <v>0</v>
      </c>
      <c r="W178" s="7">
        <f t="shared" si="1632"/>
        <v>0</v>
      </c>
      <c r="X178" s="9">
        <v>0</v>
      </c>
      <c r="Y178" s="6">
        <v>0</v>
      </c>
      <c r="Z178" s="7">
        <f t="shared" si="1633"/>
        <v>0</v>
      </c>
      <c r="AA178" s="9">
        <v>0</v>
      </c>
      <c r="AB178" s="6">
        <v>0</v>
      </c>
      <c r="AC178" s="7">
        <f t="shared" si="1634"/>
        <v>0</v>
      </c>
      <c r="AD178" s="9">
        <v>0</v>
      </c>
      <c r="AE178" s="6">
        <v>0</v>
      </c>
      <c r="AF178" s="7">
        <f t="shared" si="1635"/>
        <v>0</v>
      </c>
      <c r="AG178" s="9">
        <v>0</v>
      </c>
      <c r="AH178" s="6">
        <v>0</v>
      </c>
      <c r="AI178" s="7">
        <f t="shared" si="1636"/>
        <v>0</v>
      </c>
      <c r="AJ178" s="9">
        <v>0</v>
      </c>
      <c r="AK178" s="6">
        <v>0</v>
      </c>
      <c r="AL178" s="7">
        <f t="shared" si="1637"/>
        <v>0</v>
      </c>
      <c r="AM178" s="60">
        <v>0.10948999999999999</v>
      </c>
      <c r="AN178" s="6">
        <v>18</v>
      </c>
      <c r="AO178" s="7">
        <f t="shared" si="1638"/>
        <v>164398.57521234817</v>
      </c>
      <c r="AP178" s="9">
        <v>0</v>
      </c>
      <c r="AQ178" s="6">
        <v>0</v>
      </c>
      <c r="AR178" s="7">
        <f t="shared" si="1639"/>
        <v>0</v>
      </c>
      <c r="AS178" s="9">
        <v>0</v>
      </c>
      <c r="AT178" s="6">
        <v>0</v>
      </c>
      <c r="AU178" s="7">
        <f t="shared" si="1640"/>
        <v>0</v>
      </c>
      <c r="AV178" s="9">
        <v>0</v>
      </c>
      <c r="AW178" s="6">
        <v>0</v>
      </c>
      <c r="AX178" s="7">
        <f t="shared" si="1641"/>
        <v>0</v>
      </c>
      <c r="AY178" s="9">
        <v>0</v>
      </c>
      <c r="AZ178" s="6">
        <v>0</v>
      </c>
      <c r="BA178" s="7">
        <f t="shared" si="1642"/>
        <v>0</v>
      </c>
      <c r="BB178" s="9">
        <v>0</v>
      </c>
      <c r="BC178" s="6">
        <v>0</v>
      </c>
      <c r="BD178" s="7">
        <f t="shared" si="1643"/>
        <v>0</v>
      </c>
      <c r="BE178" s="60">
        <v>136.99907000000002</v>
      </c>
      <c r="BF178" s="6">
        <v>3649.6379999999999</v>
      </c>
      <c r="BG178" s="7">
        <f t="shared" si="1644"/>
        <v>26639.874270679353</v>
      </c>
      <c r="BH178" s="60">
        <v>20.132999999999999</v>
      </c>
      <c r="BI178" s="6">
        <v>1113.5999999999999</v>
      </c>
      <c r="BJ178" s="7">
        <f t="shared" si="1645"/>
        <v>55312.1740426166</v>
      </c>
      <c r="BK178" s="9">
        <v>0</v>
      </c>
      <c r="BL178" s="6">
        <v>0</v>
      </c>
      <c r="BM178" s="7">
        <f t="shared" si="1646"/>
        <v>0</v>
      </c>
      <c r="BN178" s="9">
        <v>0</v>
      </c>
      <c r="BO178" s="6">
        <v>0</v>
      </c>
      <c r="BP178" s="7">
        <f t="shared" si="1647"/>
        <v>0</v>
      </c>
      <c r="BQ178" s="9">
        <v>0</v>
      </c>
      <c r="BR178" s="6">
        <v>0</v>
      </c>
      <c r="BS178" s="7">
        <f t="shared" si="1648"/>
        <v>0</v>
      </c>
      <c r="BT178" s="9">
        <v>0</v>
      </c>
      <c r="BU178" s="6">
        <v>0</v>
      </c>
      <c r="BV178" s="7">
        <f t="shared" si="1649"/>
        <v>0</v>
      </c>
      <c r="BW178" s="9">
        <v>0</v>
      </c>
      <c r="BX178" s="6">
        <v>0</v>
      </c>
      <c r="BY178" s="7">
        <f t="shared" si="1650"/>
        <v>0</v>
      </c>
      <c r="BZ178" s="9">
        <v>0</v>
      </c>
      <c r="CA178" s="6">
        <v>0</v>
      </c>
      <c r="CB178" s="7">
        <f t="shared" si="1651"/>
        <v>0</v>
      </c>
      <c r="CC178" s="9">
        <v>0</v>
      </c>
      <c r="CD178" s="6">
        <v>0</v>
      </c>
      <c r="CE178" s="7">
        <f t="shared" si="1652"/>
        <v>0</v>
      </c>
      <c r="CF178" s="9">
        <v>0</v>
      </c>
      <c r="CG178" s="6">
        <v>0</v>
      </c>
      <c r="CH178" s="7">
        <f t="shared" si="1653"/>
        <v>0</v>
      </c>
      <c r="CI178" s="9">
        <v>0</v>
      </c>
      <c r="CJ178" s="6">
        <v>0</v>
      </c>
      <c r="CK178" s="7">
        <f t="shared" si="1654"/>
        <v>0</v>
      </c>
      <c r="CL178" s="9">
        <v>0</v>
      </c>
      <c r="CM178" s="6">
        <v>0</v>
      </c>
      <c r="CN178" s="7">
        <f t="shared" si="1655"/>
        <v>0</v>
      </c>
      <c r="CO178" s="9">
        <v>0</v>
      </c>
      <c r="CP178" s="6">
        <v>0</v>
      </c>
      <c r="CQ178" s="7">
        <f t="shared" si="1656"/>
        <v>0</v>
      </c>
      <c r="CR178" s="9">
        <v>0</v>
      </c>
      <c r="CS178" s="6">
        <v>0</v>
      </c>
      <c r="CT178" s="7">
        <f t="shared" si="1657"/>
        <v>0</v>
      </c>
      <c r="CU178" s="9">
        <v>0</v>
      </c>
      <c r="CV178" s="6">
        <v>0</v>
      </c>
      <c r="CW178" s="7">
        <f t="shared" si="1658"/>
        <v>0</v>
      </c>
      <c r="CX178" s="9">
        <v>0</v>
      </c>
      <c r="CY178" s="6">
        <v>0</v>
      </c>
      <c r="CZ178" s="7">
        <f t="shared" si="1659"/>
        <v>0</v>
      </c>
      <c r="DA178" s="9">
        <v>0</v>
      </c>
      <c r="DB178" s="6">
        <v>0</v>
      </c>
      <c r="DC178" s="7">
        <f t="shared" si="1660"/>
        <v>0</v>
      </c>
      <c r="DD178" s="9">
        <v>0</v>
      </c>
      <c r="DE178" s="6">
        <v>0</v>
      </c>
      <c r="DF178" s="7">
        <f t="shared" si="1661"/>
        <v>0</v>
      </c>
      <c r="DG178" s="9">
        <v>0</v>
      </c>
      <c r="DH178" s="6">
        <v>0</v>
      </c>
      <c r="DI178" s="7">
        <f t="shared" si="1662"/>
        <v>0</v>
      </c>
      <c r="DJ178" s="9">
        <v>0</v>
      </c>
      <c r="DK178" s="6">
        <v>0</v>
      </c>
      <c r="DL178" s="7">
        <f t="shared" si="1663"/>
        <v>0</v>
      </c>
      <c r="DM178" s="9">
        <v>0</v>
      </c>
      <c r="DN178" s="6">
        <v>0</v>
      </c>
      <c r="DO178" s="7">
        <f t="shared" si="1664"/>
        <v>0</v>
      </c>
      <c r="DP178" s="60">
        <v>591.82181000000003</v>
      </c>
      <c r="DQ178" s="6">
        <v>13815.748</v>
      </c>
      <c r="DR178" s="7">
        <f t="shared" si="1665"/>
        <v>23344.438759362383</v>
      </c>
      <c r="DS178" s="9">
        <v>0</v>
      </c>
      <c r="DT178" s="6">
        <v>0</v>
      </c>
      <c r="DU178" s="7">
        <f t="shared" si="1666"/>
        <v>0</v>
      </c>
      <c r="DV178" s="9">
        <v>0</v>
      </c>
      <c r="DW178" s="6">
        <v>0</v>
      </c>
      <c r="DX178" s="7">
        <f t="shared" si="1667"/>
        <v>0</v>
      </c>
      <c r="DY178" s="60">
        <v>70.018000000000001</v>
      </c>
      <c r="DZ178" s="6">
        <v>1843.07</v>
      </c>
      <c r="EA178" s="7">
        <f t="shared" si="1668"/>
        <v>26322.802707875115</v>
      </c>
      <c r="EB178" s="9">
        <v>0</v>
      </c>
      <c r="EC178" s="6">
        <v>0</v>
      </c>
      <c r="ED178" s="7">
        <f t="shared" si="1669"/>
        <v>0</v>
      </c>
      <c r="EE178" s="9">
        <v>0</v>
      </c>
      <c r="EF178" s="6">
        <v>0</v>
      </c>
      <c r="EG178" s="7">
        <f t="shared" si="1670"/>
        <v>0</v>
      </c>
      <c r="EH178" s="9">
        <v>0</v>
      </c>
      <c r="EI178" s="6">
        <v>0</v>
      </c>
      <c r="EJ178" s="7">
        <f t="shared" si="1671"/>
        <v>0</v>
      </c>
      <c r="EK178" s="60">
        <v>322.89476000000002</v>
      </c>
      <c r="EL178" s="6">
        <v>8673.5159999999996</v>
      </c>
      <c r="EM178" s="7">
        <f t="shared" si="1672"/>
        <v>26861.742816761718</v>
      </c>
      <c r="EN178" s="60">
        <v>1752.63051</v>
      </c>
      <c r="EO178" s="6">
        <v>49374.773999999998</v>
      </c>
      <c r="EP178" s="7">
        <f t="shared" si="1673"/>
        <v>28171.810155239164</v>
      </c>
      <c r="EQ178" s="9">
        <v>0</v>
      </c>
      <c r="ER178" s="6">
        <v>0</v>
      </c>
      <c r="ES178" s="7">
        <f t="shared" si="1674"/>
        <v>0</v>
      </c>
      <c r="ET178" s="9">
        <v>0</v>
      </c>
      <c r="EU178" s="6">
        <v>0</v>
      </c>
      <c r="EV178" s="7">
        <f t="shared" si="1675"/>
        <v>0</v>
      </c>
      <c r="EW178" s="9">
        <v>0</v>
      </c>
      <c r="EX178" s="6">
        <v>0</v>
      </c>
      <c r="EY178" s="7">
        <f t="shared" si="1676"/>
        <v>0</v>
      </c>
      <c r="EZ178" s="9">
        <v>0</v>
      </c>
      <c r="FA178" s="6">
        <v>0</v>
      </c>
      <c r="FB178" s="7">
        <f t="shared" si="1677"/>
        <v>0</v>
      </c>
      <c r="FC178" s="9">
        <v>0</v>
      </c>
      <c r="FD178" s="6">
        <v>0</v>
      </c>
      <c r="FE178" s="7">
        <f t="shared" si="1678"/>
        <v>0</v>
      </c>
      <c r="FF178" s="9">
        <v>0</v>
      </c>
      <c r="FG178" s="6">
        <v>0</v>
      </c>
      <c r="FH178" s="7">
        <f t="shared" si="1679"/>
        <v>0</v>
      </c>
      <c r="FI178" s="9">
        <v>0</v>
      </c>
      <c r="FJ178" s="6">
        <v>0</v>
      </c>
      <c r="FK178" s="7">
        <f t="shared" si="1680"/>
        <v>0</v>
      </c>
      <c r="FL178" s="9">
        <v>0</v>
      </c>
      <c r="FM178" s="6">
        <v>0</v>
      </c>
      <c r="FN178" s="7">
        <f t="shared" si="1681"/>
        <v>0</v>
      </c>
      <c r="FO178" s="9">
        <v>0</v>
      </c>
      <c r="FP178" s="6">
        <v>0</v>
      </c>
      <c r="FQ178" s="7">
        <f t="shared" si="1682"/>
        <v>0</v>
      </c>
      <c r="FR178" s="9">
        <v>0</v>
      </c>
      <c r="FS178" s="6">
        <v>0</v>
      </c>
      <c r="FT178" s="7">
        <f t="shared" si="1683"/>
        <v>0</v>
      </c>
      <c r="FU178" s="9">
        <v>0</v>
      </c>
      <c r="FV178" s="6">
        <v>0</v>
      </c>
      <c r="FW178" s="7">
        <f t="shared" si="1684"/>
        <v>0</v>
      </c>
      <c r="FX178" s="9">
        <v>0</v>
      </c>
      <c r="FY178" s="6">
        <v>0</v>
      </c>
      <c r="FZ178" s="7">
        <f t="shared" si="1685"/>
        <v>0</v>
      </c>
      <c r="GA178" s="9">
        <v>0</v>
      </c>
      <c r="GB178" s="6">
        <v>0</v>
      </c>
      <c r="GC178" s="7">
        <f t="shared" si="1686"/>
        <v>0</v>
      </c>
      <c r="GD178" s="9">
        <v>0</v>
      </c>
      <c r="GE178" s="6">
        <v>0</v>
      </c>
      <c r="GF178" s="7">
        <f t="shared" si="1687"/>
        <v>0</v>
      </c>
      <c r="GG178" s="9">
        <v>0</v>
      </c>
      <c r="GH178" s="6">
        <v>0</v>
      </c>
      <c r="GI178" s="7">
        <f t="shared" si="1688"/>
        <v>0</v>
      </c>
      <c r="GJ178" s="9">
        <v>0</v>
      </c>
      <c r="GK178" s="6">
        <v>0</v>
      </c>
      <c r="GL178" s="7">
        <f t="shared" si="1689"/>
        <v>0</v>
      </c>
      <c r="GM178" s="9">
        <v>0</v>
      </c>
      <c r="GN178" s="6">
        <v>0</v>
      </c>
      <c r="GO178" s="7">
        <f t="shared" si="1690"/>
        <v>0</v>
      </c>
      <c r="GP178" s="9">
        <v>0</v>
      </c>
      <c r="GQ178" s="6">
        <v>0</v>
      </c>
      <c r="GR178" s="7">
        <f t="shared" si="1691"/>
        <v>0</v>
      </c>
      <c r="GS178" s="9">
        <v>0</v>
      </c>
      <c r="GT178" s="6">
        <v>0</v>
      </c>
      <c r="GU178" s="7">
        <f t="shared" si="1692"/>
        <v>0</v>
      </c>
      <c r="GV178" s="9">
        <v>0</v>
      </c>
      <c r="GW178" s="6">
        <v>0</v>
      </c>
      <c r="GX178" s="7">
        <f t="shared" si="1693"/>
        <v>0</v>
      </c>
      <c r="GY178" s="9">
        <v>0</v>
      </c>
      <c r="GZ178" s="6">
        <v>0</v>
      </c>
      <c r="HA178" s="7">
        <f t="shared" si="1694"/>
        <v>0</v>
      </c>
      <c r="HB178" s="9">
        <v>0</v>
      </c>
      <c r="HC178" s="6">
        <v>0</v>
      </c>
      <c r="HD178" s="7">
        <f t="shared" si="1695"/>
        <v>0</v>
      </c>
      <c r="HE178" s="9">
        <v>0</v>
      </c>
      <c r="HF178" s="6">
        <v>0</v>
      </c>
      <c r="HG178" s="7">
        <f t="shared" si="1696"/>
        <v>0</v>
      </c>
      <c r="HH178" s="9">
        <v>0</v>
      </c>
      <c r="HI178" s="6">
        <v>0</v>
      </c>
      <c r="HJ178" s="7">
        <f t="shared" si="1697"/>
        <v>0</v>
      </c>
      <c r="HK178" s="9">
        <v>0</v>
      </c>
      <c r="HL178" s="6">
        <v>0</v>
      </c>
      <c r="HM178" s="7">
        <f t="shared" si="1698"/>
        <v>0</v>
      </c>
      <c r="HN178" s="9">
        <v>0</v>
      </c>
      <c r="HO178" s="6">
        <v>0</v>
      </c>
      <c r="HP178" s="7">
        <f t="shared" si="1699"/>
        <v>0</v>
      </c>
      <c r="HQ178" s="60">
        <v>161.45982000000001</v>
      </c>
      <c r="HR178" s="6">
        <v>4727.1180000000004</v>
      </c>
      <c r="HS178" s="7">
        <f t="shared" si="1700"/>
        <v>29277.364486099392</v>
      </c>
      <c r="HT178" s="60">
        <v>0.32</v>
      </c>
      <c r="HU178" s="6">
        <v>3.07</v>
      </c>
      <c r="HV178" s="7">
        <f t="shared" si="1701"/>
        <v>9593.75</v>
      </c>
      <c r="HW178" s="9">
        <f t="shared" si="1703"/>
        <v>4322.8279400000001</v>
      </c>
      <c r="HX178" s="14">
        <f t="shared" si="1704"/>
        <v>118339.54900000001</v>
      </c>
    </row>
    <row r="179" spans="1:232" ht="15" customHeight="1" x14ac:dyDescent="0.3">
      <c r="A179" s="62">
        <v>2024</v>
      </c>
      <c r="B179" s="7" t="s">
        <v>6</v>
      </c>
      <c r="C179" s="9">
        <v>0</v>
      </c>
      <c r="D179" s="6">
        <v>0</v>
      </c>
      <c r="E179" s="7">
        <f t="shared" ref="E179:E186" si="1705">IF(C179=0,0,D179/C179*1000)</f>
        <v>0</v>
      </c>
      <c r="F179" s="9">
        <v>0</v>
      </c>
      <c r="G179" s="6">
        <v>0</v>
      </c>
      <c r="H179" s="7">
        <f t="shared" si="1627"/>
        <v>0</v>
      </c>
      <c r="I179" s="9">
        <v>0</v>
      </c>
      <c r="J179" s="6">
        <v>0</v>
      </c>
      <c r="K179" s="7">
        <f t="shared" si="1628"/>
        <v>0</v>
      </c>
      <c r="L179" s="9">
        <v>0</v>
      </c>
      <c r="M179" s="6">
        <v>0</v>
      </c>
      <c r="N179" s="7">
        <f t="shared" si="1629"/>
        <v>0</v>
      </c>
      <c r="O179" s="9">
        <v>0</v>
      </c>
      <c r="P179" s="6">
        <v>0</v>
      </c>
      <c r="Q179" s="7">
        <f t="shared" si="1630"/>
        <v>0</v>
      </c>
      <c r="R179" s="60">
        <v>1571.7056599999999</v>
      </c>
      <c r="S179" s="6">
        <v>42158.995000000003</v>
      </c>
      <c r="T179" s="7">
        <f t="shared" si="1631"/>
        <v>26823.721561198683</v>
      </c>
      <c r="U179" s="9">
        <v>0</v>
      </c>
      <c r="V179" s="6">
        <v>0</v>
      </c>
      <c r="W179" s="7">
        <f t="shared" si="1632"/>
        <v>0</v>
      </c>
      <c r="X179" s="9">
        <v>0</v>
      </c>
      <c r="Y179" s="6">
        <v>0</v>
      </c>
      <c r="Z179" s="7">
        <f t="shared" si="1633"/>
        <v>0</v>
      </c>
      <c r="AA179" s="9">
        <v>0</v>
      </c>
      <c r="AB179" s="6">
        <v>0</v>
      </c>
      <c r="AC179" s="7">
        <f t="shared" si="1634"/>
        <v>0</v>
      </c>
      <c r="AD179" s="9">
        <v>0</v>
      </c>
      <c r="AE179" s="6">
        <v>0</v>
      </c>
      <c r="AF179" s="7">
        <f t="shared" si="1635"/>
        <v>0</v>
      </c>
      <c r="AG179" s="9">
        <v>0</v>
      </c>
      <c r="AH179" s="6">
        <v>0</v>
      </c>
      <c r="AI179" s="7">
        <f t="shared" si="1636"/>
        <v>0</v>
      </c>
      <c r="AJ179" s="9">
        <v>0</v>
      </c>
      <c r="AK179" s="6">
        <v>0</v>
      </c>
      <c r="AL179" s="7">
        <f t="shared" si="1637"/>
        <v>0</v>
      </c>
      <c r="AM179" s="9">
        <v>0</v>
      </c>
      <c r="AN179" s="6">
        <v>0</v>
      </c>
      <c r="AO179" s="7">
        <f t="shared" si="1638"/>
        <v>0</v>
      </c>
      <c r="AP179" s="9">
        <v>0</v>
      </c>
      <c r="AQ179" s="6">
        <v>0</v>
      </c>
      <c r="AR179" s="7">
        <f t="shared" si="1639"/>
        <v>0</v>
      </c>
      <c r="AS179" s="9">
        <v>0</v>
      </c>
      <c r="AT179" s="6">
        <v>0</v>
      </c>
      <c r="AU179" s="7">
        <f t="shared" si="1640"/>
        <v>0</v>
      </c>
      <c r="AV179" s="9">
        <v>0</v>
      </c>
      <c r="AW179" s="6">
        <v>0</v>
      </c>
      <c r="AX179" s="7">
        <f t="shared" si="1641"/>
        <v>0</v>
      </c>
      <c r="AY179" s="9">
        <v>0</v>
      </c>
      <c r="AZ179" s="6">
        <v>0</v>
      </c>
      <c r="BA179" s="7">
        <f t="shared" si="1642"/>
        <v>0</v>
      </c>
      <c r="BB179" s="9">
        <v>0</v>
      </c>
      <c r="BC179" s="6">
        <v>0</v>
      </c>
      <c r="BD179" s="7">
        <f t="shared" si="1643"/>
        <v>0</v>
      </c>
      <c r="BE179" s="60">
        <v>98.673469999999995</v>
      </c>
      <c r="BF179" s="6">
        <v>3008.3130000000001</v>
      </c>
      <c r="BG179" s="7">
        <f t="shared" si="1644"/>
        <v>30487.556584358495</v>
      </c>
      <c r="BH179" s="60">
        <v>48.427</v>
      </c>
      <c r="BI179" s="6">
        <v>1360.44</v>
      </c>
      <c r="BJ179" s="7">
        <f t="shared" si="1645"/>
        <v>28092.592974993291</v>
      </c>
      <c r="BK179" s="9">
        <v>0</v>
      </c>
      <c r="BL179" s="6">
        <v>0</v>
      </c>
      <c r="BM179" s="7">
        <f t="shared" si="1646"/>
        <v>0</v>
      </c>
      <c r="BN179" s="9">
        <v>0</v>
      </c>
      <c r="BO179" s="6">
        <v>0</v>
      </c>
      <c r="BP179" s="7">
        <f t="shared" si="1647"/>
        <v>0</v>
      </c>
      <c r="BQ179" s="9">
        <v>0</v>
      </c>
      <c r="BR179" s="6">
        <v>0</v>
      </c>
      <c r="BS179" s="7">
        <f t="shared" si="1648"/>
        <v>0</v>
      </c>
      <c r="BT179" s="9">
        <v>0</v>
      </c>
      <c r="BU179" s="6">
        <v>0</v>
      </c>
      <c r="BV179" s="7">
        <f t="shared" si="1649"/>
        <v>0</v>
      </c>
      <c r="BW179" s="9">
        <v>0</v>
      </c>
      <c r="BX179" s="6">
        <v>0</v>
      </c>
      <c r="BY179" s="7">
        <f t="shared" si="1650"/>
        <v>0</v>
      </c>
      <c r="BZ179" s="9">
        <v>0</v>
      </c>
      <c r="CA179" s="6">
        <v>0</v>
      </c>
      <c r="CB179" s="7">
        <f t="shared" si="1651"/>
        <v>0</v>
      </c>
      <c r="CC179" s="9">
        <v>0</v>
      </c>
      <c r="CD179" s="6">
        <v>0</v>
      </c>
      <c r="CE179" s="7">
        <f t="shared" si="1652"/>
        <v>0</v>
      </c>
      <c r="CF179" s="9">
        <v>0</v>
      </c>
      <c r="CG179" s="6">
        <v>0</v>
      </c>
      <c r="CH179" s="7">
        <f t="shared" si="1653"/>
        <v>0</v>
      </c>
      <c r="CI179" s="9">
        <v>0</v>
      </c>
      <c r="CJ179" s="6">
        <v>0</v>
      </c>
      <c r="CK179" s="7">
        <f t="shared" si="1654"/>
        <v>0</v>
      </c>
      <c r="CL179" s="9">
        <v>0</v>
      </c>
      <c r="CM179" s="6">
        <v>0</v>
      </c>
      <c r="CN179" s="7">
        <f t="shared" si="1655"/>
        <v>0</v>
      </c>
      <c r="CO179" s="9">
        <v>0</v>
      </c>
      <c r="CP179" s="6">
        <v>0</v>
      </c>
      <c r="CQ179" s="7">
        <f t="shared" si="1656"/>
        <v>0</v>
      </c>
      <c r="CR179" s="9">
        <v>0</v>
      </c>
      <c r="CS179" s="6">
        <v>0</v>
      </c>
      <c r="CT179" s="7">
        <f t="shared" si="1657"/>
        <v>0</v>
      </c>
      <c r="CU179" s="9">
        <v>0</v>
      </c>
      <c r="CV179" s="6">
        <v>0</v>
      </c>
      <c r="CW179" s="7">
        <f t="shared" si="1658"/>
        <v>0</v>
      </c>
      <c r="CX179" s="9">
        <v>0</v>
      </c>
      <c r="CY179" s="6">
        <v>0</v>
      </c>
      <c r="CZ179" s="7">
        <f t="shared" si="1659"/>
        <v>0</v>
      </c>
      <c r="DA179" s="9">
        <v>0</v>
      </c>
      <c r="DB179" s="6">
        <v>0</v>
      </c>
      <c r="DC179" s="7">
        <f t="shared" si="1660"/>
        <v>0</v>
      </c>
      <c r="DD179" s="9">
        <v>0</v>
      </c>
      <c r="DE179" s="6">
        <v>0</v>
      </c>
      <c r="DF179" s="7">
        <f t="shared" si="1661"/>
        <v>0</v>
      </c>
      <c r="DG179" s="9">
        <v>0</v>
      </c>
      <c r="DH179" s="6">
        <v>0</v>
      </c>
      <c r="DI179" s="7">
        <f t="shared" si="1662"/>
        <v>0</v>
      </c>
      <c r="DJ179" s="9">
        <v>0</v>
      </c>
      <c r="DK179" s="6">
        <v>0</v>
      </c>
      <c r="DL179" s="7">
        <f t="shared" si="1663"/>
        <v>0</v>
      </c>
      <c r="DM179" s="9">
        <v>0</v>
      </c>
      <c r="DN179" s="6">
        <v>0</v>
      </c>
      <c r="DO179" s="7">
        <f t="shared" si="1664"/>
        <v>0</v>
      </c>
      <c r="DP179" s="60">
        <v>352.37736000000001</v>
      </c>
      <c r="DQ179" s="6">
        <v>8623.7919999999995</v>
      </c>
      <c r="DR179" s="7">
        <f t="shared" si="1665"/>
        <v>24473.172737317742</v>
      </c>
      <c r="DS179" s="9">
        <v>0</v>
      </c>
      <c r="DT179" s="6">
        <v>0</v>
      </c>
      <c r="DU179" s="7">
        <f t="shared" si="1666"/>
        <v>0</v>
      </c>
      <c r="DV179" s="9">
        <v>0</v>
      </c>
      <c r="DW179" s="6">
        <v>0</v>
      </c>
      <c r="DX179" s="7">
        <f t="shared" si="1667"/>
        <v>0</v>
      </c>
      <c r="DY179" s="60">
        <v>44.41583</v>
      </c>
      <c r="DZ179" s="6">
        <v>1157.222</v>
      </c>
      <c r="EA179" s="7">
        <f t="shared" si="1668"/>
        <v>26054.269389990011</v>
      </c>
      <c r="EB179" s="9">
        <v>0</v>
      </c>
      <c r="EC179" s="6">
        <v>0</v>
      </c>
      <c r="ED179" s="7">
        <f t="shared" si="1669"/>
        <v>0</v>
      </c>
      <c r="EE179" s="9">
        <v>0</v>
      </c>
      <c r="EF179" s="6">
        <v>0</v>
      </c>
      <c r="EG179" s="7">
        <f t="shared" si="1670"/>
        <v>0</v>
      </c>
      <c r="EH179" s="9">
        <v>0</v>
      </c>
      <c r="EI179" s="6">
        <v>0</v>
      </c>
      <c r="EJ179" s="7">
        <f t="shared" si="1671"/>
        <v>0</v>
      </c>
      <c r="EK179" s="60">
        <v>327.81459999999998</v>
      </c>
      <c r="EL179" s="6">
        <v>8166.2150000000001</v>
      </c>
      <c r="EM179" s="7">
        <f t="shared" si="1672"/>
        <v>24911.077786041256</v>
      </c>
      <c r="EN179" s="60">
        <v>2269.4174500000004</v>
      </c>
      <c r="EO179" s="6">
        <v>58390.351000000002</v>
      </c>
      <c r="EP179" s="7">
        <f t="shared" si="1673"/>
        <v>25729.224475646821</v>
      </c>
      <c r="EQ179" s="9">
        <v>0</v>
      </c>
      <c r="ER179" s="6">
        <v>0</v>
      </c>
      <c r="ES179" s="7">
        <f t="shared" si="1674"/>
        <v>0</v>
      </c>
      <c r="ET179" s="9">
        <v>0</v>
      </c>
      <c r="EU179" s="6">
        <v>0</v>
      </c>
      <c r="EV179" s="7">
        <f t="shared" si="1675"/>
        <v>0</v>
      </c>
      <c r="EW179" s="9">
        <v>0</v>
      </c>
      <c r="EX179" s="6">
        <v>0</v>
      </c>
      <c r="EY179" s="7">
        <f t="shared" si="1676"/>
        <v>0</v>
      </c>
      <c r="EZ179" s="9">
        <v>0</v>
      </c>
      <c r="FA179" s="6">
        <v>0</v>
      </c>
      <c r="FB179" s="7">
        <f t="shared" si="1677"/>
        <v>0</v>
      </c>
      <c r="FC179" s="9">
        <v>0</v>
      </c>
      <c r="FD179" s="6">
        <v>0</v>
      </c>
      <c r="FE179" s="7">
        <f t="shared" si="1678"/>
        <v>0</v>
      </c>
      <c r="FF179" s="9">
        <v>0</v>
      </c>
      <c r="FG179" s="6">
        <v>0</v>
      </c>
      <c r="FH179" s="7">
        <f t="shared" si="1679"/>
        <v>0</v>
      </c>
      <c r="FI179" s="9">
        <v>0</v>
      </c>
      <c r="FJ179" s="6">
        <v>0</v>
      </c>
      <c r="FK179" s="7">
        <f t="shared" si="1680"/>
        <v>0</v>
      </c>
      <c r="FL179" s="9">
        <v>0</v>
      </c>
      <c r="FM179" s="6">
        <v>0</v>
      </c>
      <c r="FN179" s="7">
        <f t="shared" si="1681"/>
        <v>0</v>
      </c>
      <c r="FO179" s="9">
        <v>0</v>
      </c>
      <c r="FP179" s="6">
        <v>0</v>
      </c>
      <c r="FQ179" s="7">
        <f t="shared" si="1682"/>
        <v>0</v>
      </c>
      <c r="FR179" s="9">
        <v>0</v>
      </c>
      <c r="FS179" s="6">
        <v>0</v>
      </c>
      <c r="FT179" s="7">
        <f t="shared" si="1683"/>
        <v>0</v>
      </c>
      <c r="FU179" s="9">
        <v>0</v>
      </c>
      <c r="FV179" s="6">
        <v>0</v>
      </c>
      <c r="FW179" s="7">
        <f t="shared" si="1684"/>
        <v>0</v>
      </c>
      <c r="FX179" s="9">
        <v>0</v>
      </c>
      <c r="FY179" s="6">
        <v>0</v>
      </c>
      <c r="FZ179" s="7">
        <f t="shared" si="1685"/>
        <v>0</v>
      </c>
      <c r="GA179" s="9">
        <v>0</v>
      </c>
      <c r="GB179" s="6">
        <v>0</v>
      </c>
      <c r="GC179" s="7">
        <f t="shared" si="1686"/>
        <v>0</v>
      </c>
      <c r="GD179" s="9">
        <v>0</v>
      </c>
      <c r="GE179" s="6">
        <v>0</v>
      </c>
      <c r="GF179" s="7">
        <f t="shared" si="1687"/>
        <v>0</v>
      </c>
      <c r="GG179" s="9">
        <v>0</v>
      </c>
      <c r="GH179" s="6">
        <v>0</v>
      </c>
      <c r="GI179" s="7">
        <f t="shared" si="1688"/>
        <v>0</v>
      </c>
      <c r="GJ179" s="9">
        <v>0</v>
      </c>
      <c r="GK179" s="6">
        <v>0</v>
      </c>
      <c r="GL179" s="7">
        <f t="shared" si="1689"/>
        <v>0</v>
      </c>
      <c r="GM179" s="9">
        <v>0</v>
      </c>
      <c r="GN179" s="6">
        <v>0</v>
      </c>
      <c r="GO179" s="7">
        <f t="shared" si="1690"/>
        <v>0</v>
      </c>
      <c r="GP179" s="9">
        <v>0</v>
      </c>
      <c r="GQ179" s="6">
        <v>0</v>
      </c>
      <c r="GR179" s="7">
        <f t="shared" si="1691"/>
        <v>0</v>
      </c>
      <c r="GS179" s="9">
        <v>0</v>
      </c>
      <c r="GT179" s="6">
        <v>0</v>
      </c>
      <c r="GU179" s="7">
        <f t="shared" si="1692"/>
        <v>0</v>
      </c>
      <c r="GV179" s="9">
        <v>0</v>
      </c>
      <c r="GW179" s="6">
        <v>0</v>
      </c>
      <c r="GX179" s="7">
        <f t="shared" si="1693"/>
        <v>0</v>
      </c>
      <c r="GY179" s="9">
        <v>0</v>
      </c>
      <c r="GZ179" s="6">
        <v>0</v>
      </c>
      <c r="HA179" s="7">
        <f t="shared" si="1694"/>
        <v>0</v>
      </c>
      <c r="HB179" s="9">
        <v>0</v>
      </c>
      <c r="HC179" s="6">
        <v>0</v>
      </c>
      <c r="HD179" s="7">
        <f t="shared" si="1695"/>
        <v>0</v>
      </c>
      <c r="HE179" s="60">
        <v>4.0999999999999996</v>
      </c>
      <c r="HF179" s="6">
        <v>102.188</v>
      </c>
      <c r="HG179" s="7">
        <f t="shared" si="1696"/>
        <v>24923.90243902439</v>
      </c>
      <c r="HH179" s="9">
        <v>0</v>
      </c>
      <c r="HI179" s="6">
        <v>0</v>
      </c>
      <c r="HJ179" s="7">
        <f t="shared" si="1697"/>
        <v>0</v>
      </c>
      <c r="HK179" s="9">
        <v>0</v>
      </c>
      <c r="HL179" s="6">
        <v>0</v>
      </c>
      <c r="HM179" s="7">
        <f t="shared" si="1698"/>
        <v>0</v>
      </c>
      <c r="HN179" s="9">
        <v>0</v>
      </c>
      <c r="HO179" s="6">
        <v>0</v>
      </c>
      <c r="HP179" s="7">
        <f t="shared" si="1699"/>
        <v>0</v>
      </c>
      <c r="HQ179" s="60">
        <v>43.942</v>
      </c>
      <c r="HR179" s="6">
        <v>1126.3</v>
      </c>
      <c r="HS179" s="7">
        <f t="shared" si="1700"/>
        <v>25631.514268808882</v>
      </c>
      <c r="HT179" s="60">
        <v>1.7885599999999999</v>
      </c>
      <c r="HU179" s="6">
        <v>46.895000000000003</v>
      </c>
      <c r="HV179" s="7">
        <f t="shared" si="1701"/>
        <v>26219.416737487143</v>
      </c>
      <c r="HW179" s="9">
        <f t="shared" si="1703"/>
        <v>4762.6619300000002</v>
      </c>
      <c r="HX179" s="14">
        <f t="shared" si="1704"/>
        <v>124140.71100000001</v>
      </c>
    </row>
    <row r="180" spans="1:232" ht="15" customHeight="1" x14ac:dyDescent="0.3">
      <c r="A180" s="62">
        <v>2024</v>
      </c>
      <c r="B180" s="63" t="s">
        <v>7</v>
      </c>
      <c r="C180" s="9">
        <v>0</v>
      </c>
      <c r="D180" s="6">
        <v>0</v>
      </c>
      <c r="E180" s="7">
        <f t="shared" si="1705"/>
        <v>0</v>
      </c>
      <c r="F180" s="9">
        <v>0</v>
      </c>
      <c r="G180" s="6">
        <v>0</v>
      </c>
      <c r="H180" s="7">
        <f t="shared" si="1627"/>
        <v>0</v>
      </c>
      <c r="I180" s="9">
        <v>0</v>
      </c>
      <c r="J180" s="6">
        <v>0</v>
      </c>
      <c r="K180" s="7">
        <f t="shared" si="1628"/>
        <v>0</v>
      </c>
      <c r="L180" s="9">
        <v>0</v>
      </c>
      <c r="M180" s="6">
        <v>0</v>
      </c>
      <c r="N180" s="7">
        <f t="shared" si="1629"/>
        <v>0</v>
      </c>
      <c r="O180" s="9">
        <v>0</v>
      </c>
      <c r="P180" s="6">
        <v>0</v>
      </c>
      <c r="Q180" s="7">
        <f t="shared" si="1630"/>
        <v>0</v>
      </c>
      <c r="R180" s="60">
        <v>1854.43328</v>
      </c>
      <c r="S180" s="6">
        <v>48349.656999999999</v>
      </c>
      <c r="T180" s="7">
        <f t="shared" si="1631"/>
        <v>26072.470507000391</v>
      </c>
      <c r="U180" s="9">
        <v>0</v>
      </c>
      <c r="V180" s="6">
        <v>0</v>
      </c>
      <c r="W180" s="7">
        <f t="shared" si="1632"/>
        <v>0</v>
      </c>
      <c r="X180" s="9">
        <v>0</v>
      </c>
      <c r="Y180" s="6">
        <v>0</v>
      </c>
      <c r="Z180" s="7">
        <f t="shared" si="1633"/>
        <v>0</v>
      </c>
      <c r="AA180" s="9">
        <v>0</v>
      </c>
      <c r="AB180" s="6">
        <v>0</v>
      </c>
      <c r="AC180" s="7">
        <f t="shared" si="1634"/>
        <v>0</v>
      </c>
      <c r="AD180" s="9">
        <v>0</v>
      </c>
      <c r="AE180" s="6">
        <v>0</v>
      </c>
      <c r="AF180" s="7">
        <f t="shared" si="1635"/>
        <v>0</v>
      </c>
      <c r="AG180" s="9">
        <v>0</v>
      </c>
      <c r="AH180" s="6">
        <v>0</v>
      </c>
      <c r="AI180" s="7">
        <f t="shared" si="1636"/>
        <v>0</v>
      </c>
      <c r="AJ180" s="9">
        <v>0</v>
      </c>
      <c r="AK180" s="6">
        <v>0</v>
      </c>
      <c r="AL180" s="7">
        <f t="shared" si="1637"/>
        <v>0</v>
      </c>
      <c r="AM180" s="9">
        <v>0</v>
      </c>
      <c r="AN180" s="6">
        <v>0</v>
      </c>
      <c r="AO180" s="7">
        <f t="shared" si="1638"/>
        <v>0</v>
      </c>
      <c r="AP180" s="9">
        <v>0</v>
      </c>
      <c r="AQ180" s="6">
        <v>0</v>
      </c>
      <c r="AR180" s="7">
        <f t="shared" si="1639"/>
        <v>0</v>
      </c>
      <c r="AS180" s="9">
        <v>0</v>
      </c>
      <c r="AT180" s="6">
        <v>0</v>
      </c>
      <c r="AU180" s="7">
        <f t="shared" si="1640"/>
        <v>0</v>
      </c>
      <c r="AV180" s="9">
        <v>0</v>
      </c>
      <c r="AW180" s="6">
        <v>0</v>
      </c>
      <c r="AX180" s="7">
        <f t="shared" si="1641"/>
        <v>0</v>
      </c>
      <c r="AY180" s="9">
        <v>0</v>
      </c>
      <c r="AZ180" s="6">
        <v>0</v>
      </c>
      <c r="BA180" s="7">
        <f t="shared" si="1642"/>
        <v>0</v>
      </c>
      <c r="BB180" s="9">
        <v>0</v>
      </c>
      <c r="BC180" s="6">
        <v>0</v>
      </c>
      <c r="BD180" s="7">
        <f t="shared" si="1643"/>
        <v>0</v>
      </c>
      <c r="BE180" s="60">
        <v>128.93386000000001</v>
      </c>
      <c r="BF180" s="6">
        <v>3623.8939999999998</v>
      </c>
      <c r="BG180" s="7">
        <f t="shared" si="1644"/>
        <v>28106.61218084993</v>
      </c>
      <c r="BH180" s="60">
        <v>10.039</v>
      </c>
      <c r="BI180" s="6">
        <v>294.83999999999997</v>
      </c>
      <c r="BJ180" s="7">
        <f t="shared" si="1645"/>
        <v>29369.459109473053</v>
      </c>
      <c r="BK180" s="9">
        <v>0</v>
      </c>
      <c r="BL180" s="6">
        <v>0</v>
      </c>
      <c r="BM180" s="7">
        <f t="shared" si="1646"/>
        <v>0</v>
      </c>
      <c r="BN180" s="9">
        <v>0</v>
      </c>
      <c r="BO180" s="6">
        <v>0</v>
      </c>
      <c r="BP180" s="7">
        <f t="shared" si="1647"/>
        <v>0</v>
      </c>
      <c r="BQ180" s="9">
        <v>0</v>
      </c>
      <c r="BR180" s="6">
        <v>0</v>
      </c>
      <c r="BS180" s="7">
        <f t="shared" si="1648"/>
        <v>0</v>
      </c>
      <c r="BT180" s="9">
        <v>0</v>
      </c>
      <c r="BU180" s="6">
        <v>0</v>
      </c>
      <c r="BV180" s="7">
        <f t="shared" si="1649"/>
        <v>0</v>
      </c>
      <c r="BW180" s="9">
        <v>0</v>
      </c>
      <c r="BX180" s="6">
        <v>0</v>
      </c>
      <c r="BY180" s="7">
        <f t="shared" si="1650"/>
        <v>0</v>
      </c>
      <c r="BZ180" s="9">
        <v>0</v>
      </c>
      <c r="CA180" s="6">
        <v>0</v>
      </c>
      <c r="CB180" s="7">
        <f t="shared" si="1651"/>
        <v>0</v>
      </c>
      <c r="CC180" s="9">
        <v>0</v>
      </c>
      <c r="CD180" s="6">
        <v>0</v>
      </c>
      <c r="CE180" s="7">
        <f t="shared" si="1652"/>
        <v>0</v>
      </c>
      <c r="CF180" s="9">
        <v>0</v>
      </c>
      <c r="CG180" s="6">
        <v>0</v>
      </c>
      <c r="CH180" s="7">
        <f t="shared" si="1653"/>
        <v>0</v>
      </c>
      <c r="CI180" s="9">
        <v>0</v>
      </c>
      <c r="CJ180" s="6">
        <v>0</v>
      </c>
      <c r="CK180" s="7">
        <f t="shared" si="1654"/>
        <v>0</v>
      </c>
      <c r="CL180" s="9">
        <v>0</v>
      </c>
      <c r="CM180" s="6">
        <v>0</v>
      </c>
      <c r="CN180" s="7">
        <f t="shared" si="1655"/>
        <v>0</v>
      </c>
      <c r="CO180" s="9">
        <v>0</v>
      </c>
      <c r="CP180" s="6">
        <v>0</v>
      </c>
      <c r="CQ180" s="7">
        <f t="shared" si="1656"/>
        <v>0</v>
      </c>
      <c r="CR180" s="9">
        <v>0</v>
      </c>
      <c r="CS180" s="6">
        <v>0</v>
      </c>
      <c r="CT180" s="7">
        <f t="shared" si="1657"/>
        <v>0</v>
      </c>
      <c r="CU180" s="9">
        <v>0</v>
      </c>
      <c r="CV180" s="6">
        <v>0</v>
      </c>
      <c r="CW180" s="7">
        <f t="shared" si="1658"/>
        <v>0</v>
      </c>
      <c r="CX180" s="9">
        <v>0</v>
      </c>
      <c r="CY180" s="6">
        <v>0</v>
      </c>
      <c r="CZ180" s="7">
        <f t="shared" si="1659"/>
        <v>0</v>
      </c>
      <c r="DA180" s="9">
        <v>0</v>
      </c>
      <c r="DB180" s="6">
        <v>0</v>
      </c>
      <c r="DC180" s="7">
        <f t="shared" si="1660"/>
        <v>0</v>
      </c>
      <c r="DD180" s="9">
        <v>0</v>
      </c>
      <c r="DE180" s="6">
        <v>0</v>
      </c>
      <c r="DF180" s="7">
        <f t="shared" si="1661"/>
        <v>0</v>
      </c>
      <c r="DG180" s="9">
        <v>0</v>
      </c>
      <c r="DH180" s="6">
        <v>0</v>
      </c>
      <c r="DI180" s="7">
        <f t="shared" si="1662"/>
        <v>0</v>
      </c>
      <c r="DJ180" s="9">
        <v>0</v>
      </c>
      <c r="DK180" s="6">
        <v>0</v>
      </c>
      <c r="DL180" s="7">
        <f t="shared" si="1663"/>
        <v>0</v>
      </c>
      <c r="DM180" s="9">
        <v>0</v>
      </c>
      <c r="DN180" s="6">
        <v>0</v>
      </c>
      <c r="DO180" s="7">
        <f t="shared" si="1664"/>
        <v>0</v>
      </c>
      <c r="DP180" s="60">
        <v>269.69432</v>
      </c>
      <c r="DQ180" s="6">
        <v>7775.6459999999997</v>
      </c>
      <c r="DR180" s="7">
        <f t="shared" si="1665"/>
        <v>28831.330226012917</v>
      </c>
      <c r="DS180" s="9">
        <v>0</v>
      </c>
      <c r="DT180" s="6">
        <v>0</v>
      </c>
      <c r="DU180" s="7">
        <f t="shared" si="1666"/>
        <v>0</v>
      </c>
      <c r="DV180" s="9">
        <v>0</v>
      </c>
      <c r="DW180" s="6">
        <v>0</v>
      </c>
      <c r="DX180" s="7">
        <f t="shared" si="1667"/>
        <v>0</v>
      </c>
      <c r="DY180" s="60">
        <v>70.25</v>
      </c>
      <c r="DZ180" s="6">
        <v>1847.4159999999999</v>
      </c>
      <c r="EA180" s="7">
        <f t="shared" si="1668"/>
        <v>26297.736654804266</v>
      </c>
      <c r="EB180" s="9">
        <v>0</v>
      </c>
      <c r="EC180" s="6">
        <v>0</v>
      </c>
      <c r="ED180" s="7">
        <f t="shared" si="1669"/>
        <v>0</v>
      </c>
      <c r="EE180" s="9">
        <v>0</v>
      </c>
      <c r="EF180" s="6">
        <v>0</v>
      </c>
      <c r="EG180" s="7">
        <f t="shared" si="1670"/>
        <v>0</v>
      </c>
      <c r="EH180" s="9">
        <v>0</v>
      </c>
      <c r="EI180" s="6">
        <v>0</v>
      </c>
      <c r="EJ180" s="7">
        <f t="shared" si="1671"/>
        <v>0</v>
      </c>
      <c r="EK180" s="60">
        <v>344.94099999999997</v>
      </c>
      <c r="EL180" s="6">
        <v>8552.8700000000008</v>
      </c>
      <c r="EM180" s="7">
        <f t="shared" si="1672"/>
        <v>24795.167869287794</v>
      </c>
      <c r="EN180" s="60">
        <v>2102.9318800000001</v>
      </c>
      <c r="EO180" s="6">
        <v>54007.942000000003</v>
      </c>
      <c r="EP180" s="7">
        <f t="shared" si="1673"/>
        <v>25682.21182704216</v>
      </c>
      <c r="EQ180" s="9">
        <v>0</v>
      </c>
      <c r="ER180" s="6">
        <v>0</v>
      </c>
      <c r="ES180" s="7">
        <f t="shared" si="1674"/>
        <v>0</v>
      </c>
      <c r="ET180" s="9">
        <v>0</v>
      </c>
      <c r="EU180" s="6">
        <v>0</v>
      </c>
      <c r="EV180" s="7">
        <f t="shared" si="1675"/>
        <v>0</v>
      </c>
      <c r="EW180" s="9">
        <v>0</v>
      </c>
      <c r="EX180" s="6">
        <v>0</v>
      </c>
      <c r="EY180" s="7">
        <f t="shared" si="1676"/>
        <v>0</v>
      </c>
      <c r="EZ180" s="9">
        <v>0</v>
      </c>
      <c r="FA180" s="6">
        <v>0</v>
      </c>
      <c r="FB180" s="7">
        <f t="shared" si="1677"/>
        <v>0</v>
      </c>
      <c r="FC180" s="9">
        <v>0</v>
      </c>
      <c r="FD180" s="6">
        <v>0</v>
      </c>
      <c r="FE180" s="7">
        <f t="shared" si="1678"/>
        <v>0</v>
      </c>
      <c r="FF180" s="9">
        <v>0</v>
      </c>
      <c r="FG180" s="6">
        <v>0</v>
      </c>
      <c r="FH180" s="7">
        <f t="shared" si="1679"/>
        <v>0</v>
      </c>
      <c r="FI180" s="9">
        <v>0</v>
      </c>
      <c r="FJ180" s="6">
        <v>0</v>
      </c>
      <c r="FK180" s="7">
        <f t="shared" si="1680"/>
        <v>0</v>
      </c>
      <c r="FL180" s="9">
        <v>0</v>
      </c>
      <c r="FM180" s="6">
        <v>0</v>
      </c>
      <c r="FN180" s="7">
        <f t="shared" si="1681"/>
        <v>0</v>
      </c>
      <c r="FO180" s="9">
        <v>0</v>
      </c>
      <c r="FP180" s="6">
        <v>0</v>
      </c>
      <c r="FQ180" s="7">
        <f t="shared" si="1682"/>
        <v>0</v>
      </c>
      <c r="FR180" s="9">
        <v>0</v>
      </c>
      <c r="FS180" s="6">
        <v>0</v>
      </c>
      <c r="FT180" s="7">
        <f t="shared" si="1683"/>
        <v>0</v>
      </c>
      <c r="FU180" s="9">
        <v>0</v>
      </c>
      <c r="FV180" s="6">
        <v>0</v>
      </c>
      <c r="FW180" s="7">
        <f t="shared" si="1684"/>
        <v>0</v>
      </c>
      <c r="FX180" s="9">
        <v>0</v>
      </c>
      <c r="FY180" s="6">
        <v>0</v>
      </c>
      <c r="FZ180" s="7">
        <f t="shared" si="1685"/>
        <v>0</v>
      </c>
      <c r="GA180" s="9">
        <v>0</v>
      </c>
      <c r="GB180" s="6">
        <v>0</v>
      </c>
      <c r="GC180" s="7">
        <f t="shared" si="1686"/>
        <v>0</v>
      </c>
      <c r="GD180" s="9">
        <v>0</v>
      </c>
      <c r="GE180" s="6">
        <v>0</v>
      </c>
      <c r="GF180" s="7">
        <f t="shared" si="1687"/>
        <v>0</v>
      </c>
      <c r="GG180" s="9">
        <v>0</v>
      </c>
      <c r="GH180" s="6">
        <v>0</v>
      </c>
      <c r="GI180" s="7">
        <f t="shared" si="1688"/>
        <v>0</v>
      </c>
      <c r="GJ180" s="9">
        <v>0</v>
      </c>
      <c r="GK180" s="6">
        <v>0</v>
      </c>
      <c r="GL180" s="7">
        <f t="shared" si="1689"/>
        <v>0</v>
      </c>
      <c r="GM180" s="9">
        <v>0</v>
      </c>
      <c r="GN180" s="6">
        <v>0</v>
      </c>
      <c r="GO180" s="7">
        <f t="shared" si="1690"/>
        <v>0</v>
      </c>
      <c r="GP180" s="9">
        <v>0</v>
      </c>
      <c r="GQ180" s="6">
        <v>0</v>
      </c>
      <c r="GR180" s="7">
        <f t="shared" si="1691"/>
        <v>0</v>
      </c>
      <c r="GS180" s="9">
        <v>0</v>
      </c>
      <c r="GT180" s="6">
        <v>0</v>
      </c>
      <c r="GU180" s="7">
        <f t="shared" si="1692"/>
        <v>0</v>
      </c>
      <c r="GV180" s="9">
        <v>0</v>
      </c>
      <c r="GW180" s="6">
        <v>0</v>
      </c>
      <c r="GX180" s="7">
        <f t="shared" si="1693"/>
        <v>0</v>
      </c>
      <c r="GY180" s="9">
        <v>0</v>
      </c>
      <c r="GZ180" s="6">
        <v>0</v>
      </c>
      <c r="HA180" s="7">
        <f t="shared" si="1694"/>
        <v>0</v>
      </c>
      <c r="HB180" s="9">
        <v>0</v>
      </c>
      <c r="HC180" s="6">
        <v>0</v>
      </c>
      <c r="HD180" s="7">
        <f t="shared" si="1695"/>
        <v>0</v>
      </c>
      <c r="HE180" s="60">
        <v>3.28</v>
      </c>
      <c r="HF180" s="6">
        <v>92.406999999999996</v>
      </c>
      <c r="HG180" s="7">
        <f t="shared" si="1696"/>
        <v>28172.865853658535</v>
      </c>
      <c r="HH180" s="9">
        <v>0</v>
      </c>
      <c r="HI180" s="6">
        <v>0</v>
      </c>
      <c r="HJ180" s="7">
        <f t="shared" si="1697"/>
        <v>0</v>
      </c>
      <c r="HK180" s="9">
        <v>0</v>
      </c>
      <c r="HL180" s="6">
        <v>0</v>
      </c>
      <c r="HM180" s="7">
        <f t="shared" si="1698"/>
        <v>0</v>
      </c>
      <c r="HN180" s="9">
        <v>0</v>
      </c>
      <c r="HO180" s="6">
        <v>0</v>
      </c>
      <c r="HP180" s="7">
        <f t="shared" si="1699"/>
        <v>0</v>
      </c>
      <c r="HQ180" s="60">
        <v>5.5248200000000001</v>
      </c>
      <c r="HR180" s="6">
        <v>163.381</v>
      </c>
      <c r="HS180" s="7">
        <f t="shared" si="1700"/>
        <v>29572.185157163491</v>
      </c>
      <c r="HT180" s="60">
        <v>1.25556</v>
      </c>
      <c r="HU180" s="6">
        <v>35.215000000000003</v>
      </c>
      <c r="HV180" s="7">
        <f t="shared" si="1701"/>
        <v>28047.24585045717</v>
      </c>
      <c r="HW180" s="9">
        <f t="shared" si="1703"/>
        <v>4791.2837199999994</v>
      </c>
      <c r="HX180" s="14">
        <f t="shared" si="1704"/>
        <v>124743.26799999998</v>
      </c>
    </row>
    <row r="181" spans="1:232" ht="15" customHeight="1" x14ac:dyDescent="0.3">
      <c r="A181" s="62">
        <v>2024</v>
      </c>
      <c r="B181" s="63" t="s">
        <v>8</v>
      </c>
      <c r="C181" s="9">
        <v>0</v>
      </c>
      <c r="D181" s="6">
        <v>0</v>
      </c>
      <c r="E181" s="7">
        <f t="shared" si="1705"/>
        <v>0</v>
      </c>
      <c r="F181" s="9">
        <v>0</v>
      </c>
      <c r="G181" s="6">
        <v>0</v>
      </c>
      <c r="H181" s="7">
        <f t="shared" si="1627"/>
        <v>0</v>
      </c>
      <c r="I181" s="9">
        <v>0</v>
      </c>
      <c r="J181" s="6">
        <v>0</v>
      </c>
      <c r="K181" s="7">
        <f t="shared" si="1628"/>
        <v>0</v>
      </c>
      <c r="L181" s="9">
        <v>0</v>
      </c>
      <c r="M181" s="6">
        <v>0</v>
      </c>
      <c r="N181" s="7">
        <f t="shared" si="1629"/>
        <v>0</v>
      </c>
      <c r="O181" s="9">
        <v>0</v>
      </c>
      <c r="P181" s="6">
        <v>0</v>
      </c>
      <c r="Q181" s="7">
        <f t="shared" si="1630"/>
        <v>0</v>
      </c>
      <c r="R181" s="60">
        <v>1909.69607</v>
      </c>
      <c r="S181" s="6">
        <v>50031.523999999998</v>
      </c>
      <c r="T181" s="7">
        <f t="shared" si="1631"/>
        <v>26198.68406599381</v>
      </c>
      <c r="U181" s="9">
        <v>0</v>
      </c>
      <c r="V181" s="6">
        <v>0</v>
      </c>
      <c r="W181" s="7">
        <f t="shared" si="1632"/>
        <v>0</v>
      </c>
      <c r="X181" s="9">
        <v>0</v>
      </c>
      <c r="Y181" s="6">
        <v>0</v>
      </c>
      <c r="Z181" s="7">
        <f t="shared" si="1633"/>
        <v>0</v>
      </c>
      <c r="AA181" s="9">
        <v>0</v>
      </c>
      <c r="AB181" s="6">
        <v>0</v>
      </c>
      <c r="AC181" s="7">
        <f t="shared" si="1634"/>
        <v>0</v>
      </c>
      <c r="AD181" s="9">
        <v>0</v>
      </c>
      <c r="AE181" s="6">
        <v>0</v>
      </c>
      <c r="AF181" s="7">
        <f t="shared" si="1635"/>
        <v>0</v>
      </c>
      <c r="AG181" s="9">
        <v>0</v>
      </c>
      <c r="AH181" s="6">
        <v>0</v>
      </c>
      <c r="AI181" s="7">
        <f t="shared" si="1636"/>
        <v>0</v>
      </c>
      <c r="AJ181" s="9">
        <v>0</v>
      </c>
      <c r="AK181" s="6">
        <v>0</v>
      </c>
      <c r="AL181" s="7">
        <f t="shared" si="1637"/>
        <v>0</v>
      </c>
      <c r="AM181" s="9">
        <v>0</v>
      </c>
      <c r="AN181" s="6">
        <v>0</v>
      </c>
      <c r="AO181" s="7">
        <f t="shared" si="1638"/>
        <v>0</v>
      </c>
      <c r="AP181" s="9">
        <v>0</v>
      </c>
      <c r="AQ181" s="6">
        <v>0</v>
      </c>
      <c r="AR181" s="7">
        <f t="shared" si="1639"/>
        <v>0</v>
      </c>
      <c r="AS181" s="9">
        <v>0</v>
      </c>
      <c r="AT181" s="6">
        <v>0</v>
      </c>
      <c r="AU181" s="7">
        <f t="shared" si="1640"/>
        <v>0</v>
      </c>
      <c r="AV181" s="9">
        <v>0</v>
      </c>
      <c r="AW181" s="6">
        <v>0</v>
      </c>
      <c r="AX181" s="7">
        <f t="shared" si="1641"/>
        <v>0</v>
      </c>
      <c r="AY181" s="9">
        <v>0</v>
      </c>
      <c r="AZ181" s="6">
        <v>0</v>
      </c>
      <c r="BA181" s="7">
        <f t="shared" si="1642"/>
        <v>0</v>
      </c>
      <c r="BB181" s="9">
        <v>0</v>
      </c>
      <c r="BC181" s="6">
        <v>0</v>
      </c>
      <c r="BD181" s="7">
        <f t="shared" si="1643"/>
        <v>0</v>
      </c>
      <c r="BE181" s="60">
        <v>97.513530000000003</v>
      </c>
      <c r="BF181" s="6">
        <v>2555.0540000000001</v>
      </c>
      <c r="BG181" s="7">
        <f t="shared" si="1644"/>
        <v>26202.046013512176</v>
      </c>
      <c r="BH181" s="60">
        <v>27.76</v>
      </c>
      <c r="BI181" s="6">
        <v>752.23500000000001</v>
      </c>
      <c r="BJ181" s="7">
        <f t="shared" si="1645"/>
        <v>27097.802593659941</v>
      </c>
      <c r="BK181" s="9">
        <v>0</v>
      </c>
      <c r="BL181" s="6">
        <v>0</v>
      </c>
      <c r="BM181" s="7">
        <f t="shared" si="1646"/>
        <v>0</v>
      </c>
      <c r="BN181" s="9">
        <v>0</v>
      </c>
      <c r="BO181" s="6">
        <v>0</v>
      </c>
      <c r="BP181" s="7">
        <f t="shared" si="1647"/>
        <v>0</v>
      </c>
      <c r="BQ181" s="9">
        <v>0</v>
      </c>
      <c r="BR181" s="6">
        <v>0</v>
      </c>
      <c r="BS181" s="7">
        <f t="shared" si="1648"/>
        <v>0</v>
      </c>
      <c r="BT181" s="9">
        <v>0</v>
      </c>
      <c r="BU181" s="6">
        <v>0</v>
      </c>
      <c r="BV181" s="7">
        <f t="shared" si="1649"/>
        <v>0</v>
      </c>
      <c r="BW181" s="9">
        <v>0</v>
      </c>
      <c r="BX181" s="6">
        <v>0</v>
      </c>
      <c r="BY181" s="7">
        <f t="shared" si="1650"/>
        <v>0</v>
      </c>
      <c r="BZ181" s="9">
        <v>0</v>
      </c>
      <c r="CA181" s="6">
        <v>0</v>
      </c>
      <c r="CB181" s="7">
        <f t="shared" si="1651"/>
        <v>0</v>
      </c>
      <c r="CC181" s="9">
        <v>0</v>
      </c>
      <c r="CD181" s="6">
        <v>0</v>
      </c>
      <c r="CE181" s="7">
        <f t="shared" si="1652"/>
        <v>0</v>
      </c>
      <c r="CF181" s="9">
        <v>0</v>
      </c>
      <c r="CG181" s="6">
        <v>0</v>
      </c>
      <c r="CH181" s="7">
        <f t="shared" si="1653"/>
        <v>0</v>
      </c>
      <c r="CI181" s="9">
        <v>0</v>
      </c>
      <c r="CJ181" s="6">
        <v>0</v>
      </c>
      <c r="CK181" s="7">
        <f t="shared" si="1654"/>
        <v>0</v>
      </c>
      <c r="CL181" s="9">
        <v>0</v>
      </c>
      <c r="CM181" s="6">
        <v>0</v>
      </c>
      <c r="CN181" s="7">
        <f t="shared" si="1655"/>
        <v>0</v>
      </c>
      <c r="CO181" s="9">
        <v>0</v>
      </c>
      <c r="CP181" s="6">
        <v>0</v>
      </c>
      <c r="CQ181" s="7">
        <f t="shared" si="1656"/>
        <v>0</v>
      </c>
      <c r="CR181" s="9">
        <v>0</v>
      </c>
      <c r="CS181" s="6">
        <v>0</v>
      </c>
      <c r="CT181" s="7">
        <f t="shared" si="1657"/>
        <v>0</v>
      </c>
      <c r="CU181" s="9">
        <v>0</v>
      </c>
      <c r="CV181" s="6">
        <v>0</v>
      </c>
      <c r="CW181" s="7">
        <f t="shared" si="1658"/>
        <v>0</v>
      </c>
      <c r="CX181" s="9">
        <v>0</v>
      </c>
      <c r="CY181" s="6">
        <v>0</v>
      </c>
      <c r="CZ181" s="7">
        <f t="shared" si="1659"/>
        <v>0</v>
      </c>
      <c r="DA181" s="9">
        <v>0</v>
      </c>
      <c r="DB181" s="6">
        <v>0</v>
      </c>
      <c r="DC181" s="7">
        <f t="shared" si="1660"/>
        <v>0</v>
      </c>
      <c r="DD181" s="9">
        <v>0</v>
      </c>
      <c r="DE181" s="6">
        <v>0</v>
      </c>
      <c r="DF181" s="7">
        <f t="shared" si="1661"/>
        <v>0</v>
      </c>
      <c r="DG181" s="9">
        <v>0</v>
      </c>
      <c r="DH181" s="6">
        <v>0</v>
      </c>
      <c r="DI181" s="7">
        <f t="shared" si="1662"/>
        <v>0</v>
      </c>
      <c r="DJ181" s="9">
        <v>0</v>
      </c>
      <c r="DK181" s="6">
        <v>0</v>
      </c>
      <c r="DL181" s="7">
        <f t="shared" si="1663"/>
        <v>0</v>
      </c>
      <c r="DM181" s="9">
        <v>0</v>
      </c>
      <c r="DN181" s="6">
        <v>0</v>
      </c>
      <c r="DO181" s="7">
        <f t="shared" si="1664"/>
        <v>0</v>
      </c>
      <c r="DP181" s="60">
        <v>543.08253999999999</v>
      </c>
      <c r="DQ181" s="6">
        <v>13839.078</v>
      </c>
      <c r="DR181" s="7">
        <f t="shared" si="1665"/>
        <v>25482.457970385127</v>
      </c>
      <c r="DS181" s="9">
        <v>0</v>
      </c>
      <c r="DT181" s="6">
        <v>0</v>
      </c>
      <c r="DU181" s="7">
        <f t="shared" si="1666"/>
        <v>0</v>
      </c>
      <c r="DV181" s="9">
        <v>0</v>
      </c>
      <c r="DW181" s="6">
        <v>0</v>
      </c>
      <c r="DX181" s="7">
        <f t="shared" si="1667"/>
        <v>0</v>
      </c>
      <c r="DY181" s="60">
        <v>99.468000000000004</v>
      </c>
      <c r="DZ181" s="6">
        <v>2636.9520000000002</v>
      </c>
      <c r="EA181" s="7">
        <f t="shared" si="1668"/>
        <v>26510.55615876463</v>
      </c>
      <c r="EB181" s="9">
        <v>0</v>
      </c>
      <c r="EC181" s="6">
        <v>0</v>
      </c>
      <c r="ED181" s="7">
        <f t="shared" si="1669"/>
        <v>0</v>
      </c>
      <c r="EE181" s="9">
        <v>0</v>
      </c>
      <c r="EF181" s="6">
        <v>0</v>
      </c>
      <c r="EG181" s="7">
        <f t="shared" si="1670"/>
        <v>0</v>
      </c>
      <c r="EH181" s="9">
        <v>0</v>
      </c>
      <c r="EI181" s="6">
        <v>0</v>
      </c>
      <c r="EJ181" s="7">
        <f t="shared" si="1671"/>
        <v>0</v>
      </c>
      <c r="EK181" s="60">
        <v>633.37900000000002</v>
      </c>
      <c r="EL181" s="6">
        <v>15609.174000000001</v>
      </c>
      <c r="EM181" s="7">
        <f t="shared" si="1672"/>
        <v>24644.287227710425</v>
      </c>
      <c r="EN181" s="60">
        <v>2467.7231499999998</v>
      </c>
      <c r="EO181" s="6">
        <v>64259.887999999999</v>
      </c>
      <c r="EP181" s="7">
        <f t="shared" si="1673"/>
        <v>26040.15284291514</v>
      </c>
      <c r="EQ181" s="9">
        <v>0</v>
      </c>
      <c r="ER181" s="6">
        <v>0</v>
      </c>
      <c r="ES181" s="7">
        <f t="shared" si="1674"/>
        <v>0</v>
      </c>
      <c r="ET181" s="9">
        <v>0</v>
      </c>
      <c r="EU181" s="6">
        <v>0</v>
      </c>
      <c r="EV181" s="7">
        <f t="shared" si="1675"/>
        <v>0</v>
      </c>
      <c r="EW181" s="9">
        <v>0</v>
      </c>
      <c r="EX181" s="6">
        <v>0</v>
      </c>
      <c r="EY181" s="7">
        <f t="shared" si="1676"/>
        <v>0</v>
      </c>
      <c r="EZ181" s="9">
        <v>0</v>
      </c>
      <c r="FA181" s="6">
        <v>0</v>
      </c>
      <c r="FB181" s="7">
        <f t="shared" si="1677"/>
        <v>0</v>
      </c>
      <c r="FC181" s="9">
        <v>0</v>
      </c>
      <c r="FD181" s="6">
        <v>0</v>
      </c>
      <c r="FE181" s="7">
        <f t="shared" si="1678"/>
        <v>0</v>
      </c>
      <c r="FF181" s="9">
        <v>0</v>
      </c>
      <c r="FG181" s="6">
        <v>0</v>
      </c>
      <c r="FH181" s="7">
        <f t="shared" si="1679"/>
        <v>0</v>
      </c>
      <c r="FI181" s="9">
        <v>0</v>
      </c>
      <c r="FJ181" s="6">
        <v>0</v>
      </c>
      <c r="FK181" s="7">
        <f t="shared" si="1680"/>
        <v>0</v>
      </c>
      <c r="FL181" s="9">
        <v>0</v>
      </c>
      <c r="FM181" s="6">
        <v>0</v>
      </c>
      <c r="FN181" s="7">
        <f t="shared" si="1681"/>
        <v>0</v>
      </c>
      <c r="FO181" s="9">
        <v>0</v>
      </c>
      <c r="FP181" s="6">
        <v>0</v>
      </c>
      <c r="FQ181" s="7">
        <f t="shared" si="1682"/>
        <v>0</v>
      </c>
      <c r="FR181" s="9">
        <v>0</v>
      </c>
      <c r="FS181" s="6">
        <v>0</v>
      </c>
      <c r="FT181" s="7">
        <f t="shared" si="1683"/>
        <v>0</v>
      </c>
      <c r="FU181" s="9">
        <v>0</v>
      </c>
      <c r="FV181" s="6">
        <v>0</v>
      </c>
      <c r="FW181" s="7">
        <f t="shared" si="1684"/>
        <v>0</v>
      </c>
      <c r="FX181" s="9">
        <v>0</v>
      </c>
      <c r="FY181" s="6">
        <v>0</v>
      </c>
      <c r="FZ181" s="7">
        <f t="shared" si="1685"/>
        <v>0</v>
      </c>
      <c r="GA181" s="60">
        <v>16.940000000000001</v>
      </c>
      <c r="GB181" s="6">
        <v>404.02100000000002</v>
      </c>
      <c r="GC181" s="7">
        <f t="shared" si="1686"/>
        <v>23850.118063754428</v>
      </c>
      <c r="GD181" s="9">
        <v>0</v>
      </c>
      <c r="GE181" s="6">
        <v>0</v>
      </c>
      <c r="GF181" s="7">
        <f t="shared" si="1687"/>
        <v>0</v>
      </c>
      <c r="GG181" s="9">
        <v>0</v>
      </c>
      <c r="GH181" s="6">
        <v>0</v>
      </c>
      <c r="GI181" s="7">
        <f t="shared" si="1688"/>
        <v>0</v>
      </c>
      <c r="GJ181" s="9">
        <v>0</v>
      </c>
      <c r="GK181" s="6">
        <v>0</v>
      </c>
      <c r="GL181" s="7">
        <f t="shared" si="1689"/>
        <v>0</v>
      </c>
      <c r="GM181" s="60">
        <v>1.3832</v>
      </c>
      <c r="GN181" s="6">
        <v>55.783000000000001</v>
      </c>
      <c r="GO181" s="7">
        <f t="shared" si="1690"/>
        <v>40328.947368421053</v>
      </c>
      <c r="GP181" s="9">
        <v>0</v>
      </c>
      <c r="GQ181" s="6">
        <v>0</v>
      </c>
      <c r="GR181" s="7">
        <f t="shared" si="1691"/>
        <v>0</v>
      </c>
      <c r="GS181" s="9">
        <v>0</v>
      </c>
      <c r="GT181" s="6">
        <v>0</v>
      </c>
      <c r="GU181" s="7">
        <f t="shared" si="1692"/>
        <v>0</v>
      </c>
      <c r="GV181" s="9">
        <v>0</v>
      </c>
      <c r="GW181" s="6">
        <v>0</v>
      </c>
      <c r="GX181" s="7">
        <f t="shared" si="1693"/>
        <v>0</v>
      </c>
      <c r="GY181" s="9">
        <v>0</v>
      </c>
      <c r="GZ181" s="6">
        <v>0</v>
      </c>
      <c r="HA181" s="7">
        <f t="shared" si="1694"/>
        <v>0</v>
      </c>
      <c r="HB181" s="9">
        <v>0</v>
      </c>
      <c r="HC181" s="6">
        <v>0</v>
      </c>
      <c r="HD181" s="7">
        <f t="shared" si="1695"/>
        <v>0</v>
      </c>
      <c r="HE181" s="60">
        <v>2.16</v>
      </c>
      <c r="HF181" s="6">
        <v>48.06</v>
      </c>
      <c r="HG181" s="7">
        <f t="shared" si="1696"/>
        <v>22250</v>
      </c>
      <c r="HH181" s="9">
        <v>0</v>
      </c>
      <c r="HI181" s="6">
        <v>0</v>
      </c>
      <c r="HJ181" s="7">
        <f t="shared" si="1697"/>
        <v>0</v>
      </c>
      <c r="HK181" s="9">
        <v>0</v>
      </c>
      <c r="HL181" s="6">
        <v>0</v>
      </c>
      <c r="HM181" s="7">
        <f t="shared" si="1698"/>
        <v>0</v>
      </c>
      <c r="HN181" s="9">
        <v>0</v>
      </c>
      <c r="HO181" s="6">
        <v>0</v>
      </c>
      <c r="HP181" s="7">
        <f t="shared" si="1699"/>
        <v>0</v>
      </c>
      <c r="HQ181" s="60">
        <v>25.596</v>
      </c>
      <c r="HR181" s="6">
        <v>806.98</v>
      </c>
      <c r="HS181" s="7">
        <f t="shared" si="1700"/>
        <v>31527.58243475543</v>
      </c>
      <c r="HT181" s="60">
        <v>1.8843399999999999</v>
      </c>
      <c r="HU181" s="6">
        <v>90.015000000000001</v>
      </c>
      <c r="HV181" s="7">
        <f t="shared" si="1701"/>
        <v>47770.041499941624</v>
      </c>
      <c r="HW181" s="9">
        <f t="shared" si="1703"/>
        <v>5826.5858299999982</v>
      </c>
      <c r="HX181" s="14">
        <f t="shared" si="1704"/>
        <v>151088.76400000002</v>
      </c>
    </row>
    <row r="182" spans="1:232" ht="15" customHeight="1" x14ac:dyDescent="0.3">
      <c r="A182" s="62">
        <v>2024</v>
      </c>
      <c r="B182" s="63" t="s">
        <v>9</v>
      </c>
      <c r="C182" s="9">
        <v>0</v>
      </c>
      <c r="D182" s="6">
        <v>0</v>
      </c>
      <c r="E182" s="7">
        <f t="shared" si="1705"/>
        <v>0</v>
      </c>
      <c r="F182" s="9">
        <v>0</v>
      </c>
      <c r="G182" s="6">
        <v>0</v>
      </c>
      <c r="H182" s="7">
        <f t="shared" si="1627"/>
        <v>0</v>
      </c>
      <c r="I182" s="9">
        <v>0</v>
      </c>
      <c r="J182" s="6">
        <v>0</v>
      </c>
      <c r="K182" s="7">
        <f t="shared" si="1628"/>
        <v>0</v>
      </c>
      <c r="L182" s="9">
        <v>0</v>
      </c>
      <c r="M182" s="6">
        <v>0</v>
      </c>
      <c r="N182" s="7">
        <f t="shared" si="1629"/>
        <v>0</v>
      </c>
      <c r="O182" s="9">
        <v>0</v>
      </c>
      <c r="P182" s="6">
        <v>0</v>
      </c>
      <c r="Q182" s="7">
        <f t="shared" si="1630"/>
        <v>0</v>
      </c>
      <c r="R182" s="60">
        <v>1981.9392700000001</v>
      </c>
      <c r="S182" s="6">
        <v>53638.025999999998</v>
      </c>
      <c r="T182" s="7">
        <f t="shared" si="1631"/>
        <v>27063.405429168371</v>
      </c>
      <c r="U182" s="9">
        <v>0</v>
      </c>
      <c r="V182" s="6">
        <v>0</v>
      </c>
      <c r="W182" s="7">
        <f t="shared" si="1632"/>
        <v>0</v>
      </c>
      <c r="X182" s="9">
        <v>0</v>
      </c>
      <c r="Y182" s="6">
        <v>0</v>
      </c>
      <c r="Z182" s="7">
        <f t="shared" si="1633"/>
        <v>0</v>
      </c>
      <c r="AA182" s="9">
        <v>0</v>
      </c>
      <c r="AB182" s="6">
        <v>0</v>
      </c>
      <c r="AC182" s="7">
        <f t="shared" si="1634"/>
        <v>0</v>
      </c>
      <c r="AD182" s="9">
        <v>0</v>
      </c>
      <c r="AE182" s="6">
        <v>0</v>
      </c>
      <c r="AF182" s="7">
        <f t="shared" si="1635"/>
        <v>0</v>
      </c>
      <c r="AG182" s="9">
        <v>0</v>
      </c>
      <c r="AH182" s="6">
        <v>0</v>
      </c>
      <c r="AI182" s="7">
        <f t="shared" si="1636"/>
        <v>0</v>
      </c>
      <c r="AJ182" s="9">
        <v>0</v>
      </c>
      <c r="AK182" s="6">
        <v>0</v>
      </c>
      <c r="AL182" s="7">
        <f t="shared" si="1637"/>
        <v>0</v>
      </c>
      <c r="AM182" s="60">
        <v>0.16931000000000002</v>
      </c>
      <c r="AN182" s="6">
        <v>58.018999999999998</v>
      </c>
      <c r="AO182" s="7">
        <f t="shared" si="1638"/>
        <v>342679.10932608822</v>
      </c>
      <c r="AP182" s="9">
        <v>0</v>
      </c>
      <c r="AQ182" s="6">
        <v>0</v>
      </c>
      <c r="AR182" s="7">
        <f t="shared" si="1639"/>
        <v>0</v>
      </c>
      <c r="AS182" s="9">
        <v>0</v>
      </c>
      <c r="AT182" s="6">
        <v>0</v>
      </c>
      <c r="AU182" s="7">
        <f t="shared" si="1640"/>
        <v>0</v>
      </c>
      <c r="AV182" s="9">
        <v>0</v>
      </c>
      <c r="AW182" s="6">
        <v>0</v>
      </c>
      <c r="AX182" s="7">
        <f t="shared" si="1641"/>
        <v>0</v>
      </c>
      <c r="AY182" s="9">
        <v>0</v>
      </c>
      <c r="AZ182" s="6">
        <v>0</v>
      </c>
      <c r="BA182" s="7">
        <f t="shared" si="1642"/>
        <v>0</v>
      </c>
      <c r="BB182" s="9">
        <v>0</v>
      </c>
      <c r="BC182" s="6">
        <v>0</v>
      </c>
      <c r="BD182" s="7">
        <f t="shared" si="1643"/>
        <v>0</v>
      </c>
      <c r="BE182" s="60">
        <v>113.11360999999999</v>
      </c>
      <c r="BF182" s="6">
        <v>3097.6080000000002</v>
      </c>
      <c r="BG182" s="7">
        <f t="shared" si="1644"/>
        <v>27384.927419432555</v>
      </c>
      <c r="BH182" s="60">
        <v>46.975999999999999</v>
      </c>
      <c r="BI182" s="6">
        <v>1270.08</v>
      </c>
      <c r="BJ182" s="7">
        <f t="shared" si="1645"/>
        <v>27036.784741144413</v>
      </c>
      <c r="BK182" s="9">
        <v>0</v>
      </c>
      <c r="BL182" s="6">
        <v>0</v>
      </c>
      <c r="BM182" s="7">
        <f t="shared" si="1646"/>
        <v>0</v>
      </c>
      <c r="BN182" s="9">
        <v>0</v>
      </c>
      <c r="BO182" s="6">
        <v>0</v>
      </c>
      <c r="BP182" s="7">
        <f t="shared" si="1647"/>
        <v>0</v>
      </c>
      <c r="BQ182" s="9">
        <v>0</v>
      </c>
      <c r="BR182" s="6">
        <v>0</v>
      </c>
      <c r="BS182" s="7">
        <f t="shared" si="1648"/>
        <v>0</v>
      </c>
      <c r="BT182" s="9">
        <v>0</v>
      </c>
      <c r="BU182" s="6">
        <v>0</v>
      </c>
      <c r="BV182" s="7">
        <f t="shared" si="1649"/>
        <v>0</v>
      </c>
      <c r="BW182" s="9">
        <v>0</v>
      </c>
      <c r="BX182" s="6">
        <v>0</v>
      </c>
      <c r="BY182" s="7">
        <f t="shared" si="1650"/>
        <v>0</v>
      </c>
      <c r="BZ182" s="9">
        <v>0</v>
      </c>
      <c r="CA182" s="6">
        <v>0</v>
      </c>
      <c r="CB182" s="7">
        <f t="shared" si="1651"/>
        <v>0</v>
      </c>
      <c r="CC182" s="9">
        <v>0</v>
      </c>
      <c r="CD182" s="6">
        <v>0</v>
      </c>
      <c r="CE182" s="7">
        <f t="shared" si="1652"/>
        <v>0</v>
      </c>
      <c r="CF182" s="9">
        <v>0</v>
      </c>
      <c r="CG182" s="6">
        <v>0</v>
      </c>
      <c r="CH182" s="7">
        <f t="shared" si="1653"/>
        <v>0</v>
      </c>
      <c r="CI182" s="9">
        <v>0</v>
      </c>
      <c r="CJ182" s="6">
        <v>0</v>
      </c>
      <c r="CK182" s="7">
        <f t="shared" si="1654"/>
        <v>0</v>
      </c>
      <c r="CL182" s="9">
        <v>0</v>
      </c>
      <c r="CM182" s="6">
        <v>0</v>
      </c>
      <c r="CN182" s="7">
        <f t="shared" si="1655"/>
        <v>0</v>
      </c>
      <c r="CO182" s="9">
        <v>0</v>
      </c>
      <c r="CP182" s="6">
        <v>0</v>
      </c>
      <c r="CQ182" s="7">
        <f t="shared" si="1656"/>
        <v>0</v>
      </c>
      <c r="CR182" s="9">
        <v>0</v>
      </c>
      <c r="CS182" s="6">
        <v>0</v>
      </c>
      <c r="CT182" s="7">
        <f t="shared" si="1657"/>
        <v>0</v>
      </c>
      <c r="CU182" s="9">
        <v>0</v>
      </c>
      <c r="CV182" s="6">
        <v>0</v>
      </c>
      <c r="CW182" s="7">
        <f t="shared" si="1658"/>
        <v>0</v>
      </c>
      <c r="CX182" s="9">
        <v>0</v>
      </c>
      <c r="CY182" s="6">
        <v>0</v>
      </c>
      <c r="CZ182" s="7">
        <f t="shared" si="1659"/>
        <v>0</v>
      </c>
      <c r="DA182" s="9">
        <v>0</v>
      </c>
      <c r="DB182" s="6">
        <v>0</v>
      </c>
      <c r="DC182" s="7">
        <f t="shared" si="1660"/>
        <v>0</v>
      </c>
      <c r="DD182" s="9">
        <v>0</v>
      </c>
      <c r="DE182" s="6">
        <v>0</v>
      </c>
      <c r="DF182" s="7">
        <f t="shared" si="1661"/>
        <v>0</v>
      </c>
      <c r="DG182" s="9">
        <v>0</v>
      </c>
      <c r="DH182" s="6">
        <v>0</v>
      </c>
      <c r="DI182" s="7">
        <f t="shared" si="1662"/>
        <v>0</v>
      </c>
      <c r="DJ182" s="9">
        <v>0</v>
      </c>
      <c r="DK182" s="6">
        <v>0</v>
      </c>
      <c r="DL182" s="7">
        <f t="shared" si="1663"/>
        <v>0</v>
      </c>
      <c r="DM182" s="9">
        <v>0</v>
      </c>
      <c r="DN182" s="6">
        <v>0</v>
      </c>
      <c r="DO182" s="7">
        <f t="shared" si="1664"/>
        <v>0</v>
      </c>
      <c r="DP182" s="60">
        <v>526.07719999999995</v>
      </c>
      <c r="DQ182" s="6">
        <v>13702.290999999999</v>
      </c>
      <c r="DR182" s="7">
        <f t="shared" si="1665"/>
        <v>26046.160145317077</v>
      </c>
      <c r="DS182" s="9">
        <v>0</v>
      </c>
      <c r="DT182" s="6">
        <v>0</v>
      </c>
      <c r="DU182" s="7">
        <f t="shared" si="1666"/>
        <v>0</v>
      </c>
      <c r="DV182" s="9">
        <v>0</v>
      </c>
      <c r="DW182" s="6">
        <v>0</v>
      </c>
      <c r="DX182" s="7">
        <f t="shared" si="1667"/>
        <v>0</v>
      </c>
      <c r="DY182" s="60">
        <v>63.890999999999998</v>
      </c>
      <c r="DZ182" s="6">
        <v>1846.9</v>
      </c>
      <c r="EA182" s="7">
        <f t="shared" si="1668"/>
        <v>28907.044810693216</v>
      </c>
      <c r="EB182" s="9">
        <v>0</v>
      </c>
      <c r="EC182" s="6">
        <v>0</v>
      </c>
      <c r="ED182" s="7">
        <f t="shared" si="1669"/>
        <v>0</v>
      </c>
      <c r="EE182" s="9">
        <v>0</v>
      </c>
      <c r="EF182" s="6">
        <v>0</v>
      </c>
      <c r="EG182" s="7">
        <f t="shared" si="1670"/>
        <v>0</v>
      </c>
      <c r="EH182" s="9">
        <v>0</v>
      </c>
      <c r="EI182" s="6">
        <v>0</v>
      </c>
      <c r="EJ182" s="7">
        <f t="shared" si="1671"/>
        <v>0</v>
      </c>
      <c r="EK182" s="60">
        <v>226.48400000000001</v>
      </c>
      <c r="EL182" s="6">
        <v>5694.1769999999997</v>
      </c>
      <c r="EM182" s="7">
        <f t="shared" si="1672"/>
        <v>25141.630313841153</v>
      </c>
      <c r="EN182" s="60">
        <v>2763.8317099999999</v>
      </c>
      <c r="EO182" s="6">
        <v>75340.145999999993</v>
      </c>
      <c r="EP182" s="7">
        <f t="shared" si="1673"/>
        <v>27259.310227683869</v>
      </c>
      <c r="EQ182" s="9">
        <v>0</v>
      </c>
      <c r="ER182" s="6">
        <v>0</v>
      </c>
      <c r="ES182" s="7">
        <f t="shared" si="1674"/>
        <v>0</v>
      </c>
      <c r="ET182" s="60">
        <v>0.22072</v>
      </c>
      <c r="EU182" s="6">
        <v>10.191000000000001</v>
      </c>
      <c r="EV182" s="7">
        <f t="shared" si="1675"/>
        <v>46171.620152229072</v>
      </c>
      <c r="EW182" s="9">
        <v>0</v>
      </c>
      <c r="EX182" s="6">
        <v>0</v>
      </c>
      <c r="EY182" s="7">
        <f t="shared" si="1676"/>
        <v>0</v>
      </c>
      <c r="EZ182" s="9">
        <v>0</v>
      </c>
      <c r="FA182" s="6">
        <v>0</v>
      </c>
      <c r="FB182" s="7">
        <f t="shared" si="1677"/>
        <v>0</v>
      </c>
      <c r="FC182" s="9">
        <v>0</v>
      </c>
      <c r="FD182" s="6">
        <v>0</v>
      </c>
      <c r="FE182" s="7">
        <f t="shared" si="1678"/>
        <v>0</v>
      </c>
      <c r="FF182" s="9">
        <v>0</v>
      </c>
      <c r="FG182" s="6">
        <v>0</v>
      </c>
      <c r="FH182" s="7">
        <f t="shared" si="1679"/>
        <v>0</v>
      </c>
      <c r="FI182" s="9">
        <v>0</v>
      </c>
      <c r="FJ182" s="6">
        <v>0</v>
      </c>
      <c r="FK182" s="7">
        <f t="shared" si="1680"/>
        <v>0</v>
      </c>
      <c r="FL182" s="9">
        <v>0</v>
      </c>
      <c r="FM182" s="6">
        <v>0</v>
      </c>
      <c r="FN182" s="7">
        <f t="shared" si="1681"/>
        <v>0</v>
      </c>
      <c r="FO182" s="9">
        <v>0</v>
      </c>
      <c r="FP182" s="6">
        <v>0</v>
      </c>
      <c r="FQ182" s="7">
        <f t="shared" si="1682"/>
        <v>0</v>
      </c>
      <c r="FR182" s="9">
        <v>0</v>
      </c>
      <c r="FS182" s="6">
        <v>0</v>
      </c>
      <c r="FT182" s="7">
        <f t="shared" si="1683"/>
        <v>0</v>
      </c>
      <c r="FU182" s="9">
        <v>0</v>
      </c>
      <c r="FV182" s="6">
        <v>0</v>
      </c>
      <c r="FW182" s="7">
        <f t="shared" si="1684"/>
        <v>0</v>
      </c>
      <c r="FX182" s="9">
        <v>0</v>
      </c>
      <c r="FY182" s="6">
        <v>0</v>
      </c>
      <c r="FZ182" s="7">
        <f t="shared" si="1685"/>
        <v>0</v>
      </c>
      <c r="GA182" s="9">
        <v>0</v>
      </c>
      <c r="GB182" s="6">
        <v>0</v>
      </c>
      <c r="GC182" s="7">
        <f t="shared" si="1686"/>
        <v>0</v>
      </c>
      <c r="GD182" s="9">
        <v>0</v>
      </c>
      <c r="GE182" s="6">
        <v>0</v>
      </c>
      <c r="GF182" s="7">
        <f t="shared" si="1687"/>
        <v>0</v>
      </c>
      <c r="GG182" s="9">
        <v>0</v>
      </c>
      <c r="GH182" s="6">
        <v>0</v>
      </c>
      <c r="GI182" s="7">
        <f t="shared" si="1688"/>
        <v>0</v>
      </c>
      <c r="GJ182" s="9">
        <v>0</v>
      </c>
      <c r="GK182" s="6">
        <v>0</v>
      </c>
      <c r="GL182" s="7">
        <f t="shared" si="1689"/>
        <v>0</v>
      </c>
      <c r="GM182" s="9">
        <v>0</v>
      </c>
      <c r="GN182" s="6">
        <v>0</v>
      </c>
      <c r="GO182" s="7">
        <f t="shared" si="1690"/>
        <v>0</v>
      </c>
      <c r="GP182" s="9">
        <v>0</v>
      </c>
      <c r="GQ182" s="6">
        <v>0</v>
      </c>
      <c r="GR182" s="7">
        <f t="shared" si="1691"/>
        <v>0</v>
      </c>
      <c r="GS182" s="9">
        <v>0</v>
      </c>
      <c r="GT182" s="6">
        <v>0</v>
      </c>
      <c r="GU182" s="7">
        <f t="shared" si="1692"/>
        <v>0</v>
      </c>
      <c r="GV182" s="9">
        <v>0</v>
      </c>
      <c r="GW182" s="6">
        <v>0</v>
      </c>
      <c r="GX182" s="7">
        <f t="shared" si="1693"/>
        <v>0</v>
      </c>
      <c r="GY182" s="9">
        <v>0</v>
      </c>
      <c r="GZ182" s="6">
        <v>0</v>
      </c>
      <c r="HA182" s="7">
        <f t="shared" si="1694"/>
        <v>0</v>
      </c>
      <c r="HB182" s="9">
        <v>0</v>
      </c>
      <c r="HC182" s="6">
        <v>0</v>
      </c>
      <c r="HD182" s="7">
        <f t="shared" si="1695"/>
        <v>0</v>
      </c>
      <c r="HE182" s="60">
        <v>4.3</v>
      </c>
      <c r="HF182" s="6">
        <v>108.846</v>
      </c>
      <c r="HG182" s="7">
        <f t="shared" si="1696"/>
        <v>25313.023255813958</v>
      </c>
      <c r="HH182" s="9">
        <v>0</v>
      </c>
      <c r="HI182" s="6">
        <v>0</v>
      </c>
      <c r="HJ182" s="7">
        <f t="shared" si="1697"/>
        <v>0</v>
      </c>
      <c r="HK182" s="9">
        <v>0</v>
      </c>
      <c r="HL182" s="6">
        <v>0</v>
      </c>
      <c r="HM182" s="7">
        <f t="shared" si="1698"/>
        <v>0</v>
      </c>
      <c r="HN182" s="9">
        <v>0</v>
      </c>
      <c r="HO182" s="6">
        <v>0</v>
      </c>
      <c r="HP182" s="7">
        <f t="shared" si="1699"/>
        <v>0</v>
      </c>
      <c r="HQ182" s="60">
        <v>52.03</v>
      </c>
      <c r="HR182" s="6">
        <v>1432.53</v>
      </c>
      <c r="HS182" s="7">
        <f t="shared" si="1700"/>
        <v>27532.769556025367</v>
      </c>
      <c r="HT182" s="60">
        <v>1.4209000000000001</v>
      </c>
      <c r="HU182" s="6">
        <v>61.784999999999997</v>
      </c>
      <c r="HV182" s="7">
        <f t="shared" si="1701"/>
        <v>43483.003730030257</v>
      </c>
      <c r="HW182" s="9">
        <f t="shared" si="1703"/>
        <v>5780.4537199999995</v>
      </c>
      <c r="HX182" s="14">
        <f t="shared" si="1704"/>
        <v>156260.59899999996</v>
      </c>
    </row>
    <row r="183" spans="1:232" ht="15" customHeight="1" x14ac:dyDescent="0.3">
      <c r="A183" s="62">
        <v>2024</v>
      </c>
      <c r="B183" s="63" t="s">
        <v>10</v>
      </c>
      <c r="C183" s="9">
        <v>0</v>
      </c>
      <c r="D183" s="6">
        <v>0</v>
      </c>
      <c r="E183" s="7">
        <f t="shared" si="1705"/>
        <v>0</v>
      </c>
      <c r="F183" s="9">
        <v>0</v>
      </c>
      <c r="G183" s="6">
        <v>0</v>
      </c>
      <c r="H183" s="7">
        <f t="shared" si="1627"/>
        <v>0</v>
      </c>
      <c r="I183" s="9">
        <v>0</v>
      </c>
      <c r="J183" s="6">
        <v>0</v>
      </c>
      <c r="K183" s="7">
        <f t="shared" si="1628"/>
        <v>0</v>
      </c>
      <c r="L183" s="9">
        <v>0</v>
      </c>
      <c r="M183" s="6">
        <v>0</v>
      </c>
      <c r="N183" s="7">
        <f t="shared" si="1629"/>
        <v>0</v>
      </c>
      <c r="O183" s="9">
        <v>0</v>
      </c>
      <c r="P183" s="6">
        <v>0</v>
      </c>
      <c r="Q183" s="7">
        <f t="shared" si="1630"/>
        <v>0</v>
      </c>
      <c r="R183" s="60">
        <v>2313.4674199999999</v>
      </c>
      <c r="S183" s="6">
        <v>53885.423000000003</v>
      </c>
      <c r="T183" s="7">
        <f t="shared" si="1631"/>
        <v>23292.060451838999</v>
      </c>
      <c r="U183" s="9">
        <v>0</v>
      </c>
      <c r="V183" s="6">
        <v>0</v>
      </c>
      <c r="W183" s="7">
        <f t="shared" si="1632"/>
        <v>0</v>
      </c>
      <c r="X183" s="9">
        <v>0</v>
      </c>
      <c r="Y183" s="6">
        <v>0</v>
      </c>
      <c r="Z183" s="7">
        <f t="shared" si="1633"/>
        <v>0</v>
      </c>
      <c r="AA183" s="9">
        <v>0</v>
      </c>
      <c r="AB183" s="6">
        <v>0</v>
      </c>
      <c r="AC183" s="7">
        <f t="shared" si="1634"/>
        <v>0</v>
      </c>
      <c r="AD183" s="9">
        <v>0</v>
      </c>
      <c r="AE183" s="6">
        <v>0</v>
      </c>
      <c r="AF183" s="7">
        <f t="shared" si="1635"/>
        <v>0</v>
      </c>
      <c r="AG183" s="9">
        <v>0</v>
      </c>
      <c r="AH183" s="6">
        <v>0</v>
      </c>
      <c r="AI183" s="7">
        <f t="shared" si="1636"/>
        <v>0</v>
      </c>
      <c r="AJ183" s="9">
        <v>0</v>
      </c>
      <c r="AK183" s="6">
        <v>0</v>
      </c>
      <c r="AL183" s="7">
        <f t="shared" si="1637"/>
        <v>0</v>
      </c>
      <c r="AM183" s="9">
        <v>0</v>
      </c>
      <c r="AN183" s="6">
        <v>0</v>
      </c>
      <c r="AO183" s="7">
        <f t="shared" si="1638"/>
        <v>0</v>
      </c>
      <c r="AP183" s="9">
        <v>0</v>
      </c>
      <c r="AQ183" s="6">
        <v>0</v>
      </c>
      <c r="AR183" s="7">
        <f t="shared" si="1639"/>
        <v>0</v>
      </c>
      <c r="AS183" s="9">
        <v>0</v>
      </c>
      <c r="AT183" s="6">
        <v>0</v>
      </c>
      <c r="AU183" s="7">
        <f t="shared" si="1640"/>
        <v>0</v>
      </c>
      <c r="AV183" s="9">
        <v>0</v>
      </c>
      <c r="AW183" s="6">
        <v>0</v>
      </c>
      <c r="AX183" s="7">
        <f t="shared" si="1641"/>
        <v>0</v>
      </c>
      <c r="AY183" s="9">
        <v>0</v>
      </c>
      <c r="AZ183" s="6">
        <v>0</v>
      </c>
      <c r="BA183" s="7">
        <f t="shared" si="1642"/>
        <v>0</v>
      </c>
      <c r="BB183" s="9">
        <v>0</v>
      </c>
      <c r="BC183" s="6">
        <v>0</v>
      </c>
      <c r="BD183" s="7">
        <f t="shared" si="1643"/>
        <v>0</v>
      </c>
      <c r="BE183" s="60">
        <v>122.72183</v>
      </c>
      <c r="BF183" s="6">
        <v>3092.268</v>
      </c>
      <c r="BG183" s="7">
        <f t="shared" si="1644"/>
        <v>25197.375234707633</v>
      </c>
      <c r="BH183" s="60">
        <v>15.827999999999999</v>
      </c>
      <c r="BI183" s="6">
        <v>411.84</v>
      </c>
      <c r="BJ183" s="7">
        <f t="shared" si="1645"/>
        <v>26019.711902956788</v>
      </c>
      <c r="BK183" s="9">
        <v>0</v>
      </c>
      <c r="BL183" s="6">
        <v>0</v>
      </c>
      <c r="BM183" s="7">
        <f t="shared" si="1646"/>
        <v>0</v>
      </c>
      <c r="BN183" s="9">
        <v>0</v>
      </c>
      <c r="BO183" s="6">
        <v>0</v>
      </c>
      <c r="BP183" s="7">
        <f t="shared" si="1647"/>
        <v>0</v>
      </c>
      <c r="BQ183" s="9">
        <v>0</v>
      </c>
      <c r="BR183" s="6">
        <v>0</v>
      </c>
      <c r="BS183" s="7">
        <f t="shared" si="1648"/>
        <v>0</v>
      </c>
      <c r="BT183" s="9">
        <v>0</v>
      </c>
      <c r="BU183" s="6">
        <v>0</v>
      </c>
      <c r="BV183" s="7">
        <f t="shared" si="1649"/>
        <v>0</v>
      </c>
      <c r="BW183" s="9">
        <v>0</v>
      </c>
      <c r="BX183" s="6">
        <v>0</v>
      </c>
      <c r="BY183" s="7">
        <f t="shared" si="1650"/>
        <v>0</v>
      </c>
      <c r="BZ183" s="9">
        <v>0</v>
      </c>
      <c r="CA183" s="6">
        <v>0</v>
      </c>
      <c r="CB183" s="7">
        <f t="shared" si="1651"/>
        <v>0</v>
      </c>
      <c r="CC183" s="9">
        <v>0</v>
      </c>
      <c r="CD183" s="6">
        <v>0</v>
      </c>
      <c r="CE183" s="7">
        <f t="shared" si="1652"/>
        <v>0</v>
      </c>
      <c r="CF183" s="9">
        <v>0</v>
      </c>
      <c r="CG183" s="6">
        <v>0</v>
      </c>
      <c r="CH183" s="7">
        <f t="shared" si="1653"/>
        <v>0</v>
      </c>
      <c r="CI183" s="9">
        <v>0</v>
      </c>
      <c r="CJ183" s="6">
        <v>0</v>
      </c>
      <c r="CK183" s="7">
        <f t="shared" si="1654"/>
        <v>0</v>
      </c>
      <c r="CL183" s="9">
        <v>0</v>
      </c>
      <c r="CM183" s="6">
        <v>0</v>
      </c>
      <c r="CN183" s="7">
        <f t="shared" si="1655"/>
        <v>0</v>
      </c>
      <c r="CO183" s="9">
        <v>0</v>
      </c>
      <c r="CP183" s="6">
        <v>0</v>
      </c>
      <c r="CQ183" s="7">
        <f t="shared" si="1656"/>
        <v>0</v>
      </c>
      <c r="CR183" s="9">
        <v>0</v>
      </c>
      <c r="CS183" s="6">
        <v>0</v>
      </c>
      <c r="CT183" s="7">
        <f t="shared" si="1657"/>
        <v>0</v>
      </c>
      <c r="CU183" s="9">
        <v>0</v>
      </c>
      <c r="CV183" s="6">
        <v>0</v>
      </c>
      <c r="CW183" s="7">
        <f t="shared" si="1658"/>
        <v>0</v>
      </c>
      <c r="CX183" s="9">
        <v>0</v>
      </c>
      <c r="CY183" s="6">
        <v>0</v>
      </c>
      <c r="CZ183" s="7">
        <f t="shared" si="1659"/>
        <v>0</v>
      </c>
      <c r="DA183" s="9">
        <v>0</v>
      </c>
      <c r="DB183" s="6">
        <v>0</v>
      </c>
      <c r="DC183" s="7">
        <f t="shared" si="1660"/>
        <v>0</v>
      </c>
      <c r="DD183" s="9">
        <v>0</v>
      </c>
      <c r="DE183" s="6">
        <v>0</v>
      </c>
      <c r="DF183" s="7">
        <f t="shared" si="1661"/>
        <v>0</v>
      </c>
      <c r="DG183" s="9">
        <v>0</v>
      </c>
      <c r="DH183" s="6">
        <v>0</v>
      </c>
      <c r="DI183" s="7">
        <f t="shared" si="1662"/>
        <v>0</v>
      </c>
      <c r="DJ183" s="9">
        <v>0</v>
      </c>
      <c r="DK183" s="6">
        <v>0</v>
      </c>
      <c r="DL183" s="7">
        <f t="shared" si="1663"/>
        <v>0</v>
      </c>
      <c r="DM183" s="9">
        <v>0</v>
      </c>
      <c r="DN183" s="6">
        <v>0</v>
      </c>
      <c r="DO183" s="7">
        <f t="shared" si="1664"/>
        <v>0</v>
      </c>
      <c r="DP183" s="60">
        <v>479.79782</v>
      </c>
      <c r="DQ183" s="6">
        <v>13655.493</v>
      </c>
      <c r="DR183" s="7">
        <f t="shared" si="1665"/>
        <v>28460.931731619792</v>
      </c>
      <c r="DS183" s="9">
        <v>0</v>
      </c>
      <c r="DT183" s="6">
        <v>0</v>
      </c>
      <c r="DU183" s="7">
        <f t="shared" si="1666"/>
        <v>0</v>
      </c>
      <c r="DV183" s="9">
        <v>0</v>
      </c>
      <c r="DW183" s="6">
        <v>0</v>
      </c>
      <c r="DX183" s="7">
        <f t="shared" si="1667"/>
        <v>0</v>
      </c>
      <c r="DY183" s="60">
        <v>10.93</v>
      </c>
      <c r="DZ183" s="6">
        <v>362.15499999999997</v>
      </c>
      <c r="EA183" s="7">
        <f t="shared" si="1668"/>
        <v>33134.034766697165</v>
      </c>
      <c r="EB183" s="9">
        <v>0</v>
      </c>
      <c r="EC183" s="6">
        <v>0</v>
      </c>
      <c r="ED183" s="7">
        <f t="shared" si="1669"/>
        <v>0</v>
      </c>
      <c r="EE183" s="9">
        <v>0</v>
      </c>
      <c r="EF183" s="6">
        <v>0</v>
      </c>
      <c r="EG183" s="7">
        <f t="shared" si="1670"/>
        <v>0</v>
      </c>
      <c r="EH183" s="9">
        <v>0</v>
      </c>
      <c r="EI183" s="6">
        <v>0</v>
      </c>
      <c r="EJ183" s="7">
        <f t="shared" si="1671"/>
        <v>0</v>
      </c>
      <c r="EK183" s="60">
        <v>184.72476</v>
      </c>
      <c r="EL183" s="6">
        <v>4874.8389999999999</v>
      </c>
      <c r="EM183" s="7">
        <f t="shared" si="1672"/>
        <v>26389.743313240735</v>
      </c>
      <c r="EN183" s="60">
        <v>2453.8685599999999</v>
      </c>
      <c r="EO183" s="6">
        <v>65010.341999999997</v>
      </c>
      <c r="EP183" s="7">
        <f t="shared" si="1673"/>
        <v>26493.000912811727</v>
      </c>
      <c r="EQ183" s="9">
        <v>0</v>
      </c>
      <c r="ER183" s="6">
        <v>0</v>
      </c>
      <c r="ES183" s="7">
        <f t="shared" si="1674"/>
        <v>0</v>
      </c>
      <c r="ET183" s="9">
        <v>0</v>
      </c>
      <c r="EU183" s="6">
        <v>0</v>
      </c>
      <c r="EV183" s="7">
        <f t="shared" si="1675"/>
        <v>0</v>
      </c>
      <c r="EW183" s="9">
        <v>0</v>
      </c>
      <c r="EX183" s="6">
        <v>0</v>
      </c>
      <c r="EY183" s="7">
        <f t="shared" si="1676"/>
        <v>0</v>
      </c>
      <c r="EZ183" s="9">
        <v>0</v>
      </c>
      <c r="FA183" s="6">
        <v>0</v>
      </c>
      <c r="FB183" s="7">
        <f t="shared" si="1677"/>
        <v>0</v>
      </c>
      <c r="FC183" s="9">
        <v>0</v>
      </c>
      <c r="FD183" s="6">
        <v>0</v>
      </c>
      <c r="FE183" s="7">
        <f t="shared" si="1678"/>
        <v>0</v>
      </c>
      <c r="FF183" s="9">
        <v>0</v>
      </c>
      <c r="FG183" s="6">
        <v>0</v>
      </c>
      <c r="FH183" s="7">
        <f t="shared" si="1679"/>
        <v>0</v>
      </c>
      <c r="FI183" s="9">
        <v>0</v>
      </c>
      <c r="FJ183" s="6">
        <v>0</v>
      </c>
      <c r="FK183" s="7">
        <f t="shared" si="1680"/>
        <v>0</v>
      </c>
      <c r="FL183" s="9">
        <v>0</v>
      </c>
      <c r="FM183" s="6">
        <v>0</v>
      </c>
      <c r="FN183" s="7">
        <f t="shared" si="1681"/>
        <v>0</v>
      </c>
      <c r="FO183" s="9">
        <v>0</v>
      </c>
      <c r="FP183" s="6">
        <v>0</v>
      </c>
      <c r="FQ183" s="7">
        <f t="shared" si="1682"/>
        <v>0</v>
      </c>
      <c r="FR183" s="60">
        <v>6.497E-2</v>
      </c>
      <c r="FS183" s="6">
        <v>12.917999999999999</v>
      </c>
      <c r="FT183" s="7">
        <f t="shared" si="1683"/>
        <v>198830.2293366169</v>
      </c>
      <c r="FU183" s="9">
        <v>0</v>
      </c>
      <c r="FV183" s="6">
        <v>0</v>
      </c>
      <c r="FW183" s="7">
        <f t="shared" si="1684"/>
        <v>0</v>
      </c>
      <c r="FX183" s="9">
        <v>0</v>
      </c>
      <c r="FY183" s="6">
        <v>0</v>
      </c>
      <c r="FZ183" s="7">
        <f t="shared" si="1685"/>
        <v>0</v>
      </c>
      <c r="GA183" s="9">
        <v>0</v>
      </c>
      <c r="GB183" s="6">
        <v>0</v>
      </c>
      <c r="GC183" s="7">
        <f t="shared" si="1686"/>
        <v>0</v>
      </c>
      <c r="GD183" s="9">
        <v>0</v>
      </c>
      <c r="GE183" s="6">
        <v>0</v>
      </c>
      <c r="GF183" s="7">
        <f t="shared" si="1687"/>
        <v>0</v>
      </c>
      <c r="GG183" s="9">
        <v>0</v>
      </c>
      <c r="GH183" s="6">
        <v>0</v>
      </c>
      <c r="GI183" s="7">
        <f t="shared" si="1688"/>
        <v>0</v>
      </c>
      <c r="GJ183" s="60">
        <v>13.34</v>
      </c>
      <c r="GK183" s="6">
        <v>400.4</v>
      </c>
      <c r="GL183" s="7">
        <f t="shared" si="1689"/>
        <v>30014.992503748126</v>
      </c>
      <c r="GM183" s="60">
        <v>0.93799999999999994</v>
      </c>
      <c r="GN183" s="6">
        <v>24.898</v>
      </c>
      <c r="GO183" s="7">
        <f t="shared" si="1690"/>
        <v>26543.710021321964</v>
      </c>
      <c r="GP183" s="9">
        <v>0</v>
      </c>
      <c r="GQ183" s="6">
        <v>0</v>
      </c>
      <c r="GR183" s="7">
        <f t="shared" si="1691"/>
        <v>0</v>
      </c>
      <c r="GS183" s="9">
        <v>0</v>
      </c>
      <c r="GT183" s="6">
        <v>0</v>
      </c>
      <c r="GU183" s="7">
        <f t="shared" si="1692"/>
        <v>0</v>
      </c>
      <c r="GV183" s="9">
        <v>0</v>
      </c>
      <c r="GW183" s="6">
        <v>0</v>
      </c>
      <c r="GX183" s="7">
        <f t="shared" si="1693"/>
        <v>0</v>
      </c>
      <c r="GY183" s="9">
        <v>0</v>
      </c>
      <c r="GZ183" s="6">
        <v>0</v>
      </c>
      <c r="HA183" s="7">
        <f t="shared" si="1694"/>
        <v>0</v>
      </c>
      <c r="HB183" s="9">
        <v>0</v>
      </c>
      <c r="HC183" s="6">
        <v>0</v>
      </c>
      <c r="HD183" s="7">
        <f t="shared" si="1695"/>
        <v>0</v>
      </c>
      <c r="HE183" s="60">
        <v>8.9999999999999993E-3</v>
      </c>
      <c r="HF183" s="6">
        <v>3.125</v>
      </c>
      <c r="HG183" s="7">
        <f t="shared" si="1696"/>
        <v>347222.22222222225</v>
      </c>
      <c r="HH183" s="9">
        <v>0</v>
      </c>
      <c r="HI183" s="6">
        <v>0</v>
      </c>
      <c r="HJ183" s="7">
        <f t="shared" si="1697"/>
        <v>0</v>
      </c>
      <c r="HK183" s="9">
        <v>0</v>
      </c>
      <c r="HL183" s="6">
        <v>0</v>
      </c>
      <c r="HM183" s="7">
        <f t="shared" si="1698"/>
        <v>0</v>
      </c>
      <c r="HN183" s="9">
        <v>0</v>
      </c>
      <c r="HO183" s="6">
        <v>0</v>
      </c>
      <c r="HP183" s="7">
        <f t="shared" si="1699"/>
        <v>0</v>
      </c>
      <c r="HQ183" s="60">
        <v>34.459000000000003</v>
      </c>
      <c r="HR183" s="6">
        <v>1068.3599999999999</v>
      </c>
      <c r="HS183" s="7">
        <f t="shared" si="1700"/>
        <v>31003.801619315702</v>
      </c>
      <c r="HT183" s="60">
        <v>1.0889599999999999</v>
      </c>
      <c r="HU183" s="6">
        <v>52.786000000000001</v>
      </c>
      <c r="HV183" s="7">
        <f t="shared" si="1701"/>
        <v>48473.773141345875</v>
      </c>
      <c r="HW183" s="9">
        <f t="shared" si="1703"/>
        <v>5631.2383199999995</v>
      </c>
      <c r="HX183" s="14">
        <f t="shared" si="1704"/>
        <v>142854.84699999998</v>
      </c>
    </row>
    <row r="184" spans="1:232" ht="15" customHeight="1" x14ac:dyDescent="0.3">
      <c r="A184" s="62">
        <v>2024</v>
      </c>
      <c r="B184" s="63" t="s">
        <v>11</v>
      </c>
      <c r="C184" s="9">
        <v>0</v>
      </c>
      <c r="D184" s="6">
        <v>0</v>
      </c>
      <c r="E184" s="7">
        <f t="shared" si="1705"/>
        <v>0</v>
      </c>
      <c r="F184" s="9">
        <v>0</v>
      </c>
      <c r="G184" s="6">
        <v>0</v>
      </c>
      <c r="H184" s="7">
        <f t="shared" si="1627"/>
        <v>0</v>
      </c>
      <c r="I184" s="9">
        <v>0</v>
      </c>
      <c r="J184" s="6">
        <v>0</v>
      </c>
      <c r="K184" s="7">
        <f t="shared" si="1628"/>
        <v>0</v>
      </c>
      <c r="L184" s="9">
        <v>0</v>
      </c>
      <c r="M184" s="6">
        <v>0</v>
      </c>
      <c r="N184" s="7">
        <f t="shared" si="1629"/>
        <v>0</v>
      </c>
      <c r="O184" s="9">
        <v>0</v>
      </c>
      <c r="P184" s="6">
        <v>0</v>
      </c>
      <c r="Q184" s="7">
        <f t="shared" si="1630"/>
        <v>0</v>
      </c>
      <c r="R184" s="60">
        <v>1899.5887700000001</v>
      </c>
      <c r="S184" s="6">
        <v>50988.883000000002</v>
      </c>
      <c r="T184" s="7">
        <f t="shared" si="1631"/>
        <v>26842.063822055552</v>
      </c>
      <c r="U184" s="9">
        <v>0</v>
      </c>
      <c r="V184" s="6">
        <v>0</v>
      </c>
      <c r="W184" s="7">
        <f t="shared" si="1632"/>
        <v>0</v>
      </c>
      <c r="X184" s="9">
        <v>0</v>
      </c>
      <c r="Y184" s="6">
        <v>0</v>
      </c>
      <c r="Z184" s="7">
        <f t="shared" si="1633"/>
        <v>0</v>
      </c>
      <c r="AA184" s="9">
        <v>0</v>
      </c>
      <c r="AB184" s="6">
        <v>0</v>
      </c>
      <c r="AC184" s="7">
        <f t="shared" si="1634"/>
        <v>0</v>
      </c>
      <c r="AD184" s="9">
        <v>0</v>
      </c>
      <c r="AE184" s="6">
        <v>0</v>
      </c>
      <c r="AF184" s="7">
        <f t="shared" si="1635"/>
        <v>0</v>
      </c>
      <c r="AG184" s="9">
        <v>0</v>
      </c>
      <c r="AH184" s="6">
        <v>0</v>
      </c>
      <c r="AI184" s="7">
        <f t="shared" si="1636"/>
        <v>0</v>
      </c>
      <c r="AJ184" s="9">
        <v>0</v>
      </c>
      <c r="AK184" s="6">
        <v>0</v>
      </c>
      <c r="AL184" s="7">
        <f t="shared" si="1637"/>
        <v>0</v>
      </c>
      <c r="AM184" s="9">
        <v>0</v>
      </c>
      <c r="AN184" s="6">
        <v>0</v>
      </c>
      <c r="AO184" s="7">
        <f t="shared" si="1638"/>
        <v>0</v>
      </c>
      <c r="AP184" s="60">
        <v>3.022E-2</v>
      </c>
      <c r="AQ184" s="6">
        <v>1.325</v>
      </c>
      <c r="AR184" s="7">
        <f t="shared" si="1639"/>
        <v>43845.135671740565</v>
      </c>
      <c r="AS184" s="9">
        <v>0</v>
      </c>
      <c r="AT184" s="6">
        <v>0</v>
      </c>
      <c r="AU184" s="7">
        <f t="shared" si="1640"/>
        <v>0</v>
      </c>
      <c r="AV184" s="9">
        <v>0</v>
      </c>
      <c r="AW184" s="6">
        <v>0</v>
      </c>
      <c r="AX184" s="7">
        <f t="shared" si="1641"/>
        <v>0</v>
      </c>
      <c r="AY184" s="9">
        <v>0</v>
      </c>
      <c r="AZ184" s="6">
        <v>0</v>
      </c>
      <c r="BA184" s="7">
        <f t="shared" si="1642"/>
        <v>0</v>
      </c>
      <c r="BB184" s="9">
        <v>0</v>
      </c>
      <c r="BC184" s="6">
        <v>0</v>
      </c>
      <c r="BD184" s="7">
        <f t="shared" si="1643"/>
        <v>0</v>
      </c>
      <c r="BE184" s="60">
        <v>89.778670000000005</v>
      </c>
      <c r="BF184" s="6">
        <v>2331.9899999999998</v>
      </c>
      <c r="BG184" s="7">
        <f t="shared" si="1644"/>
        <v>25974.877997190197</v>
      </c>
      <c r="BH184" s="60">
        <v>57.012</v>
      </c>
      <c r="BI184" s="6">
        <v>1472.64</v>
      </c>
      <c r="BJ184" s="7">
        <f t="shared" si="1645"/>
        <v>25830.351504946328</v>
      </c>
      <c r="BK184" s="9">
        <v>0</v>
      </c>
      <c r="BL184" s="6">
        <v>0</v>
      </c>
      <c r="BM184" s="7">
        <f t="shared" si="1646"/>
        <v>0</v>
      </c>
      <c r="BN184" s="9">
        <v>0</v>
      </c>
      <c r="BO184" s="6">
        <v>0</v>
      </c>
      <c r="BP184" s="7">
        <f t="shared" si="1647"/>
        <v>0</v>
      </c>
      <c r="BQ184" s="9">
        <v>0</v>
      </c>
      <c r="BR184" s="6">
        <v>0</v>
      </c>
      <c r="BS184" s="7">
        <f t="shared" si="1648"/>
        <v>0</v>
      </c>
      <c r="BT184" s="9">
        <v>0</v>
      </c>
      <c r="BU184" s="6">
        <v>0</v>
      </c>
      <c r="BV184" s="7">
        <f t="shared" si="1649"/>
        <v>0</v>
      </c>
      <c r="BW184" s="9">
        <v>0</v>
      </c>
      <c r="BX184" s="6">
        <v>0</v>
      </c>
      <c r="BY184" s="7">
        <f t="shared" si="1650"/>
        <v>0</v>
      </c>
      <c r="BZ184" s="9">
        <v>0</v>
      </c>
      <c r="CA184" s="6">
        <v>0</v>
      </c>
      <c r="CB184" s="7">
        <f t="shared" si="1651"/>
        <v>0</v>
      </c>
      <c r="CC184" s="9">
        <v>0</v>
      </c>
      <c r="CD184" s="6">
        <v>0</v>
      </c>
      <c r="CE184" s="7">
        <f t="shared" si="1652"/>
        <v>0</v>
      </c>
      <c r="CF184" s="9">
        <v>0</v>
      </c>
      <c r="CG184" s="6">
        <v>0</v>
      </c>
      <c r="CH184" s="7">
        <f t="shared" si="1653"/>
        <v>0</v>
      </c>
      <c r="CI184" s="9">
        <v>0</v>
      </c>
      <c r="CJ184" s="6">
        <v>0</v>
      </c>
      <c r="CK184" s="7">
        <f t="shared" si="1654"/>
        <v>0</v>
      </c>
      <c r="CL184" s="9">
        <v>0</v>
      </c>
      <c r="CM184" s="6">
        <v>0</v>
      </c>
      <c r="CN184" s="7">
        <f t="shared" si="1655"/>
        <v>0</v>
      </c>
      <c r="CO184" s="9">
        <v>0</v>
      </c>
      <c r="CP184" s="6">
        <v>0</v>
      </c>
      <c r="CQ184" s="7">
        <f t="shared" si="1656"/>
        <v>0</v>
      </c>
      <c r="CR184" s="9">
        <v>0</v>
      </c>
      <c r="CS184" s="6">
        <v>0</v>
      </c>
      <c r="CT184" s="7">
        <f t="shared" si="1657"/>
        <v>0</v>
      </c>
      <c r="CU184" s="9">
        <v>0</v>
      </c>
      <c r="CV184" s="6">
        <v>0</v>
      </c>
      <c r="CW184" s="7">
        <f t="shared" si="1658"/>
        <v>0</v>
      </c>
      <c r="CX184" s="9">
        <v>0</v>
      </c>
      <c r="CY184" s="6">
        <v>0</v>
      </c>
      <c r="CZ184" s="7">
        <f t="shared" si="1659"/>
        <v>0</v>
      </c>
      <c r="DA184" s="9">
        <v>0</v>
      </c>
      <c r="DB184" s="6">
        <v>0</v>
      </c>
      <c r="DC184" s="7">
        <f t="shared" si="1660"/>
        <v>0</v>
      </c>
      <c r="DD184" s="9">
        <v>0</v>
      </c>
      <c r="DE184" s="6">
        <v>0</v>
      </c>
      <c r="DF184" s="7">
        <f t="shared" si="1661"/>
        <v>0</v>
      </c>
      <c r="DG184" s="9">
        <v>0</v>
      </c>
      <c r="DH184" s="6">
        <v>0</v>
      </c>
      <c r="DI184" s="7">
        <f t="shared" si="1662"/>
        <v>0</v>
      </c>
      <c r="DJ184" s="9">
        <v>0</v>
      </c>
      <c r="DK184" s="6">
        <v>0</v>
      </c>
      <c r="DL184" s="7">
        <f t="shared" si="1663"/>
        <v>0</v>
      </c>
      <c r="DM184" s="9">
        <v>0</v>
      </c>
      <c r="DN184" s="6">
        <v>0</v>
      </c>
      <c r="DO184" s="7">
        <f t="shared" si="1664"/>
        <v>0</v>
      </c>
      <c r="DP184" s="60">
        <v>426.72272999999996</v>
      </c>
      <c r="DQ184" s="6">
        <v>12265.781000000001</v>
      </c>
      <c r="DR184" s="7">
        <f t="shared" si="1665"/>
        <v>28744.147282709786</v>
      </c>
      <c r="DS184" s="9">
        <v>0</v>
      </c>
      <c r="DT184" s="6">
        <v>0</v>
      </c>
      <c r="DU184" s="7">
        <f t="shared" si="1666"/>
        <v>0</v>
      </c>
      <c r="DV184" s="60">
        <v>5.194E-2</v>
      </c>
      <c r="DW184" s="6">
        <v>0.29499999999999998</v>
      </c>
      <c r="DX184" s="7">
        <f t="shared" si="1667"/>
        <v>5679.6303427031189</v>
      </c>
      <c r="DY184" s="60">
        <v>0.12182</v>
      </c>
      <c r="DZ184" s="6">
        <v>3.5859999999999999</v>
      </c>
      <c r="EA184" s="7">
        <f t="shared" si="1668"/>
        <v>29436.874076506319</v>
      </c>
      <c r="EB184" s="9">
        <v>0</v>
      </c>
      <c r="EC184" s="6">
        <v>0</v>
      </c>
      <c r="ED184" s="7">
        <f t="shared" si="1669"/>
        <v>0</v>
      </c>
      <c r="EE184" s="9">
        <v>0</v>
      </c>
      <c r="EF184" s="6">
        <v>0</v>
      </c>
      <c r="EG184" s="7">
        <f t="shared" si="1670"/>
        <v>0</v>
      </c>
      <c r="EH184" s="9">
        <v>0</v>
      </c>
      <c r="EI184" s="6">
        <v>0</v>
      </c>
      <c r="EJ184" s="7">
        <f t="shared" si="1671"/>
        <v>0</v>
      </c>
      <c r="EK184" s="60">
        <v>253.56535</v>
      </c>
      <c r="EL184" s="6">
        <v>6434.9650000000001</v>
      </c>
      <c r="EM184" s="7">
        <f t="shared" si="1672"/>
        <v>25377.935116134759</v>
      </c>
      <c r="EN184" s="60">
        <v>2416.1517400000002</v>
      </c>
      <c r="EO184" s="6">
        <v>64789.305999999997</v>
      </c>
      <c r="EP184" s="7">
        <f t="shared" si="1673"/>
        <v>26815.081572649899</v>
      </c>
      <c r="EQ184" s="9">
        <v>0</v>
      </c>
      <c r="ER184" s="6">
        <v>0</v>
      </c>
      <c r="ES184" s="7">
        <f t="shared" si="1674"/>
        <v>0</v>
      </c>
      <c r="ET184" s="9">
        <v>0</v>
      </c>
      <c r="EU184" s="6">
        <v>0</v>
      </c>
      <c r="EV184" s="7">
        <f t="shared" si="1675"/>
        <v>0</v>
      </c>
      <c r="EW184" s="9">
        <v>0</v>
      </c>
      <c r="EX184" s="6">
        <v>0</v>
      </c>
      <c r="EY184" s="7">
        <f t="shared" si="1676"/>
        <v>0</v>
      </c>
      <c r="EZ184" s="9">
        <v>0</v>
      </c>
      <c r="FA184" s="6">
        <v>0</v>
      </c>
      <c r="FB184" s="7">
        <f t="shared" si="1677"/>
        <v>0</v>
      </c>
      <c r="FC184" s="9">
        <v>0</v>
      </c>
      <c r="FD184" s="6">
        <v>0</v>
      </c>
      <c r="FE184" s="7">
        <f t="shared" si="1678"/>
        <v>0</v>
      </c>
      <c r="FF184" s="9">
        <v>0</v>
      </c>
      <c r="FG184" s="6">
        <v>0</v>
      </c>
      <c r="FH184" s="7">
        <f t="shared" si="1679"/>
        <v>0</v>
      </c>
      <c r="FI184" s="9">
        <v>0</v>
      </c>
      <c r="FJ184" s="6">
        <v>0</v>
      </c>
      <c r="FK184" s="7">
        <f t="shared" si="1680"/>
        <v>0</v>
      </c>
      <c r="FL184" s="9">
        <v>0</v>
      </c>
      <c r="FM184" s="6">
        <v>0</v>
      </c>
      <c r="FN184" s="7">
        <f t="shared" si="1681"/>
        <v>0</v>
      </c>
      <c r="FO184" s="9">
        <v>0</v>
      </c>
      <c r="FP184" s="6">
        <v>0</v>
      </c>
      <c r="FQ184" s="7">
        <f t="shared" si="1682"/>
        <v>0</v>
      </c>
      <c r="FR184" s="60">
        <v>4.51302</v>
      </c>
      <c r="FS184" s="6">
        <v>80.948999999999998</v>
      </c>
      <c r="FT184" s="7">
        <f t="shared" si="1683"/>
        <v>17936.769613252323</v>
      </c>
      <c r="FU184" s="60">
        <v>0.09</v>
      </c>
      <c r="FV184" s="6">
        <v>3.1850000000000001</v>
      </c>
      <c r="FW184" s="7">
        <f t="shared" si="1684"/>
        <v>35388.888888888891</v>
      </c>
      <c r="FX184" s="9">
        <v>0</v>
      </c>
      <c r="FY184" s="6">
        <v>0</v>
      </c>
      <c r="FZ184" s="7">
        <f t="shared" si="1685"/>
        <v>0</v>
      </c>
      <c r="GA184" s="9">
        <v>0</v>
      </c>
      <c r="GB184" s="6">
        <v>0</v>
      </c>
      <c r="GC184" s="7">
        <f t="shared" si="1686"/>
        <v>0</v>
      </c>
      <c r="GD184" s="9">
        <v>0</v>
      </c>
      <c r="GE184" s="6">
        <v>0</v>
      </c>
      <c r="GF184" s="7">
        <f t="shared" si="1687"/>
        <v>0</v>
      </c>
      <c r="GG184" s="9">
        <v>0</v>
      </c>
      <c r="GH184" s="6">
        <v>0</v>
      </c>
      <c r="GI184" s="7">
        <f t="shared" si="1688"/>
        <v>0</v>
      </c>
      <c r="GJ184" s="9">
        <v>0</v>
      </c>
      <c r="GK184" s="6">
        <v>0</v>
      </c>
      <c r="GL184" s="7">
        <f t="shared" si="1689"/>
        <v>0</v>
      </c>
      <c r="GM184" s="60">
        <v>1.62</v>
      </c>
      <c r="GN184" s="6">
        <v>25</v>
      </c>
      <c r="GO184" s="7">
        <f t="shared" si="1690"/>
        <v>15432.098765432098</v>
      </c>
      <c r="GP184" s="9">
        <v>0</v>
      </c>
      <c r="GQ184" s="6">
        <v>0</v>
      </c>
      <c r="GR184" s="7">
        <f t="shared" si="1691"/>
        <v>0</v>
      </c>
      <c r="GS184" s="9">
        <v>0</v>
      </c>
      <c r="GT184" s="6">
        <v>0</v>
      </c>
      <c r="GU184" s="7">
        <f t="shared" si="1692"/>
        <v>0</v>
      </c>
      <c r="GV184" s="9">
        <v>0</v>
      </c>
      <c r="GW184" s="6">
        <v>0</v>
      </c>
      <c r="GX184" s="7">
        <f t="shared" si="1693"/>
        <v>0</v>
      </c>
      <c r="GY184" s="9">
        <v>0</v>
      </c>
      <c r="GZ184" s="6">
        <v>0</v>
      </c>
      <c r="HA184" s="7">
        <f t="shared" si="1694"/>
        <v>0</v>
      </c>
      <c r="HB184" s="9">
        <v>0</v>
      </c>
      <c r="HC184" s="6">
        <v>0</v>
      </c>
      <c r="HD184" s="7">
        <f t="shared" si="1695"/>
        <v>0</v>
      </c>
      <c r="HE184" s="9">
        <v>0</v>
      </c>
      <c r="HF184" s="6">
        <v>0</v>
      </c>
      <c r="HG184" s="7">
        <f t="shared" si="1696"/>
        <v>0</v>
      </c>
      <c r="HH184" s="9">
        <v>0</v>
      </c>
      <c r="HI184" s="6">
        <v>0</v>
      </c>
      <c r="HJ184" s="7">
        <f t="shared" si="1697"/>
        <v>0</v>
      </c>
      <c r="HK184" s="9">
        <v>0</v>
      </c>
      <c r="HL184" s="6">
        <v>0</v>
      </c>
      <c r="HM184" s="7">
        <f t="shared" si="1698"/>
        <v>0</v>
      </c>
      <c r="HN184" s="9">
        <v>0</v>
      </c>
      <c r="HO184" s="6">
        <v>0</v>
      </c>
      <c r="HP184" s="7">
        <f t="shared" si="1699"/>
        <v>0</v>
      </c>
      <c r="HQ184" s="60">
        <v>32.649000000000001</v>
      </c>
      <c r="HR184" s="6">
        <v>958.02599999999995</v>
      </c>
      <c r="HS184" s="7">
        <f t="shared" si="1700"/>
        <v>29343.195809978861</v>
      </c>
      <c r="HT184" s="60">
        <v>5.7144500000000003</v>
      </c>
      <c r="HU184" s="6">
        <v>121.80500000000001</v>
      </c>
      <c r="HV184" s="7">
        <f t="shared" si="1701"/>
        <v>21315.262186212145</v>
      </c>
      <c r="HW184" s="9">
        <f t="shared" si="1703"/>
        <v>5187.6097100000006</v>
      </c>
      <c r="HX184" s="14">
        <f t="shared" si="1704"/>
        <v>139477.73599999998</v>
      </c>
    </row>
    <row r="185" spans="1:232" ht="15" customHeight="1" x14ac:dyDescent="0.3">
      <c r="A185" s="62">
        <v>2024</v>
      </c>
      <c r="B185" s="7" t="s">
        <v>12</v>
      </c>
      <c r="C185" s="9">
        <v>0</v>
      </c>
      <c r="D185" s="6">
        <v>0</v>
      </c>
      <c r="E185" s="7">
        <f t="shared" si="1705"/>
        <v>0</v>
      </c>
      <c r="F185" s="9">
        <v>0</v>
      </c>
      <c r="G185" s="6">
        <v>0</v>
      </c>
      <c r="H185" s="7">
        <f t="shared" si="1627"/>
        <v>0</v>
      </c>
      <c r="I185" s="9">
        <v>0</v>
      </c>
      <c r="J185" s="6">
        <v>0</v>
      </c>
      <c r="K185" s="7">
        <f t="shared" si="1628"/>
        <v>0</v>
      </c>
      <c r="L185" s="60">
        <v>0.1278</v>
      </c>
      <c r="M185" s="6">
        <v>7.56</v>
      </c>
      <c r="N185" s="7">
        <f t="shared" si="1629"/>
        <v>59154.929577464784</v>
      </c>
      <c r="O185" s="9">
        <v>0</v>
      </c>
      <c r="P185" s="6">
        <v>0</v>
      </c>
      <c r="Q185" s="7">
        <f t="shared" si="1630"/>
        <v>0</v>
      </c>
      <c r="R185" s="60">
        <v>1015.72991</v>
      </c>
      <c r="S185" s="6">
        <v>28303.422999999999</v>
      </c>
      <c r="T185" s="7">
        <f t="shared" si="1631"/>
        <v>27865.107368946137</v>
      </c>
      <c r="U185" s="9">
        <v>0</v>
      </c>
      <c r="V185" s="6">
        <v>0</v>
      </c>
      <c r="W185" s="7">
        <f t="shared" si="1632"/>
        <v>0</v>
      </c>
      <c r="X185" s="9">
        <v>0</v>
      </c>
      <c r="Y185" s="6">
        <v>0</v>
      </c>
      <c r="Z185" s="7">
        <f t="shared" si="1633"/>
        <v>0</v>
      </c>
      <c r="AA185" s="9">
        <v>0</v>
      </c>
      <c r="AB185" s="6">
        <v>0</v>
      </c>
      <c r="AC185" s="7">
        <f t="shared" si="1634"/>
        <v>0</v>
      </c>
      <c r="AD185" s="9">
        <v>0</v>
      </c>
      <c r="AE185" s="6">
        <v>0</v>
      </c>
      <c r="AF185" s="7">
        <f t="shared" si="1635"/>
        <v>0</v>
      </c>
      <c r="AG185" s="9">
        <v>0</v>
      </c>
      <c r="AH185" s="6">
        <v>0</v>
      </c>
      <c r="AI185" s="7">
        <f t="shared" si="1636"/>
        <v>0</v>
      </c>
      <c r="AJ185" s="9">
        <v>0</v>
      </c>
      <c r="AK185" s="6">
        <v>0</v>
      </c>
      <c r="AL185" s="7">
        <f t="shared" si="1637"/>
        <v>0</v>
      </c>
      <c r="AM185" s="9">
        <v>0</v>
      </c>
      <c r="AN185" s="6">
        <v>0</v>
      </c>
      <c r="AO185" s="7">
        <f t="shared" si="1638"/>
        <v>0</v>
      </c>
      <c r="AP185" s="60">
        <v>0.39879999999999999</v>
      </c>
      <c r="AQ185" s="6">
        <v>42.59</v>
      </c>
      <c r="AR185" s="7">
        <f t="shared" si="1639"/>
        <v>106795.38615847543</v>
      </c>
      <c r="AS185" s="9">
        <v>0</v>
      </c>
      <c r="AT185" s="6">
        <v>0</v>
      </c>
      <c r="AU185" s="7">
        <f t="shared" si="1640"/>
        <v>0</v>
      </c>
      <c r="AV185" s="9">
        <v>0</v>
      </c>
      <c r="AW185" s="6">
        <v>0</v>
      </c>
      <c r="AX185" s="7">
        <f t="shared" si="1641"/>
        <v>0</v>
      </c>
      <c r="AY185" s="9">
        <v>0</v>
      </c>
      <c r="AZ185" s="6">
        <v>0</v>
      </c>
      <c r="BA185" s="7">
        <f t="shared" si="1642"/>
        <v>0</v>
      </c>
      <c r="BB185" s="9">
        <v>0</v>
      </c>
      <c r="BC185" s="6">
        <v>0</v>
      </c>
      <c r="BD185" s="7">
        <f t="shared" si="1643"/>
        <v>0</v>
      </c>
      <c r="BE185" s="60">
        <v>212.08708999999999</v>
      </c>
      <c r="BF185" s="6">
        <v>6075.3919999999998</v>
      </c>
      <c r="BG185" s="7">
        <f t="shared" si="1644"/>
        <v>28645.74170921955</v>
      </c>
      <c r="BH185" s="60">
        <v>51.344000000000001</v>
      </c>
      <c r="BI185" s="6">
        <v>1451.52</v>
      </c>
      <c r="BJ185" s="7">
        <f t="shared" si="1645"/>
        <v>28270.489248987222</v>
      </c>
      <c r="BK185" s="9">
        <v>0</v>
      </c>
      <c r="BL185" s="6">
        <v>0</v>
      </c>
      <c r="BM185" s="7">
        <f t="shared" si="1646"/>
        <v>0</v>
      </c>
      <c r="BN185" s="9">
        <v>0</v>
      </c>
      <c r="BO185" s="6">
        <v>0</v>
      </c>
      <c r="BP185" s="7">
        <f t="shared" si="1647"/>
        <v>0</v>
      </c>
      <c r="BQ185" s="9">
        <v>0</v>
      </c>
      <c r="BR185" s="6">
        <v>0</v>
      </c>
      <c r="BS185" s="7">
        <f t="shared" si="1648"/>
        <v>0</v>
      </c>
      <c r="BT185" s="9">
        <v>0</v>
      </c>
      <c r="BU185" s="6">
        <v>0</v>
      </c>
      <c r="BV185" s="7">
        <f t="shared" si="1649"/>
        <v>0</v>
      </c>
      <c r="BW185" s="9">
        <v>0</v>
      </c>
      <c r="BX185" s="6">
        <v>0</v>
      </c>
      <c r="BY185" s="7">
        <f t="shared" si="1650"/>
        <v>0</v>
      </c>
      <c r="BZ185" s="9">
        <v>0</v>
      </c>
      <c r="CA185" s="6">
        <v>0</v>
      </c>
      <c r="CB185" s="7">
        <f t="shared" si="1651"/>
        <v>0</v>
      </c>
      <c r="CC185" s="9">
        <v>0</v>
      </c>
      <c r="CD185" s="6">
        <v>0</v>
      </c>
      <c r="CE185" s="7">
        <f t="shared" si="1652"/>
        <v>0</v>
      </c>
      <c r="CF185" s="9">
        <v>0</v>
      </c>
      <c r="CG185" s="6">
        <v>0</v>
      </c>
      <c r="CH185" s="7">
        <f t="shared" si="1653"/>
        <v>0</v>
      </c>
      <c r="CI185" s="9">
        <v>0</v>
      </c>
      <c r="CJ185" s="6">
        <v>0</v>
      </c>
      <c r="CK185" s="7">
        <f t="shared" si="1654"/>
        <v>0</v>
      </c>
      <c r="CL185" s="9">
        <v>0</v>
      </c>
      <c r="CM185" s="6">
        <v>0</v>
      </c>
      <c r="CN185" s="7">
        <f t="shared" si="1655"/>
        <v>0</v>
      </c>
      <c r="CO185" s="9">
        <v>0</v>
      </c>
      <c r="CP185" s="6">
        <v>0</v>
      </c>
      <c r="CQ185" s="7">
        <f t="shared" si="1656"/>
        <v>0</v>
      </c>
      <c r="CR185" s="9">
        <v>0</v>
      </c>
      <c r="CS185" s="6">
        <v>0</v>
      </c>
      <c r="CT185" s="7">
        <f t="shared" si="1657"/>
        <v>0</v>
      </c>
      <c r="CU185" s="9">
        <v>0</v>
      </c>
      <c r="CV185" s="6">
        <v>0</v>
      </c>
      <c r="CW185" s="7">
        <f t="shared" si="1658"/>
        <v>0</v>
      </c>
      <c r="CX185" s="9">
        <v>0</v>
      </c>
      <c r="CY185" s="6">
        <v>0</v>
      </c>
      <c r="CZ185" s="7">
        <f t="shared" si="1659"/>
        <v>0</v>
      </c>
      <c r="DA185" s="9">
        <v>0</v>
      </c>
      <c r="DB185" s="6">
        <v>0</v>
      </c>
      <c r="DC185" s="7">
        <f t="shared" si="1660"/>
        <v>0</v>
      </c>
      <c r="DD185" s="9">
        <v>0</v>
      </c>
      <c r="DE185" s="6">
        <v>0</v>
      </c>
      <c r="DF185" s="7">
        <f t="shared" si="1661"/>
        <v>0</v>
      </c>
      <c r="DG185" s="9">
        <v>0</v>
      </c>
      <c r="DH185" s="6">
        <v>0</v>
      </c>
      <c r="DI185" s="7">
        <f t="shared" si="1662"/>
        <v>0</v>
      </c>
      <c r="DJ185" s="9">
        <v>0</v>
      </c>
      <c r="DK185" s="6">
        <v>0</v>
      </c>
      <c r="DL185" s="7">
        <f t="shared" si="1663"/>
        <v>0</v>
      </c>
      <c r="DM185" s="9">
        <v>0</v>
      </c>
      <c r="DN185" s="6">
        <v>0</v>
      </c>
      <c r="DO185" s="7">
        <f t="shared" si="1664"/>
        <v>0</v>
      </c>
      <c r="DP185" s="60">
        <v>669.06804</v>
      </c>
      <c r="DQ185" s="6">
        <v>19783.915000000001</v>
      </c>
      <c r="DR185" s="7">
        <f t="shared" si="1665"/>
        <v>29569.361884330927</v>
      </c>
      <c r="DS185" s="9">
        <v>0</v>
      </c>
      <c r="DT185" s="6">
        <v>0</v>
      </c>
      <c r="DU185" s="7">
        <f t="shared" si="1666"/>
        <v>0</v>
      </c>
      <c r="DV185" s="9">
        <v>0</v>
      </c>
      <c r="DW185" s="6">
        <v>0</v>
      </c>
      <c r="DX185" s="7">
        <f t="shared" si="1667"/>
        <v>0</v>
      </c>
      <c r="DY185" s="60">
        <v>0.35549999999999998</v>
      </c>
      <c r="DZ185" s="6">
        <v>10.006</v>
      </c>
      <c r="EA185" s="7">
        <f t="shared" si="1668"/>
        <v>28146.272855133619</v>
      </c>
      <c r="EB185" s="9">
        <v>0</v>
      </c>
      <c r="EC185" s="6">
        <v>0</v>
      </c>
      <c r="ED185" s="7">
        <f t="shared" si="1669"/>
        <v>0</v>
      </c>
      <c r="EE185" s="9">
        <v>0</v>
      </c>
      <c r="EF185" s="6">
        <v>0</v>
      </c>
      <c r="EG185" s="7">
        <f t="shared" si="1670"/>
        <v>0</v>
      </c>
      <c r="EH185" s="9">
        <v>0</v>
      </c>
      <c r="EI185" s="6">
        <v>0</v>
      </c>
      <c r="EJ185" s="7">
        <f t="shared" si="1671"/>
        <v>0</v>
      </c>
      <c r="EK185" s="60">
        <v>629.37950999999998</v>
      </c>
      <c r="EL185" s="6">
        <v>14331.571</v>
      </c>
      <c r="EM185" s="7">
        <f t="shared" si="1672"/>
        <v>22770.952616490486</v>
      </c>
      <c r="EN185" s="60">
        <v>1803.84575</v>
      </c>
      <c r="EO185" s="6">
        <v>49137.347000000002</v>
      </c>
      <c r="EP185" s="7">
        <f t="shared" si="1673"/>
        <v>27240.326397088</v>
      </c>
      <c r="EQ185" s="9">
        <v>0</v>
      </c>
      <c r="ER185" s="6">
        <v>0</v>
      </c>
      <c r="ES185" s="7">
        <f t="shared" si="1674"/>
        <v>0</v>
      </c>
      <c r="ET185" s="9">
        <v>0</v>
      </c>
      <c r="EU185" s="6">
        <v>0</v>
      </c>
      <c r="EV185" s="7">
        <f t="shared" si="1675"/>
        <v>0</v>
      </c>
      <c r="EW185" s="9">
        <v>0</v>
      </c>
      <c r="EX185" s="6">
        <v>0</v>
      </c>
      <c r="EY185" s="7">
        <f t="shared" si="1676"/>
        <v>0</v>
      </c>
      <c r="EZ185" s="9">
        <v>0</v>
      </c>
      <c r="FA185" s="6">
        <v>0</v>
      </c>
      <c r="FB185" s="7">
        <f t="shared" si="1677"/>
        <v>0</v>
      </c>
      <c r="FC185" s="9">
        <v>0</v>
      </c>
      <c r="FD185" s="6">
        <v>0</v>
      </c>
      <c r="FE185" s="7">
        <f t="shared" si="1678"/>
        <v>0</v>
      </c>
      <c r="FF185" s="9">
        <v>0</v>
      </c>
      <c r="FG185" s="6">
        <v>0</v>
      </c>
      <c r="FH185" s="7">
        <f t="shared" si="1679"/>
        <v>0</v>
      </c>
      <c r="FI185" s="9">
        <v>0</v>
      </c>
      <c r="FJ185" s="6">
        <v>0</v>
      </c>
      <c r="FK185" s="7">
        <f t="shared" si="1680"/>
        <v>0</v>
      </c>
      <c r="FL185" s="9">
        <v>0</v>
      </c>
      <c r="FM185" s="6">
        <v>0</v>
      </c>
      <c r="FN185" s="7">
        <f t="shared" si="1681"/>
        <v>0</v>
      </c>
      <c r="FO185" s="9">
        <v>0</v>
      </c>
      <c r="FP185" s="6">
        <v>0</v>
      </c>
      <c r="FQ185" s="7">
        <f t="shared" si="1682"/>
        <v>0</v>
      </c>
      <c r="FR185" s="9">
        <v>0</v>
      </c>
      <c r="FS185" s="6">
        <v>0</v>
      </c>
      <c r="FT185" s="7">
        <f t="shared" si="1683"/>
        <v>0</v>
      </c>
      <c r="FU185" s="9">
        <v>0</v>
      </c>
      <c r="FV185" s="6">
        <v>0</v>
      </c>
      <c r="FW185" s="7">
        <f t="shared" si="1684"/>
        <v>0</v>
      </c>
      <c r="FX185" s="9">
        <v>0</v>
      </c>
      <c r="FY185" s="6">
        <v>0</v>
      </c>
      <c r="FZ185" s="7">
        <f t="shared" si="1685"/>
        <v>0</v>
      </c>
      <c r="GA185" s="9">
        <v>0</v>
      </c>
      <c r="GB185" s="6">
        <v>0</v>
      </c>
      <c r="GC185" s="7">
        <f t="shared" si="1686"/>
        <v>0</v>
      </c>
      <c r="GD185" s="9">
        <v>0</v>
      </c>
      <c r="GE185" s="6">
        <v>0</v>
      </c>
      <c r="GF185" s="7">
        <f t="shared" si="1687"/>
        <v>0</v>
      </c>
      <c r="GG185" s="9">
        <v>0</v>
      </c>
      <c r="GH185" s="6">
        <v>0</v>
      </c>
      <c r="GI185" s="7">
        <f t="shared" si="1688"/>
        <v>0</v>
      </c>
      <c r="GJ185" s="9">
        <v>0</v>
      </c>
      <c r="GK185" s="6">
        <v>0</v>
      </c>
      <c r="GL185" s="7">
        <f t="shared" si="1689"/>
        <v>0</v>
      </c>
      <c r="GM185" s="9">
        <v>0</v>
      </c>
      <c r="GN185" s="6">
        <v>0</v>
      </c>
      <c r="GO185" s="7">
        <f t="shared" si="1690"/>
        <v>0</v>
      </c>
      <c r="GP185" s="9">
        <v>0</v>
      </c>
      <c r="GQ185" s="6">
        <v>0</v>
      </c>
      <c r="GR185" s="7">
        <f t="shared" si="1691"/>
        <v>0</v>
      </c>
      <c r="GS185" s="9">
        <v>0</v>
      </c>
      <c r="GT185" s="6">
        <v>0</v>
      </c>
      <c r="GU185" s="7">
        <f t="shared" si="1692"/>
        <v>0</v>
      </c>
      <c r="GV185" s="9">
        <v>0</v>
      </c>
      <c r="GW185" s="6">
        <v>0</v>
      </c>
      <c r="GX185" s="7">
        <f t="shared" si="1693"/>
        <v>0</v>
      </c>
      <c r="GY185" s="9">
        <v>0</v>
      </c>
      <c r="GZ185" s="6">
        <v>0</v>
      </c>
      <c r="HA185" s="7">
        <f t="shared" si="1694"/>
        <v>0</v>
      </c>
      <c r="HB185" s="9">
        <v>0</v>
      </c>
      <c r="HC185" s="6">
        <v>0</v>
      </c>
      <c r="HD185" s="7">
        <f t="shared" si="1695"/>
        <v>0</v>
      </c>
      <c r="HE185" s="60">
        <v>4.242</v>
      </c>
      <c r="HF185" s="6">
        <v>108.77</v>
      </c>
      <c r="HG185" s="7">
        <f t="shared" si="1696"/>
        <v>25641.20697784064</v>
      </c>
      <c r="HH185" s="9">
        <v>0</v>
      </c>
      <c r="HI185" s="6">
        <v>0</v>
      </c>
      <c r="HJ185" s="7">
        <f t="shared" si="1697"/>
        <v>0</v>
      </c>
      <c r="HK185" s="9">
        <v>0</v>
      </c>
      <c r="HL185" s="6">
        <v>0</v>
      </c>
      <c r="HM185" s="7">
        <f t="shared" si="1698"/>
        <v>0</v>
      </c>
      <c r="HN185" s="9">
        <v>0</v>
      </c>
      <c r="HO185" s="6">
        <v>0</v>
      </c>
      <c r="HP185" s="7">
        <f t="shared" si="1699"/>
        <v>0</v>
      </c>
      <c r="HQ185" s="9">
        <v>0</v>
      </c>
      <c r="HR185" s="6">
        <v>0</v>
      </c>
      <c r="HS185" s="7">
        <f t="shared" si="1700"/>
        <v>0</v>
      </c>
      <c r="HT185" s="60">
        <v>2.3839999999999999</v>
      </c>
      <c r="HU185" s="6">
        <v>47.087000000000003</v>
      </c>
      <c r="HV185" s="7">
        <f t="shared" si="1701"/>
        <v>19751.258389261748</v>
      </c>
      <c r="HW185" s="9">
        <f t="shared" si="1703"/>
        <v>4388.9624000000003</v>
      </c>
      <c r="HX185" s="14">
        <f t="shared" si="1704"/>
        <v>119299.181</v>
      </c>
    </row>
    <row r="186" spans="1:232" ht="15" customHeight="1" x14ac:dyDescent="0.3">
      <c r="A186" s="62">
        <v>2024</v>
      </c>
      <c r="B186" s="63" t="s">
        <v>13</v>
      </c>
      <c r="C186" s="9">
        <v>0</v>
      </c>
      <c r="D186" s="6">
        <v>0</v>
      </c>
      <c r="E186" s="7">
        <f t="shared" si="1705"/>
        <v>0</v>
      </c>
      <c r="F186" s="9">
        <v>0</v>
      </c>
      <c r="G186" s="6">
        <v>0</v>
      </c>
      <c r="H186" s="7">
        <f t="shared" si="1627"/>
        <v>0</v>
      </c>
      <c r="I186" s="9">
        <v>0</v>
      </c>
      <c r="J186" s="6">
        <v>0</v>
      </c>
      <c r="K186" s="7">
        <f t="shared" si="1628"/>
        <v>0</v>
      </c>
      <c r="L186" s="9">
        <v>0</v>
      </c>
      <c r="M186" s="6">
        <v>0</v>
      </c>
      <c r="N186" s="7">
        <f t="shared" si="1629"/>
        <v>0</v>
      </c>
      <c r="O186" s="9">
        <v>0</v>
      </c>
      <c r="P186" s="6">
        <v>0</v>
      </c>
      <c r="Q186" s="7">
        <f t="shared" si="1630"/>
        <v>0</v>
      </c>
      <c r="R186" s="60">
        <v>1591.9855700000001</v>
      </c>
      <c r="S186" s="6">
        <v>45814.076000000001</v>
      </c>
      <c r="T186" s="7">
        <f t="shared" si="1631"/>
        <v>28777.946774982389</v>
      </c>
      <c r="U186" s="9">
        <v>0</v>
      </c>
      <c r="V186" s="6">
        <v>0</v>
      </c>
      <c r="W186" s="7">
        <f t="shared" si="1632"/>
        <v>0</v>
      </c>
      <c r="X186" s="9">
        <v>0</v>
      </c>
      <c r="Y186" s="6">
        <v>0</v>
      </c>
      <c r="Z186" s="7">
        <f t="shared" si="1633"/>
        <v>0</v>
      </c>
      <c r="AA186" s="9">
        <v>0</v>
      </c>
      <c r="AB186" s="6">
        <v>0</v>
      </c>
      <c r="AC186" s="7">
        <f t="shared" si="1634"/>
        <v>0</v>
      </c>
      <c r="AD186" s="9">
        <v>0</v>
      </c>
      <c r="AE186" s="6">
        <v>0</v>
      </c>
      <c r="AF186" s="7">
        <f t="shared" si="1635"/>
        <v>0</v>
      </c>
      <c r="AG186" s="9">
        <v>0</v>
      </c>
      <c r="AH186" s="6">
        <v>0</v>
      </c>
      <c r="AI186" s="7">
        <f t="shared" si="1636"/>
        <v>0</v>
      </c>
      <c r="AJ186" s="9">
        <v>0</v>
      </c>
      <c r="AK186" s="6">
        <v>0</v>
      </c>
      <c r="AL186" s="7">
        <f t="shared" si="1637"/>
        <v>0</v>
      </c>
      <c r="AM186" s="9">
        <v>0</v>
      </c>
      <c r="AN186" s="6">
        <v>0</v>
      </c>
      <c r="AO186" s="7">
        <f t="shared" si="1638"/>
        <v>0</v>
      </c>
      <c r="AP186" s="9">
        <v>0</v>
      </c>
      <c r="AQ186" s="6">
        <v>0</v>
      </c>
      <c r="AR186" s="7">
        <f t="shared" si="1639"/>
        <v>0</v>
      </c>
      <c r="AS186" s="9">
        <v>0</v>
      </c>
      <c r="AT186" s="6">
        <v>0</v>
      </c>
      <c r="AU186" s="7">
        <f t="shared" si="1640"/>
        <v>0</v>
      </c>
      <c r="AV186" s="9">
        <v>0</v>
      </c>
      <c r="AW186" s="6">
        <v>0</v>
      </c>
      <c r="AX186" s="7">
        <f t="shared" si="1641"/>
        <v>0</v>
      </c>
      <c r="AY186" s="9">
        <v>0</v>
      </c>
      <c r="AZ186" s="6">
        <v>0</v>
      </c>
      <c r="BA186" s="7">
        <f t="shared" si="1642"/>
        <v>0</v>
      </c>
      <c r="BB186" s="9">
        <v>0</v>
      </c>
      <c r="BC186" s="6">
        <v>0</v>
      </c>
      <c r="BD186" s="7">
        <f t="shared" si="1643"/>
        <v>0</v>
      </c>
      <c r="BE186" s="60">
        <v>184.36207000000002</v>
      </c>
      <c r="BF186" s="6">
        <v>4349.6670000000004</v>
      </c>
      <c r="BG186" s="7">
        <f t="shared" si="1644"/>
        <v>23593.068791210688</v>
      </c>
      <c r="BH186" s="60">
        <v>79.38</v>
      </c>
      <c r="BI186" s="6">
        <v>2260.08</v>
      </c>
      <c r="BJ186" s="7">
        <f t="shared" si="1645"/>
        <v>28471.655328798184</v>
      </c>
      <c r="BK186" s="9">
        <v>0</v>
      </c>
      <c r="BL186" s="6">
        <v>0</v>
      </c>
      <c r="BM186" s="7">
        <f t="shared" si="1646"/>
        <v>0</v>
      </c>
      <c r="BN186" s="9">
        <v>0</v>
      </c>
      <c r="BO186" s="6">
        <v>0</v>
      </c>
      <c r="BP186" s="7">
        <f t="shared" si="1647"/>
        <v>0</v>
      </c>
      <c r="BQ186" s="9">
        <v>0</v>
      </c>
      <c r="BR186" s="6">
        <v>0</v>
      </c>
      <c r="BS186" s="7">
        <f t="shared" si="1648"/>
        <v>0</v>
      </c>
      <c r="BT186" s="9">
        <v>0</v>
      </c>
      <c r="BU186" s="6">
        <v>0</v>
      </c>
      <c r="BV186" s="7">
        <f t="shared" si="1649"/>
        <v>0</v>
      </c>
      <c r="BW186" s="9">
        <v>0</v>
      </c>
      <c r="BX186" s="6">
        <v>0</v>
      </c>
      <c r="BY186" s="7">
        <f t="shared" si="1650"/>
        <v>0</v>
      </c>
      <c r="BZ186" s="9">
        <v>0</v>
      </c>
      <c r="CA186" s="6">
        <v>0</v>
      </c>
      <c r="CB186" s="7">
        <f t="shared" si="1651"/>
        <v>0</v>
      </c>
      <c r="CC186" s="9">
        <v>0</v>
      </c>
      <c r="CD186" s="6">
        <v>0</v>
      </c>
      <c r="CE186" s="7">
        <f t="shared" si="1652"/>
        <v>0</v>
      </c>
      <c r="CF186" s="9">
        <v>0</v>
      </c>
      <c r="CG186" s="6">
        <v>0</v>
      </c>
      <c r="CH186" s="7">
        <f t="shared" si="1653"/>
        <v>0</v>
      </c>
      <c r="CI186" s="9">
        <v>0</v>
      </c>
      <c r="CJ186" s="6">
        <v>0</v>
      </c>
      <c r="CK186" s="7">
        <f t="shared" si="1654"/>
        <v>0</v>
      </c>
      <c r="CL186" s="9">
        <v>0</v>
      </c>
      <c r="CM186" s="6">
        <v>0</v>
      </c>
      <c r="CN186" s="7">
        <f t="shared" si="1655"/>
        <v>0</v>
      </c>
      <c r="CO186" s="9">
        <v>0</v>
      </c>
      <c r="CP186" s="6">
        <v>0</v>
      </c>
      <c r="CQ186" s="7">
        <f t="shared" si="1656"/>
        <v>0</v>
      </c>
      <c r="CR186" s="9">
        <v>0</v>
      </c>
      <c r="CS186" s="6">
        <v>0</v>
      </c>
      <c r="CT186" s="7">
        <f t="shared" si="1657"/>
        <v>0</v>
      </c>
      <c r="CU186" s="9">
        <v>0</v>
      </c>
      <c r="CV186" s="6">
        <v>0</v>
      </c>
      <c r="CW186" s="7">
        <f t="shared" si="1658"/>
        <v>0</v>
      </c>
      <c r="CX186" s="9">
        <v>0</v>
      </c>
      <c r="CY186" s="6">
        <v>0</v>
      </c>
      <c r="CZ186" s="7">
        <f t="shared" si="1659"/>
        <v>0</v>
      </c>
      <c r="DA186" s="9">
        <v>0</v>
      </c>
      <c r="DB186" s="6">
        <v>0</v>
      </c>
      <c r="DC186" s="7">
        <f t="shared" si="1660"/>
        <v>0</v>
      </c>
      <c r="DD186" s="9">
        <v>0</v>
      </c>
      <c r="DE186" s="6">
        <v>0</v>
      </c>
      <c r="DF186" s="7">
        <f t="shared" si="1661"/>
        <v>0</v>
      </c>
      <c r="DG186" s="9">
        <v>0</v>
      </c>
      <c r="DH186" s="6">
        <v>0</v>
      </c>
      <c r="DI186" s="7">
        <f t="shared" si="1662"/>
        <v>0</v>
      </c>
      <c r="DJ186" s="9">
        <v>0</v>
      </c>
      <c r="DK186" s="6">
        <v>0</v>
      </c>
      <c r="DL186" s="7">
        <f t="shared" si="1663"/>
        <v>0</v>
      </c>
      <c r="DM186" s="9">
        <v>0</v>
      </c>
      <c r="DN186" s="6">
        <v>0</v>
      </c>
      <c r="DO186" s="7">
        <f t="shared" si="1664"/>
        <v>0</v>
      </c>
      <c r="DP186" s="60">
        <v>650.27433999999994</v>
      </c>
      <c r="DQ186" s="6">
        <v>20043.976999999999</v>
      </c>
      <c r="DR186" s="7">
        <f t="shared" si="1665"/>
        <v>30823.878118887485</v>
      </c>
      <c r="DS186" s="9">
        <v>0</v>
      </c>
      <c r="DT186" s="6">
        <v>0</v>
      </c>
      <c r="DU186" s="7">
        <f t="shared" si="1666"/>
        <v>0</v>
      </c>
      <c r="DV186" s="60">
        <v>5.8280000000000003</v>
      </c>
      <c r="DW186" s="6">
        <v>62.484000000000002</v>
      </c>
      <c r="DX186" s="7">
        <f t="shared" si="1667"/>
        <v>10721.345229924502</v>
      </c>
      <c r="DY186" s="60">
        <v>35.209240000000001</v>
      </c>
      <c r="DZ186" s="6">
        <v>924.45</v>
      </c>
      <c r="EA186" s="7">
        <f t="shared" si="1668"/>
        <v>26255.891919280279</v>
      </c>
      <c r="EB186" s="9">
        <v>0</v>
      </c>
      <c r="EC186" s="6">
        <v>0</v>
      </c>
      <c r="ED186" s="7">
        <f t="shared" si="1669"/>
        <v>0</v>
      </c>
      <c r="EE186" s="9">
        <v>0</v>
      </c>
      <c r="EF186" s="6">
        <v>0</v>
      </c>
      <c r="EG186" s="7">
        <f t="shared" si="1670"/>
        <v>0</v>
      </c>
      <c r="EH186" s="9">
        <v>0</v>
      </c>
      <c r="EI186" s="6">
        <v>0</v>
      </c>
      <c r="EJ186" s="7">
        <f t="shared" si="1671"/>
        <v>0</v>
      </c>
      <c r="EK186" s="60">
        <v>279.61281000000002</v>
      </c>
      <c r="EL186" s="6">
        <v>7795.6450000000004</v>
      </c>
      <c r="EM186" s="7">
        <f t="shared" si="1672"/>
        <v>27880.142544256109</v>
      </c>
      <c r="EN186" s="60">
        <v>1610.4031299999999</v>
      </c>
      <c r="EO186" s="6">
        <v>46427.158000000003</v>
      </c>
      <c r="EP186" s="7">
        <f t="shared" si="1673"/>
        <v>28829.525436901011</v>
      </c>
      <c r="EQ186" s="9">
        <v>0</v>
      </c>
      <c r="ER186" s="6">
        <v>0</v>
      </c>
      <c r="ES186" s="7">
        <f t="shared" si="1674"/>
        <v>0</v>
      </c>
      <c r="ET186" s="9">
        <v>0</v>
      </c>
      <c r="EU186" s="6">
        <v>0</v>
      </c>
      <c r="EV186" s="7">
        <f t="shared" si="1675"/>
        <v>0</v>
      </c>
      <c r="EW186" s="9">
        <v>0</v>
      </c>
      <c r="EX186" s="6">
        <v>0</v>
      </c>
      <c r="EY186" s="7">
        <f t="shared" si="1676"/>
        <v>0</v>
      </c>
      <c r="EZ186" s="9">
        <v>0</v>
      </c>
      <c r="FA186" s="6">
        <v>0</v>
      </c>
      <c r="FB186" s="7">
        <f t="shared" si="1677"/>
        <v>0</v>
      </c>
      <c r="FC186" s="9">
        <v>0</v>
      </c>
      <c r="FD186" s="6">
        <v>0</v>
      </c>
      <c r="FE186" s="7">
        <f t="shared" si="1678"/>
        <v>0</v>
      </c>
      <c r="FF186" s="9">
        <v>0</v>
      </c>
      <c r="FG186" s="6">
        <v>0</v>
      </c>
      <c r="FH186" s="7">
        <f t="shared" si="1679"/>
        <v>0</v>
      </c>
      <c r="FI186" s="9">
        <v>0</v>
      </c>
      <c r="FJ186" s="6">
        <v>0</v>
      </c>
      <c r="FK186" s="7">
        <f t="shared" si="1680"/>
        <v>0</v>
      </c>
      <c r="FL186" s="9">
        <v>0</v>
      </c>
      <c r="FM186" s="6">
        <v>0</v>
      </c>
      <c r="FN186" s="7">
        <f t="shared" si="1681"/>
        <v>0</v>
      </c>
      <c r="FO186" s="9">
        <v>0</v>
      </c>
      <c r="FP186" s="6">
        <v>0</v>
      </c>
      <c r="FQ186" s="7">
        <f t="shared" si="1682"/>
        <v>0</v>
      </c>
      <c r="FR186" s="9">
        <v>0</v>
      </c>
      <c r="FS186" s="6">
        <v>0</v>
      </c>
      <c r="FT186" s="7">
        <f t="shared" si="1683"/>
        <v>0</v>
      </c>
      <c r="FU186" s="9">
        <v>0</v>
      </c>
      <c r="FV186" s="6">
        <v>0</v>
      </c>
      <c r="FW186" s="7">
        <f t="shared" si="1684"/>
        <v>0</v>
      </c>
      <c r="FX186" s="9">
        <v>0</v>
      </c>
      <c r="FY186" s="6">
        <v>0</v>
      </c>
      <c r="FZ186" s="7">
        <f t="shared" si="1685"/>
        <v>0</v>
      </c>
      <c r="GA186" s="9">
        <v>0</v>
      </c>
      <c r="GB186" s="6">
        <v>0</v>
      </c>
      <c r="GC186" s="7">
        <f t="shared" si="1686"/>
        <v>0</v>
      </c>
      <c r="GD186" s="9">
        <v>0</v>
      </c>
      <c r="GE186" s="6">
        <v>0</v>
      </c>
      <c r="GF186" s="7">
        <f t="shared" si="1687"/>
        <v>0</v>
      </c>
      <c r="GG186" s="9">
        <v>0</v>
      </c>
      <c r="GH186" s="6">
        <v>0</v>
      </c>
      <c r="GI186" s="7">
        <f t="shared" si="1688"/>
        <v>0</v>
      </c>
      <c r="GJ186" s="9">
        <v>0</v>
      </c>
      <c r="GK186" s="6">
        <v>0</v>
      </c>
      <c r="GL186" s="7">
        <f t="shared" si="1689"/>
        <v>0</v>
      </c>
      <c r="GM186" s="9">
        <v>0</v>
      </c>
      <c r="GN186" s="6">
        <v>0</v>
      </c>
      <c r="GO186" s="7">
        <f t="shared" si="1690"/>
        <v>0</v>
      </c>
      <c r="GP186" s="9">
        <v>0</v>
      </c>
      <c r="GQ186" s="6">
        <v>0</v>
      </c>
      <c r="GR186" s="7">
        <f t="shared" si="1691"/>
        <v>0</v>
      </c>
      <c r="GS186" s="9">
        <v>0</v>
      </c>
      <c r="GT186" s="6">
        <v>0</v>
      </c>
      <c r="GU186" s="7">
        <f t="shared" si="1692"/>
        <v>0</v>
      </c>
      <c r="GV186" s="9">
        <v>0</v>
      </c>
      <c r="GW186" s="6">
        <v>0</v>
      </c>
      <c r="GX186" s="7">
        <f t="shared" si="1693"/>
        <v>0</v>
      </c>
      <c r="GY186" s="9">
        <v>0</v>
      </c>
      <c r="GZ186" s="6">
        <v>0</v>
      </c>
      <c r="HA186" s="7">
        <f t="shared" si="1694"/>
        <v>0</v>
      </c>
      <c r="HB186" s="9">
        <v>0</v>
      </c>
      <c r="HC186" s="6">
        <v>0</v>
      </c>
      <c r="HD186" s="7">
        <f t="shared" si="1695"/>
        <v>0</v>
      </c>
      <c r="HE186" s="60">
        <v>3.67</v>
      </c>
      <c r="HF186" s="6">
        <v>86.65</v>
      </c>
      <c r="HG186" s="7">
        <f t="shared" si="1696"/>
        <v>23610.354223433245</v>
      </c>
      <c r="HH186" s="9">
        <v>0</v>
      </c>
      <c r="HI186" s="6">
        <v>0</v>
      </c>
      <c r="HJ186" s="7">
        <f t="shared" si="1697"/>
        <v>0</v>
      </c>
      <c r="HK186" s="9">
        <v>0</v>
      </c>
      <c r="HL186" s="6">
        <v>0</v>
      </c>
      <c r="HM186" s="7">
        <f t="shared" si="1698"/>
        <v>0</v>
      </c>
      <c r="HN186" s="9">
        <v>0</v>
      </c>
      <c r="HO186" s="6">
        <v>0</v>
      </c>
      <c r="HP186" s="7">
        <f t="shared" si="1699"/>
        <v>0</v>
      </c>
      <c r="HQ186" s="60">
        <v>31.908999999999999</v>
      </c>
      <c r="HR186" s="6">
        <v>1006.764</v>
      </c>
      <c r="HS186" s="7">
        <f t="shared" si="1700"/>
        <v>31551.098436177883</v>
      </c>
      <c r="HT186" s="60">
        <v>6.1942399999999997</v>
      </c>
      <c r="HU186" s="6">
        <v>124.384</v>
      </c>
      <c r="HV186" s="7">
        <f t="shared" si="1701"/>
        <v>20080.591000671593</v>
      </c>
      <c r="HW186" s="9">
        <f t="shared" si="1703"/>
        <v>4478.8283999999994</v>
      </c>
      <c r="HX186" s="14">
        <f t="shared" si="1704"/>
        <v>128895.33500000001</v>
      </c>
    </row>
    <row r="187" spans="1:232" ht="15" customHeight="1" thickBot="1" x14ac:dyDescent="0.35">
      <c r="A187" s="64"/>
      <c r="B187" s="70" t="s">
        <v>14</v>
      </c>
      <c r="C187" s="71">
        <f t="shared" ref="C187:D187" si="1706">SUM(C175:C186)</f>
        <v>0</v>
      </c>
      <c r="D187" s="72">
        <f t="shared" si="1706"/>
        <v>0</v>
      </c>
      <c r="E187" s="68"/>
      <c r="F187" s="71">
        <f t="shared" ref="F187:G187" si="1707">SUM(F175:F186)</f>
        <v>0</v>
      </c>
      <c r="G187" s="72">
        <f t="shared" si="1707"/>
        <v>0</v>
      </c>
      <c r="H187" s="68"/>
      <c r="I187" s="71">
        <f t="shared" ref="I187:J187" si="1708">SUM(I175:I186)</f>
        <v>0</v>
      </c>
      <c r="J187" s="72">
        <f t="shared" si="1708"/>
        <v>0</v>
      </c>
      <c r="K187" s="68"/>
      <c r="L187" s="71">
        <f t="shared" ref="L187:M187" si="1709">SUM(L175:L186)</f>
        <v>0.1278</v>
      </c>
      <c r="M187" s="72">
        <f t="shared" si="1709"/>
        <v>7.56</v>
      </c>
      <c r="N187" s="68"/>
      <c r="O187" s="71">
        <f t="shared" ref="O187:P187" si="1710">SUM(O175:O186)</f>
        <v>0</v>
      </c>
      <c r="P187" s="72">
        <f t="shared" si="1710"/>
        <v>0</v>
      </c>
      <c r="Q187" s="68"/>
      <c r="R187" s="71">
        <f t="shared" ref="R187:S187" si="1711">SUM(R175:R186)</f>
        <v>18301.772219999999</v>
      </c>
      <c r="S187" s="72">
        <f t="shared" si="1711"/>
        <v>488821.08300000004</v>
      </c>
      <c r="T187" s="68"/>
      <c r="U187" s="71">
        <f t="shared" ref="U187:V187" si="1712">SUM(U175:U186)</f>
        <v>0</v>
      </c>
      <c r="V187" s="72">
        <f t="shared" si="1712"/>
        <v>0</v>
      </c>
      <c r="W187" s="68"/>
      <c r="X187" s="71">
        <f t="shared" ref="X187:Y187" si="1713">SUM(X175:X186)</f>
        <v>0</v>
      </c>
      <c r="Y187" s="72">
        <f t="shared" si="1713"/>
        <v>0</v>
      </c>
      <c r="Z187" s="68"/>
      <c r="AA187" s="71">
        <f t="shared" ref="AA187:AB187" si="1714">SUM(AA175:AA186)</f>
        <v>0</v>
      </c>
      <c r="AB187" s="72">
        <f t="shared" si="1714"/>
        <v>0</v>
      </c>
      <c r="AC187" s="68"/>
      <c r="AD187" s="71">
        <f t="shared" ref="AD187:AE187" si="1715">SUM(AD175:AD186)</f>
        <v>0</v>
      </c>
      <c r="AE187" s="72">
        <f t="shared" si="1715"/>
        <v>0</v>
      </c>
      <c r="AF187" s="68"/>
      <c r="AG187" s="71">
        <f t="shared" ref="AG187:AH187" si="1716">SUM(AG175:AG186)</f>
        <v>0</v>
      </c>
      <c r="AH187" s="72">
        <f t="shared" si="1716"/>
        <v>0</v>
      </c>
      <c r="AI187" s="68"/>
      <c r="AJ187" s="71">
        <f t="shared" ref="AJ187:AK187" si="1717">SUM(AJ175:AJ186)</f>
        <v>0</v>
      </c>
      <c r="AK187" s="72">
        <f t="shared" si="1717"/>
        <v>0</v>
      </c>
      <c r="AL187" s="68"/>
      <c r="AM187" s="71">
        <f t="shared" ref="AM187:AN187" si="1718">SUM(AM175:AM186)</f>
        <v>0.27879999999999999</v>
      </c>
      <c r="AN187" s="72">
        <f t="shared" si="1718"/>
        <v>76.019000000000005</v>
      </c>
      <c r="AO187" s="68"/>
      <c r="AP187" s="71">
        <f t="shared" ref="AP187:AQ187" si="1719">SUM(AP175:AP186)</f>
        <v>0.49553999999999998</v>
      </c>
      <c r="AQ187" s="72">
        <f t="shared" si="1719"/>
        <v>48.704000000000001</v>
      </c>
      <c r="AR187" s="68"/>
      <c r="AS187" s="71">
        <f t="shared" ref="AS187:AT187" si="1720">SUM(AS175:AS186)</f>
        <v>0</v>
      </c>
      <c r="AT187" s="72">
        <f t="shared" si="1720"/>
        <v>0</v>
      </c>
      <c r="AU187" s="68"/>
      <c r="AV187" s="71">
        <f t="shared" ref="AV187:AW187" si="1721">SUM(AV175:AV186)</f>
        <v>0</v>
      </c>
      <c r="AW187" s="72">
        <f t="shared" si="1721"/>
        <v>0</v>
      </c>
      <c r="AX187" s="68"/>
      <c r="AY187" s="71">
        <f t="shared" ref="AY187:AZ187" si="1722">SUM(AY175:AY186)</f>
        <v>0</v>
      </c>
      <c r="AZ187" s="72">
        <f t="shared" si="1722"/>
        <v>0</v>
      </c>
      <c r="BA187" s="68"/>
      <c r="BB187" s="71">
        <f t="shared" ref="BB187:BC187" si="1723">SUM(BB175:BB186)</f>
        <v>0</v>
      </c>
      <c r="BC187" s="72">
        <f t="shared" si="1723"/>
        <v>0</v>
      </c>
      <c r="BD187" s="68"/>
      <c r="BE187" s="71">
        <f t="shared" ref="BE187:BF187" si="1724">SUM(BE175:BE186)</f>
        <v>1432.2040200000001</v>
      </c>
      <c r="BF187" s="72">
        <f t="shared" si="1724"/>
        <v>38626.74</v>
      </c>
      <c r="BG187" s="68"/>
      <c r="BH187" s="71">
        <f t="shared" ref="BH187:BI187" si="1725">SUM(BH175:BH186)</f>
        <v>490.47099999999995</v>
      </c>
      <c r="BI187" s="72">
        <f t="shared" si="1725"/>
        <v>14285.594999999999</v>
      </c>
      <c r="BJ187" s="68"/>
      <c r="BK187" s="71">
        <f t="shared" ref="BK187:BL187" si="1726">SUM(BK175:BK186)</f>
        <v>0</v>
      </c>
      <c r="BL187" s="72">
        <f t="shared" si="1726"/>
        <v>0</v>
      </c>
      <c r="BM187" s="68"/>
      <c r="BN187" s="71">
        <f t="shared" ref="BN187:BO187" si="1727">SUM(BN175:BN186)</f>
        <v>0</v>
      </c>
      <c r="BO187" s="72">
        <f t="shared" si="1727"/>
        <v>0</v>
      </c>
      <c r="BP187" s="68"/>
      <c r="BQ187" s="71">
        <f t="shared" ref="BQ187:BR187" si="1728">SUM(BQ175:BQ186)</f>
        <v>0</v>
      </c>
      <c r="BR187" s="72">
        <f t="shared" si="1728"/>
        <v>0</v>
      </c>
      <c r="BS187" s="68"/>
      <c r="BT187" s="71">
        <f t="shared" ref="BT187:BU187" si="1729">SUM(BT175:BT186)</f>
        <v>0</v>
      </c>
      <c r="BU187" s="72">
        <f t="shared" si="1729"/>
        <v>0</v>
      </c>
      <c r="BV187" s="68"/>
      <c r="BW187" s="71">
        <f t="shared" ref="BW187:BX187" si="1730">SUM(BW175:BW186)</f>
        <v>0</v>
      </c>
      <c r="BX187" s="72">
        <f t="shared" si="1730"/>
        <v>0</v>
      </c>
      <c r="BY187" s="68"/>
      <c r="BZ187" s="71">
        <f t="shared" ref="BZ187:CA187" si="1731">SUM(BZ175:BZ186)</f>
        <v>0</v>
      </c>
      <c r="CA187" s="72">
        <f t="shared" si="1731"/>
        <v>0</v>
      </c>
      <c r="CB187" s="68"/>
      <c r="CC187" s="71">
        <f t="shared" ref="CC187:CD187" si="1732">SUM(CC175:CC186)</f>
        <v>0</v>
      </c>
      <c r="CD187" s="72">
        <f t="shared" si="1732"/>
        <v>0</v>
      </c>
      <c r="CE187" s="68"/>
      <c r="CF187" s="71">
        <f t="shared" ref="CF187:CG187" si="1733">SUM(CF175:CF186)</f>
        <v>0</v>
      </c>
      <c r="CG187" s="72">
        <f t="shared" si="1733"/>
        <v>0</v>
      </c>
      <c r="CH187" s="68"/>
      <c r="CI187" s="71">
        <f t="shared" ref="CI187:CJ187" si="1734">SUM(CI175:CI186)</f>
        <v>0</v>
      </c>
      <c r="CJ187" s="72">
        <f t="shared" si="1734"/>
        <v>0</v>
      </c>
      <c r="CK187" s="68"/>
      <c r="CL187" s="71">
        <f t="shared" ref="CL187:CM187" si="1735">SUM(CL175:CL186)</f>
        <v>0</v>
      </c>
      <c r="CM187" s="72">
        <f t="shared" si="1735"/>
        <v>0</v>
      </c>
      <c r="CN187" s="68"/>
      <c r="CO187" s="71">
        <f t="shared" ref="CO187:CP187" si="1736">SUM(CO175:CO186)</f>
        <v>0</v>
      </c>
      <c r="CP187" s="72">
        <f t="shared" si="1736"/>
        <v>0</v>
      </c>
      <c r="CQ187" s="68"/>
      <c r="CR187" s="71">
        <f t="shared" ref="CR187:CS187" si="1737">SUM(CR175:CR186)</f>
        <v>0</v>
      </c>
      <c r="CS187" s="72">
        <f t="shared" si="1737"/>
        <v>0</v>
      </c>
      <c r="CT187" s="68"/>
      <c r="CU187" s="71">
        <f t="shared" ref="CU187:CV187" si="1738">SUM(CU175:CU186)</f>
        <v>0</v>
      </c>
      <c r="CV187" s="72">
        <f t="shared" si="1738"/>
        <v>0</v>
      </c>
      <c r="CW187" s="68"/>
      <c r="CX187" s="71">
        <f t="shared" ref="CX187:CY187" si="1739">SUM(CX175:CX186)</f>
        <v>0</v>
      </c>
      <c r="CY187" s="72">
        <f t="shared" si="1739"/>
        <v>0</v>
      </c>
      <c r="CZ187" s="68"/>
      <c r="DA187" s="71">
        <f t="shared" ref="DA187:DB187" si="1740">SUM(DA175:DA186)</f>
        <v>0</v>
      </c>
      <c r="DB187" s="72">
        <f t="shared" si="1740"/>
        <v>0</v>
      </c>
      <c r="DC187" s="68"/>
      <c r="DD187" s="71">
        <f t="shared" ref="DD187:DE187" si="1741">SUM(DD175:DD186)</f>
        <v>0</v>
      </c>
      <c r="DE187" s="72">
        <f t="shared" si="1741"/>
        <v>0</v>
      </c>
      <c r="DF187" s="68"/>
      <c r="DG187" s="71">
        <f t="shared" ref="DG187:DH187" si="1742">SUM(DG175:DG186)</f>
        <v>0</v>
      </c>
      <c r="DH187" s="72">
        <f t="shared" si="1742"/>
        <v>0</v>
      </c>
      <c r="DI187" s="68"/>
      <c r="DJ187" s="71">
        <f t="shared" ref="DJ187:DK187" si="1743">SUM(DJ175:DJ186)</f>
        <v>0</v>
      </c>
      <c r="DK187" s="72">
        <f t="shared" si="1743"/>
        <v>0</v>
      </c>
      <c r="DL187" s="68"/>
      <c r="DM187" s="71">
        <f t="shared" ref="DM187:DN187" si="1744">SUM(DM175:DM186)</f>
        <v>0</v>
      </c>
      <c r="DN187" s="72">
        <f t="shared" si="1744"/>
        <v>0</v>
      </c>
      <c r="DO187" s="68"/>
      <c r="DP187" s="71">
        <f t="shared" ref="DP187:DQ187" si="1745">SUM(DP175:DP186)</f>
        <v>5261.4202999999989</v>
      </c>
      <c r="DQ187" s="72">
        <f t="shared" si="1745"/>
        <v>144361.95500000002</v>
      </c>
      <c r="DR187" s="68"/>
      <c r="DS187" s="71">
        <f t="shared" ref="DS187:DT187" si="1746">SUM(DS175:DS186)</f>
        <v>0</v>
      </c>
      <c r="DT187" s="72">
        <f t="shared" si="1746"/>
        <v>0</v>
      </c>
      <c r="DU187" s="68"/>
      <c r="DV187" s="71">
        <f t="shared" ref="DV187:DW187" si="1747">SUM(DV175:DV186)</f>
        <v>5.8799400000000004</v>
      </c>
      <c r="DW187" s="72">
        <f t="shared" si="1747"/>
        <v>62.779000000000003</v>
      </c>
      <c r="DX187" s="68"/>
      <c r="DY187" s="71">
        <f t="shared" ref="DY187:DZ187" si="1748">SUM(DY175:DY186)</f>
        <v>495.84339000000011</v>
      </c>
      <c r="DZ187" s="72">
        <f t="shared" si="1748"/>
        <v>13344.236999999999</v>
      </c>
      <c r="EA187" s="68"/>
      <c r="EB187" s="71">
        <f t="shared" ref="EB187:EC187" si="1749">SUM(EB175:EB186)</f>
        <v>0</v>
      </c>
      <c r="EC187" s="72">
        <f t="shared" si="1749"/>
        <v>0</v>
      </c>
      <c r="ED187" s="68"/>
      <c r="EE187" s="71">
        <f t="shared" ref="EE187:EF187" si="1750">SUM(EE175:EE186)</f>
        <v>0</v>
      </c>
      <c r="EF187" s="72">
        <f t="shared" si="1750"/>
        <v>0</v>
      </c>
      <c r="EG187" s="68"/>
      <c r="EH187" s="71">
        <f t="shared" ref="EH187:EI187" si="1751">SUM(EH175:EH186)</f>
        <v>2.4100000000000002E-3</v>
      </c>
      <c r="EI187" s="72">
        <f t="shared" si="1751"/>
        <v>0.10199999999999999</v>
      </c>
      <c r="EJ187" s="68"/>
      <c r="EK187" s="71">
        <f t="shared" ref="EK187:EL187" si="1752">SUM(EK175:EK186)</f>
        <v>3848.1458900000002</v>
      </c>
      <c r="EL187" s="72">
        <f t="shared" si="1752"/>
        <v>96486.952999999994</v>
      </c>
      <c r="EM187" s="68"/>
      <c r="EN187" s="71">
        <f t="shared" ref="EN187:EO187" si="1753">SUM(EN175:EN186)</f>
        <v>25136.33123</v>
      </c>
      <c r="EO187" s="72">
        <f t="shared" si="1753"/>
        <v>673948.09699999995</v>
      </c>
      <c r="EP187" s="68"/>
      <c r="EQ187" s="71">
        <f t="shared" ref="EQ187:ER187" si="1754">SUM(EQ175:EQ186)</f>
        <v>0.87360000000000004</v>
      </c>
      <c r="ER187" s="72">
        <f t="shared" si="1754"/>
        <v>89.373999999999995</v>
      </c>
      <c r="ES187" s="68"/>
      <c r="ET187" s="71">
        <f t="shared" ref="ET187:EU187" si="1755">SUM(ET175:ET186)</f>
        <v>0.22072</v>
      </c>
      <c r="EU187" s="72">
        <f t="shared" si="1755"/>
        <v>10.191000000000001</v>
      </c>
      <c r="EV187" s="68"/>
      <c r="EW187" s="71">
        <f t="shared" ref="EW187:EX187" si="1756">SUM(EW175:EW186)</f>
        <v>0</v>
      </c>
      <c r="EX187" s="72">
        <f t="shared" si="1756"/>
        <v>0</v>
      </c>
      <c r="EY187" s="68"/>
      <c r="EZ187" s="71">
        <f t="shared" ref="EZ187:FA187" si="1757">SUM(EZ175:EZ186)</f>
        <v>0</v>
      </c>
      <c r="FA187" s="72">
        <f t="shared" si="1757"/>
        <v>0</v>
      </c>
      <c r="FB187" s="68"/>
      <c r="FC187" s="71">
        <f t="shared" ref="FC187:FD187" si="1758">SUM(FC175:FC186)</f>
        <v>0</v>
      </c>
      <c r="FD187" s="72">
        <f t="shared" si="1758"/>
        <v>0</v>
      </c>
      <c r="FE187" s="68"/>
      <c r="FF187" s="71">
        <f t="shared" ref="FF187:FG187" si="1759">SUM(FF175:FF186)</f>
        <v>2</v>
      </c>
      <c r="FG187" s="72">
        <f t="shared" si="1759"/>
        <v>50.094999999999999</v>
      </c>
      <c r="FH187" s="68"/>
      <c r="FI187" s="71">
        <f t="shared" ref="FI187:FJ187" si="1760">SUM(FI175:FI186)</f>
        <v>0</v>
      </c>
      <c r="FJ187" s="72">
        <f t="shared" si="1760"/>
        <v>0</v>
      </c>
      <c r="FK187" s="68"/>
      <c r="FL187" s="71">
        <f t="shared" ref="FL187:FM187" si="1761">SUM(FL175:FL186)</f>
        <v>0</v>
      </c>
      <c r="FM187" s="72">
        <f t="shared" si="1761"/>
        <v>0</v>
      </c>
      <c r="FN187" s="68"/>
      <c r="FO187" s="71">
        <f t="shared" ref="FO187:FP187" si="1762">SUM(FO175:FO186)</f>
        <v>0</v>
      </c>
      <c r="FP187" s="72">
        <f t="shared" si="1762"/>
        <v>0</v>
      </c>
      <c r="FQ187" s="68"/>
      <c r="FR187" s="71">
        <f t="shared" ref="FR187:FS187" si="1763">SUM(FR175:FR186)</f>
        <v>6.3779899999999996</v>
      </c>
      <c r="FS187" s="72">
        <f t="shared" si="1763"/>
        <v>148.48399999999998</v>
      </c>
      <c r="FT187" s="68"/>
      <c r="FU187" s="71">
        <f t="shared" ref="FU187:FV187" si="1764">SUM(FU175:FU186)</f>
        <v>0.09</v>
      </c>
      <c r="FV187" s="72">
        <f t="shared" si="1764"/>
        <v>3.1850000000000001</v>
      </c>
      <c r="FW187" s="68"/>
      <c r="FX187" s="71">
        <f t="shared" ref="FX187:FY187" si="1765">SUM(FX175:FX186)</f>
        <v>0</v>
      </c>
      <c r="FY187" s="72">
        <f t="shared" si="1765"/>
        <v>0</v>
      </c>
      <c r="FZ187" s="68"/>
      <c r="GA187" s="71">
        <f t="shared" ref="GA187:GB187" si="1766">SUM(GA175:GA186)</f>
        <v>20.212</v>
      </c>
      <c r="GB187" s="72">
        <f t="shared" si="1766"/>
        <v>556.43799999999999</v>
      </c>
      <c r="GC187" s="68"/>
      <c r="GD187" s="71">
        <f t="shared" ref="GD187:GE187" si="1767">SUM(GD175:GD186)</f>
        <v>0</v>
      </c>
      <c r="GE187" s="72">
        <f t="shared" si="1767"/>
        <v>0</v>
      </c>
      <c r="GF187" s="68"/>
      <c r="GG187" s="71">
        <f t="shared" ref="GG187:GH187" si="1768">SUM(GG175:GG186)</f>
        <v>5.8</v>
      </c>
      <c r="GH187" s="72">
        <f t="shared" si="1768"/>
        <v>201.55</v>
      </c>
      <c r="GI187" s="68"/>
      <c r="GJ187" s="71">
        <f t="shared" ref="GJ187:GK187" si="1769">SUM(GJ175:GJ186)</f>
        <v>13.34</v>
      </c>
      <c r="GK187" s="72">
        <f t="shared" si="1769"/>
        <v>400.4</v>
      </c>
      <c r="GL187" s="68"/>
      <c r="GM187" s="71">
        <f t="shared" ref="GM187:GN187" si="1770">SUM(GM175:GM186)</f>
        <v>4.0285500000000001</v>
      </c>
      <c r="GN187" s="72">
        <f t="shared" si="1770"/>
        <v>110.301</v>
      </c>
      <c r="GO187" s="68"/>
      <c r="GP187" s="71">
        <f t="shared" ref="GP187:GQ187" si="1771">SUM(GP175:GP186)</f>
        <v>0</v>
      </c>
      <c r="GQ187" s="72">
        <f t="shared" si="1771"/>
        <v>0</v>
      </c>
      <c r="GR187" s="68"/>
      <c r="GS187" s="71">
        <f t="shared" ref="GS187:GT187" si="1772">SUM(GS175:GS186)</f>
        <v>0</v>
      </c>
      <c r="GT187" s="72">
        <f t="shared" si="1772"/>
        <v>0</v>
      </c>
      <c r="GU187" s="68"/>
      <c r="GV187" s="71">
        <f t="shared" ref="GV187:GW187" si="1773">SUM(GV175:GV186)</f>
        <v>0</v>
      </c>
      <c r="GW187" s="72">
        <f t="shared" si="1773"/>
        <v>0</v>
      </c>
      <c r="GX187" s="68"/>
      <c r="GY187" s="71">
        <f t="shared" ref="GY187:GZ187" si="1774">SUM(GY175:GY186)</f>
        <v>2.8160000000000001E-2</v>
      </c>
      <c r="GZ187" s="72">
        <f t="shared" si="1774"/>
        <v>2.73</v>
      </c>
      <c r="HA187" s="68"/>
      <c r="HB187" s="71">
        <f t="shared" ref="HB187:HC187" si="1775">SUM(HB175:HB186)</f>
        <v>0</v>
      </c>
      <c r="HC187" s="72">
        <f t="shared" si="1775"/>
        <v>0</v>
      </c>
      <c r="HD187" s="68"/>
      <c r="HE187" s="71">
        <f t="shared" ref="HE187:HF187" si="1776">SUM(HE175:HE186)</f>
        <v>28.451730000000005</v>
      </c>
      <c r="HF187" s="72">
        <f t="shared" si="1776"/>
        <v>726.495</v>
      </c>
      <c r="HG187" s="68"/>
      <c r="HH187" s="71">
        <f t="shared" ref="HH187:HI187" si="1777">SUM(HH175:HH186)</f>
        <v>0</v>
      </c>
      <c r="HI187" s="72">
        <f t="shared" si="1777"/>
        <v>0</v>
      </c>
      <c r="HJ187" s="68"/>
      <c r="HK187" s="71">
        <f t="shared" ref="HK187:HL187" si="1778">SUM(HK175:HK186)</f>
        <v>0</v>
      </c>
      <c r="HL187" s="72">
        <f t="shared" si="1778"/>
        <v>0</v>
      </c>
      <c r="HM187" s="68"/>
      <c r="HN187" s="71">
        <f t="shared" ref="HN187:HO187" si="1779">SUM(HN175:HN186)</f>
        <v>0</v>
      </c>
      <c r="HO187" s="72">
        <f t="shared" si="1779"/>
        <v>0</v>
      </c>
      <c r="HP187" s="68"/>
      <c r="HQ187" s="71">
        <f t="shared" ref="HQ187:HR187" si="1780">SUM(HQ175:HQ186)</f>
        <v>455.11164000000002</v>
      </c>
      <c r="HR187" s="72">
        <f t="shared" si="1780"/>
        <v>13329.859</v>
      </c>
      <c r="HS187" s="68"/>
      <c r="HT187" s="71">
        <f t="shared" ref="HT187:HU187" si="1781">SUM(HT175:HT186)</f>
        <v>26.439859999999999</v>
      </c>
      <c r="HU187" s="72">
        <f t="shared" si="1781"/>
        <v>816.14699999999993</v>
      </c>
      <c r="HV187" s="68"/>
      <c r="HW187" s="41">
        <f t="shared" si="1703"/>
        <v>55535.946790000002</v>
      </c>
      <c r="HX187" s="42">
        <f t="shared" si="1704"/>
        <v>1486515.0730000001</v>
      </c>
    </row>
    <row r="188" spans="1:232" ht="15" customHeight="1" x14ac:dyDescent="0.3">
      <c r="A188" s="62">
        <v>2025</v>
      </c>
      <c r="B188" s="63" t="s">
        <v>2</v>
      </c>
      <c r="C188" s="9">
        <v>0</v>
      </c>
      <c r="D188" s="6">
        <v>0</v>
      </c>
      <c r="E188" s="7">
        <f>IF(C188=0,0,D188/C188*1000)</f>
        <v>0</v>
      </c>
      <c r="F188" s="9">
        <v>0</v>
      </c>
      <c r="G188" s="6">
        <v>0</v>
      </c>
      <c r="H188" s="7">
        <f t="shared" ref="H188:H199" si="1782">IF(F188=0,0,G188/F188*1000)</f>
        <v>0</v>
      </c>
      <c r="I188" s="9">
        <v>0</v>
      </c>
      <c r="J188" s="6">
        <v>0</v>
      </c>
      <c r="K188" s="7">
        <f t="shared" ref="K188:K199" si="1783">IF(I188=0,0,J188/I188*1000)</f>
        <v>0</v>
      </c>
      <c r="L188" s="9">
        <v>0</v>
      </c>
      <c r="M188" s="6">
        <v>0</v>
      </c>
      <c r="N188" s="7">
        <f t="shared" ref="N188:N199" si="1784">IF(L188=0,0,M188/L188*1000)</f>
        <v>0</v>
      </c>
      <c r="O188" s="9">
        <v>0</v>
      </c>
      <c r="P188" s="6">
        <v>0</v>
      </c>
      <c r="Q188" s="7">
        <f t="shared" ref="Q188:Q199" si="1785">IF(O188=0,0,P188/O188*1000)</f>
        <v>0</v>
      </c>
      <c r="R188" s="60">
        <v>1572.8199299999999</v>
      </c>
      <c r="S188" s="6">
        <v>48744.584999999999</v>
      </c>
      <c r="T188" s="7">
        <f t="shared" ref="T188:T199" si="1786">IF(R188=0,0,S188/R188*1000)</f>
        <v>30991.840877804749</v>
      </c>
      <c r="U188" s="9">
        <v>0</v>
      </c>
      <c r="V188" s="6">
        <v>0</v>
      </c>
      <c r="W188" s="7">
        <f t="shared" ref="W188:W199" si="1787">IF(U188=0,0,V188/U188*1000)</f>
        <v>0</v>
      </c>
      <c r="X188" s="9">
        <v>0</v>
      </c>
      <c r="Y188" s="6">
        <v>0</v>
      </c>
      <c r="Z188" s="7">
        <f t="shared" ref="Z188:Z199" si="1788">IF(X188=0,0,Y188/X188*1000)</f>
        <v>0</v>
      </c>
      <c r="AA188" s="9">
        <v>0</v>
      </c>
      <c r="AB188" s="6">
        <v>0</v>
      </c>
      <c r="AC188" s="7">
        <f t="shared" ref="AC188:AC199" si="1789">IF(AA188=0,0,AB188/AA188*1000)</f>
        <v>0</v>
      </c>
      <c r="AD188" s="9">
        <v>0</v>
      </c>
      <c r="AE188" s="6">
        <v>0</v>
      </c>
      <c r="AF188" s="7">
        <f t="shared" ref="AF188:AF199" si="1790">IF(AD188=0,0,AE188/AD188*1000)</f>
        <v>0</v>
      </c>
      <c r="AG188" s="60">
        <v>3.7099999999999998E-3</v>
      </c>
      <c r="AH188" s="6">
        <v>0.46200000000000002</v>
      </c>
      <c r="AI188" s="7">
        <f t="shared" ref="AI188:AI199" si="1791">IF(AG188=0,0,AH188/AG188*1000)</f>
        <v>124528.30188679247</v>
      </c>
      <c r="AJ188" s="9">
        <v>0</v>
      </c>
      <c r="AK188" s="6">
        <v>0</v>
      </c>
      <c r="AL188" s="7">
        <f t="shared" ref="AL188:AL199" si="1792">IF(AJ188=0,0,AK188/AJ188*1000)</f>
        <v>0</v>
      </c>
      <c r="AM188" s="9">
        <v>0</v>
      </c>
      <c r="AN188" s="6">
        <v>0</v>
      </c>
      <c r="AO188" s="7">
        <f t="shared" ref="AO188:AO199" si="1793">IF(AM188=0,0,AN188/AM188*1000)</f>
        <v>0</v>
      </c>
      <c r="AP188" s="60">
        <v>0.11717</v>
      </c>
      <c r="AQ188" s="6">
        <v>35.200000000000003</v>
      </c>
      <c r="AR188" s="7">
        <f t="shared" ref="AR188:AR199" si="1794">IF(AP188=0,0,AQ188/AP188*1000)</f>
        <v>300418.19578390376</v>
      </c>
      <c r="AS188" s="9">
        <v>0</v>
      </c>
      <c r="AT188" s="6">
        <v>0</v>
      </c>
      <c r="AU188" s="7">
        <f t="shared" ref="AU188:AU199" si="1795">IF(AS188=0,0,AT188/AS188*1000)</f>
        <v>0</v>
      </c>
      <c r="AV188" s="9">
        <v>0</v>
      </c>
      <c r="AW188" s="6">
        <v>0</v>
      </c>
      <c r="AX188" s="7">
        <f t="shared" ref="AX188:AX199" si="1796">IF(AV188=0,0,AW188/AV188*1000)</f>
        <v>0</v>
      </c>
      <c r="AY188" s="9">
        <v>0</v>
      </c>
      <c r="AZ188" s="6">
        <v>0</v>
      </c>
      <c r="BA188" s="7">
        <f t="shared" ref="BA188:BA199" si="1797">IF(AY188=0,0,AZ188/AY188*1000)</f>
        <v>0</v>
      </c>
      <c r="BB188" s="9">
        <v>0</v>
      </c>
      <c r="BC188" s="6">
        <v>0</v>
      </c>
      <c r="BD188" s="7">
        <f t="shared" ref="BD188:BD199" si="1798">IF(BB188=0,0,BC188/BB188*1000)</f>
        <v>0</v>
      </c>
      <c r="BE188" s="60">
        <v>226.71281999999999</v>
      </c>
      <c r="BF188" s="6">
        <v>1697.8969999999999</v>
      </c>
      <c r="BG188" s="7">
        <f t="shared" ref="BG188:BG199" si="1799">IF(BE188=0,0,BF188/BE188*1000)</f>
        <v>7489.197126126347</v>
      </c>
      <c r="BH188" s="60">
        <v>22.734999999999999</v>
      </c>
      <c r="BI188" s="6">
        <v>700.84799999999996</v>
      </c>
      <c r="BJ188" s="7">
        <f t="shared" ref="BJ188:BJ199" si="1800">IF(BH188=0,0,BI188/BH188*1000)</f>
        <v>30826.830877501649</v>
      </c>
      <c r="BK188" s="9">
        <v>0</v>
      </c>
      <c r="BL188" s="6">
        <v>0</v>
      </c>
      <c r="BM188" s="7">
        <f t="shared" ref="BM188:BM199" si="1801">IF(BK188=0,0,BL188/BK188*1000)</f>
        <v>0</v>
      </c>
      <c r="BN188" s="9">
        <v>0</v>
      </c>
      <c r="BO188" s="6">
        <v>0</v>
      </c>
      <c r="BP188" s="7">
        <f t="shared" ref="BP188:BP199" si="1802">IF(BN188=0,0,BO188/BN188*1000)</f>
        <v>0</v>
      </c>
      <c r="BQ188" s="9">
        <v>0</v>
      </c>
      <c r="BR188" s="6">
        <v>0</v>
      </c>
      <c r="BS188" s="7">
        <f t="shared" ref="BS188:BS199" si="1803">IF(BQ188=0,0,BR188/BQ188*1000)</f>
        <v>0</v>
      </c>
      <c r="BT188" s="9">
        <v>0</v>
      </c>
      <c r="BU188" s="6">
        <v>0</v>
      </c>
      <c r="BV188" s="7">
        <f t="shared" ref="BV188:BV199" si="1804">IF(BT188=0,0,BU188/BT188*1000)</f>
        <v>0</v>
      </c>
      <c r="BW188" s="9">
        <v>0</v>
      </c>
      <c r="BX188" s="6">
        <v>0</v>
      </c>
      <c r="BY188" s="7">
        <f t="shared" ref="BY188:BY199" si="1805">IF(BW188=0,0,BX188/BW188*1000)</f>
        <v>0</v>
      </c>
      <c r="BZ188" s="9">
        <v>0</v>
      </c>
      <c r="CA188" s="6">
        <v>0</v>
      </c>
      <c r="CB188" s="7">
        <f t="shared" ref="CB188:CB199" si="1806">IF(BZ188=0,0,CA188/BZ188*1000)</f>
        <v>0</v>
      </c>
      <c r="CC188" s="9">
        <v>0</v>
      </c>
      <c r="CD188" s="6">
        <v>0</v>
      </c>
      <c r="CE188" s="7">
        <f t="shared" ref="CE188:CE199" si="1807">IF(CC188=0,0,CD188/CC188*1000)</f>
        <v>0</v>
      </c>
      <c r="CF188" s="9">
        <v>0</v>
      </c>
      <c r="CG188" s="6">
        <v>0</v>
      </c>
      <c r="CH188" s="7">
        <f t="shared" ref="CH188:CH199" si="1808">IF(CF188=0,0,CG188/CF188*1000)</f>
        <v>0</v>
      </c>
      <c r="CI188" s="9">
        <v>0</v>
      </c>
      <c r="CJ188" s="6">
        <v>0</v>
      </c>
      <c r="CK188" s="7">
        <f t="shared" ref="CK188:CK199" si="1809">IF(CI188=0,0,CJ188/CI188*1000)</f>
        <v>0</v>
      </c>
      <c r="CL188" s="9">
        <v>0</v>
      </c>
      <c r="CM188" s="6">
        <v>0</v>
      </c>
      <c r="CN188" s="7">
        <f t="shared" ref="CN188:CN199" si="1810">IF(CL188=0,0,CM188/CL188*1000)</f>
        <v>0</v>
      </c>
      <c r="CO188" s="9">
        <v>0</v>
      </c>
      <c r="CP188" s="6">
        <v>0</v>
      </c>
      <c r="CQ188" s="7">
        <f t="shared" ref="CQ188:CQ199" si="1811">IF(CO188=0,0,CP188/CO188*1000)</f>
        <v>0</v>
      </c>
      <c r="CR188" s="9">
        <v>0</v>
      </c>
      <c r="CS188" s="6">
        <v>0</v>
      </c>
      <c r="CT188" s="7">
        <f t="shared" ref="CT188:CT199" si="1812">IF(CR188=0,0,CS188/CR188*1000)</f>
        <v>0</v>
      </c>
      <c r="CU188" s="9">
        <v>0</v>
      </c>
      <c r="CV188" s="6">
        <v>0</v>
      </c>
      <c r="CW188" s="7">
        <f t="shared" ref="CW188:CW199" si="1813">IF(CU188=0,0,CV188/CU188*1000)</f>
        <v>0</v>
      </c>
      <c r="CX188" s="9">
        <v>0</v>
      </c>
      <c r="CY188" s="6">
        <v>0</v>
      </c>
      <c r="CZ188" s="7">
        <f t="shared" ref="CZ188:CZ199" si="1814">IF(CX188=0,0,CY188/CX188*1000)</f>
        <v>0</v>
      </c>
      <c r="DA188" s="9">
        <v>0</v>
      </c>
      <c r="DB188" s="6">
        <v>0</v>
      </c>
      <c r="DC188" s="7">
        <f t="shared" ref="DC188:DC199" si="1815">IF(DA188=0,0,DB188/DA188*1000)</f>
        <v>0</v>
      </c>
      <c r="DD188" s="9">
        <v>0</v>
      </c>
      <c r="DE188" s="6">
        <v>0</v>
      </c>
      <c r="DF188" s="7">
        <f t="shared" ref="DF188:DF199" si="1816">IF(DD188=0,0,DE188/DD188*1000)</f>
        <v>0</v>
      </c>
      <c r="DG188" s="9">
        <v>0</v>
      </c>
      <c r="DH188" s="6">
        <v>0</v>
      </c>
      <c r="DI188" s="7">
        <f t="shared" ref="DI188:DI199" si="1817">IF(DG188=0,0,DH188/DG188*1000)</f>
        <v>0</v>
      </c>
      <c r="DJ188" s="9">
        <v>0</v>
      </c>
      <c r="DK188" s="6">
        <v>0</v>
      </c>
      <c r="DL188" s="7">
        <f t="shared" ref="DL188:DL199" si="1818">IF(DJ188=0,0,DK188/DJ188*1000)</f>
        <v>0</v>
      </c>
      <c r="DM188" s="9">
        <v>0</v>
      </c>
      <c r="DN188" s="6">
        <v>0</v>
      </c>
      <c r="DO188" s="7">
        <f t="shared" ref="DO188:DO199" si="1819">IF(DM188=0,0,DN188/DM188*1000)</f>
        <v>0</v>
      </c>
      <c r="DP188" s="60">
        <v>200.19474</v>
      </c>
      <c r="DQ188" s="6">
        <v>7203.5910000000003</v>
      </c>
      <c r="DR188" s="7">
        <f t="shared" ref="DR188:DR199" si="1820">IF(DP188=0,0,DQ188/DP188*1000)</f>
        <v>35982.918432322447</v>
      </c>
      <c r="DS188" s="9">
        <v>0</v>
      </c>
      <c r="DT188" s="6">
        <v>0</v>
      </c>
      <c r="DU188" s="7">
        <f t="shared" ref="DU188:DU199" si="1821">IF(DS188=0,0,DT188/DS188*1000)</f>
        <v>0</v>
      </c>
      <c r="DV188" s="9">
        <v>0</v>
      </c>
      <c r="DW188" s="6">
        <v>0</v>
      </c>
      <c r="DX188" s="7">
        <f t="shared" ref="DX188:DX199" si="1822">IF(DV188=0,0,DW188/DV188*1000)</f>
        <v>0</v>
      </c>
      <c r="DY188" s="60">
        <v>29.3566</v>
      </c>
      <c r="DZ188" s="6">
        <v>909.96699999999998</v>
      </c>
      <c r="EA188" s="7">
        <f t="shared" ref="EA188:EA199" si="1823">IF(DY188=0,0,DZ188/DY188*1000)</f>
        <v>30997.016003215631</v>
      </c>
      <c r="EB188" s="9">
        <v>0</v>
      </c>
      <c r="EC188" s="6">
        <v>0</v>
      </c>
      <c r="ED188" s="7">
        <f t="shared" ref="ED188:ED199" si="1824">IF(EB188=0,0,EC188/EB188*1000)</f>
        <v>0</v>
      </c>
      <c r="EE188" s="9">
        <v>0</v>
      </c>
      <c r="EF188" s="6">
        <v>0</v>
      </c>
      <c r="EG188" s="7">
        <f t="shared" ref="EG188:EG199" si="1825">IF(EE188=0,0,EF188/EE188*1000)</f>
        <v>0</v>
      </c>
      <c r="EH188" s="9">
        <v>0</v>
      </c>
      <c r="EI188" s="6">
        <v>0</v>
      </c>
      <c r="EJ188" s="7">
        <f t="shared" ref="EJ188:EJ199" si="1826">IF(EH188=0,0,EI188/EH188*1000)</f>
        <v>0</v>
      </c>
      <c r="EK188" s="60">
        <v>442.42541</v>
      </c>
      <c r="EL188" s="6">
        <v>13141.541999999999</v>
      </c>
      <c r="EM188" s="7">
        <f t="shared" ref="EM188:EM199" si="1827">IF(EK188=0,0,EL188/EK188*1000)</f>
        <v>29703.406953954112</v>
      </c>
      <c r="EN188" s="60">
        <v>2731.4818100000002</v>
      </c>
      <c r="EO188" s="6">
        <v>78739.941999999995</v>
      </c>
      <c r="EP188" s="7">
        <f t="shared" ref="EP188:EP199" si="1828">IF(EN188=0,0,EO188/EN188*1000)</f>
        <v>28826.822756692636</v>
      </c>
      <c r="EQ188" s="9">
        <v>0</v>
      </c>
      <c r="ER188" s="6">
        <v>0</v>
      </c>
      <c r="ES188" s="7">
        <f t="shared" ref="ES188:ES199" si="1829">IF(EQ188=0,0,ER188/EQ188*1000)</f>
        <v>0</v>
      </c>
      <c r="ET188" s="9">
        <v>0</v>
      </c>
      <c r="EU188" s="6">
        <v>0</v>
      </c>
      <c r="EV188" s="7">
        <f t="shared" ref="EV188:EV199" si="1830">IF(ET188=0,0,EU188/ET188*1000)</f>
        <v>0</v>
      </c>
      <c r="EW188" s="9">
        <v>0</v>
      </c>
      <c r="EX188" s="6">
        <v>0</v>
      </c>
      <c r="EY188" s="7">
        <f t="shared" ref="EY188:EY199" si="1831">IF(EW188=0,0,EX188/EW188*1000)</f>
        <v>0</v>
      </c>
      <c r="EZ188" s="9">
        <v>0</v>
      </c>
      <c r="FA188" s="6">
        <v>0</v>
      </c>
      <c r="FB188" s="7">
        <f t="shared" ref="FB188:FB199" si="1832">IF(EZ188=0,0,FA188/EZ188*1000)</f>
        <v>0</v>
      </c>
      <c r="FC188" s="9">
        <v>0</v>
      </c>
      <c r="FD188" s="6">
        <v>0</v>
      </c>
      <c r="FE188" s="7">
        <f t="shared" ref="FE188:FE199" si="1833">IF(FC188=0,0,FD188/FC188*1000)</f>
        <v>0</v>
      </c>
      <c r="FF188" s="9">
        <v>0</v>
      </c>
      <c r="FG188" s="6">
        <v>0</v>
      </c>
      <c r="FH188" s="7">
        <f t="shared" ref="FH188:FH199" si="1834">IF(FF188=0,0,FG188/FF188*1000)</f>
        <v>0</v>
      </c>
      <c r="FI188" s="9">
        <v>0</v>
      </c>
      <c r="FJ188" s="6">
        <v>0</v>
      </c>
      <c r="FK188" s="7">
        <f t="shared" ref="FK188:FK199" si="1835">IF(FI188=0,0,FJ188/FI188*1000)</f>
        <v>0</v>
      </c>
      <c r="FL188" s="9">
        <v>0</v>
      </c>
      <c r="FM188" s="6">
        <v>0</v>
      </c>
      <c r="FN188" s="7">
        <f t="shared" ref="FN188:FN199" si="1836">IF(FL188=0,0,FM188/FL188*1000)</f>
        <v>0</v>
      </c>
      <c r="FO188" s="9">
        <v>0</v>
      </c>
      <c r="FP188" s="6">
        <v>0</v>
      </c>
      <c r="FQ188" s="7">
        <f t="shared" ref="FQ188:FQ199" si="1837">IF(FO188=0,0,FP188/FO188*1000)</f>
        <v>0</v>
      </c>
      <c r="FR188" s="9">
        <v>0</v>
      </c>
      <c r="FS188" s="6">
        <v>0</v>
      </c>
      <c r="FT188" s="7">
        <f t="shared" ref="FT188:FT199" si="1838">IF(FR188=0,0,FS188/FR188*1000)</f>
        <v>0</v>
      </c>
      <c r="FU188" s="9">
        <v>0</v>
      </c>
      <c r="FV188" s="6">
        <v>0</v>
      </c>
      <c r="FW188" s="7">
        <f t="shared" ref="FW188:FW199" si="1839">IF(FU188=0,0,FV188/FU188*1000)</f>
        <v>0</v>
      </c>
      <c r="FX188" s="9">
        <v>0</v>
      </c>
      <c r="FY188" s="6">
        <v>0</v>
      </c>
      <c r="FZ188" s="7">
        <f t="shared" ref="FZ188:FZ199" si="1840">IF(FX188=0,0,FY188/FX188*1000)</f>
        <v>0</v>
      </c>
      <c r="GA188" s="9">
        <v>0</v>
      </c>
      <c r="GB188" s="6">
        <v>0</v>
      </c>
      <c r="GC188" s="7">
        <f t="shared" ref="GC188:GC199" si="1841">IF(GA188=0,0,GB188/GA188*1000)</f>
        <v>0</v>
      </c>
      <c r="GD188" s="9">
        <v>0</v>
      </c>
      <c r="GE188" s="6">
        <v>0</v>
      </c>
      <c r="GF188" s="7">
        <f t="shared" ref="GF188:GF199" si="1842">IF(GD188=0,0,GE188/GD188*1000)</f>
        <v>0</v>
      </c>
      <c r="GG188" s="9">
        <v>0</v>
      </c>
      <c r="GH188" s="6">
        <v>0</v>
      </c>
      <c r="GI188" s="7">
        <f t="shared" ref="GI188:GI199" si="1843">IF(GG188=0,0,GH188/GG188*1000)</f>
        <v>0</v>
      </c>
      <c r="GJ188" s="9">
        <v>0</v>
      </c>
      <c r="GK188" s="6">
        <v>0</v>
      </c>
      <c r="GL188" s="7">
        <f t="shared" ref="GL188:GL199" si="1844">IF(GJ188=0,0,GK188/GJ188*1000)</f>
        <v>0</v>
      </c>
      <c r="GM188" s="9">
        <v>0</v>
      </c>
      <c r="GN188" s="6">
        <v>0</v>
      </c>
      <c r="GO188" s="7">
        <f t="shared" ref="GO188:GO199" si="1845">IF(GM188=0,0,GN188/GM188*1000)</f>
        <v>0</v>
      </c>
      <c r="GP188" s="9">
        <v>0</v>
      </c>
      <c r="GQ188" s="6">
        <v>0</v>
      </c>
      <c r="GR188" s="7">
        <f t="shared" ref="GR188:GR199" si="1846">IF(GP188=0,0,GQ188/GP188*1000)</f>
        <v>0</v>
      </c>
      <c r="GS188" s="9">
        <v>0</v>
      </c>
      <c r="GT188" s="6">
        <v>0</v>
      </c>
      <c r="GU188" s="7">
        <f t="shared" ref="GU188:GU199" si="1847">IF(GS188=0,0,GT188/GS188*1000)</f>
        <v>0</v>
      </c>
      <c r="GV188" s="9">
        <v>0</v>
      </c>
      <c r="GW188" s="6">
        <v>0</v>
      </c>
      <c r="GX188" s="7">
        <f t="shared" ref="GX188:GX199" si="1848">IF(GV188=0,0,GW188/GV188*1000)</f>
        <v>0</v>
      </c>
      <c r="GY188" s="9">
        <v>0</v>
      </c>
      <c r="GZ188" s="6">
        <v>0</v>
      </c>
      <c r="HA188" s="7">
        <f t="shared" ref="HA188:HA199" si="1849">IF(GY188=0,0,GZ188/GY188*1000)</f>
        <v>0</v>
      </c>
      <c r="HB188" s="9">
        <v>0</v>
      </c>
      <c r="HC188" s="6">
        <v>0</v>
      </c>
      <c r="HD188" s="7">
        <f t="shared" ref="HD188:HD199" si="1850">IF(HB188=0,0,HC188/HB188*1000)</f>
        <v>0</v>
      </c>
      <c r="HE188" s="60">
        <v>1.1000000000000001</v>
      </c>
      <c r="HF188" s="6">
        <v>31.074999999999999</v>
      </c>
      <c r="HG188" s="7">
        <f t="shared" ref="HG188:HG199" si="1851">IF(HE188=0,0,HF188/HE188*1000)</f>
        <v>28249.999999999996</v>
      </c>
      <c r="HH188" s="9">
        <v>0</v>
      </c>
      <c r="HI188" s="6">
        <v>0</v>
      </c>
      <c r="HJ188" s="7">
        <f t="shared" ref="HJ188:HJ199" si="1852">IF(HH188=0,0,HI188/HH188*1000)</f>
        <v>0</v>
      </c>
      <c r="HK188" s="9">
        <v>0</v>
      </c>
      <c r="HL188" s="6">
        <v>0</v>
      </c>
      <c r="HM188" s="7">
        <f t="shared" ref="HM188:HM199" si="1853">IF(HK188=0,0,HL188/HK188*1000)</f>
        <v>0</v>
      </c>
      <c r="HN188" s="9">
        <v>0</v>
      </c>
      <c r="HO188" s="6">
        <v>0</v>
      </c>
      <c r="HP188" s="7">
        <f t="shared" ref="HP188:HP199" si="1854">IF(HN188=0,0,HO188/HN188*1000)</f>
        <v>0</v>
      </c>
      <c r="HQ188" s="9">
        <v>0</v>
      </c>
      <c r="HR188" s="6">
        <v>0</v>
      </c>
      <c r="HS188" s="7">
        <f t="shared" ref="HS188:HS199" si="1855">IF(HQ188=0,0,HR188/HQ188*1000)</f>
        <v>0</v>
      </c>
      <c r="HT188" s="60">
        <v>2.0670000000000002</v>
      </c>
      <c r="HU188" s="6">
        <v>60.781999999999996</v>
      </c>
      <c r="HV188" s="7">
        <f t="shared" ref="HV188:HV199" si="1856">IF(HT188=0,0,HU188/HT188*1000)</f>
        <v>29405.902273826796</v>
      </c>
      <c r="HW188" s="9">
        <f>SUMIF($C$5:$HV$5,"Ton",C188:HV188)</f>
        <v>5229.0141899999999</v>
      </c>
      <c r="HX188" s="14">
        <f>SUMIF($C$5:$HV$5,"F*",C188:HV188)</f>
        <v>151265.891</v>
      </c>
    </row>
    <row r="189" spans="1:232" ht="15" customHeight="1" x14ac:dyDescent="0.3">
      <c r="A189" s="62">
        <v>2025</v>
      </c>
      <c r="B189" s="63" t="s">
        <v>3</v>
      </c>
      <c r="C189" s="9">
        <v>0</v>
      </c>
      <c r="D189" s="6">
        <v>0</v>
      </c>
      <c r="E189" s="7">
        <f t="shared" ref="E189:E190" si="1857">IF(C189=0,0,D189/C189*1000)</f>
        <v>0</v>
      </c>
      <c r="F189" s="9">
        <v>0</v>
      </c>
      <c r="G189" s="6">
        <v>0</v>
      </c>
      <c r="H189" s="7">
        <f t="shared" si="1782"/>
        <v>0</v>
      </c>
      <c r="I189" s="9">
        <v>0</v>
      </c>
      <c r="J189" s="6">
        <v>0</v>
      </c>
      <c r="K189" s="7">
        <f t="shared" si="1783"/>
        <v>0</v>
      </c>
      <c r="L189" s="9">
        <v>0</v>
      </c>
      <c r="M189" s="6">
        <v>0</v>
      </c>
      <c r="N189" s="7">
        <f t="shared" si="1784"/>
        <v>0</v>
      </c>
      <c r="O189" s="9">
        <v>0</v>
      </c>
      <c r="P189" s="6">
        <v>0</v>
      </c>
      <c r="Q189" s="7">
        <f t="shared" si="1785"/>
        <v>0</v>
      </c>
      <c r="R189" s="60">
        <v>1049.1229499999999</v>
      </c>
      <c r="S189" s="6">
        <v>31837.144</v>
      </c>
      <c r="T189" s="7">
        <f t="shared" si="1786"/>
        <v>30346.437469507269</v>
      </c>
      <c r="U189" s="9">
        <v>0</v>
      </c>
      <c r="V189" s="6">
        <v>0</v>
      </c>
      <c r="W189" s="7">
        <f t="shared" si="1787"/>
        <v>0</v>
      </c>
      <c r="X189" s="9">
        <v>0</v>
      </c>
      <c r="Y189" s="6">
        <v>0</v>
      </c>
      <c r="Z189" s="7">
        <f t="shared" si="1788"/>
        <v>0</v>
      </c>
      <c r="AA189" s="9">
        <v>0</v>
      </c>
      <c r="AB189" s="6">
        <v>0</v>
      </c>
      <c r="AC189" s="7">
        <f t="shared" si="1789"/>
        <v>0</v>
      </c>
      <c r="AD189" s="9">
        <v>0</v>
      </c>
      <c r="AE189" s="6">
        <v>0</v>
      </c>
      <c r="AF189" s="7">
        <f t="shared" si="1790"/>
        <v>0</v>
      </c>
      <c r="AG189" s="9">
        <v>0</v>
      </c>
      <c r="AH189" s="6">
        <v>0</v>
      </c>
      <c r="AI189" s="7">
        <f t="shared" si="1791"/>
        <v>0</v>
      </c>
      <c r="AJ189" s="60">
        <v>1.72</v>
      </c>
      <c r="AK189" s="6">
        <v>47.26</v>
      </c>
      <c r="AL189" s="7">
        <f t="shared" si="1792"/>
        <v>27476.744186046511</v>
      </c>
      <c r="AM189" s="9">
        <v>0</v>
      </c>
      <c r="AN189" s="6">
        <v>0</v>
      </c>
      <c r="AO189" s="7">
        <f t="shared" si="1793"/>
        <v>0</v>
      </c>
      <c r="AP189" s="60">
        <v>0.23435</v>
      </c>
      <c r="AQ189" s="6">
        <v>41.927999999999997</v>
      </c>
      <c r="AR189" s="7">
        <f t="shared" si="1794"/>
        <v>178911.88393428634</v>
      </c>
      <c r="AS189" s="9">
        <v>0</v>
      </c>
      <c r="AT189" s="6">
        <v>0</v>
      </c>
      <c r="AU189" s="7">
        <f t="shared" si="1795"/>
        <v>0</v>
      </c>
      <c r="AV189" s="9">
        <v>0</v>
      </c>
      <c r="AW189" s="6">
        <v>0</v>
      </c>
      <c r="AX189" s="7">
        <f t="shared" si="1796"/>
        <v>0</v>
      </c>
      <c r="AY189" s="9">
        <v>0</v>
      </c>
      <c r="AZ189" s="6">
        <v>0</v>
      </c>
      <c r="BA189" s="7">
        <f t="shared" si="1797"/>
        <v>0</v>
      </c>
      <c r="BB189" s="9">
        <v>0</v>
      </c>
      <c r="BC189" s="6">
        <v>0</v>
      </c>
      <c r="BD189" s="7">
        <f t="shared" si="1798"/>
        <v>0</v>
      </c>
      <c r="BE189" s="60">
        <v>67.448650000000001</v>
      </c>
      <c r="BF189" s="6">
        <v>1807.0070000000001</v>
      </c>
      <c r="BG189" s="7">
        <f t="shared" si="1799"/>
        <v>26790.854968928215</v>
      </c>
      <c r="BH189" s="60">
        <v>65.991</v>
      </c>
      <c r="BI189" s="6">
        <v>2054.5920000000001</v>
      </c>
      <c r="BJ189" s="7">
        <f t="shared" si="1800"/>
        <v>31134.427421921173</v>
      </c>
      <c r="BK189" s="9">
        <v>0</v>
      </c>
      <c r="BL189" s="6">
        <v>0</v>
      </c>
      <c r="BM189" s="7">
        <f t="shared" si="1801"/>
        <v>0</v>
      </c>
      <c r="BN189" s="9">
        <v>0</v>
      </c>
      <c r="BO189" s="6">
        <v>0</v>
      </c>
      <c r="BP189" s="7">
        <f t="shared" si="1802"/>
        <v>0</v>
      </c>
      <c r="BQ189" s="9">
        <v>0</v>
      </c>
      <c r="BR189" s="6">
        <v>0</v>
      </c>
      <c r="BS189" s="7">
        <f t="shared" si="1803"/>
        <v>0</v>
      </c>
      <c r="BT189" s="9">
        <v>0</v>
      </c>
      <c r="BU189" s="6">
        <v>0</v>
      </c>
      <c r="BV189" s="7">
        <f t="shared" si="1804"/>
        <v>0</v>
      </c>
      <c r="BW189" s="9">
        <v>0</v>
      </c>
      <c r="BX189" s="6">
        <v>0</v>
      </c>
      <c r="BY189" s="7">
        <f t="shared" si="1805"/>
        <v>0</v>
      </c>
      <c r="BZ189" s="9">
        <v>0</v>
      </c>
      <c r="CA189" s="6">
        <v>0</v>
      </c>
      <c r="CB189" s="7">
        <f t="shared" si="1806"/>
        <v>0</v>
      </c>
      <c r="CC189" s="9">
        <v>0</v>
      </c>
      <c r="CD189" s="6">
        <v>0</v>
      </c>
      <c r="CE189" s="7">
        <f t="shared" si="1807"/>
        <v>0</v>
      </c>
      <c r="CF189" s="9">
        <v>0</v>
      </c>
      <c r="CG189" s="6">
        <v>0</v>
      </c>
      <c r="CH189" s="7">
        <f t="shared" si="1808"/>
        <v>0</v>
      </c>
      <c r="CI189" s="9">
        <v>0</v>
      </c>
      <c r="CJ189" s="6">
        <v>0</v>
      </c>
      <c r="CK189" s="7">
        <f t="shared" si="1809"/>
        <v>0</v>
      </c>
      <c r="CL189" s="9">
        <v>0</v>
      </c>
      <c r="CM189" s="6">
        <v>0</v>
      </c>
      <c r="CN189" s="7">
        <f t="shared" si="1810"/>
        <v>0</v>
      </c>
      <c r="CO189" s="9">
        <v>0</v>
      </c>
      <c r="CP189" s="6">
        <v>0</v>
      </c>
      <c r="CQ189" s="7">
        <f t="shared" si="1811"/>
        <v>0</v>
      </c>
      <c r="CR189" s="9">
        <v>0</v>
      </c>
      <c r="CS189" s="6">
        <v>0</v>
      </c>
      <c r="CT189" s="7">
        <f t="shared" si="1812"/>
        <v>0</v>
      </c>
      <c r="CU189" s="9">
        <v>0</v>
      </c>
      <c r="CV189" s="6">
        <v>0</v>
      </c>
      <c r="CW189" s="7">
        <f t="shared" si="1813"/>
        <v>0</v>
      </c>
      <c r="CX189" s="9">
        <v>0</v>
      </c>
      <c r="CY189" s="6">
        <v>0</v>
      </c>
      <c r="CZ189" s="7">
        <f t="shared" si="1814"/>
        <v>0</v>
      </c>
      <c r="DA189" s="9">
        <v>0</v>
      </c>
      <c r="DB189" s="6">
        <v>0</v>
      </c>
      <c r="DC189" s="7">
        <f t="shared" si="1815"/>
        <v>0</v>
      </c>
      <c r="DD189" s="9">
        <v>0</v>
      </c>
      <c r="DE189" s="6">
        <v>0</v>
      </c>
      <c r="DF189" s="7">
        <f t="shared" si="1816"/>
        <v>0</v>
      </c>
      <c r="DG189" s="9">
        <v>0</v>
      </c>
      <c r="DH189" s="6">
        <v>0</v>
      </c>
      <c r="DI189" s="7">
        <f t="shared" si="1817"/>
        <v>0</v>
      </c>
      <c r="DJ189" s="9">
        <v>0</v>
      </c>
      <c r="DK189" s="6">
        <v>0</v>
      </c>
      <c r="DL189" s="7">
        <f t="shared" si="1818"/>
        <v>0</v>
      </c>
      <c r="DM189" s="9">
        <v>0</v>
      </c>
      <c r="DN189" s="6">
        <v>0</v>
      </c>
      <c r="DO189" s="7">
        <f t="shared" si="1819"/>
        <v>0</v>
      </c>
      <c r="DP189" s="60">
        <v>207.34551999999999</v>
      </c>
      <c r="DQ189" s="6">
        <v>9305.76</v>
      </c>
      <c r="DR189" s="7">
        <f t="shared" si="1820"/>
        <v>44880.448827638043</v>
      </c>
      <c r="DS189" s="9">
        <v>0</v>
      </c>
      <c r="DT189" s="6">
        <v>0</v>
      </c>
      <c r="DU189" s="7">
        <f t="shared" si="1821"/>
        <v>0</v>
      </c>
      <c r="DV189" s="60">
        <v>0.41539999999999999</v>
      </c>
      <c r="DW189" s="6">
        <v>4.7720000000000002</v>
      </c>
      <c r="DX189" s="7">
        <f t="shared" si="1822"/>
        <v>11487.722676937892</v>
      </c>
      <c r="DY189" s="60">
        <v>0.1278</v>
      </c>
      <c r="DZ189" s="6">
        <v>4.3490000000000002</v>
      </c>
      <c r="EA189" s="7">
        <f t="shared" si="1823"/>
        <v>34029.73395931143</v>
      </c>
      <c r="EB189" s="9">
        <v>0</v>
      </c>
      <c r="EC189" s="6">
        <v>0</v>
      </c>
      <c r="ED189" s="7">
        <f t="shared" si="1824"/>
        <v>0</v>
      </c>
      <c r="EE189" s="9">
        <v>0</v>
      </c>
      <c r="EF189" s="6">
        <v>0</v>
      </c>
      <c r="EG189" s="7">
        <f t="shared" si="1825"/>
        <v>0</v>
      </c>
      <c r="EH189" s="9">
        <v>0</v>
      </c>
      <c r="EI189" s="6">
        <v>0</v>
      </c>
      <c r="EJ189" s="7">
        <f t="shared" si="1826"/>
        <v>0</v>
      </c>
      <c r="EK189" s="60">
        <v>381.00094999999999</v>
      </c>
      <c r="EL189" s="6">
        <v>10745.383</v>
      </c>
      <c r="EM189" s="7">
        <f t="shared" si="1827"/>
        <v>28203.034664349263</v>
      </c>
      <c r="EN189" s="60">
        <v>1745.03828</v>
      </c>
      <c r="EO189" s="6">
        <v>50293.315000000002</v>
      </c>
      <c r="EP189" s="7">
        <f t="shared" si="1828"/>
        <v>28820.75171439792</v>
      </c>
      <c r="EQ189" s="9">
        <v>0</v>
      </c>
      <c r="ER189" s="6">
        <v>0</v>
      </c>
      <c r="ES189" s="7">
        <f t="shared" si="1829"/>
        <v>0</v>
      </c>
      <c r="ET189" s="9">
        <v>0</v>
      </c>
      <c r="EU189" s="6">
        <v>0</v>
      </c>
      <c r="EV189" s="7">
        <f t="shared" si="1830"/>
        <v>0</v>
      </c>
      <c r="EW189" s="9">
        <v>0</v>
      </c>
      <c r="EX189" s="6">
        <v>0</v>
      </c>
      <c r="EY189" s="7">
        <f t="shared" si="1831"/>
        <v>0</v>
      </c>
      <c r="EZ189" s="9">
        <v>0</v>
      </c>
      <c r="FA189" s="6">
        <v>0</v>
      </c>
      <c r="FB189" s="7">
        <f t="shared" si="1832"/>
        <v>0</v>
      </c>
      <c r="FC189" s="9">
        <v>0</v>
      </c>
      <c r="FD189" s="6">
        <v>0</v>
      </c>
      <c r="FE189" s="7">
        <f t="shared" si="1833"/>
        <v>0</v>
      </c>
      <c r="FF189" s="9">
        <v>0</v>
      </c>
      <c r="FG189" s="6">
        <v>0</v>
      </c>
      <c r="FH189" s="7">
        <f t="shared" si="1834"/>
        <v>0</v>
      </c>
      <c r="FI189" s="9">
        <v>0</v>
      </c>
      <c r="FJ189" s="6">
        <v>0</v>
      </c>
      <c r="FK189" s="7">
        <f t="shared" si="1835"/>
        <v>0</v>
      </c>
      <c r="FL189" s="9">
        <v>0</v>
      </c>
      <c r="FM189" s="6">
        <v>0</v>
      </c>
      <c r="FN189" s="7">
        <f t="shared" si="1836"/>
        <v>0</v>
      </c>
      <c r="FO189" s="9">
        <v>0</v>
      </c>
      <c r="FP189" s="6">
        <v>0</v>
      </c>
      <c r="FQ189" s="7">
        <f t="shared" si="1837"/>
        <v>0</v>
      </c>
      <c r="FR189" s="60">
        <v>1.83525</v>
      </c>
      <c r="FS189" s="6">
        <v>50.386000000000003</v>
      </c>
      <c r="FT189" s="7">
        <f t="shared" si="1838"/>
        <v>27454.570222040595</v>
      </c>
      <c r="FU189" s="9">
        <v>0</v>
      </c>
      <c r="FV189" s="6">
        <v>0</v>
      </c>
      <c r="FW189" s="7">
        <f t="shared" si="1839"/>
        <v>0</v>
      </c>
      <c r="FX189" s="9">
        <v>0</v>
      </c>
      <c r="FY189" s="6">
        <v>0</v>
      </c>
      <c r="FZ189" s="7">
        <f t="shared" si="1840"/>
        <v>0</v>
      </c>
      <c r="GA189" s="9">
        <v>0</v>
      </c>
      <c r="GB189" s="6">
        <v>0</v>
      </c>
      <c r="GC189" s="7">
        <f t="shared" si="1841"/>
        <v>0</v>
      </c>
      <c r="GD189" s="9">
        <v>0</v>
      </c>
      <c r="GE189" s="6">
        <v>0</v>
      </c>
      <c r="GF189" s="7">
        <f t="shared" si="1842"/>
        <v>0</v>
      </c>
      <c r="GG189" s="9">
        <v>0</v>
      </c>
      <c r="GH189" s="6">
        <v>0</v>
      </c>
      <c r="GI189" s="7">
        <f t="shared" si="1843"/>
        <v>0</v>
      </c>
      <c r="GJ189" s="9">
        <v>0</v>
      </c>
      <c r="GK189" s="6">
        <v>0</v>
      </c>
      <c r="GL189" s="7">
        <f t="shared" si="1844"/>
        <v>0</v>
      </c>
      <c r="GM189" s="9">
        <v>0</v>
      </c>
      <c r="GN189" s="6">
        <v>0</v>
      </c>
      <c r="GO189" s="7">
        <f t="shared" si="1845"/>
        <v>0</v>
      </c>
      <c r="GP189" s="9">
        <v>0</v>
      </c>
      <c r="GQ189" s="6">
        <v>0</v>
      </c>
      <c r="GR189" s="7">
        <f t="shared" si="1846"/>
        <v>0</v>
      </c>
      <c r="GS189" s="9">
        <v>0</v>
      </c>
      <c r="GT189" s="6">
        <v>0</v>
      </c>
      <c r="GU189" s="7">
        <f t="shared" si="1847"/>
        <v>0</v>
      </c>
      <c r="GV189" s="9">
        <v>0</v>
      </c>
      <c r="GW189" s="6">
        <v>0</v>
      </c>
      <c r="GX189" s="7">
        <f t="shared" si="1848"/>
        <v>0</v>
      </c>
      <c r="GY189" s="9">
        <v>0</v>
      </c>
      <c r="GZ189" s="6">
        <v>0</v>
      </c>
      <c r="HA189" s="7">
        <f t="shared" si="1849"/>
        <v>0</v>
      </c>
      <c r="HB189" s="9">
        <v>0</v>
      </c>
      <c r="HC189" s="6">
        <v>0</v>
      </c>
      <c r="HD189" s="7">
        <f t="shared" si="1850"/>
        <v>0</v>
      </c>
      <c r="HE189" s="60">
        <v>6.5610000000000002E-2</v>
      </c>
      <c r="HF189" s="6">
        <v>3.496</v>
      </c>
      <c r="HG189" s="7">
        <f t="shared" si="1851"/>
        <v>53284.560280445046</v>
      </c>
      <c r="HH189" s="9">
        <v>0</v>
      </c>
      <c r="HI189" s="6">
        <v>0</v>
      </c>
      <c r="HJ189" s="7">
        <f t="shared" si="1852"/>
        <v>0</v>
      </c>
      <c r="HK189" s="9">
        <v>0</v>
      </c>
      <c r="HL189" s="6">
        <v>0</v>
      </c>
      <c r="HM189" s="7">
        <f t="shared" si="1853"/>
        <v>0</v>
      </c>
      <c r="HN189" s="9">
        <v>0</v>
      </c>
      <c r="HO189" s="6">
        <v>0</v>
      </c>
      <c r="HP189" s="7">
        <f t="shared" si="1854"/>
        <v>0</v>
      </c>
      <c r="HQ189" s="60">
        <v>34.082000000000001</v>
      </c>
      <c r="HR189" s="6">
        <v>1117.68</v>
      </c>
      <c r="HS189" s="7">
        <f t="shared" si="1855"/>
        <v>32793.850126166304</v>
      </c>
      <c r="HT189" s="60">
        <v>0.95599999999999996</v>
      </c>
      <c r="HU189" s="6">
        <v>15.648</v>
      </c>
      <c r="HV189" s="7">
        <f t="shared" si="1856"/>
        <v>16368.200836820084</v>
      </c>
      <c r="HW189" s="9">
        <f t="shared" ref="HW189:HW200" si="1858">SUMIF($C$5:$HV$5,"Ton",C189:HV189)</f>
        <v>3555.3837600000006</v>
      </c>
      <c r="HX189" s="14">
        <f t="shared" ref="HX189:HX200" si="1859">SUMIF($C$5:$HV$5,"F*",C189:HV189)</f>
        <v>107328.72</v>
      </c>
    </row>
    <row r="190" spans="1:232" ht="15" customHeight="1" x14ac:dyDescent="0.3">
      <c r="A190" s="62">
        <v>2025</v>
      </c>
      <c r="B190" s="63" t="s">
        <v>4</v>
      </c>
      <c r="C190" s="9">
        <v>0</v>
      </c>
      <c r="D190" s="6">
        <v>0</v>
      </c>
      <c r="E190" s="7">
        <f t="shared" si="1857"/>
        <v>0</v>
      </c>
      <c r="F190" s="9">
        <v>0</v>
      </c>
      <c r="G190" s="6">
        <v>0</v>
      </c>
      <c r="H190" s="7">
        <f t="shared" si="1782"/>
        <v>0</v>
      </c>
      <c r="I190" s="9">
        <v>0</v>
      </c>
      <c r="J190" s="6">
        <v>0</v>
      </c>
      <c r="K190" s="7">
        <f t="shared" si="1783"/>
        <v>0</v>
      </c>
      <c r="L190" s="9">
        <v>0</v>
      </c>
      <c r="M190" s="6">
        <v>0</v>
      </c>
      <c r="N190" s="7">
        <f t="shared" si="1784"/>
        <v>0</v>
      </c>
      <c r="O190" s="9">
        <v>0</v>
      </c>
      <c r="P190" s="6">
        <v>0</v>
      </c>
      <c r="Q190" s="7">
        <f t="shared" si="1785"/>
        <v>0</v>
      </c>
      <c r="R190" s="60">
        <v>1166.2158700000002</v>
      </c>
      <c r="S190" s="6">
        <v>35526.639999999999</v>
      </c>
      <c r="T190" s="7">
        <f t="shared" si="1786"/>
        <v>30463.17659868579</v>
      </c>
      <c r="U190" s="9">
        <v>0</v>
      </c>
      <c r="V190" s="6">
        <v>0</v>
      </c>
      <c r="W190" s="7">
        <f t="shared" si="1787"/>
        <v>0</v>
      </c>
      <c r="X190" s="9">
        <v>0</v>
      </c>
      <c r="Y190" s="6">
        <v>0</v>
      </c>
      <c r="Z190" s="7">
        <f t="shared" si="1788"/>
        <v>0</v>
      </c>
      <c r="AA190" s="9">
        <v>0</v>
      </c>
      <c r="AB190" s="6">
        <v>0</v>
      </c>
      <c r="AC190" s="7">
        <f t="shared" si="1789"/>
        <v>0</v>
      </c>
      <c r="AD190" s="9">
        <v>0</v>
      </c>
      <c r="AE190" s="6">
        <v>0</v>
      </c>
      <c r="AF190" s="7">
        <f t="shared" si="1790"/>
        <v>0</v>
      </c>
      <c r="AG190" s="9">
        <v>0</v>
      </c>
      <c r="AH190" s="6">
        <v>0</v>
      </c>
      <c r="AI190" s="7">
        <f t="shared" si="1791"/>
        <v>0</v>
      </c>
      <c r="AJ190" s="9">
        <v>0</v>
      </c>
      <c r="AK190" s="6">
        <v>0</v>
      </c>
      <c r="AL190" s="7">
        <f t="shared" si="1792"/>
        <v>0</v>
      </c>
      <c r="AM190" s="9">
        <v>0</v>
      </c>
      <c r="AN190" s="6">
        <v>0</v>
      </c>
      <c r="AO190" s="7">
        <f t="shared" si="1793"/>
        <v>0</v>
      </c>
      <c r="AP190" s="60">
        <v>4.8</v>
      </c>
      <c r="AQ190" s="6">
        <v>73.242999999999995</v>
      </c>
      <c r="AR190" s="7">
        <f t="shared" si="1794"/>
        <v>15258.958333333332</v>
      </c>
      <c r="AS190" s="9">
        <v>0</v>
      </c>
      <c r="AT190" s="6">
        <v>0</v>
      </c>
      <c r="AU190" s="7">
        <f t="shared" si="1795"/>
        <v>0</v>
      </c>
      <c r="AV190" s="9">
        <v>0</v>
      </c>
      <c r="AW190" s="6">
        <v>0</v>
      </c>
      <c r="AX190" s="7">
        <f t="shared" si="1796"/>
        <v>0</v>
      </c>
      <c r="AY190" s="9">
        <v>0</v>
      </c>
      <c r="AZ190" s="6">
        <v>0</v>
      </c>
      <c r="BA190" s="7">
        <f t="shared" si="1797"/>
        <v>0</v>
      </c>
      <c r="BB190" s="9">
        <v>0</v>
      </c>
      <c r="BC190" s="6">
        <v>0</v>
      </c>
      <c r="BD190" s="7">
        <f t="shared" si="1798"/>
        <v>0</v>
      </c>
      <c r="BE190" s="60">
        <v>144.04832000000002</v>
      </c>
      <c r="BF190" s="6">
        <v>4400.8289999999997</v>
      </c>
      <c r="BG190" s="7">
        <f t="shared" si="1799"/>
        <v>30551.060921779572</v>
      </c>
      <c r="BH190" s="60">
        <v>37.975999999999999</v>
      </c>
      <c r="BI190" s="6">
        <v>1177.7280000000001</v>
      </c>
      <c r="BJ190" s="7">
        <f t="shared" si="1800"/>
        <v>31012.428902464715</v>
      </c>
      <c r="BK190" s="9">
        <v>0</v>
      </c>
      <c r="BL190" s="6">
        <v>0</v>
      </c>
      <c r="BM190" s="7">
        <f t="shared" si="1801"/>
        <v>0</v>
      </c>
      <c r="BN190" s="9">
        <v>0</v>
      </c>
      <c r="BO190" s="6">
        <v>0</v>
      </c>
      <c r="BP190" s="7">
        <f t="shared" si="1802"/>
        <v>0</v>
      </c>
      <c r="BQ190" s="9">
        <v>0</v>
      </c>
      <c r="BR190" s="6">
        <v>0</v>
      </c>
      <c r="BS190" s="7">
        <f t="shared" si="1803"/>
        <v>0</v>
      </c>
      <c r="BT190" s="9">
        <v>0</v>
      </c>
      <c r="BU190" s="6">
        <v>0</v>
      </c>
      <c r="BV190" s="7">
        <f t="shared" si="1804"/>
        <v>0</v>
      </c>
      <c r="BW190" s="9">
        <v>0</v>
      </c>
      <c r="BX190" s="6">
        <v>0</v>
      </c>
      <c r="BY190" s="7">
        <f t="shared" si="1805"/>
        <v>0</v>
      </c>
      <c r="BZ190" s="9">
        <v>0</v>
      </c>
      <c r="CA190" s="6">
        <v>0</v>
      </c>
      <c r="CB190" s="7">
        <f t="shared" si="1806"/>
        <v>0</v>
      </c>
      <c r="CC190" s="9">
        <v>0</v>
      </c>
      <c r="CD190" s="6">
        <v>0</v>
      </c>
      <c r="CE190" s="7">
        <f t="shared" si="1807"/>
        <v>0</v>
      </c>
      <c r="CF190" s="9">
        <v>0</v>
      </c>
      <c r="CG190" s="6">
        <v>0</v>
      </c>
      <c r="CH190" s="7">
        <f t="shared" si="1808"/>
        <v>0</v>
      </c>
      <c r="CI190" s="9">
        <v>0</v>
      </c>
      <c r="CJ190" s="6">
        <v>0</v>
      </c>
      <c r="CK190" s="7">
        <f t="shared" si="1809"/>
        <v>0</v>
      </c>
      <c r="CL190" s="9">
        <v>0</v>
      </c>
      <c r="CM190" s="6">
        <v>0</v>
      </c>
      <c r="CN190" s="7">
        <f t="shared" si="1810"/>
        <v>0</v>
      </c>
      <c r="CO190" s="9">
        <v>0</v>
      </c>
      <c r="CP190" s="6">
        <v>0</v>
      </c>
      <c r="CQ190" s="7">
        <f t="shared" si="1811"/>
        <v>0</v>
      </c>
      <c r="CR190" s="9">
        <v>0</v>
      </c>
      <c r="CS190" s="6">
        <v>0</v>
      </c>
      <c r="CT190" s="7">
        <f t="shared" si="1812"/>
        <v>0</v>
      </c>
      <c r="CU190" s="9">
        <v>0</v>
      </c>
      <c r="CV190" s="6">
        <v>0</v>
      </c>
      <c r="CW190" s="7">
        <f t="shared" si="1813"/>
        <v>0</v>
      </c>
      <c r="CX190" s="9">
        <v>0</v>
      </c>
      <c r="CY190" s="6">
        <v>0</v>
      </c>
      <c r="CZ190" s="7">
        <f t="shared" si="1814"/>
        <v>0</v>
      </c>
      <c r="DA190" s="9">
        <v>0</v>
      </c>
      <c r="DB190" s="6">
        <v>0</v>
      </c>
      <c r="DC190" s="7">
        <f t="shared" si="1815"/>
        <v>0</v>
      </c>
      <c r="DD190" s="9">
        <v>0</v>
      </c>
      <c r="DE190" s="6">
        <v>0</v>
      </c>
      <c r="DF190" s="7">
        <f t="shared" si="1816"/>
        <v>0</v>
      </c>
      <c r="DG190" s="9">
        <v>0</v>
      </c>
      <c r="DH190" s="6">
        <v>0</v>
      </c>
      <c r="DI190" s="7">
        <f t="shared" si="1817"/>
        <v>0</v>
      </c>
      <c r="DJ190" s="9">
        <v>0</v>
      </c>
      <c r="DK190" s="6">
        <v>0</v>
      </c>
      <c r="DL190" s="7">
        <f t="shared" si="1818"/>
        <v>0</v>
      </c>
      <c r="DM190" s="9">
        <v>0</v>
      </c>
      <c r="DN190" s="6">
        <v>0</v>
      </c>
      <c r="DO190" s="7">
        <f t="shared" si="1819"/>
        <v>0</v>
      </c>
      <c r="DP190" s="60">
        <v>388.73240999999996</v>
      </c>
      <c r="DQ190" s="6">
        <v>12107.108</v>
      </c>
      <c r="DR190" s="7">
        <f t="shared" si="1820"/>
        <v>31145.095414092182</v>
      </c>
      <c r="DS190" s="9">
        <v>0</v>
      </c>
      <c r="DT190" s="6">
        <v>0</v>
      </c>
      <c r="DU190" s="7">
        <f t="shared" si="1821"/>
        <v>0</v>
      </c>
      <c r="DV190" s="9">
        <v>0</v>
      </c>
      <c r="DW190" s="6">
        <v>0</v>
      </c>
      <c r="DX190" s="7">
        <f t="shared" si="1822"/>
        <v>0</v>
      </c>
      <c r="DY190" s="60">
        <v>64.685760000000002</v>
      </c>
      <c r="DZ190" s="6">
        <v>2033.0609999999999</v>
      </c>
      <c r="EA190" s="7">
        <f t="shared" si="1823"/>
        <v>31429.807735118207</v>
      </c>
      <c r="EB190" s="9">
        <v>0</v>
      </c>
      <c r="EC190" s="6">
        <v>0</v>
      </c>
      <c r="ED190" s="7">
        <f t="shared" si="1824"/>
        <v>0</v>
      </c>
      <c r="EE190" s="9">
        <v>0</v>
      </c>
      <c r="EF190" s="6">
        <v>0</v>
      </c>
      <c r="EG190" s="7">
        <f t="shared" si="1825"/>
        <v>0</v>
      </c>
      <c r="EH190" s="9">
        <v>0</v>
      </c>
      <c r="EI190" s="6">
        <v>0</v>
      </c>
      <c r="EJ190" s="7">
        <f t="shared" si="1826"/>
        <v>0</v>
      </c>
      <c r="EK190" s="60">
        <v>335.24415999999997</v>
      </c>
      <c r="EL190" s="6">
        <v>9478.5640000000003</v>
      </c>
      <c r="EM190" s="7">
        <f t="shared" si="1827"/>
        <v>28273.614072799959</v>
      </c>
      <c r="EN190" s="60">
        <v>1812.8162199999999</v>
      </c>
      <c r="EO190" s="6">
        <v>52838.762000000002</v>
      </c>
      <c r="EP190" s="7">
        <f t="shared" si="1828"/>
        <v>29147.335188781577</v>
      </c>
      <c r="EQ190" s="9">
        <v>0</v>
      </c>
      <c r="ER190" s="6">
        <v>0</v>
      </c>
      <c r="ES190" s="7">
        <f t="shared" si="1829"/>
        <v>0</v>
      </c>
      <c r="ET190" s="9">
        <v>0</v>
      </c>
      <c r="EU190" s="6">
        <v>0</v>
      </c>
      <c r="EV190" s="7">
        <f t="shared" si="1830"/>
        <v>0</v>
      </c>
      <c r="EW190" s="9">
        <v>0</v>
      </c>
      <c r="EX190" s="6">
        <v>0</v>
      </c>
      <c r="EY190" s="7">
        <f t="shared" si="1831"/>
        <v>0</v>
      </c>
      <c r="EZ190" s="9">
        <v>0</v>
      </c>
      <c r="FA190" s="6">
        <v>0</v>
      </c>
      <c r="FB190" s="7">
        <f t="shared" si="1832"/>
        <v>0</v>
      </c>
      <c r="FC190" s="9">
        <v>0</v>
      </c>
      <c r="FD190" s="6">
        <v>0</v>
      </c>
      <c r="FE190" s="7">
        <f t="shared" si="1833"/>
        <v>0</v>
      </c>
      <c r="FF190" s="9">
        <v>0</v>
      </c>
      <c r="FG190" s="6">
        <v>0</v>
      </c>
      <c r="FH190" s="7">
        <f t="shared" si="1834"/>
        <v>0</v>
      </c>
      <c r="FI190" s="9">
        <v>0</v>
      </c>
      <c r="FJ190" s="6">
        <v>0</v>
      </c>
      <c r="FK190" s="7">
        <f t="shared" si="1835"/>
        <v>0</v>
      </c>
      <c r="FL190" s="9">
        <v>0</v>
      </c>
      <c r="FM190" s="6">
        <v>0</v>
      </c>
      <c r="FN190" s="7">
        <f t="shared" si="1836"/>
        <v>0</v>
      </c>
      <c r="FO190" s="9">
        <v>0</v>
      </c>
      <c r="FP190" s="6">
        <v>0</v>
      </c>
      <c r="FQ190" s="7">
        <f t="shared" si="1837"/>
        <v>0</v>
      </c>
      <c r="FR190" s="60">
        <v>0.25357000000000002</v>
      </c>
      <c r="FS190" s="6">
        <v>23.603000000000002</v>
      </c>
      <c r="FT190" s="7">
        <f t="shared" si="1838"/>
        <v>93082.777931143268</v>
      </c>
      <c r="FU190" s="9">
        <v>0</v>
      </c>
      <c r="FV190" s="6">
        <v>0</v>
      </c>
      <c r="FW190" s="7">
        <f t="shared" si="1839"/>
        <v>0</v>
      </c>
      <c r="FX190" s="9">
        <v>0</v>
      </c>
      <c r="FY190" s="6">
        <v>0</v>
      </c>
      <c r="FZ190" s="7">
        <f t="shared" si="1840"/>
        <v>0</v>
      </c>
      <c r="GA190" s="9">
        <v>0</v>
      </c>
      <c r="GB190" s="6">
        <v>0</v>
      </c>
      <c r="GC190" s="7">
        <f t="shared" si="1841"/>
        <v>0</v>
      </c>
      <c r="GD190" s="9">
        <v>0</v>
      </c>
      <c r="GE190" s="6">
        <v>0</v>
      </c>
      <c r="GF190" s="7">
        <f t="shared" si="1842"/>
        <v>0</v>
      </c>
      <c r="GG190" s="9">
        <v>0</v>
      </c>
      <c r="GH190" s="6">
        <v>0</v>
      </c>
      <c r="GI190" s="7">
        <f t="shared" si="1843"/>
        <v>0</v>
      </c>
      <c r="GJ190" s="9">
        <v>0</v>
      </c>
      <c r="GK190" s="6">
        <v>0</v>
      </c>
      <c r="GL190" s="7">
        <f t="shared" si="1844"/>
        <v>0</v>
      </c>
      <c r="GM190" s="9">
        <v>0</v>
      </c>
      <c r="GN190" s="6">
        <v>0</v>
      </c>
      <c r="GO190" s="7">
        <f t="shared" si="1845"/>
        <v>0</v>
      </c>
      <c r="GP190" s="9">
        <v>0</v>
      </c>
      <c r="GQ190" s="6">
        <v>0</v>
      </c>
      <c r="GR190" s="7">
        <f t="shared" si="1846"/>
        <v>0</v>
      </c>
      <c r="GS190" s="9">
        <v>0</v>
      </c>
      <c r="GT190" s="6">
        <v>0</v>
      </c>
      <c r="GU190" s="7">
        <f t="shared" si="1847"/>
        <v>0</v>
      </c>
      <c r="GV190" s="9">
        <v>0</v>
      </c>
      <c r="GW190" s="6">
        <v>0</v>
      </c>
      <c r="GX190" s="7">
        <f t="shared" si="1848"/>
        <v>0</v>
      </c>
      <c r="GY190" s="9">
        <v>0</v>
      </c>
      <c r="GZ190" s="6">
        <v>0</v>
      </c>
      <c r="HA190" s="7">
        <f t="shared" si="1849"/>
        <v>0</v>
      </c>
      <c r="HB190" s="9">
        <v>0</v>
      </c>
      <c r="HC190" s="6">
        <v>0</v>
      </c>
      <c r="HD190" s="7">
        <f t="shared" si="1850"/>
        <v>0</v>
      </c>
      <c r="HE190" s="60">
        <v>2.7800000000000002E-2</v>
      </c>
      <c r="HF190" s="6">
        <v>7.8559999999999999</v>
      </c>
      <c r="HG190" s="7">
        <f t="shared" si="1851"/>
        <v>282589.92805755395</v>
      </c>
      <c r="HH190" s="9">
        <v>0</v>
      </c>
      <c r="HI190" s="6">
        <v>0</v>
      </c>
      <c r="HJ190" s="7">
        <f t="shared" si="1852"/>
        <v>0</v>
      </c>
      <c r="HK190" s="9">
        <v>0</v>
      </c>
      <c r="HL190" s="6">
        <v>0</v>
      </c>
      <c r="HM190" s="7">
        <f t="shared" si="1853"/>
        <v>0</v>
      </c>
      <c r="HN190" s="9">
        <v>0</v>
      </c>
      <c r="HO190" s="6">
        <v>0</v>
      </c>
      <c r="HP190" s="7">
        <f t="shared" si="1854"/>
        <v>0</v>
      </c>
      <c r="HQ190" s="60">
        <v>37.616999999999997</v>
      </c>
      <c r="HR190" s="6">
        <v>1224.1400000000001</v>
      </c>
      <c r="HS190" s="7">
        <f t="shared" si="1855"/>
        <v>32542.201664141216</v>
      </c>
      <c r="HT190" s="60">
        <v>5.4580000000000002</v>
      </c>
      <c r="HU190" s="6">
        <v>93.713999999999999</v>
      </c>
      <c r="HV190" s="7">
        <f t="shared" si="1856"/>
        <v>17170.025650421398</v>
      </c>
      <c r="HW190" s="9">
        <f t="shared" si="1858"/>
        <v>3997.8751100000004</v>
      </c>
      <c r="HX190" s="14">
        <f t="shared" si="1859"/>
        <v>118985.24800000001</v>
      </c>
    </row>
    <row r="191" spans="1:232" ht="15" customHeight="1" x14ac:dyDescent="0.3">
      <c r="A191" s="62">
        <v>2025</v>
      </c>
      <c r="B191" s="63" t="s">
        <v>5</v>
      </c>
      <c r="C191" s="9">
        <v>0</v>
      </c>
      <c r="D191" s="6">
        <v>0</v>
      </c>
      <c r="E191" s="7">
        <f>IF(C191=0,0,D191/C191*1000)</f>
        <v>0</v>
      </c>
      <c r="F191" s="9">
        <v>0</v>
      </c>
      <c r="G191" s="6">
        <v>0</v>
      </c>
      <c r="H191" s="7">
        <f t="shared" si="1782"/>
        <v>0</v>
      </c>
      <c r="I191" s="9">
        <v>0</v>
      </c>
      <c r="J191" s="6">
        <v>0</v>
      </c>
      <c r="K191" s="7">
        <f t="shared" si="1783"/>
        <v>0</v>
      </c>
      <c r="L191" s="9">
        <v>0</v>
      </c>
      <c r="M191" s="6">
        <v>0</v>
      </c>
      <c r="N191" s="7">
        <f t="shared" si="1784"/>
        <v>0</v>
      </c>
      <c r="O191" s="9">
        <v>0</v>
      </c>
      <c r="P191" s="6">
        <v>0</v>
      </c>
      <c r="Q191" s="7">
        <f t="shared" si="1785"/>
        <v>0</v>
      </c>
      <c r="R191" s="60">
        <v>1576.22594</v>
      </c>
      <c r="S191" s="6">
        <v>46530.900999999998</v>
      </c>
      <c r="T191" s="7">
        <f t="shared" si="1786"/>
        <v>29520.451236832203</v>
      </c>
      <c r="U191" s="9">
        <v>0</v>
      </c>
      <c r="V191" s="6">
        <v>0</v>
      </c>
      <c r="W191" s="7">
        <f t="shared" si="1787"/>
        <v>0</v>
      </c>
      <c r="X191" s="9">
        <v>0</v>
      </c>
      <c r="Y191" s="6">
        <v>0</v>
      </c>
      <c r="Z191" s="7">
        <f t="shared" si="1788"/>
        <v>0</v>
      </c>
      <c r="AA191" s="9">
        <v>0</v>
      </c>
      <c r="AB191" s="6">
        <v>0</v>
      </c>
      <c r="AC191" s="7">
        <f t="shared" si="1789"/>
        <v>0</v>
      </c>
      <c r="AD191" s="9">
        <v>0</v>
      </c>
      <c r="AE191" s="6">
        <v>0</v>
      </c>
      <c r="AF191" s="7">
        <f t="shared" si="1790"/>
        <v>0</v>
      </c>
      <c r="AG191" s="9">
        <v>0</v>
      </c>
      <c r="AH191" s="6">
        <v>0</v>
      </c>
      <c r="AI191" s="7">
        <f t="shared" si="1791"/>
        <v>0</v>
      </c>
      <c r="AJ191" s="9">
        <v>0</v>
      </c>
      <c r="AK191" s="6">
        <v>0</v>
      </c>
      <c r="AL191" s="7">
        <f t="shared" si="1792"/>
        <v>0</v>
      </c>
      <c r="AM191" s="9">
        <v>0</v>
      </c>
      <c r="AN191" s="6">
        <v>0</v>
      </c>
      <c r="AO191" s="7">
        <f t="shared" si="1793"/>
        <v>0</v>
      </c>
      <c r="AP191" s="9">
        <v>0</v>
      </c>
      <c r="AQ191" s="6">
        <v>0</v>
      </c>
      <c r="AR191" s="7">
        <f t="shared" si="1794"/>
        <v>0</v>
      </c>
      <c r="AS191" s="9">
        <v>0</v>
      </c>
      <c r="AT191" s="6">
        <v>0</v>
      </c>
      <c r="AU191" s="7">
        <f t="shared" si="1795"/>
        <v>0</v>
      </c>
      <c r="AV191" s="9">
        <v>0</v>
      </c>
      <c r="AW191" s="6">
        <v>0</v>
      </c>
      <c r="AX191" s="7">
        <f t="shared" si="1796"/>
        <v>0</v>
      </c>
      <c r="AY191" s="9">
        <v>0</v>
      </c>
      <c r="AZ191" s="6">
        <v>0</v>
      </c>
      <c r="BA191" s="7">
        <f t="shared" si="1797"/>
        <v>0</v>
      </c>
      <c r="BB191" s="9">
        <v>0</v>
      </c>
      <c r="BC191" s="6">
        <v>0</v>
      </c>
      <c r="BD191" s="7">
        <f t="shared" si="1798"/>
        <v>0</v>
      </c>
      <c r="BE191" s="60">
        <v>93.482820000000004</v>
      </c>
      <c r="BF191" s="6">
        <v>2614.4940000000001</v>
      </c>
      <c r="BG191" s="7">
        <f t="shared" si="1799"/>
        <v>27967.641540980469</v>
      </c>
      <c r="BH191" s="9">
        <v>0</v>
      </c>
      <c r="BI191" s="6">
        <v>0</v>
      </c>
      <c r="BJ191" s="7">
        <f t="shared" si="1800"/>
        <v>0</v>
      </c>
      <c r="BK191" s="9">
        <v>0</v>
      </c>
      <c r="BL191" s="6">
        <v>0</v>
      </c>
      <c r="BM191" s="7">
        <f t="shared" si="1801"/>
        <v>0</v>
      </c>
      <c r="BN191" s="9">
        <v>0</v>
      </c>
      <c r="BO191" s="6">
        <v>0</v>
      </c>
      <c r="BP191" s="7">
        <f t="shared" si="1802"/>
        <v>0</v>
      </c>
      <c r="BQ191" s="9">
        <v>0</v>
      </c>
      <c r="BR191" s="6">
        <v>0</v>
      </c>
      <c r="BS191" s="7">
        <f t="shared" si="1803"/>
        <v>0</v>
      </c>
      <c r="BT191" s="60">
        <v>0.47499999999999998</v>
      </c>
      <c r="BU191" s="6">
        <v>14.824</v>
      </c>
      <c r="BV191" s="7">
        <f t="shared" si="1804"/>
        <v>31208.42105263158</v>
      </c>
      <c r="BW191" s="9">
        <v>0</v>
      </c>
      <c r="BX191" s="6">
        <v>0</v>
      </c>
      <c r="BY191" s="7">
        <f t="shared" si="1805"/>
        <v>0</v>
      </c>
      <c r="BZ191" s="9">
        <v>0</v>
      </c>
      <c r="CA191" s="6">
        <v>0</v>
      </c>
      <c r="CB191" s="7">
        <f t="shared" si="1806"/>
        <v>0</v>
      </c>
      <c r="CC191" s="9">
        <v>0</v>
      </c>
      <c r="CD191" s="6">
        <v>0</v>
      </c>
      <c r="CE191" s="7">
        <f t="shared" si="1807"/>
        <v>0</v>
      </c>
      <c r="CF191" s="9">
        <v>0</v>
      </c>
      <c r="CG191" s="6">
        <v>0</v>
      </c>
      <c r="CH191" s="7">
        <f t="shared" si="1808"/>
        <v>0</v>
      </c>
      <c r="CI191" s="9">
        <v>0</v>
      </c>
      <c r="CJ191" s="6">
        <v>0</v>
      </c>
      <c r="CK191" s="7">
        <f t="shared" si="1809"/>
        <v>0</v>
      </c>
      <c r="CL191" s="9">
        <v>0</v>
      </c>
      <c r="CM191" s="6">
        <v>0</v>
      </c>
      <c r="CN191" s="7">
        <f t="shared" si="1810"/>
        <v>0</v>
      </c>
      <c r="CO191" s="9">
        <v>0</v>
      </c>
      <c r="CP191" s="6">
        <v>0</v>
      </c>
      <c r="CQ191" s="7">
        <f t="shared" si="1811"/>
        <v>0</v>
      </c>
      <c r="CR191" s="9">
        <v>0</v>
      </c>
      <c r="CS191" s="6">
        <v>0</v>
      </c>
      <c r="CT191" s="7">
        <f t="shared" si="1812"/>
        <v>0</v>
      </c>
      <c r="CU191" s="9">
        <v>0</v>
      </c>
      <c r="CV191" s="6">
        <v>0</v>
      </c>
      <c r="CW191" s="7">
        <f t="shared" si="1813"/>
        <v>0</v>
      </c>
      <c r="CX191" s="9">
        <v>0</v>
      </c>
      <c r="CY191" s="6">
        <v>0</v>
      </c>
      <c r="CZ191" s="7">
        <f t="shared" si="1814"/>
        <v>0</v>
      </c>
      <c r="DA191" s="9">
        <v>0</v>
      </c>
      <c r="DB191" s="6">
        <v>0</v>
      </c>
      <c r="DC191" s="7">
        <f t="shared" si="1815"/>
        <v>0</v>
      </c>
      <c r="DD191" s="9">
        <v>0</v>
      </c>
      <c r="DE191" s="6">
        <v>0</v>
      </c>
      <c r="DF191" s="7">
        <f t="shared" si="1816"/>
        <v>0</v>
      </c>
      <c r="DG191" s="9">
        <v>0</v>
      </c>
      <c r="DH191" s="6">
        <v>0</v>
      </c>
      <c r="DI191" s="7">
        <f t="shared" si="1817"/>
        <v>0</v>
      </c>
      <c r="DJ191" s="9">
        <v>0</v>
      </c>
      <c r="DK191" s="6">
        <v>0</v>
      </c>
      <c r="DL191" s="7">
        <f t="shared" si="1818"/>
        <v>0</v>
      </c>
      <c r="DM191" s="9">
        <v>0</v>
      </c>
      <c r="DN191" s="6">
        <v>0</v>
      </c>
      <c r="DO191" s="7">
        <f t="shared" si="1819"/>
        <v>0</v>
      </c>
      <c r="DP191" s="60">
        <v>326.60796999999997</v>
      </c>
      <c r="DQ191" s="6">
        <v>11611.665999999999</v>
      </c>
      <c r="DR191" s="7">
        <f t="shared" si="1820"/>
        <v>35552.30449520261</v>
      </c>
      <c r="DS191" s="9">
        <v>0</v>
      </c>
      <c r="DT191" s="6">
        <v>0</v>
      </c>
      <c r="DU191" s="7">
        <f t="shared" si="1821"/>
        <v>0</v>
      </c>
      <c r="DV191" s="9">
        <v>0</v>
      </c>
      <c r="DW191" s="6">
        <v>0</v>
      </c>
      <c r="DX191" s="7">
        <f t="shared" si="1822"/>
        <v>0</v>
      </c>
      <c r="DY191" s="60">
        <v>70.422149999999988</v>
      </c>
      <c r="DZ191" s="6">
        <v>2217.1550000000002</v>
      </c>
      <c r="EA191" s="7">
        <f t="shared" si="1823"/>
        <v>31483.7732162395</v>
      </c>
      <c r="EB191" s="9">
        <v>0</v>
      </c>
      <c r="EC191" s="6">
        <v>0</v>
      </c>
      <c r="ED191" s="7">
        <f t="shared" si="1824"/>
        <v>0</v>
      </c>
      <c r="EE191" s="9">
        <v>0</v>
      </c>
      <c r="EF191" s="6">
        <v>0</v>
      </c>
      <c r="EG191" s="7">
        <f t="shared" si="1825"/>
        <v>0</v>
      </c>
      <c r="EH191" s="9">
        <v>0</v>
      </c>
      <c r="EI191" s="6">
        <v>0</v>
      </c>
      <c r="EJ191" s="7">
        <f t="shared" si="1826"/>
        <v>0</v>
      </c>
      <c r="EK191" s="60">
        <v>335.84492999999998</v>
      </c>
      <c r="EL191" s="6">
        <v>10024.003000000001</v>
      </c>
      <c r="EM191" s="7">
        <f t="shared" si="1827"/>
        <v>29847.11723949503</v>
      </c>
      <c r="EN191" s="60">
        <v>2168.0108300000002</v>
      </c>
      <c r="EO191" s="6">
        <v>62760.802000000003</v>
      </c>
      <c r="EP191" s="7">
        <f t="shared" si="1828"/>
        <v>28948.564800296685</v>
      </c>
      <c r="EQ191" s="9">
        <v>0</v>
      </c>
      <c r="ER191" s="6">
        <v>0</v>
      </c>
      <c r="ES191" s="7">
        <f t="shared" si="1829"/>
        <v>0</v>
      </c>
      <c r="ET191" s="9">
        <v>0</v>
      </c>
      <c r="EU191" s="6">
        <v>0</v>
      </c>
      <c r="EV191" s="7">
        <f t="shared" si="1830"/>
        <v>0</v>
      </c>
      <c r="EW191" s="9">
        <v>0</v>
      </c>
      <c r="EX191" s="6">
        <v>0</v>
      </c>
      <c r="EY191" s="7">
        <f t="shared" si="1831"/>
        <v>0</v>
      </c>
      <c r="EZ191" s="9">
        <v>0</v>
      </c>
      <c r="FA191" s="6">
        <v>0</v>
      </c>
      <c r="FB191" s="7">
        <f t="shared" si="1832"/>
        <v>0</v>
      </c>
      <c r="FC191" s="60">
        <v>1.17</v>
      </c>
      <c r="FD191" s="6">
        <v>44.13</v>
      </c>
      <c r="FE191" s="7">
        <f t="shared" si="1833"/>
        <v>37717.948717948726</v>
      </c>
      <c r="FF191" s="9">
        <v>0</v>
      </c>
      <c r="FG191" s="6">
        <v>0</v>
      </c>
      <c r="FH191" s="7">
        <f t="shared" si="1834"/>
        <v>0</v>
      </c>
      <c r="FI191" s="9">
        <v>0</v>
      </c>
      <c r="FJ191" s="6">
        <v>0</v>
      </c>
      <c r="FK191" s="7">
        <f t="shared" si="1835"/>
        <v>0</v>
      </c>
      <c r="FL191" s="9">
        <v>0</v>
      </c>
      <c r="FM191" s="6">
        <v>0</v>
      </c>
      <c r="FN191" s="7">
        <f t="shared" si="1836"/>
        <v>0</v>
      </c>
      <c r="FO191" s="9">
        <v>0</v>
      </c>
      <c r="FP191" s="6">
        <v>0</v>
      </c>
      <c r="FQ191" s="7">
        <f t="shared" si="1837"/>
        <v>0</v>
      </c>
      <c r="FR191" s="60">
        <v>0.2</v>
      </c>
      <c r="FS191" s="6">
        <v>6.9340000000000002</v>
      </c>
      <c r="FT191" s="7">
        <f t="shared" si="1838"/>
        <v>34670</v>
      </c>
      <c r="FU191" s="9">
        <v>0</v>
      </c>
      <c r="FV191" s="6">
        <v>0</v>
      </c>
      <c r="FW191" s="7">
        <f t="shared" si="1839"/>
        <v>0</v>
      </c>
      <c r="FX191" s="9">
        <v>0</v>
      </c>
      <c r="FY191" s="6">
        <v>0</v>
      </c>
      <c r="FZ191" s="7">
        <f t="shared" si="1840"/>
        <v>0</v>
      </c>
      <c r="GA191" s="9">
        <v>0</v>
      </c>
      <c r="GB191" s="6">
        <v>0</v>
      </c>
      <c r="GC191" s="7">
        <f t="shared" si="1841"/>
        <v>0</v>
      </c>
      <c r="GD191" s="9">
        <v>0</v>
      </c>
      <c r="GE191" s="6">
        <v>0</v>
      </c>
      <c r="GF191" s="7">
        <f t="shared" si="1842"/>
        <v>0</v>
      </c>
      <c r="GG191" s="9">
        <v>0</v>
      </c>
      <c r="GH191" s="6">
        <v>0</v>
      </c>
      <c r="GI191" s="7">
        <f t="shared" si="1843"/>
        <v>0</v>
      </c>
      <c r="GJ191" s="9">
        <v>0</v>
      </c>
      <c r="GK191" s="6">
        <v>0</v>
      </c>
      <c r="GL191" s="7">
        <f t="shared" si="1844"/>
        <v>0</v>
      </c>
      <c r="GM191" s="60">
        <v>0.27</v>
      </c>
      <c r="GN191" s="6">
        <v>8.6669999999999998</v>
      </c>
      <c r="GO191" s="7">
        <f t="shared" si="1845"/>
        <v>32099.999999999993</v>
      </c>
      <c r="GP191" s="9">
        <v>0</v>
      </c>
      <c r="GQ191" s="6">
        <v>0</v>
      </c>
      <c r="GR191" s="7">
        <f t="shared" si="1846"/>
        <v>0</v>
      </c>
      <c r="GS191" s="9">
        <v>0</v>
      </c>
      <c r="GT191" s="6">
        <v>0</v>
      </c>
      <c r="GU191" s="7">
        <f t="shared" si="1847"/>
        <v>0</v>
      </c>
      <c r="GV191" s="9">
        <v>0</v>
      </c>
      <c r="GW191" s="6">
        <v>0</v>
      </c>
      <c r="GX191" s="7">
        <f t="shared" si="1848"/>
        <v>0</v>
      </c>
      <c r="GY191" s="9">
        <v>0</v>
      </c>
      <c r="GZ191" s="6">
        <v>0</v>
      </c>
      <c r="HA191" s="7">
        <f t="shared" si="1849"/>
        <v>0</v>
      </c>
      <c r="HB191" s="9">
        <v>0</v>
      </c>
      <c r="HC191" s="6">
        <v>0</v>
      </c>
      <c r="HD191" s="7">
        <f t="shared" si="1850"/>
        <v>0</v>
      </c>
      <c r="HE191" s="9">
        <v>0</v>
      </c>
      <c r="HF191" s="6">
        <v>0</v>
      </c>
      <c r="HG191" s="7">
        <f t="shared" si="1851"/>
        <v>0</v>
      </c>
      <c r="HH191" s="9">
        <v>0</v>
      </c>
      <c r="HI191" s="6">
        <v>0</v>
      </c>
      <c r="HJ191" s="7">
        <f t="shared" si="1852"/>
        <v>0</v>
      </c>
      <c r="HK191" s="9">
        <v>0</v>
      </c>
      <c r="HL191" s="6">
        <v>0</v>
      </c>
      <c r="HM191" s="7">
        <f t="shared" si="1853"/>
        <v>0</v>
      </c>
      <c r="HN191" s="9">
        <v>0</v>
      </c>
      <c r="HO191" s="6">
        <v>0</v>
      </c>
      <c r="HP191" s="7">
        <f t="shared" si="1854"/>
        <v>0</v>
      </c>
      <c r="HQ191" s="60">
        <v>67.491799999999998</v>
      </c>
      <c r="HR191" s="6">
        <v>2318.7359999999999</v>
      </c>
      <c r="HS191" s="7">
        <f t="shared" si="1855"/>
        <v>34355.818040117461</v>
      </c>
      <c r="HT191" s="60">
        <v>2.67</v>
      </c>
      <c r="HU191" s="6">
        <v>62.521000000000001</v>
      </c>
      <c r="HV191" s="7">
        <f t="shared" si="1856"/>
        <v>23416.104868913859</v>
      </c>
      <c r="HW191" s="9">
        <f t="shared" si="1858"/>
        <v>4642.8714399999999</v>
      </c>
      <c r="HX191" s="14">
        <f t="shared" si="1859"/>
        <v>138214.83300000001</v>
      </c>
    </row>
    <row r="192" spans="1:232" ht="15" customHeight="1" x14ac:dyDescent="0.3">
      <c r="A192" s="62">
        <v>2025</v>
      </c>
      <c r="B192" s="7" t="s">
        <v>6</v>
      </c>
      <c r="C192" s="9">
        <v>0</v>
      </c>
      <c r="D192" s="6">
        <v>0</v>
      </c>
      <c r="E192" s="7">
        <f t="shared" ref="E192:E199" si="1860">IF(C192=0,0,D192/C192*1000)</f>
        <v>0</v>
      </c>
      <c r="F192" s="9">
        <v>0</v>
      </c>
      <c r="G192" s="6">
        <v>0</v>
      </c>
      <c r="H192" s="7">
        <f t="shared" si="1782"/>
        <v>0</v>
      </c>
      <c r="I192" s="9">
        <v>0</v>
      </c>
      <c r="J192" s="6">
        <v>0</v>
      </c>
      <c r="K192" s="7">
        <f t="shared" si="1783"/>
        <v>0</v>
      </c>
      <c r="L192" s="9">
        <v>0</v>
      </c>
      <c r="M192" s="6">
        <v>0</v>
      </c>
      <c r="N192" s="7">
        <f t="shared" si="1784"/>
        <v>0</v>
      </c>
      <c r="O192" s="9">
        <v>0</v>
      </c>
      <c r="P192" s="6">
        <v>0</v>
      </c>
      <c r="Q192" s="7">
        <f t="shared" si="1785"/>
        <v>0</v>
      </c>
      <c r="R192" s="9">
        <v>0</v>
      </c>
      <c r="S192" s="6">
        <v>0</v>
      </c>
      <c r="T192" s="7">
        <f t="shared" si="1786"/>
        <v>0</v>
      </c>
      <c r="U192" s="9">
        <v>0</v>
      </c>
      <c r="V192" s="6">
        <v>0</v>
      </c>
      <c r="W192" s="7">
        <f t="shared" si="1787"/>
        <v>0</v>
      </c>
      <c r="X192" s="9">
        <v>0</v>
      </c>
      <c r="Y192" s="6">
        <v>0</v>
      </c>
      <c r="Z192" s="7">
        <f t="shared" si="1788"/>
        <v>0</v>
      </c>
      <c r="AA192" s="9">
        <v>0</v>
      </c>
      <c r="AB192" s="6">
        <v>0</v>
      </c>
      <c r="AC192" s="7">
        <f t="shared" si="1789"/>
        <v>0</v>
      </c>
      <c r="AD192" s="9">
        <v>0</v>
      </c>
      <c r="AE192" s="6">
        <v>0</v>
      </c>
      <c r="AF192" s="7">
        <f t="shared" si="1790"/>
        <v>0</v>
      </c>
      <c r="AG192" s="9">
        <v>0</v>
      </c>
      <c r="AH192" s="6">
        <v>0</v>
      </c>
      <c r="AI192" s="7">
        <f t="shared" si="1791"/>
        <v>0</v>
      </c>
      <c r="AJ192" s="9">
        <v>0</v>
      </c>
      <c r="AK192" s="6">
        <v>0</v>
      </c>
      <c r="AL192" s="7">
        <f t="shared" si="1792"/>
        <v>0</v>
      </c>
      <c r="AM192" s="9">
        <v>0</v>
      </c>
      <c r="AN192" s="6">
        <v>0</v>
      </c>
      <c r="AO192" s="7">
        <f t="shared" si="1793"/>
        <v>0</v>
      </c>
      <c r="AP192" s="9">
        <v>0</v>
      </c>
      <c r="AQ192" s="6">
        <v>0</v>
      </c>
      <c r="AR192" s="7">
        <f t="shared" si="1794"/>
        <v>0</v>
      </c>
      <c r="AS192" s="9">
        <v>0</v>
      </c>
      <c r="AT192" s="6">
        <v>0</v>
      </c>
      <c r="AU192" s="7">
        <f t="shared" si="1795"/>
        <v>0</v>
      </c>
      <c r="AV192" s="9">
        <v>0</v>
      </c>
      <c r="AW192" s="6">
        <v>0</v>
      </c>
      <c r="AX192" s="7">
        <f t="shared" si="1796"/>
        <v>0</v>
      </c>
      <c r="AY192" s="9">
        <v>0</v>
      </c>
      <c r="AZ192" s="6">
        <v>0</v>
      </c>
      <c r="BA192" s="7">
        <f t="shared" si="1797"/>
        <v>0</v>
      </c>
      <c r="BB192" s="9">
        <v>0</v>
      </c>
      <c r="BC192" s="6">
        <v>0</v>
      </c>
      <c r="BD192" s="7">
        <f t="shared" si="1798"/>
        <v>0</v>
      </c>
      <c r="BE192" s="9">
        <v>0</v>
      </c>
      <c r="BF192" s="6">
        <v>0</v>
      </c>
      <c r="BG192" s="7">
        <f t="shared" si="1799"/>
        <v>0</v>
      </c>
      <c r="BH192" s="9">
        <v>0</v>
      </c>
      <c r="BI192" s="6">
        <v>0</v>
      </c>
      <c r="BJ192" s="7">
        <f t="shared" si="1800"/>
        <v>0</v>
      </c>
      <c r="BK192" s="9">
        <v>0</v>
      </c>
      <c r="BL192" s="6">
        <v>0</v>
      </c>
      <c r="BM192" s="7">
        <f t="shared" si="1801"/>
        <v>0</v>
      </c>
      <c r="BN192" s="9">
        <v>0</v>
      </c>
      <c r="BO192" s="6">
        <v>0</v>
      </c>
      <c r="BP192" s="7">
        <f t="shared" si="1802"/>
        <v>0</v>
      </c>
      <c r="BQ192" s="9">
        <v>0</v>
      </c>
      <c r="BR192" s="6">
        <v>0</v>
      </c>
      <c r="BS192" s="7">
        <f t="shared" si="1803"/>
        <v>0</v>
      </c>
      <c r="BT192" s="9">
        <v>0</v>
      </c>
      <c r="BU192" s="6">
        <v>0</v>
      </c>
      <c r="BV192" s="7">
        <f t="shared" si="1804"/>
        <v>0</v>
      </c>
      <c r="BW192" s="9">
        <v>0</v>
      </c>
      <c r="BX192" s="6">
        <v>0</v>
      </c>
      <c r="BY192" s="7">
        <f t="shared" si="1805"/>
        <v>0</v>
      </c>
      <c r="BZ192" s="9">
        <v>0</v>
      </c>
      <c r="CA192" s="6">
        <v>0</v>
      </c>
      <c r="CB192" s="7">
        <f t="shared" si="1806"/>
        <v>0</v>
      </c>
      <c r="CC192" s="9">
        <v>0</v>
      </c>
      <c r="CD192" s="6">
        <v>0</v>
      </c>
      <c r="CE192" s="7">
        <f t="shared" si="1807"/>
        <v>0</v>
      </c>
      <c r="CF192" s="9">
        <v>0</v>
      </c>
      <c r="CG192" s="6">
        <v>0</v>
      </c>
      <c r="CH192" s="7">
        <f t="shared" si="1808"/>
        <v>0</v>
      </c>
      <c r="CI192" s="9">
        <v>0</v>
      </c>
      <c r="CJ192" s="6">
        <v>0</v>
      </c>
      <c r="CK192" s="7">
        <f t="shared" si="1809"/>
        <v>0</v>
      </c>
      <c r="CL192" s="9">
        <v>0</v>
      </c>
      <c r="CM192" s="6">
        <v>0</v>
      </c>
      <c r="CN192" s="7">
        <f t="shared" si="1810"/>
        <v>0</v>
      </c>
      <c r="CO192" s="9">
        <v>0</v>
      </c>
      <c r="CP192" s="6">
        <v>0</v>
      </c>
      <c r="CQ192" s="7">
        <f t="shared" si="1811"/>
        <v>0</v>
      </c>
      <c r="CR192" s="9">
        <v>0</v>
      </c>
      <c r="CS192" s="6">
        <v>0</v>
      </c>
      <c r="CT192" s="7">
        <f t="shared" si="1812"/>
        <v>0</v>
      </c>
      <c r="CU192" s="9">
        <v>0</v>
      </c>
      <c r="CV192" s="6">
        <v>0</v>
      </c>
      <c r="CW192" s="7">
        <f t="shared" si="1813"/>
        <v>0</v>
      </c>
      <c r="CX192" s="9">
        <v>0</v>
      </c>
      <c r="CY192" s="6">
        <v>0</v>
      </c>
      <c r="CZ192" s="7">
        <f t="shared" si="1814"/>
        <v>0</v>
      </c>
      <c r="DA192" s="9">
        <v>0</v>
      </c>
      <c r="DB192" s="6">
        <v>0</v>
      </c>
      <c r="DC192" s="7">
        <f t="shared" si="1815"/>
        <v>0</v>
      </c>
      <c r="DD192" s="9">
        <v>0</v>
      </c>
      <c r="DE192" s="6">
        <v>0</v>
      </c>
      <c r="DF192" s="7">
        <f t="shared" si="1816"/>
        <v>0</v>
      </c>
      <c r="DG192" s="9">
        <v>0</v>
      </c>
      <c r="DH192" s="6">
        <v>0</v>
      </c>
      <c r="DI192" s="7">
        <f t="shared" si="1817"/>
        <v>0</v>
      </c>
      <c r="DJ192" s="9">
        <v>0</v>
      </c>
      <c r="DK192" s="6">
        <v>0</v>
      </c>
      <c r="DL192" s="7">
        <f t="shared" si="1818"/>
        <v>0</v>
      </c>
      <c r="DM192" s="9">
        <v>0</v>
      </c>
      <c r="DN192" s="6">
        <v>0</v>
      </c>
      <c r="DO192" s="7">
        <f t="shared" si="1819"/>
        <v>0</v>
      </c>
      <c r="DP192" s="9">
        <v>0</v>
      </c>
      <c r="DQ192" s="6">
        <v>0</v>
      </c>
      <c r="DR192" s="7">
        <f t="shared" si="1820"/>
        <v>0</v>
      </c>
      <c r="DS192" s="9">
        <v>0</v>
      </c>
      <c r="DT192" s="6">
        <v>0</v>
      </c>
      <c r="DU192" s="7">
        <f t="shared" si="1821"/>
        <v>0</v>
      </c>
      <c r="DV192" s="9">
        <v>0</v>
      </c>
      <c r="DW192" s="6">
        <v>0</v>
      </c>
      <c r="DX192" s="7">
        <f t="shared" si="1822"/>
        <v>0</v>
      </c>
      <c r="DY192" s="9">
        <v>0</v>
      </c>
      <c r="DZ192" s="6">
        <v>0</v>
      </c>
      <c r="EA192" s="7">
        <f t="shared" si="1823"/>
        <v>0</v>
      </c>
      <c r="EB192" s="9">
        <v>0</v>
      </c>
      <c r="EC192" s="6">
        <v>0</v>
      </c>
      <c r="ED192" s="7">
        <f t="shared" si="1824"/>
        <v>0</v>
      </c>
      <c r="EE192" s="9">
        <v>0</v>
      </c>
      <c r="EF192" s="6">
        <v>0</v>
      </c>
      <c r="EG192" s="7">
        <f t="shared" si="1825"/>
        <v>0</v>
      </c>
      <c r="EH192" s="9">
        <v>0</v>
      </c>
      <c r="EI192" s="6">
        <v>0</v>
      </c>
      <c r="EJ192" s="7">
        <f t="shared" si="1826"/>
        <v>0</v>
      </c>
      <c r="EK192" s="9">
        <v>0</v>
      </c>
      <c r="EL192" s="6">
        <v>0</v>
      </c>
      <c r="EM192" s="7">
        <f t="shared" si="1827"/>
        <v>0</v>
      </c>
      <c r="EN192" s="9">
        <v>0</v>
      </c>
      <c r="EO192" s="6">
        <v>0</v>
      </c>
      <c r="EP192" s="7">
        <f t="shared" si="1828"/>
        <v>0</v>
      </c>
      <c r="EQ192" s="9">
        <v>0</v>
      </c>
      <c r="ER192" s="6">
        <v>0</v>
      </c>
      <c r="ES192" s="7">
        <f t="shared" si="1829"/>
        <v>0</v>
      </c>
      <c r="ET192" s="9">
        <v>0</v>
      </c>
      <c r="EU192" s="6">
        <v>0</v>
      </c>
      <c r="EV192" s="7">
        <f t="shared" si="1830"/>
        <v>0</v>
      </c>
      <c r="EW192" s="9">
        <v>0</v>
      </c>
      <c r="EX192" s="6">
        <v>0</v>
      </c>
      <c r="EY192" s="7">
        <f t="shared" si="1831"/>
        <v>0</v>
      </c>
      <c r="EZ192" s="9">
        <v>0</v>
      </c>
      <c r="FA192" s="6">
        <v>0</v>
      </c>
      <c r="FB192" s="7">
        <f t="shared" si="1832"/>
        <v>0</v>
      </c>
      <c r="FC192" s="9">
        <v>0</v>
      </c>
      <c r="FD192" s="6">
        <v>0</v>
      </c>
      <c r="FE192" s="7">
        <f t="shared" si="1833"/>
        <v>0</v>
      </c>
      <c r="FF192" s="9">
        <v>0</v>
      </c>
      <c r="FG192" s="6">
        <v>0</v>
      </c>
      <c r="FH192" s="7">
        <f t="shared" si="1834"/>
        <v>0</v>
      </c>
      <c r="FI192" s="9">
        <v>0</v>
      </c>
      <c r="FJ192" s="6">
        <v>0</v>
      </c>
      <c r="FK192" s="7">
        <f t="shared" si="1835"/>
        <v>0</v>
      </c>
      <c r="FL192" s="9">
        <v>0</v>
      </c>
      <c r="FM192" s="6">
        <v>0</v>
      </c>
      <c r="FN192" s="7">
        <f t="shared" si="1836"/>
        <v>0</v>
      </c>
      <c r="FO192" s="9">
        <v>0</v>
      </c>
      <c r="FP192" s="6">
        <v>0</v>
      </c>
      <c r="FQ192" s="7">
        <f t="shared" si="1837"/>
        <v>0</v>
      </c>
      <c r="FR192" s="9">
        <v>0</v>
      </c>
      <c r="FS192" s="6">
        <v>0</v>
      </c>
      <c r="FT192" s="7">
        <f t="shared" si="1838"/>
        <v>0</v>
      </c>
      <c r="FU192" s="9">
        <v>0</v>
      </c>
      <c r="FV192" s="6">
        <v>0</v>
      </c>
      <c r="FW192" s="7">
        <f t="shared" si="1839"/>
        <v>0</v>
      </c>
      <c r="FX192" s="9">
        <v>0</v>
      </c>
      <c r="FY192" s="6">
        <v>0</v>
      </c>
      <c r="FZ192" s="7">
        <f t="shared" si="1840"/>
        <v>0</v>
      </c>
      <c r="GA192" s="9">
        <v>0</v>
      </c>
      <c r="GB192" s="6">
        <v>0</v>
      </c>
      <c r="GC192" s="7">
        <f t="shared" si="1841"/>
        <v>0</v>
      </c>
      <c r="GD192" s="9">
        <v>0</v>
      </c>
      <c r="GE192" s="6">
        <v>0</v>
      </c>
      <c r="GF192" s="7">
        <f t="shared" si="1842"/>
        <v>0</v>
      </c>
      <c r="GG192" s="9">
        <v>0</v>
      </c>
      <c r="GH192" s="6">
        <v>0</v>
      </c>
      <c r="GI192" s="7">
        <f t="shared" si="1843"/>
        <v>0</v>
      </c>
      <c r="GJ192" s="9">
        <v>0</v>
      </c>
      <c r="GK192" s="6">
        <v>0</v>
      </c>
      <c r="GL192" s="7">
        <f t="shared" si="1844"/>
        <v>0</v>
      </c>
      <c r="GM192" s="9">
        <v>0</v>
      </c>
      <c r="GN192" s="6">
        <v>0</v>
      </c>
      <c r="GO192" s="7">
        <f t="shared" si="1845"/>
        <v>0</v>
      </c>
      <c r="GP192" s="9">
        <v>0</v>
      </c>
      <c r="GQ192" s="6">
        <v>0</v>
      </c>
      <c r="GR192" s="7">
        <f t="shared" si="1846"/>
        <v>0</v>
      </c>
      <c r="GS192" s="9">
        <v>0</v>
      </c>
      <c r="GT192" s="6">
        <v>0</v>
      </c>
      <c r="GU192" s="7">
        <f t="shared" si="1847"/>
        <v>0</v>
      </c>
      <c r="GV192" s="9">
        <v>0</v>
      </c>
      <c r="GW192" s="6">
        <v>0</v>
      </c>
      <c r="GX192" s="7">
        <f t="shared" si="1848"/>
        <v>0</v>
      </c>
      <c r="GY192" s="9">
        <v>0</v>
      </c>
      <c r="GZ192" s="6">
        <v>0</v>
      </c>
      <c r="HA192" s="7">
        <f t="shared" si="1849"/>
        <v>0</v>
      </c>
      <c r="HB192" s="9">
        <v>0</v>
      </c>
      <c r="HC192" s="6">
        <v>0</v>
      </c>
      <c r="HD192" s="7">
        <f t="shared" si="1850"/>
        <v>0</v>
      </c>
      <c r="HE192" s="9">
        <v>0</v>
      </c>
      <c r="HF192" s="6">
        <v>0</v>
      </c>
      <c r="HG192" s="7">
        <f t="shared" si="1851"/>
        <v>0</v>
      </c>
      <c r="HH192" s="9">
        <v>0</v>
      </c>
      <c r="HI192" s="6">
        <v>0</v>
      </c>
      <c r="HJ192" s="7">
        <f t="shared" si="1852"/>
        <v>0</v>
      </c>
      <c r="HK192" s="9">
        <v>0</v>
      </c>
      <c r="HL192" s="6">
        <v>0</v>
      </c>
      <c r="HM192" s="7">
        <f t="shared" si="1853"/>
        <v>0</v>
      </c>
      <c r="HN192" s="9">
        <v>0</v>
      </c>
      <c r="HO192" s="6">
        <v>0</v>
      </c>
      <c r="HP192" s="7">
        <f t="shared" si="1854"/>
        <v>0</v>
      </c>
      <c r="HQ192" s="9">
        <v>0</v>
      </c>
      <c r="HR192" s="6">
        <v>0</v>
      </c>
      <c r="HS192" s="7">
        <f t="shared" si="1855"/>
        <v>0</v>
      </c>
      <c r="HT192" s="9">
        <v>0</v>
      </c>
      <c r="HU192" s="6">
        <v>0</v>
      </c>
      <c r="HV192" s="7">
        <f t="shared" si="1856"/>
        <v>0</v>
      </c>
      <c r="HW192" s="9">
        <f t="shared" si="1858"/>
        <v>0</v>
      </c>
      <c r="HX192" s="14">
        <f t="shared" si="1859"/>
        <v>0</v>
      </c>
    </row>
    <row r="193" spans="1:232" ht="15" customHeight="1" x14ac:dyDescent="0.3">
      <c r="A193" s="62">
        <v>2025</v>
      </c>
      <c r="B193" s="63" t="s">
        <v>7</v>
      </c>
      <c r="C193" s="9">
        <v>0</v>
      </c>
      <c r="D193" s="6">
        <v>0</v>
      </c>
      <c r="E193" s="7">
        <f t="shared" si="1860"/>
        <v>0</v>
      </c>
      <c r="F193" s="9">
        <v>0</v>
      </c>
      <c r="G193" s="6">
        <v>0</v>
      </c>
      <c r="H193" s="7">
        <f t="shared" si="1782"/>
        <v>0</v>
      </c>
      <c r="I193" s="9">
        <v>0</v>
      </c>
      <c r="J193" s="6">
        <v>0</v>
      </c>
      <c r="K193" s="7">
        <f t="shared" si="1783"/>
        <v>0</v>
      </c>
      <c r="L193" s="9">
        <v>0</v>
      </c>
      <c r="M193" s="6">
        <v>0</v>
      </c>
      <c r="N193" s="7">
        <f t="shared" si="1784"/>
        <v>0</v>
      </c>
      <c r="O193" s="9">
        <v>0</v>
      </c>
      <c r="P193" s="6">
        <v>0</v>
      </c>
      <c r="Q193" s="7">
        <f t="shared" si="1785"/>
        <v>0</v>
      </c>
      <c r="R193" s="9">
        <v>0</v>
      </c>
      <c r="S193" s="6">
        <v>0</v>
      </c>
      <c r="T193" s="7">
        <f t="shared" si="1786"/>
        <v>0</v>
      </c>
      <c r="U193" s="9">
        <v>0</v>
      </c>
      <c r="V193" s="6">
        <v>0</v>
      </c>
      <c r="W193" s="7">
        <f t="shared" si="1787"/>
        <v>0</v>
      </c>
      <c r="X193" s="9">
        <v>0</v>
      </c>
      <c r="Y193" s="6">
        <v>0</v>
      </c>
      <c r="Z193" s="7">
        <f t="shared" si="1788"/>
        <v>0</v>
      </c>
      <c r="AA193" s="9">
        <v>0</v>
      </c>
      <c r="AB193" s="6">
        <v>0</v>
      </c>
      <c r="AC193" s="7">
        <f t="shared" si="1789"/>
        <v>0</v>
      </c>
      <c r="AD193" s="9">
        <v>0</v>
      </c>
      <c r="AE193" s="6">
        <v>0</v>
      </c>
      <c r="AF193" s="7">
        <f t="shared" si="1790"/>
        <v>0</v>
      </c>
      <c r="AG193" s="9">
        <v>0</v>
      </c>
      <c r="AH193" s="6">
        <v>0</v>
      </c>
      <c r="AI193" s="7">
        <f t="shared" si="1791"/>
        <v>0</v>
      </c>
      <c r="AJ193" s="9">
        <v>0</v>
      </c>
      <c r="AK193" s="6">
        <v>0</v>
      </c>
      <c r="AL193" s="7">
        <f t="shared" si="1792"/>
        <v>0</v>
      </c>
      <c r="AM193" s="9">
        <v>0</v>
      </c>
      <c r="AN193" s="6">
        <v>0</v>
      </c>
      <c r="AO193" s="7">
        <f t="shared" si="1793"/>
        <v>0</v>
      </c>
      <c r="AP193" s="9">
        <v>0</v>
      </c>
      <c r="AQ193" s="6">
        <v>0</v>
      </c>
      <c r="AR193" s="7">
        <f t="shared" si="1794"/>
        <v>0</v>
      </c>
      <c r="AS193" s="9">
        <v>0</v>
      </c>
      <c r="AT193" s="6">
        <v>0</v>
      </c>
      <c r="AU193" s="7">
        <f t="shared" si="1795"/>
        <v>0</v>
      </c>
      <c r="AV193" s="9">
        <v>0</v>
      </c>
      <c r="AW193" s="6">
        <v>0</v>
      </c>
      <c r="AX193" s="7">
        <f t="shared" si="1796"/>
        <v>0</v>
      </c>
      <c r="AY193" s="9">
        <v>0</v>
      </c>
      <c r="AZ193" s="6">
        <v>0</v>
      </c>
      <c r="BA193" s="7">
        <f t="shared" si="1797"/>
        <v>0</v>
      </c>
      <c r="BB193" s="9">
        <v>0</v>
      </c>
      <c r="BC193" s="6">
        <v>0</v>
      </c>
      <c r="BD193" s="7">
        <f t="shared" si="1798"/>
        <v>0</v>
      </c>
      <c r="BE193" s="9">
        <v>0</v>
      </c>
      <c r="BF193" s="6">
        <v>0</v>
      </c>
      <c r="BG193" s="7">
        <f t="shared" si="1799"/>
        <v>0</v>
      </c>
      <c r="BH193" s="9">
        <v>0</v>
      </c>
      <c r="BI193" s="6">
        <v>0</v>
      </c>
      <c r="BJ193" s="7">
        <f t="shared" si="1800"/>
        <v>0</v>
      </c>
      <c r="BK193" s="9">
        <v>0</v>
      </c>
      <c r="BL193" s="6">
        <v>0</v>
      </c>
      <c r="BM193" s="7">
        <f t="shared" si="1801"/>
        <v>0</v>
      </c>
      <c r="BN193" s="9">
        <v>0</v>
      </c>
      <c r="BO193" s="6">
        <v>0</v>
      </c>
      <c r="BP193" s="7">
        <f t="shared" si="1802"/>
        <v>0</v>
      </c>
      <c r="BQ193" s="9">
        <v>0</v>
      </c>
      <c r="BR193" s="6">
        <v>0</v>
      </c>
      <c r="BS193" s="7">
        <f t="shared" si="1803"/>
        <v>0</v>
      </c>
      <c r="BT193" s="9">
        <v>0</v>
      </c>
      <c r="BU193" s="6">
        <v>0</v>
      </c>
      <c r="BV193" s="7">
        <f t="shared" si="1804"/>
        <v>0</v>
      </c>
      <c r="BW193" s="9">
        <v>0</v>
      </c>
      <c r="BX193" s="6">
        <v>0</v>
      </c>
      <c r="BY193" s="7">
        <f t="shared" si="1805"/>
        <v>0</v>
      </c>
      <c r="BZ193" s="9">
        <v>0</v>
      </c>
      <c r="CA193" s="6">
        <v>0</v>
      </c>
      <c r="CB193" s="7">
        <f t="shared" si="1806"/>
        <v>0</v>
      </c>
      <c r="CC193" s="9">
        <v>0</v>
      </c>
      <c r="CD193" s="6">
        <v>0</v>
      </c>
      <c r="CE193" s="7">
        <f t="shared" si="1807"/>
        <v>0</v>
      </c>
      <c r="CF193" s="9">
        <v>0</v>
      </c>
      <c r="CG193" s="6">
        <v>0</v>
      </c>
      <c r="CH193" s="7">
        <f t="shared" si="1808"/>
        <v>0</v>
      </c>
      <c r="CI193" s="9">
        <v>0</v>
      </c>
      <c r="CJ193" s="6">
        <v>0</v>
      </c>
      <c r="CK193" s="7">
        <f t="shared" si="1809"/>
        <v>0</v>
      </c>
      <c r="CL193" s="9">
        <v>0</v>
      </c>
      <c r="CM193" s="6">
        <v>0</v>
      </c>
      <c r="CN193" s="7">
        <f t="shared" si="1810"/>
        <v>0</v>
      </c>
      <c r="CO193" s="9">
        <v>0</v>
      </c>
      <c r="CP193" s="6">
        <v>0</v>
      </c>
      <c r="CQ193" s="7">
        <f t="shared" si="1811"/>
        <v>0</v>
      </c>
      <c r="CR193" s="9">
        <v>0</v>
      </c>
      <c r="CS193" s="6">
        <v>0</v>
      </c>
      <c r="CT193" s="7">
        <f t="shared" si="1812"/>
        <v>0</v>
      </c>
      <c r="CU193" s="9">
        <v>0</v>
      </c>
      <c r="CV193" s="6">
        <v>0</v>
      </c>
      <c r="CW193" s="7">
        <f t="shared" si="1813"/>
        <v>0</v>
      </c>
      <c r="CX193" s="9">
        <v>0</v>
      </c>
      <c r="CY193" s="6">
        <v>0</v>
      </c>
      <c r="CZ193" s="7">
        <f t="shared" si="1814"/>
        <v>0</v>
      </c>
      <c r="DA193" s="9">
        <v>0</v>
      </c>
      <c r="DB193" s="6">
        <v>0</v>
      </c>
      <c r="DC193" s="7">
        <f t="shared" si="1815"/>
        <v>0</v>
      </c>
      <c r="DD193" s="9">
        <v>0</v>
      </c>
      <c r="DE193" s="6">
        <v>0</v>
      </c>
      <c r="DF193" s="7">
        <f t="shared" si="1816"/>
        <v>0</v>
      </c>
      <c r="DG193" s="9">
        <v>0</v>
      </c>
      <c r="DH193" s="6">
        <v>0</v>
      </c>
      <c r="DI193" s="7">
        <f t="shared" si="1817"/>
        <v>0</v>
      </c>
      <c r="DJ193" s="9">
        <v>0</v>
      </c>
      <c r="DK193" s="6">
        <v>0</v>
      </c>
      <c r="DL193" s="7">
        <f t="shared" si="1818"/>
        <v>0</v>
      </c>
      <c r="DM193" s="9">
        <v>0</v>
      </c>
      <c r="DN193" s="6">
        <v>0</v>
      </c>
      <c r="DO193" s="7">
        <f t="shared" si="1819"/>
        <v>0</v>
      </c>
      <c r="DP193" s="9">
        <v>0</v>
      </c>
      <c r="DQ193" s="6">
        <v>0</v>
      </c>
      <c r="DR193" s="7">
        <f t="shared" si="1820"/>
        <v>0</v>
      </c>
      <c r="DS193" s="9">
        <v>0</v>
      </c>
      <c r="DT193" s="6">
        <v>0</v>
      </c>
      <c r="DU193" s="7">
        <f t="shared" si="1821"/>
        <v>0</v>
      </c>
      <c r="DV193" s="9">
        <v>0</v>
      </c>
      <c r="DW193" s="6">
        <v>0</v>
      </c>
      <c r="DX193" s="7">
        <f t="shared" si="1822"/>
        <v>0</v>
      </c>
      <c r="DY193" s="9">
        <v>0</v>
      </c>
      <c r="DZ193" s="6">
        <v>0</v>
      </c>
      <c r="EA193" s="7">
        <f t="shared" si="1823"/>
        <v>0</v>
      </c>
      <c r="EB193" s="9">
        <v>0</v>
      </c>
      <c r="EC193" s="6">
        <v>0</v>
      </c>
      <c r="ED193" s="7">
        <f t="shared" si="1824"/>
        <v>0</v>
      </c>
      <c r="EE193" s="9">
        <v>0</v>
      </c>
      <c r="EF193" s="6">
        <v>0</v>
      </c>
      <c r="EG193" s="7">
        <f t="shared" si="1825"/>
        <v>0</v>
      </c>
      <c r="EH193" s="9">
        <v>0</v>
      </c>
      <c r="EI193" s="6">
        <v>0</v>
      </c>
      <c r="EJ193" s="7">
        <f t="shared" si="1826"/>
        <v>0</v>
      </c>
      <c r="EK193" s="9">
        <v>0</v>
      </c>
      <c r="EL193" s="6">
        <v>0</v>
      </c>
      <c r="EM193" s="7">
        <f t="shared" si="1827"/>
        <v>0</v>
      </c>
      <c r="EN193" s="9">
        <v>0</v>
      </c>
      <c r="EO193" s="6">
        <v>0</v>
      </c>
      <c r="EP193" s="7">
        <f t="shared" si="1828"/>
        <v>0</v>
      </c>
      <c r="EQ193" s="9">
        <v>0</v>
      </c>
      <c r="ER193" s="6">
        <v>0</v>
      </c>
      <c r="ES193" s="7">
        <f t="shared" si="1829"/>
        <v>0</v>
      </c>
      <c r="ET193" s="9">
        <v>0</v>
      </c>
      <c r="EU193" s="6">
        <v>0</v>
      </c>
      <c r="EV193" s="7">
        <f t="shared" si="1830"/>
        <v>0</v>
      </c>
      <c r="EW193" s="9">
        <v>0</v>
      </c>
      <c r="EX193" s="6">
        <v>0</v>
      </c>
      <c r="EY193" s="7">
        <f t="shared" si="1831"/>
        <v>0</v>
      </c>
      <c r="EZ193" s="9">
        <v>0</v>
      </c>
      <c r="FA193" s="6">
        <v>0</v>
      </c>
      <c r="FB193" s="7">
        <f t="shared" si="1832"/>
        <v>0</v>
      </c>
      <c r="FC193" s="9">
        <v>0</v>
      </c>
      <c r="FD193" s="6">
        <v>0</v>
      </c>
      <c r="FE193" s="7">
        <f t="shared" si="1833"/>
        <v>0</v>
      </c>
      <c r="FF193" s="9">
        <v>0</v>
      </c>
      <c r="FG193" s="6">
        <v>0</v>
      </c>
      <c r="FH193" s="7">
        <f t="shared" si="1834"/>
        <v>0</v>
      </c>
      <c r="FI193" s="9">
        <v>0</v>
      </c>
      <c r="FJ193" s="6">
        <v>0</v>
      </c>
      <c r="FK193" s="7">
        <f t="shared" si="1835"/>
        <v>0</v>
      </c>
      <c r="FL193" s="9">
        <v>0</v>
      </c>
      <c r="FM193" s="6">
        <v>0</v>
      </c>
      <c r="FN193" s="7">
        <f t="shared" si="1836"/>
        <v>0</v>
      </c>
      <c r="FO193" s="9">
        <v>0</v>
      </c>
      <c r="FP193" s="6">
        <v>0</v>
      </c>
      <c r="FQ193" s="7">
        <f t="shared" si="1837"/>
        <v>0</v>
      </c>
      <c r="FR193" s="9">
        <v>0</v>
      </c>
      <c r="FS193" s="6">
        <v>0</v>
      </c>
      <c r="FT193" s="7">
        <f t="shared" si="1838"/>
        <v>0</v>
      </c>
      <c r="FU193" s="9">
        <v>0</v>
      </c>
      <c r="FV193" s="6">
        <v>0</v>
      </c>
      <c r="FW193" s="7">
        <f t="shared" si="1839"/>
        <v>0</v>
      </c>
      <c r="FX193" s="9">
        <v>0</v>
      </c>
      <c r="FY193" s="6">
        <v>0</v>
      </c>
      <c r="FZ193" s="7">
        <f t="shared" si="1840"/>
        <v>0</v>
      </c>
      <c r="GA193" s="9">
        <v>0</v>
      </c>
      <c r="GB193" s="6">
        <v>0</v>
      </c>
      <c r="GC193" s="7">
        <f t="shared" si="1841"/>
        <v>0</v>
      </c>
      <c r="GD193" s="9">
        <v>0</v>
      </c>
      <c r="GE193" s="6">
        <v>0</v>
      </c>
      <c r="GF193" s="7">
        <f t="shared" si="1842"/>
        <v>0</v>
      </c>
      <c r="GG193" s="9">
        <v>0</v>
      </c>
      <c r="GH193" s="6">
        <v>0</v>
      </c>
      <c r="GI193" s="7">
        <f t="shared" si="1843"/>
        <v>0</v>
      </c>
      <c r="GJ193" s="9">
        <v>0</v>
      </c>
      <c r="GK193" s="6">
        <v>0</v>
      </c>
      <c r="GL193" s="7">
        <f t="shared" si="1844"/>
        <v>0</v>
      </c>
      <c r="GM193" s="9">
        <v>0</v>
      </c>
      <c r="GN193" s="6">
        <v>0</v>
      </c>
      <c r="GO193" s="7">
        <f t="shared" si="1845"/>
        <v>0</v>
      </c>
      <c r="GP193" s="9">
        <v>0</v>
      </c>
      <c r="GQ193" s="6">
        <v>0</v>
      </c>
      <c r="GR193" s="7">
        <f t="shared" si="1846"/>
        <v>0</v>
      </c>
      <c r="GS193" s="9">
        <v>0</v>
      </c>
      <c r="GT193" s="6">
        <v>0</v>
      </c>
      <c r="GU193" s="7">
        <f t="shared" si="1847"/>
        <v>0</v>
      </c>
      <c r="GV193" s="9">
        <v>0</v>
      </c>
      <c r="GW193" s="6">
        <v>0</v>
      </c>
      <c r="GX193" s="7">
        <f t="shared" si="1848"/>
        <v>0</v>
      </c>
      <c r="GY193" s="9">
        <v>0</v>
      </c>
      <c r="GZ193" s="6">
        <v>0</v>
      </c>
      <c r="HA193" s="7">
        <f t="shared" si="1849"/>
        <v>0</v>
      </c>
      <c r="HB193" s="9">
        <v>0</v>
      </c>
      <c r="HC193" s="6">
        <v>0</v>
      </c>
      <c r="HD193" s="7">
        <f t="shared" si="1850"/>
        <v>0</v>
      </c>
      <c r="HE193" s="9">
        <v>0</v>
      </c>
      <c r="HF193" s="6">
        <v>0</v>
      </c>
      <c r="HG193" s="7">
        <f t="shared" si="1851"/>
        <v>0</v>
      </c>
      <c r="HH193" s="9">
        <v>0</v>
      </c>
      <c r="HI193" s="6">
        <v>0</v>
      </c>
      <c r="HJ193" s="7">
        <f t="shared" si="1852"/>
        <v>0</v>
      </c>
      <c r="HK193" s="9">
        <v>0</v>
      </c>
      <c r="HL193" s="6">
        <v>0</v>
      </c>
      <c r="HM193" s="7">
        <f t="shared" si="1853"/>
        <v>0</v>
      </c>
      <c r="HN193" s="9">
        <v>0</v>
      </c>
      <c r="HO193" s="6">
        <v>0</v>
      </c>
      <c r="HP193" s="7">
        <f t="shared" si="1854"/>
        <v>0</v>
      </c>
      <c r="HQ193" s="9">
        <v>0</v>
      </c>
      <c r="HR193" s="6">
        <v>0</v>
      </c>
      <c r="HS193" s="7">
        <f t="shared" si="1855"/>
        <v>0</v>
      </c>
      <c r="HT193" s="9">
        <v>0</v>
      </c>
      <c r="HU193" s="6">
        <v>0</v>
      </c>
      <c r="HV193" s="7">
        <f t="shared" si="1856"/>
        <v>0</v>
      </c>
      <c r="HW193" s="9">
        <f t="shared" si="1858"/>
        <v>0</v>
      </c>
      <c r="HX193" s="14">
        <f t="shared" si="1859"/>
        <v>0</v>
      </c>
    </row>
    <row r="194" spans="1:232" ht="15" customHeight="1" x14ac:dyDescent="0.3">
      <c r="A194" s="62">
        <v>2025</v>
      </c>
      <c r="B194" s="63" t="s">
        <v>8</v>
      </c>
      <c r="C194" s="9">
        <v>0</v>
      </c>
      <c r="D194" s="6">
        <v>0</v>
      </c>
      <c r="E194" s="7">
        <f t="shared" si="1860"/>
        <v>0</v>
      </c>
      <c r="F194" s="9">
        <v>0</v>
      </c>
      <c r="G194" s="6">
        <v>0</v>
      </c>
      <c r="H194" s="7">
        <f t="shared" si="1782"/>
        <v>0</v>
      </c>
      <c r="I194" s="9">
        <v>0</v>
      </c>
      <c r="J194" s="6">
        <v>0</v>
      </c>
      <c r="K194" s="7">
        <f t="shared" si="1783"/>
        <v>0</v>
      </c>
      <c r="L194" s="9">
        <v>0</v>
      </c>
      <c r="M194" s="6">
        <v>0</v>
      </c>
      <c r="N194" s="7">
        <f t="shared" si="1784"/>
        <v>0</v>
      </c>
      <c r="O194" s="9">
        <v>0</v>
      </c>
      <c r="P194" s="6">
        <v>0</v>
      </c>
      <c r="Q194" s="7">
        <f t="shared" si="1785"/>
        <v>0</v>
      </c>
      <c r="R194" s="9">
        <v>0</v>
      </c>
      <c r="S194" s="6">
        <v>0</v>
      </c>
      <c r="T194" s="7">
        <f t="shared" si="1786"/>
        <v>0</v>
      </c>
      <c r="U194" s="9">
        <v>0</v>
      </c>
      <c r="V194" s="6">
        <v>0</v>
      </c>
      <c r="W194" s="7">
        <f t="shared" si="1787"/>
        <v>0</v>
      </c>
      <c r="X194" s="9">
        <v>0</v>
      </c>
      <c r="Y194" s="6">
        <v>0</v>
      </c>
      <c r="Z194" s="7">
        <f t="shared" si="1788"/>
        <v>0</v>
      </c>
      <c r="AA194" s="9">
        <v>0</v>
      </c>
      <c r="AB194" s="6">
        <v>0</v>
      </c>
      <c r="AC194" s="7">
        <f t="shared" si="1789"/>
        <v>0</v>
      </c>
      <c r="AD194" s="9">
        <v>0</v>
      </c>
      <c r="AE194" s="6">
        <v>0</v>
      </c>
      <c r="AF194" s="7">
        <f t="shared" si="1790"/>
        <v>0</v>
      </c>
      <c r="AG194" s="9">
        <v>0</v>
      </c>
      <c r="AH194" s="6">
        <v>0</v>
      </c>
      <c r="AI194" s="7">
        <f t="shared" si="1791"/>
        <v>0</v>
      </c>
      <c r="AJ194" s="9">
        <v>0</v>
      </c>
      <c r="AK194" s="6">
        <v>0</v>
      </c>
      <c r="AL194" s="7">
        <f t="shared" si="1792"/>
        <v>0</v>
      </c>
      <c r="AM194" s="9">
        <v>0</v>
      </c>
      <c r="AN194" s="6">
        <v>0</v>
      </c>
      <c r="AO194" s="7">
        <f t="shared" si="1793"/>
        <v>0</v>
      </c>
      <c r="AP194" s="9">
        <v>0</v>
      </c>
      <c r="AQ194" s="6">
        <v>0</v>
      </c>
      <c r="AR194" s="7">
        <f t="shared" si="1794"/>
        <v>0</v>
      </c>
      <c r="AS194" s="9">
        <v>0</v>
      </c>
      <c r="AT194" s="6">
        <v>0</v>
      </c>
      <c r="AU194" s="7">
        <f t="shared" si="1795"/>
        <v>0</v>
      </c>
      <c r="AV194" s="9">
        <v>0</v>
      </c>
      <c r="AW194" s="6">
        <v>0</v>
      </c>
      <c r="AX194" s="7">
        <f t="shared" si="1796"/>
        <v>0</v>
      </c>
      <c r="AY194" s="9">
        <v>0</v>
      </c>
      <c r="AZ194" s="6">
        <v>0</v>
      </c>
      <c r="BA194" s="7">
        <f t="shared" si="1797"/>
        <v>0</v>
      </c>
      <c r="BB194" s="9">
        <v>0</v>
      </c>
      <c r="BC194" s="6">
        <v>0</v>
      </c>
      <c r="BD194" s="7">
        <f t="shared" si="1798"/>
        <v>0</v>
      </c>
      <c r="BE194" s="9">
        <v>0</v>
      </c>
      <c r="BF194" s="6">
        <v>0</v>
      </c>
      <c r="BG194" s="7">
        <f t="shared" si="1799"/>
        <v>0</v>
      </c>
      <c r="BH194" s="9">
        <v>0</v>
      </c>
      <c r="BI194" s="6">
        <v>0</v>
      </c>
      <c r="BJ194" s="7">
        <f t="shared" si="1800"/>
        <v>0</v>
      </c>
      <c r="BK194" s="9">
        <v>0</v>
      </c>
      <c r="BL194" s="6">
        <v>0</v>
      </c>
      <c r="BM194" s="7">
        <f t="shared" si="1801"/>
        <v>0</v>
      </c>
      <c r="BN194" s="9">
        <v>0</v>
      </c>
      <c r="BO194" s="6">
        <v>0</v>
      </c>
      <c r="BP194" s="7">
        <f t="shared" si="1802"/>
        <v>0</v>
      </c>
      <c r="BQ194" s="9">
        <v>0</v>
      </c>
      <c r="BR194" s="6">
        <v>0</v>
      </c>
      <c r="BS194" s="7">
        <f t="shared" si="1803"/>
        <v>0</v>
      </c>
      <c r="BT194" s="9">
        <v>0</v>
      </c>
      <c r="BU194" s="6">
        <v>0</v>
      </c>
      <c r="BV194" s="7">
        <f t="shared" si="1804"/>
        <v>0</v>
      </c>
      <c r="BW194" s="9">
        <v>0</v>
      </c>
      <c r="BX194" s="6">
        <v>0</v>
      </c>
      <c r="BY194" s="7">
        <f t="shared" si="1805"/>
        <v>0</v>
      </c>
      <c r="BZ194" s="9">
        <v>0</v>
      </c>
      <c r="CA194" s="6">
        <v>0</v>
      </c>
      <c r="CB194" s="7">
        <f t="shared" si="1806"/>
        <v>0</v>
      </c>
      <c r="CC194" s="9">
        <v>0</v>
      </c>
      <c r="CD194" s="6">
        <v>0</v>
      </c>
      <c r="CE194" s="7">
        <f t="shared" si="1807"/>
        <v>0</v>
      </c>
      <c r="CF194" s="9">
        <v>0</v>
      </c>
      <c r="CG194" s="6">
        <v>0</v>
      </c>
      <c r="CH194" s="7">
        <f t="shared" si="1808"/>
        <v>0</v>
      </c>
      <c r="CI194" s="9">
        <v>0</v>
      </c>
      <c r="CJ194" s="6">
        <v>0</v>
      </c>
      <c r="CK194" s="7">
        <f t="shared" si="1809"/>
        <v>0</v>
      </c>
      <c r="CL194" s="9">
        <v>0</v>
      </c>
      <c r="CM194" s="6">
        <v>0</v>
      </c>
      <c r="CN194" s="7">
        <f t="shared" si="1810"/>
        <v>0</v>
      </c>
      <c r="CO194" s="9">
        <v>0</v>
      </c>
      <c r="CP194" s="6">
        <v>0</v>
      </c>
      <c r="CQ194" s="7">
        <f t="shared" si="1811"/>
        <v>0</v>
      </c>
      <c r="CR194" s="9">
        <v>0</v>
      </c>
      <c r="CS194" s="6">
        <v>0</v>
      </c>
      <c r="CT194" s="7">
        <f t="shared" si="1812"/>
        <v>0</v>
      </c>
      <c r="CU194" s="9">
        <v>0</v>
      </c>
      <c r="CV194" s="6">
        <v>0</v>
      </c>
      <c r="CW194" s="7">
        <f t="shared" si="1813"/>
        <v>0</v>
      </c>
      <c r="CX194" s="9">
        <v>0</v>
      </c>
      <c r="CY194" s="6">
        <v>0</v>
      </c>
      <c r="CZ194" s="7">
        <f t="shared" si="1814"/>
        <v>0</v>
      </c>
      <c r="DA194" s="9">
        <v>0</v>
      </c>
      <c r="DB194" s="6">
        <v>0</v>
      </c>
      <c r="DC194" s="7">
        <f t="shared" si="1815"/>
        <v>0</v>
      </c>
      <c r="DD194" s="9">
        <v>0</v>
      </c>
      <c r="DE194" s="6">
        <v>0</v>
      </c>
      <c r="DF194" s="7">
        <f t="shared" si="1816"/>
        <v>0</v>
      </c>
      <c r="DG194" s="9">
        <v>0</v>
      </c>
      <c r="DH194" s="6">
        <v>0</v>
      </c>
      <c r="DI194" s="7">
        <f t="shared" si="1817"/>
        <v>0</v>
      </c>
      <c r="DJ194" s="9">
        <v>0</v>
      </c>
      <c r="DK194" s="6">
        <v>0</v>
      </c>
      <c r="DL194" s="7">
        <f t="shared" si="1818"/>
        <v>0</v>
      </c>
      <c r="DM194" s="9">
        <v>0</v>
      </c>
      <c r="DN194" s="6">
        <v>0</v>
      </c>
      <c r="DO194" s="7">
        <f t="shared" si="1819"/>
        <v>0</v>
      </c>
      <c r="DP194" s="9">
        <v>0</v>
      </c>
      <c r="DQ194" s="6">
        <v>0</v>
      </c>
      <c r="DR194" s="7">
        <f t="shared" si="1820"/>
        <v>0</v>
      </c>
      <c r="DS194" s="9">
        <v>0</v>
      </c>
      <c r="DT194" s="6">
        <v>0</v>
      </c>
      <c r="DU194" s="7">
        <f t="shared" si="1821"/>
        <v>0</v>
      </c>
      <c r="DV194" s="9">
        <v>0</v>
      </c>
      <c r="DW194" s="6">
        <v>0</v>
      </c>
      <c r="DX194" s="7">
        <f t="shared" si="1822"/>
        <v>0</v>
      </c>
      <c r="DY194" s="9">
        <v>0</v>
      </c>
      <c r="DZ194" s="6">
        <v>0</v>
      </c>
      <c r="EA194" s="7">
        <f t="shared" si="1823"/>
        <v>0</v>
      </c>
      <c r="EB194" s="9">
        <v>0</v>
      </c>
      <c r="EC194" s="6">
        <v>0</v>
      </c>
      <c r="ED194" s="7">
        <f t="shared" si="1824"/>
        <v>0</v>
      </c>
      <c r="EE194" s="9">
        <v>0</v>
      </c>
      <c r="EF194" s="6">
        <v>0</v>
      </c>
      <c r="EG194" s="7">
        <f t="shared" si="1825"/>
        <v>0</v>
      </c>
      <c r="EH194" s="9">
        <v>0</v>
      </c>
      <c r="EI194" s="6">
        <v>0</v>
      </c>
      <c r="EJ194" s="7">
        <f t="shared" si="1826"/>
        <v>0</v>
      </c>
      <c r="EK194" s="9">
        <v>0</v>
      </c>
      <c r="EL194" s="6">
        <v>0</v>
      </c>
      <c r="EM194" s="7">
        <f t="shared" si="1827"/>
        <v>0</v>
      </c>
      <c r="EN194" s="9">
        <v>0</v>
      </c>
      <c r="EO194" s="6">
        <v>0</v>
      </c>
      <c r="EP194" s="7">
        <f t="shared" si="1828"/>
        <v>0</v>
      </c>
      <c r="EQ194" s="9">
        <v>0</v>
      </c>
      <c r="ER194" s="6">
        <v>0</v>
      </c>
      <c r="ES194" s="7">
        <f t="shared" si="1829"/>
        <v>0</v>
      </c>
      <c r="ET194" s="9">
        <v>0</v>
      </c>
      <c r="EU194" s="6">
        <v>0</v>
      </c>
      <c r="EV194" s="7">
        <f t="shared" si="1830"/>
        <v>0</v>
      </c>
      <c r="EW194" s="9">
        <v>0</v>
      </c>
      <c r="EX194" s="6">
        <v>0</v>
      </c>
      <c r="EY194" s="7">
        <f t="shared" si="1831"/>
        <v>0</v>
      </c>
      <c r="EZ194" s="9">
        <v>0</v>
      </c>
      <c r="FA194" s="6">
        <v>0</v>
      </c>
      <c r="FB194" s="7">
        <f t="shared" si="1832"/>
        <v>0</v>
      </c>
      <c r="FC194" s="9">
        <v>0</v>
      </c>
      <c r="FD194" s="6">
        <v>0</v>
      </c>
      <c r="FE194" s="7">
        <f t="shared" si="1833"/>
        <v>0</v>
      </c>
      <c r="FF194" s="9">
        <v>0</v>
      </c>
      <c r="FG194" s="6">
        <v>0</v>
      </c>
      <c r="FH194" s="7">
        <f t="shared" si="1834"/>
        <v>0</v>
      </c>
      <c r="FI194" s="9">
        <v>0</v>
      </c>
      <c r="FJ194" s="6">
        <v>0</v>
      </c>
      <c r="FK194" s="7">
        <f t="shared" si="1835"/>
        <v>0</v>
      </c>
      <c r="FL194" s="9">
        <v>0</v>
      </c>
      <c r="FM194" s="6">
        <v>0</v>
      </c>
      <c r="FN194" s="7">
        <f t="shared" si="1836"/>
        <v>0</v>
      </c>
      <c r="FO194" s="9">
        <v>0</v>
      </c>
      <c r="FP194" s="6">
        <v>0</v>
      </c>
      <c r="FQ194" s="7">
        <f t="shared" si="1837"/>
        <v>0</v>
      </c>
      <c r="FR194" s="9">
        <v>0</v>
      </c>
      <c r="FS194" s="6">
        <v>0</v>
      </c>
      <c r="FT194" s="7">
        <f t="shared" si="1838"/>
        <v>0</v>
      </c>
      <c r="FU194" s="9">
        <v>0</v>
      </c>
      <c r="FV194" s="6">
        <v>0</v>
      </c>
      <c r="FW194" s="7">
        <f t="shared" si="1839"/>
        <v>0</v>
      </c>
      <c r="FX194" s="9">
        <v>0</v>
      </c>
      <c r="FY194" s="6">
        <v>0</v>
      </c>
      <c r="FZ194" s="7">
        <f t="shared" si="1840"/>
        <v>0</v>
      </c>
      <c r="GA194" s="9">
        <v>0</v>
      </c>
      <c r="GB194" s="6">
        <v>0</v>
      </c>
      <c r="GC194" s="7">
        <f t="shared" si="1841"/>
        <v>0</v>
      </c>
      <c r="GD194" s="9">
        <v>0</v>
      </c>
      <c r="GE194" s="6">
        <v>0</v>
      </c>
      <c r="GF194" s="7">
        <f t="shared" si="1842"/>
        <v>0</v>
      </c>
      <c r="GG194" s="9">
        <v>0</v>
      </c>
      <c r="GH194" s="6">
        <v>0</v>
      </c>
      <c r="GI194" s="7">
        <f t="shared" si="1843"/>
        <v>0</v>
      </c>
      <c r="GJ194" s="9">
        <v>0</v>
      </c>
      <c r="GK194" s="6">
        <v>0</v>
      </c>
      <c r="GL194" s="7">
        <f t="shared" si="1844"/>
        <v>0</v>
      </c>
      <c r="GM194" s="9">
        <v>0</v>
      </c>
      <c r="GN194" s="6">
        <v>0</v>
      </c>
      <c r="GO194" s="7">
        <f t="shared" si="1845"/>
        <v>0</v>
      </c>
      <c r="GP194" s="9">
        <v>0</v>
      </c>
      <c r="GQ194" s="6">
        <v>0</v>
      </c>
      <c r="GR194" s="7">
        <f t="shared" si="1846"/>
        <v>0</v>
      </c>
      <c r="GS194" s="9">
        <v>0</v>
      </c>
      <c r="GT194" s="6">
        <v>0</v>
      </c>
      <c r="GU194" s="7">
        <f t="shared" si="1847"/>
        <v>0</v>
      </c>
      <c r="GV194" s="9">
        <v>0</v>
      </c>
      <c r="GW194" s="6">
        <v>0</v>
      </c>
      <c r="GX194" s="7">
        <f t="shared" si="1848"/>
        <v>0</v>
      </c>
      <c r="GY194" s="9">
        <v>0</v>
      </c>
      <c r="GZ194" s="6">
        <v>0</v>
      </c>
      <c r="HA194" s="7">
        <f t="shared" si="1849"/>
        <v>0</v>
      </c>
      <c r="HB194" s="9">
        <v>0</v>
      </c>
      <c r="HC194" s="6">
        <v>0</v>
      </c>
      <c r="HD194" s="7">
        <f t="shared" si="1850"/>
        <v>0</v>
      </c>
      <c r="HE194" s="9">
        <v>0</v>
      </c>
      <c r="HF194" s="6">
        <v>0</v>
      </c>
      <c r="HG194" s="7">
        <f t="shared" si="1851"/>
        <v>0</v>
      </c>
      <c r="HH194" s="9">
        <v>0</v>
      </c>
      <c r="HI194" s="6">
        <v>0</v>
      </c>
      <c r="HJ194" s="7">
        <f t="shared" si="1852"/>
        <v>0</v>
      </c>
      <c r="HK194" s="9">
        <v>0</v>
      </c>
      <c r="HL194" s="6">
        <v>0</v>
      </c>
      <c r="HM194" s="7">
        <f t="shared" si="1853"/>
        <v>0</v>
      </c>
      <c r="HN194" s="9">
        <v>0</v>
      </c>
      <c r="HO194" s="6">
        <v>0</v>
      </c>
      <c r="HP194" s="7">
        <f t="shared" si="1854"/>
        <v>0</v>
      </c>
      <c r="HQ194" s="9">
        <v>0</v>
      </c>
      <c r="HR194" s="6">
        <v>0</v>
      </c>
      <c r="HS194" s="7">
        <f t="shared" si="1855"/>
        <v>0</v>
      </c>
      <c r="HT194" s="9">
        <v>0</v>
      </c>
      <c r="HU194" s="6">
        <v>0</v>
      </c>
      <c r="HV194" s="7">
        <f t="shared" si="1856"/>
        <v>0</v>
      </c>
      <c r="HW194" s="9">
        <f t="shared" si="1858"/>
        <v>0</v>
      </c>
      <c r="HX194" s="14">
        <f t="shared" si="1859"/>
        <v>0</v>
      </c>
    </row>
    <row r="195" spans="1:232" ht="15" customHeight="1" x14ac:dyDescent="0.3">
      <c r="A195" s="62">
        <v>2025</v>
      </c>
      <c r="B195" s="63" t="s">
        <v>9</v>
      </c>
      <c r="C195" s="9">
        <v>0</v>
      </c>
      <c r="D195" s="6">
        <v>0</v>
      </c>
      <c r="E195" s="7">
        <f t="shared" si="1860"/>
        <v>0</v>
      </c>
      <c r="F195" s="9">
        <v>0</v>
      </c>
      <c r="G195" s="6">
        <v>0</v>
      </c>
      <c r="H195" s="7">
        <f t="shared" si="1782"/>
        <v>0</v>
      </c>
      <c r="I195" s="9">
        <v>0</v>
      </c>
      <c r="J195" s="6">
        <v>0</v>
      </c>
      <c r="K195" s="7">
        <f t="shared" si="1783"/>
        <v>0</v>
      </c>
      <c r="L195" s="9">
        <v>0</v>
      </c>
      <c r="M195" s="6">
        <v>0</v>
      </c>
      <c r="N195" s="7">
        <f t="shared" si="1784"/>
        <v>0</v>
      </c>
      <c r="O195" s="9">
        <v>0</v>
      </c>
      <c r="P195" s="6">
        <v>0</v>
      </c>
      <c r="Q195" s="7">
        <f t="shared" si="1785"/>
        <v>0</v>
      </c>
      <c r="R195" s="9">
        <v>0</v>
      </c>
      <c r="S195" s="6">
        <v>0</v>
      </c>
      <c r="T195" s="7">
        <f t="shared" si="1786"/>
        <v>0</v>
      </c>
      <c r="U195" s="9">
        <v>0</v>
      </c>
      <c r="V195" s="6">
        <v>0</v>
      </c>
      <c r="W195" s="7">
        <f t="shared" si="1787"/>
        <v>0</v>
      </c>
      <c r="X195" s="9">
        <v>0</v>
      </c>
      <c r="Y195" s="6">
        <v>0</v>
      </c>
      <c r="Z195" s="7">
        <f t="shared" si="1788"/>
        <v>0</v>
      </c>
      <c r="AA195" s="9">
        <v>0</v>
      </c>
      <c r="AB195" s="6">
        <v>0</v>
      </c>
      <c r="AC195" s="7">
        <f t="shared" si="1789"/>
        <v>0</v>
      </c>
      <c r="AD195" s="9">
        <v>0</v>
      </c>
      <c r="AE195" s="6">
        <v>0</v>
      </c>
      <c r="AF195" s="7">
        <f t="shared" si="1790"/>
        <v>0</v>
      </c>
      <c r="AG195" s="9">
        <v>0</v>
      </c>
      <c r="AH195" s="6">
        <v>0</v>
      </c>
      <c r="AI195" s="7">
        <f t="shared" si="1791"/>
        <v>0</v>
      </c>
      <c r="AJ195" s="9">
        <v>0</v>
      </c>
      <c r="AK195" s="6">
        <v>0</v>
      </c>
      <c r="AL195" s="7">
        <f t="shared" si="1792"/>
        <v>0</v>
      </c>
      <c r="AM195" s="9">
        <v>0</v>
      </c>
      <c r="AN195" s="6">
        <v>0</v>
      </c>
      <c r="AO195" s="7">
        <f t="shared" si="1793"/>
        <v>0</v>
      </c>
      <c r="AP195" s="9">
        <v>0</v>
      </c>
      <c r="AQ195" s="6">
        <v>0</v>
      </c>
      <c r="AR195" s="7">
        <f t="shared" si="1794"/>
        <v>0</v>
      </c>
      <c r="AS195" s="9">
        <v>0</v>
      </c>
      <c r="AT195" s="6">
        <v>0</v>
      </c>
      <c r="AU195" s="7">
        <f t="shared" si="1795"/>
        <v>0</v>
      </c>
      <c r="AV195" s="9">
        <v>0</v>
      </c>
      <c r="AW195" s="6">
        <v>0</v>
      </c>
      <c r="AX195" s="7">
        <f t="shared" si="1796"/>
        <v>0</v>
      </c>
      <c r="AY195" s="9">
        <v>0</v>
      </c>
      <c r="AZ195" s="6">
        <v>0</v>
      </c>
      <c r="BA195" s="7">
        <f t="shared" si="1797"/>
        <v>0</v>
      </c>
      <c r="BB195" s="9">
        <v>0</v>
      </c>
      <c r="BC195" s="6">
        <v>0</v>
      </c>
      <c r="BD195" s="7">
        <f t="shared" si="1798"/>
        <v>0</v>
      </c>
      <c r="BE195" s="9">
        <v>0</v>
      </c>
      <c r="BF195" s="6">
        <v>0</v>
      </c>
      <c r="BG195" s="7">
        <f t="shared" si="1799"/>
        <v>0</v>
      </c>
      <c r="BH195" s="9">
        <v>0</v>
      </c>
      <c r="BI195" s="6">
        <v>0</v>
      </c>
      <c r="BJ195" s="7">
        <f t="shared" si="1800"/>
        <v>0</v>
      </c>
      <c r="BK195" s="9">
        <v>0</v>
      </c>
      <c r="BL195" s="6">
        <v>0</v>
      </c>
      <c r="BM195" s="7">
        <f t="shared" si="1801"/>
        <v>0</v>
      </c>
      <c r="BN195" s="9">
        <v>0</v>
      </c>
      <c r="BO195" s="6">
        <v>0</v>
      </c>
      <c r="BP195" s="7">
        <f t="shared" si="1802"/>
        <v>0</v>
      </c>
      <c r="BQ195" s="9">
        <v>0</v>
      </c>
      <c r="BR195" s="6">
        <v>0</v>
      </c>
      <c r="BS195" s="7">
        <f t="shared" si="1803"/>
        <v>0</v>
      </c>
      <c r="BT195" s="9">
        <v>0</v>
      </c>
      <c r="BU195" s="6">
        <v>0</v>
      </c>
      <c r="BV195" s="7">
        <f t="shared" si="1804"/>
        <v>0</v>
      </c>
      <c r="BW195" s="9">
        <v>0</v>
      </c>
      <c r="BX195" s="6">
        <v>0</v>
      </c>
      <c r="BY195" s="7">
        <f t="shared" si="1805"/>
        <v>0</v>
      </c>
      <c r="BZ195" s="9">
        <v>0</v>
      </c>
      <c r="CA195" s="6">
        <v>0</v>
      </c>
      <c r="CB195" s="7">
        <f t="shared" si="1806"/>
        <v>0</v>
      </c>
      <c r="CC195" s="9">
        <v>0</v>
      </c>
      <c r="CD195" s="6">
        <v>0</v>
      </c>
      <c r="CE195" s="7">
        <f t="shared" si="1807"/>
        <v>0</v>
      </c>
      <c r="CF195" s="9">
        <v>0</v>
      </c>
      <c r="CG195" s="6">
        <v>0</v>
      </c>
      <c r="CH195" s="7">
        <f t="shared" si="1808"/>
        <v>0</v>
      </c>
      <c r="CI195" s="9">
        <v>0</v>
      </c>
      <c r="CJ195" s="6">
        <v>0</v>
      </c>
      <c r="CK195" s="7">
        <f t="shared" si="1809"/>
        <v>0</v>
      </c>
      <c r="CL195" s="9">
        <v>0</v>
      </c>
      <c r="CM195" s="6">
        <v>0</v>
      </c>
      <c r="CN195" s="7">
        <f t="shared" si="1810"/>
        <v>0</v>
      </c>
      <c r="CO195" s="9">
        <v>0</v>
      </c>
      <c r="CP195" s="6">
        <v>0</v>
      </c>
      <c r="CQ195" s="7">
        <f t="shared" si="1811"/>
        <v>0</v>
      </c>
      <c r="CR195" s="9">
        <v>0</v>
      </c>
      <c r="CS195" s="6">
        <v>0</v>
      </c>
      <c r="CT195" s="7">
        <f t="shared" si="1812"/>
        <v>0</v>
      </c>
      <c r="CU195" s="9">
        <v>0</v>
      </c>
      <c r="CV195" s="6">
        <v>0</v>
      </c>
      <c r="CW195" s="7">
        <f t="shared" si="1813"/>
        <v>0</v>
      </c>
      <c r="CX195" s="9">
        <v>0</v>
      </c>
      <c r="CY195" s="6">
        <v>0</v>
      </c>
      <c r="CZ195" s="7">
        <f t="shared" si="1814"/>
        <v>0</v>
      </c>
      <c r="DA195" s="9">
        <v>0</v>
      </c>
      <c r="DB195" s="6">
        <v>0</v>
      </c>
      <c r="DC195" s="7">
        <f t="shared" si="1815"/>
        <v>0</v>
      </c>
      <c r="DD195" s="9">
        <v>0</v>
      </c>
      <c r="DE195" s="6">
        <v>0</v>
      </c>
      <c r="DF195" s="7">
        <f t="shared" si="1816"/>
        <v>0</v>
      </c>
      <c r="DG195" s="9">
        <v>0</v>
      </c>
      <c r="DH195" s="6">
        <v>0</v>
      </c>
      <c r="DI195" s="7">
        <f t="shared" si="1817"/>
        <v>0</v>
      </c>
      <c r="DJ195" s="9">
        <v>0</v>
      </c>
      <c r="DK195" s="6">
        <v>0</v>
      </c>
      <c r="DL195" s="7">
        <f t="shared" si="1818"/>
        <v>0</v>
      </c>
      <c r="DM195" s="9">
        <v>0</v>
      </c>
      <c r="DN195" s="6">
        <v>0</v>
      </c>
      <c r="DO195" s="7">
        <f t="shared" si="1819"/>
        <v>0</v>
      </c>
      <c r="DP195" s="9">
        <v>0</v>
      </c>
      <c r="DQ195" s="6">
        <v>0</v>
      </c>
      <c r="DR195" s="7">
        <f t="shared" si="1820"/>
        <v>0</v>
      </c>
      <c r="DS195" s="9">
        <v>0</v>
      </c>
      <c r="DT195" s="6">
        <v>0</v>
      </c>
      <c r="DU195" s="7">
        <f t="shared" si="1821"/>
        <v>0</v>
      </c>
      <c r="DV195" s="9">
        <v>0</v>
      </c>
      <c r="DW195" s="6">
        <v>0</v>
      </c>
      <c r="DX195" s="7">
        <f t="shared" si="1822"/>
        <v>0</v>
      </c>
      <c r="DY195" s="9">
        <v>0</v>
      </c>
      <c r="DZ195" s="6">
        <v>0</v>
      </c>
      <c r="EA195" s="7">
        <f t="shared" si="1823"/>
        <v>0</v>
      </c>
      <c r="EB195" s="9">
        <v>0</v>
      </c>
      <c r="EC195" s="6">
        <v>0</v>
      </c>
      <c r="ED195" s="7">
        <f t="shared" si="1824"/>
        <v>0</v>
      </c>
      <c r="EE195" s="9">
        <v>0</v>
      </c>
      <c r="EF195" s="6">
        <v>0</v>
      </c>
      <c r="EG195" s="7">
        <f t="shared" si="1825"/>
        <v>0</v>
      </c>
      <c r="EH195" s="9">
        <v>0</v>
      </c>
      <c r="EI195" s="6">
        <v>0</v>
      </c>
      <c r="EJ195" s="7">
        <f t="shared" si="1826"/>
        <v>0</v>
      </c>
      <c r="EK195" s="9">
        <v>0</v>
      </c>
      <c r="EL195" s="6">
        <v>0</v>
      </c>
      <c r="EM195" s="7">
        <f t="shared" si="1827"/>
        <v>0</v>
      </c>
      <c r="EN195" s="9">
        <v>0</v>
      </c>
      <c r="EO195" s="6">
        <v>0</v>
      </c>
      <c r="EP195" s="7">
        <f t="shared" si="1828"/>
        <v>0</v>
      </c>
      <c r="EQ195" s="9">
        <v>0</v>
      </c>
      <c r="ER195" s="6">
        <v>0</v>
      </c>
      <c r="ES195" s="7">
        <f t="shared" si="1829"/>
        <v>0</v>
      </c>
      <c r="ET195" s="9">
        <v>0</v>
      </c>
      <c r="EU195" s="6">
        <v>0</v>
      </c>
      <c r="EV195" s="7">
        <f t="shared" si="1830"/>
        <v>0</v>
      </c>
      <c r="EW195" s="9">
        <v>0</v>
      </c>
      <c r="EX195" s="6">
        <v>0</v>
      </c>
      <c r="EY195" s="7">
        <f t="shared" si="1831"/>
        <v>0</v>
      </c>
      <c r="EZ195" s="9">
        <v>0</v>
      </c>
      <c r="FA195" s="6">
        <v>0</v>
      </c>
      <c r="FB195" s="7">
        <f t="shared" si="1832"/>
        <v>0</v>
      </c>
      <c r="FC195" s="9">
        <v>0</v>
      </c>
      <c r="FD195" s="6">
        <v>0</v>
      </c>
      <c r="FE195" s="7">
        <f t="shared" si="1833"/>
        <v>0</v>
      </c>
      <c r="FF195" s="9">
        <v>0</v>
      </c>
      <c r="FG195" s="6">
        <v>0</v>
      </c>
      <c r="FH195" s="7">
        <f t="shared" si="1834"/>
        <v>0</v>
      </c>
      <c r="FI195" s="9">
        <v>0</v>
      </c>
      <c r="FJ195" s="6">
        <v>0</v>
      </c>
      <c r="FK195" s="7">
        <f t="shared" si="1835"/>
        <v>0</v>
      </c>
      <c r="FL195" s="9">
        <v>0</v>
      </c>
      <c r="FM195" s="6">
        <v>0</v>
      </c>
      <c r="FN195" s="7">
        <f t="shared" si="1836"/>
        <v>0</v>
      </c>
      <c r="FO195" s="9">
        <v>0</v>
      </c>
      <c r="FP195" s="6">
        <v>0</v>
      </c>
      <c r="FQ195" s="7">
        <f t="shared" si="1837"/>
        <v>0</v>
      </c>
      <c r="FR195" s="9">
        <v>0</v>
      </c>
      <c r="FS195" s="6">
        <v>0</v>
      </c>
      <c r="FT195" s="7">
        <f t="shared" si="1838"/>
        <v>0</v>
      </c>
      <c r="FU195" s="9">
        <v>0</v>
      </c>
      <c r="FV195" s="6">
        <v>0</v>
      </c>
      <c r="FW195" s="7">
        <f t="shared" si="1839"/>
        <v>0</v>
      </c>
      <c r="FX195" s="9">
        <v>0</v>
      </c>
      <c r="FY195" s="6">
        <v>0</v>
      </c>
      <c r="FZ195" s="7">
        <f t="shared" si="1840"/>
        <v>0</v>
      </c>
      <c r="GA195" s="9">
        <v>0</v>
      </c>
      <c r="GB195" s="6">
        <v>0</v>
      </c>
      <c r="GC195" s="7">
        <f t="shared" si="1841"/>
        <v>0</v>
      </c>
      <c r="GD195" s="9">
        <v>0</v>
      </c>
      <c r="GE195" s="6">
        <v>0</v>
      </c>
      <c r="GF195" s="7">
        <f t="shared" si="1842"/>
        <v>0</v>
      </c>
      <c r="GG195" s="9">
        <v>0</v>
      </c>
      <c r="GH195" s="6">
        <v>0</v>
      </c>
      <c r="GI195" s="7">
        <f t="shared" si="1843"/>
        <v>0</v>
      </c>
      <c r="GJ195" s="9">
        <v>0</v>
      </c>
      <c r="GK195" s="6">
        <v>0</v>
      </c>
      <c r="GL195" s="7">
        <f t="shared" si="1844"/>
        <v>0</v>
      </c>
      <c r="GM195" s="9">
        <v>0</v>
      </c>
      <c r="GN195" s="6">
        <v>0</v>
      </c>
      <c r="GO195" s="7">
        <f t="shared" si="1845"/>
        <v>0</v>
      </c>
      <c r="GP195" s="9">
        <v>0</v>
      </c>
      <c r="GQ195" s="6">
        <v>0</v>
      </c>
      <c r="GR195" s="7">
        <f t="shared" si="1846"/>
        <v>0</v>
      </c>
      <c r="GS195" s="9">
        <v>0</v>
      </c>
      <c r="GT195" s="6">
        <v>0</v>
      </c>
      <c r="GU195" s="7">
        <f t="shared" si="1847"/>
        <v>0</v>
      </c>
      <c r="GV195" s="9">
        <v>0</v>
      </c>
      <c r="GW195" s="6">
        <v>0</v>
      </c>
      <c r="GX195" s="7">
        <f t="shared" si="1848"/>
        <v>0</v>
      </c>
      <c r="GY195" s="9">
        <v>0</v>
      </c>
      <c r="GZ195" s="6">
        <v>0</v>
      </c>
      <c r="HA195" s="7">
        <f t="shared" si="1849"/>
        <v>0</v>
      </c>
      <c r="HB195" s="9">
        <v>0</v>
      </c>
      <c r="HC195" s="6">
        <v>0</v>
      </c>
      <c r="HD195" s="7">
        <f t="shared" si="1850"/>
        <v>0</v>
      </c>
      <c r="HE195" s="9">
        <v>0</v>
      </c>
      <c r="HF195" s="6">
        <v>0</v>
      </c>
      <c r="HG195" s="7">
        <f t="shared" si="1851"/>
        <v>0</v>
      </c>
      <c r="HH195" s="9">
        <v>0</v>
      </c>
      <c r="HI195" s="6">
        <v>0</v>
      </c>
      <c r="HJ195" s="7">
        <f t="shared" si="1852"/>
        <v>0</v>
      </c>
      <c r="HK195" s="9">
        <v>0</v>
      </c>
      <c r="HL195" s="6">
        <v>0</v>
      </c>
      <c r="HM195" s="7">
        <f t="shared" si="1853"/>
        <v>0</v>
      </c>
      <c r="HN195" s="9">
        <v>0</v>
      </c>
      <c r="HO195" s="6">
        <v>0</v>
      </c>
      <c r="HP195" s="7">
        <f t="shared" si="1854"/>
        <v>0</v>
      </c>
      <c r="HQ195" s="9">
        <v>0</v>
      </c>
      <c r="HR195" s="6">
        <v>0</v>
      </c>
      <c r="HS195" s="7">
        <f t="shared" si="1855"/>
        <v>0</v>
      </c>
      <c r="HT195" s="9">
        <v>0</v>
      </c>
      <c r="HU195" s="6">
        <v>0</v>
      </c>
      <c r="HV195" s="7">
        <f t="shared" si="1856"/>
        <v>0</v>
      </c>
      <c r="HW195" s="9">
        <f t="shared" si="1858"/>
        <v>0</v>
      </c>
      <c r="HX195" s="14">
        <f t="shared" si="1859"/>
        <v>0</v>
      </c>
    </row>
    <row r="196" spans="1:232" ht="15" customHeight="1" x14ac:dyDescent="0.3">
      <c r="A196" s="62">
        <v>2025</v>
      </c>
      <c r="B196" s="63" t="s">
        <v>10</v>
      </c>
      <c r="C196" s="9">
        <v>0</v>
      </c>
      <c r="D196" s="6">
        <v>0</v>
      </c>
      <c r="E196" s="7">
        <f t="shared" si="1860"/>
        <v>0</v>
      </c>
      <c r="F196" s="9">
        <v>0</v>
      </c>
      <c r="G196" s="6">
        <v>0</v>
      </c>
      <c r="H196" s="7">
        <f t="shared" si="1782"/>
        <v>0</v>
      </c>
      <c r="I196" s="9">
        <v>0</v>
      </c>
      <c r="J196" s="6">
        <v>0</v>
      </c>
      <c r="K196" s="7">
        <f t="shared" si="1783"/>
        <v>0</v>
      </c>
      <c r="L196" s="9">
        <v>0</v>
      </c>
      <c r="M196" s="6">
        <v>0</v>
      </c>
      <c r="N196" s="7">
        <f t="shared" si="1784"/>
        <v>0</v>
      </c>
      <c r="O196" s="9">
        <v>0</v>
      </c>
      <c r="P196" s="6">
        <v>0</v>
      </c>
      <c r="Q196" s="7">
        <f t="shared" si="1785"/>
        <v>0</v>
      </c>
      <c r="R196" s="9">
        <v>0</v>
      </c>
      <c r="S196" s="6">
        <v>0</v>
      </c>
      <c r="T196" s="7">
        <f t="shared" si="1786"/>
        <v>0</v>
      </c>
      <c r="U196" s="9">
        <v>0</v>
      </c>
      <c r="V196" s="6">
        <v>0</v>
      </c>
      <c r="W196" s="7">
        <f t="shared" si="1787"/>
        <v>0</v>
      </c>
      <c r="X196" s="9">
        <v>0</v>
      </c>
      <c r="Y196" s="6">
        <v>0</v>
      </c>
      <c r="Z196" s="7">
        <f t="shared" si="1788"/>
        <v>0</v>
      </c>
      <c r="AA196" s="9">
        <v>0</v>
      </c>
      <c r="AB196" s="6">
        <v>0</v>
      </c>
      <c r="AC196" s="7">
        <f t="shared" si="1789"/>
        <v>0</v>
      </c>
      <c r="AD196" s="9">
        <v>0</v>
      </c>
      <c r="AE196" s="6">
        <v>0</v>
      </c>
      <c r="AF196" s="7">
        <f t="shared" si="1790"/>
        <v>0</v>
      </c>
      <c r="AG196" s="9">
        <v>0</v>
      </c>
      <c r="AH196" s="6">
        <v>0</v>
      </c>
      <c r="AI196" s="7">
        <f t="shared" si="1791"/>
        <v>0</v>
      </c>
      <c r="AJ196" s="9">
        <v>0</v>
      </c>
      <c r="AK196" s="6">
        <v>0</v>
      </c>
      <c r="AL196" s="7">
        <f t="shared" si="1792"/>
        <v>0</v>
      </c>
      <c r="AM196" s="9">
        <v>0</v>
      </c>
      <c r="AN196" s="6">
        <v>0</v>
      </c>
      <c r="AO196" s="7">
        <f t="shared" si="1793"/>
        <v>0</v>
      </c>
      <c r="AP196" s="9">
        <v>0</v>
      </c>
      <c r="AQ196" s="6">
        <v>0</v>
      </c>
      <c r="AR196" s="7">
        <f t="shared" si="1794"/>
        <v>0</v>
      </c>
      <c r="AS196" s="9">
        <v>0</v>
      </c>
      <c r="AT196" s="6">
        <v>0</v>
      </c>
      <c r="AU196" s="7">
        <f t="shared" si="1795"/>
        <v>0</v>
      </c>
      <c r="AV196" s="9">
        <v>0</v>
      </c>
      <c r="AW196" s="6">
        <v>0</v>
      </c>
      <c r="AX196" s="7">
        <f t="shared" si="1796"/>
        <v>0</v>
      </c>
      <c r="AY196" s="9">
        <v>0</v>
      </c>
      <c r="AZ196" s="6">
        <v>0</v>
      </c>
      <c r="BA196" s="7">
        <f t="shared" si="1797"/>
        <v>0</v>
      </c>
      <c r="BB196" s="9">
        <v>0</v>
      </c>
      <c r="BC196" s="6">
        <v>0</v>
      </c>
      <c r="BD196" s="7">
        <f t="shared" si="1798"/>
        <v>0</v>
      </c>
      <c r="BE196" s="9">
        <v>0</v>
      </c>
      <c r="BF196" s="6">
        <v>0</v>
      </c>
      <c r="BG196" s="7">
        <f t="shared" si="1799"/>
        <v>0</v>
      </c>
      <c r="BH196" s="9">
        <v>0</v>
      </c>
      <c r="BI196" s="6">
        <v>0</v>
      </c>
      <c r="BJ196" s="7">
        <f t="shared" si="1800"/>
        <v>0</v>
      </c>
      <c r="BK196" s="9">
        <v>0</v>
      </c>
      <c r="BL196" s="6">
        <v>0</v>
      </c>
      <c r="BM196" s="7">
        <f t="shared" si="1801"/>
        <v>0</v>
      </c>
      <c r="BN196" s="9">
        <v>0</v>
      </c>
      <c r="BO196" s="6">
        <v>0</v>
      </c>
      <c r="BP196" s="7">
        <f t="shared" si="1802"/>
        <v>0</v>
      </c>
      <c r="BQ196" s="9">
        <v>0</v>
      </c>
      <c r="BR196" s="6">
        <v>0</v>
      </c>
      <c r="BS196" s="7">
        <f t="shared" si="1803"/>
        <v>0</v>
      </c>
      <c r="BT196" s="9">
        <v>0</v>
      </c>
      <c r="BU196" s="6">
        <v>0</v>
      </c>
      <c r="BV196" s="7">
        <f t="shared" si="1804"/>
        <v>0</v>
      </c>
      <c r="BW196" s="9">
        <v>0</v>
      </c>
      <c r="BX196" s="6">
        <v>0</v>
      </c>
      <c r="BY196" s="7">
        <f t="shared" si="1805"/>
        <v>0</v>
      </c>
      <c r="BZ196" s="9">
        <v>0</v>
      </c>
      <c r="CA196" s="6">
        <v>0</v>
      </c>
      <c r="CB196" s="7">
        <f t="shared" si="1806"/>
        <v>0</v>
      </c>
      <c r="CC196" s="9">
        <v>0</v>
      </c>
      <c r="CD196" s="6">
        <v>0</v>
      </c>
      <c r="CE196" s="7">
        <f t="shared" si="1807"/>
        <v>0</v>
      </c>
      <c r="CF196" s="9">
        <v>0</v>
      </c>
      <c r="CG196" s="6">
        <v>0</v>
      </c>
      <c r="CH196" s="7">
        <f t="shared" si="1808"/>
        <v>0</v>
      </c>
      <c r="CI196" s="9">
        <v>0</v>
      </c>
      <c r="CJ196" s="6">
        <v>0</v>
      </c>
      <c r="CK196" s="7">
        <f t="shared" si="1809"/>
        <v>0</v>
      </c>
      <c r="CL196" s="9">
        <v>0</v>
      </c>
      <c r="CM196" s="6">
        <v>0</v>
      </c>
      <c r="CN196" s="7">
        <f t="shared" si="1810"/>
        <v>0</v>
      </c>
      <c r="CO196" s="9">
        <v>0</v>
      </c>
      <c r="CP196" s="6">
        <v>0</v>
      </c>
      <c r="CQ196" s="7">
        <f t="shared" si="1811"/>
        <v>0</v>
      </c>
      <c r="CR196" s="9">
        <v>0</v>
      </c>
      <c r="CS196" s="6">
        <v>0</v>
      </c>
      <c r="CT196" s="7">
        <f t="shared" si="1812"/>
        <v>0</v>
      </c>
      <c r="CU196" s="9">
        <v>0</v>
      </c>
      <c r="CV196" s="6">
        <v>0</v>
      </c>
      <c r="CW196" s="7">
        <f t="shared" si="1813"/>
        <v>0</v>
      </c>
      <c r="CX196" s="9">
        <v>0</v>
      </c>
      <c r="CY196" s="6">
        <v>0</v>
      </c>
      <c r="CZ196" s="7">
        <f t="shared" si="1814"/>
        <v>0</v>
      </c>
      <c r="DA196" s="9">
        <v>0</v>
      </c>
      <c r="DB196" s="6">
        <v>0</v>
      </c>
      <c r="DC196" s="7">
        <f t="shared" si="1815"/>
        <v>0</v>
      </c>
      <c r="DD196" s="9">
        <v>0</v>
      </c>
      <c r="DE196" s="6">
        <v>0</v>
      </c>
      <c r="DF196" s="7">
        <f t="shared" si="1816"/>
        <v>0</v>
      </c>
      <c r="DG196" s="9">
        <v>0</v>
      </c>
      <c r="DH196" s="6">
        <v>0</v>
      </c>
      <c r="DI196" s="7">
        <f t="shared" si="1817"/>
        <v>0</v>
      </c>
      <c r="DJ196" s="9">
        <v>0</v>
      </c>
      <c r="DK196" s="6">
        <v>0</v>
      </c>
      <c r="DL196" s="7">
        <f t="shared" si="1818"/>
        <v>0</v>
      </c>
      <c r="DM196" s="9">
        <v>0</v>
      </c>
      <c r="DN196" s="6">
        <v>0</v>
      </c>
      <c r="DO196" s="7">
        <f t="shared" si="1819"/>
        <v>0</v>
      </c>
      <c r="DP196" s="9">
        <v>0</v>
      </c>
      <c r="DQ196" s="6">
        <v>0</v>
      </c>
      <c r="DR196" s="7">
        <f t="shared" si="1820"/>
        <v>0</v>
      </c>
      <c r="DS196" s="9">
        <v>0</v>
      </c>
      <c r="DT196" s="6">
        <v>0</v>
      </c>
      <c r="DU196" s="7">
        <f t="shared" si="1821"/>
        <v>0</v>
      </c>
      <c r="DV196" s="9">
        <v>0</v>
      </c>
      <c r="DW196" s="6">
        <v>0</v>
      </c>
      <c r="DX196" s="7">
        <f t="shared" si="1822"/>
        <v>0</v>
      </c>
      <c r="DY196" s="9">
        <v>0</v>
      </c>
      <c r="DZ196" s="6">
        <v>0</v>
      </c>
      <c r="EA196" s="7">
        <f t="shared" si="1823"/>
        <v>0</v>
      </c>
      <c r="EB196" s="9">
        <v>0</v>
      </c>
      <c r="EC196" s="6">
        <v>0</v>
      </c>
      <c r="ED196" s="7">
        <f t="shared" si="1824"/>
        <v>0</v>
      </c>
      <c r="EE196" s="9">
        <v>0</v>
      </c>
      <c r="EF196" s="6">
        <v>0</v>
      </c>
      <c r="EG196" s="7">
        <f t="shared" si="1825"/>
        <v>0</v>
      </c>
      <c r="EH196" s="9">
        <v>0</v>
      </c>
      <c r="EI196" s="6">
        <v>0</v>
      </c>
      <c r="EJ196" s="7">
        <f t="shared" si="1826"/>
        <v>0</v>
      </c>
      <c r="EK196" s="9">
        <v>0</v>
      </c>
      <c r="EL196" s="6">
        <v>0</v>
      </c>
      <c r="EM196" s="7">
        <f t="shared" si="1827"/>
        <v>0</v>
      </c>
      <c r="EN196" s="9">
        <v>0</v>
      </c>
      <c r="EO196" s="6">
        <v>0</v>
      </c>
      <c r="EP196" s="7">
        <f t="shared" si="1828"/>
        <v>0</v>
      </c>
      <c r="EQ196" s="9">
        <v>0</v>
      </c>
      <c r="ER196" s="6">
        <v>0</v>
      </c>
      <c r="ES196" s="7">
        <f t="shared" si="1829"/>
        <v>0</v>
      </c>
      <c r="ET196" s="9">
        <v>0</v>
      </c>
      <c r="EU196" s="6">
        <v>0</v>
      </c>
      <c r="EV196" s="7">
        <f t="shared" si="1830"/>
        <v>0</v>
      </c>
      <c r="EW196" s="9">
        <v>0</v>
      </c>
      <c r="EX196" s="6">
        <v>0</v>
      </c>
      <c r="EY196" s="7">
        <f t="shared" si="1831"/>
        <v>0</v>
      </c>
      <c r="EZ196" s="9">
        <v>0</v>
      </c>
      <c r="FA196" s="6">
        <v>0</v>
      </c>
      <c r="FB196" s="7">
        <f t="shared" si="1832"/>
        <v>0</v>
      </c>
      <c r="FC196" s="9">
        <v>0</v>
      </c>
      <c r="FD196" s="6">
        <v>0</v>
      </c>
      <c r="FE196" s="7">
        <f t="shared" si="1833"/>
        <v>0</v>
      </c>
      <c r="FF196" s="9">
        <v>0</v>
      </c>
      <c r="FG196" s="6">
        <v>0</v>
      </c>
      <c r="FH196" s="7">
        <f t="shared" si="1834"/>
        <v>0</v>
      </c>
      <c r="FI196" s="9">
        <v>0</v>
      </c>
      <c r="FJ196" s="6">
        <v>0</v>
      </c>
      <c r="FK196" s="7">
        <f t="shared" si="1835"/>
        <v>0</v>
      </c>
      <c r="FL196" s="9">
        <v>0</v>
      </c>
      <c r="FM196" s="6">
        <v>0</v>
      </c>
      <c r="FN196" s="7">
        <f t="shared" si="1836"/>
        <v>0</v>
      </c>
      <c r="FO196" s="9">
        <v>0</v>
      </c>
      <c r="FP196" s="6">
        <v>0</v>
      </c>
      <c r="FQ196" s="7">
        <f t="shared" si="1837"/>
        <v>0</v>
      </c>
      <c r="FR196" s="9">
        <v>0</v>
      </c>
      <c r="FS196" s="6">
        <v>0</v>
      </c>
      <c r="FT196" s="7">
        <f t="shared" si="1838"/>
        <v>0</v>
      </c>
      <c r="FU196" s="9">
        <v>0</v>
      </c>
      <c r="FV196" s="6">
        <v>0</v>
      </c>
      <c r="FW196" s="7">
        <f t="shared" si="1839"/>
        <v>0</v>
      </c>
      <c r="FX196" s="9">
        <v>0</v>
      </c>
      <c r="FY196" s="6">
        <v>0</v>
      </c>
      <c r="FZ196" s="7">
        <f t="shared" si="1840"/>
        <v>0</v>
      </c>
      <c r="GA196" s="9">
        <v>0</v>
      </c>
      <c r="GB196" s="6">
        <v>0</v>
      </c>
      <c r="GC196" s="7">
        <f t="shared" si="1841"/>
        <v>0</v>
      </c>
      <c r="GD196" s="9">
        <v>0</v>
      </c>
      <c r="GE196" s="6">
        <v>0</v>
      </c>
      <c r="GF196" s="7">
        <f t="shared" si="1842"/>
        <v>0</v>
      </c>
      <c r="GG196" s="9">
        <v>0</v>
      </c>
      <c r="GH196" s="6">
        <v>0</v>
      </c>
      <c r="GI196" s="7">
        <f t="shared" si="1843"/>
        <v>0</v>
      </c>
      <c r="GJ196" s="9">
        <v>0</v>
      </c>
      <c r="GK196" s="6">
        <v>0</v>
      </c>
      <c r="GL196" s="7">
        <f t="shared" si="1844"/>
        <v>0</v>
      </c>
      <c r="GM196" s="9">
        <v>0</v>
      </c>
      <c r="GN196" s="6">
        <v>0</v>
      </c>
      <c r="GO196" s="7">
        <f t="shared" si="1845"/>
        <v>0</v>
      </c>
      <c r="GP196" s="9">
        <v>0</v>
      </c>
      <c r="GQ196" s="6">
        <v>0</v>
      </c>
      <c r="GR196" s="7">
        <f t="shared" si="1846"/>
        <v>0</v>
      </c>
      <c r="GS196" s="9">
        <v>0</v>
      </c>
      <c r="GT196" s="6">
        <v>0</v>
      </c>
      <c r="GU196" s="7">
        <f t="shared" si="1847"/>
        <v>0</v>
      </c>
      <c r="GV196" s="9">
        <v>0</v>
      </c>
      <c r="GW196" s="6">
        <v>0</v>
      </c>
      <c r="GX196" s="7">
        <f t="shared" si="1848"/>
        <v>0</v>
      </c>
      <c r="GY196" s="9">
        <v>0</v>
      </c>
      <c r="GZ196" s="6">
        <v>0</v>
      </c>
      <c r="HA196" s="7">
        <f t="shared" si="1849"/>
        <v>0</v>
      </c>
      <c r="HB196" s="9">
        <v>0</v>
      </c>
      <c r="HC196" s="6">
        <v>0</v>
      </c>
      <c r="HD196" s="7">
        <f t="shared" si="1850"/>
        <v>0</v>
      </c>
      <c r="HE196" s="9">
        <v>0</v>
      </c>
      <c r="HF196" s="6">
        <v>0</v>
      </c>
      <c r="HG196" s="7">
        <f t="shared" si="1851"/>
        <v>0</v>
      </c>
      <c r="HH196" s="9">
        <v>0</v>
      </c>
      <c r="HI196" s="6">
        <v>0</v>
      </c>
      <c r="HJ196" s="7">
        <f t="shared" si="1852"/>
        <v>0</v>
      </c>
      <c r="HK196" s="9">
        <v>0</v>
      </c>
      <c r="HL196" s="6">
        <v>0</v>
      </c>
      <c r="HM196" s="7">
        <f t="shared" si="1853"/>
        <v>0</v>
      </c>
      <c r="HN196" s="9">
        <v>0</v>
      </c>
      <c r="HO196" s="6">
        <v>0</v>
      </c>
      <c r="HP196" s="7">
        <f t="shared" si="1854"/>
        <v>0</v>
      </c>
      <c r="HQ196" s="9">
        <v>0</v>
      </c>
      <c r="HR196" s="6">
        <v>0</v>
      </c>
      <c r="HS196" s="7">
        <f t="shared" si="1855"/>
        <v>0</v>
      </c>
      <c r="HT196" s="9">
        <v>0</v>
      </c>
      <c r="HU196" s="6">
        <v>0</v>
      </c>
      <c r="HV196" s="7">
        <f t="shared" si="1856"/>
        <v>0</v>
      </c>
      <c r="HW196" s="9">
        <f t="shared" si="1858"/>
        <v>0</v>
      </c>
      <c r="HX196" s="14">
        <f t="shared" si="1859"/>
        <v>0</v>
      </c>
    </row>
    <row r="197" spans="1:232" ht="15" customHeight="1" x14ac:dyDescent="0.3">
      <c r="A197" s="62">
        <v>2025</v>
      </c>
      <c r="B197" s="63" t="s">
        <v>11</v>
      </c>
      <c r="C197" s="9">
        <v>0</v>
      </c>
      <c r="D197" s="6">
        <v>0</v>
      </c>
      <c r="E197" s="7">
        <f t="shared" si="1860"/>
        <v>0</v>
      </c>
      <c r="F197" s="9">
        <v>0</v>
      </c>
      <c r="G197" s="6">
        <v>0</v>
      </c>
      <c r="H197" s="7">
        <f t="shared" si="1782"/>
        <v>0</v>
      </c>
      <c r="I197" s="9">
        <v>0</v>
      </c>
      <c r="J197" s="6">
        <v>0</v>
      </c>
      <c r="K197" s="7">
        <f t="shared" si="1783"/>
        <v>0</v>
      </c>
      <c r="L197" s="9">
        <v>0</v>
      </c>
      <c r="M197" s="6">
        <v>0</v>
      </c>
      <c r="N197" s="7">
        <f t="shared" si="1784"/>
        <v>0</v>
      </c>
      <c r="O197" s="9">
        <v>0</v>
      </c>
      <c r="P197" s="6">
        <v>0</v>
      </c>
      <c r="Q197" s="7">
        <f t="shared" si="1785"/>
        <v>0</v>
      </c>
      <c r="R197" s="9">
        <v>0</v>
      </c>
      <c r="S197" s="6">
        <v>0</v>
      </c>
      <c r="T197" s="7">
        <f t="shared" si="1786"/>
        <v>0</v>
      </c>
      <c r="U197" s="9">
        <v>0</v>
      </c>
      <c r="V197" s="6">
        <v>0</v>
      </c>
      <c r="W197" s="7">
        <f t="shared" si="1787"/>
        <v>0</v>
      </c>
      <c r="X197" s="9">
        <v>0</v>
      </c>
      <c r="Y197" s="6">
        <v>0</v>
      </c>
      <c r="Z197" s="7">
        <f t="shared" si="1788"/>
        <v>0</v>
      </c>
      <c r="AA197" s="9">
        <v>0</v>
      </c>
      <c r="AB197" s="6">
        <v>0</v>
      </c>
      <c r="AC197" s="7">
        <f t="shared" si="1789"/>
        <v>0</v>
      </c>
      <c r="AD197" s="9">
        <v>0</v>
      </c>
      <c r="AE197" s="6">
        <v>0</v>
      </c>
      <c r="AF197" s="7">
        <f t="shared" si="1790"/>
        <v>0</v>
      </c>
      <c r="AG197" s="9">
        <v>0</v>
      </c>
      <c r="AH197" s="6">
        <v>0</v>
      </c>
      <c r="AI197" s="7">
        <f t="shared" si="1791"/>
        <v>0</v>
      </c>
      <c r="AJ197" s="9">
        <v>0</v>
      </c>
      <c r="AK197" s="6">
        <v>0</v>
      </c>
      <c r="AL197" s="7">
        <f t="shared" si="1792"/>
        <v>0</v>
      </c>
      <c r="AM197" s="9">
        <v>0</v>
      </c>
      <c r="AN197" s="6">
        <v>0</v>
      </c>
      <c r="AO197" s="7">
        <f t="shared" si="1793"/>
        <v>0</v>
      </c>
      <c r="AP197" s="9">
        <v>0</v>
      </c>
      <c r="AQ197" s="6">
        <v>0</v>
      </c>
      <c r="AR197" s="7">
        <f t="shared" si="1794"/>
        <v>0</v>
      </c>
      <c r="AS197" s="9">
        <v>0</v>
      </c>
      <c r="AT197" s="6">
        <v>0</v>
      </c>
      <c r="AU197" s="7">
        <f t="shared" si="1795"/>
        <v>0</v>
      </c>
      <c r="AV197" s="9">
        <v>0</v>
      </c>
      <c r="AW197" s="6">
        <v>0</v>
      </c>
      <c r="AX197" s="7">
        <f t="shared" si="1796"/>
        <v>0</v>
      </c>
      <c r="AY197" s="9">
        <v>0</v>
      </c>
      <c r="AZ197" s="6">
        <v>0</v>
      </c>
      <c r="BA197" s="7">
        <f t="shared" si="1797"/>
        <v>0</v>
      </c>
      <c r="BB197" s="9">
        <v>0</v>
      </c>
      <c r="BC197" s="6">
        <v>0</v>
      </c>
      <c r="BD197" s="7">
        <f t="shared" si="1798"/>
        <v>0</v>
      </c>
      <c r="BE197" s="9">
        <v>0</v>
      </c>
      <c r="BF197" s="6">
        <v>0</v>
      </c>
      <c r="BG197" s="7">
        <f t="shared" si="1799"/>
        <v>0</v>
      </c>
      <c r="BH197" s="9">
        <v>0</v>
      </c>
      <c r="BI197" s="6">
        <v>0</v>
      </c>
      <c r="BJ197" s="7">
        <f t="shared" si="1800"/>
        <v>0</v>
      </c>
      <c r="BK197" s="9">
        <v>0</v>
      </c>
      <c r="BL197" s="6">
        <v>0</v>
      </c>
      <c r="BM197" s="7">
        <f t="shared" si="1801"/>
        <v>0</v>
      </c>
      <c r="BN197" s="9">
        <v>0</v>
      </c>
      <c r="BO197" s="6">
        <v>0</v>
      </c>
      <c r="BP197" s="7">
        <f t="shared" si="1802"/>
        <v>0</v>
      </c>
      <c r="BQ197" s="9">
        <v>0</v>
      </c>
      <c r="BR197" s="6">
        <v>0</v>
      </c>
      <c r="BS197" s="7">
        <f t="shared" si="1803"/>
        <v>0</v>
      </c>
      <c r="BT197" s="9">
        <v>0</v>
      </c>
      <c r="BU197" s="6">
        <v>0</v>
      </c>
      <c r="BV197" s="7">
        <f t="shared" si="1804"/>
        <v>0</v>
      </c>
      <c r="BW197" s="9">
        <v>0</v>
      </c>
      <c r="BX197" s="6">
        <v>0</v>
      </c>
      <c r="BY197" s="7">
        <f t="shared" si="1805"/>
        <v>0</v>
      </c>
      <c r="BZ197" s="9">
        <v>0</v>
      </c>
      <c r="CA197" s="6">
        <v>0</v>
      </c>
      <c r="CB197" s="7">
        <f t="shared" si="1806"/>
        <v>0</v>
      </c>
      <c r="CC197" s="9">
        <v>0</v>
      </c>
      <c r="CD197" s="6">
        <v>0</v>
      </c>
      <c r="CE197" s="7">
        <f t="shared" si="1807"/>
        <v>0</v>
      </c>
      <c r="CF197" s="9">
        <v>0</v>
      </c>
      <c r="CG197" s="6">
        <v>0</v>
      </c>
      <c r="CH197" s="7">
        <f t="shared" si="1808"/>
        <v>0</v>
      </c>
      <c r="CI197" s="9">
        <v>0</v>
      </c>
      <c r="CJ197" s="6">
        <v>0</v>
      </c>
      <c r="CK197" s="7">
        <f t="shared" si="1809"/>
        <v>0</v>
      </c>
      <c r="CL197" s="9">
        <v>0</v>
      </c>
      <c r="CM197" s="6">
        <v>0</v>
      </c>
      <c r="CN197" s="7">
        <f t="shared" si="1810"/>
        <v>0</v>
      </c>
      <c r="CO197" s="9">
        <v>0</v>
      </c>
      <c r="CP197" s="6">
        <v>0</v>
      </c>
      <c r="CQ197" s="7">
        <f t="shared" si="1811"/>
        <v>0</v>
      </c>
      <c r="CR197" s="9">
        <v>0</v>
      </c>
      <c r="CS197" s="6">
        <v>0</v>
      </c>
      <c r="CT197" s="7">
        <f t="shared" si="1812"/>
        <v>0</v>
      </c>
      <c r="CU197" s="9">
        <v>0</v>
      </c>
      <c r="CV197" s="6">
        <v>0</v>
      </c>
      <c r="CW197" s="7">
        <f t="shared" si="1813"/>
        <v>0</v>
      </c>
      <c r="CX197" s="9">
        <v>0</v>
      </c>
      <c r="CY197" s="6">
        <v>0</v>
      </c>
      <c r="CZ197" s="7">
        <f t="shared" si="1814"/>
        <v>0</v>
      </c>
      <c r="DA197" s="9">
        <v>0</v>
      </c>
      <c r="DB197" s="6">
        <v>0</v>
      </c>
      <c r="DC197" s="7">
        <f t="shared" si="1815"/>
        <v>0</v>
      </c>
      <c r="DD197" s="9">
        <v>0</v>
      </c>
      <c r="DE197" s="6">
        <v>0</v>
      </c>
      <c r="DF197" s="7">
        <f t="shared" si="1816"/>
        <v>0</v>
      </c>
      <c r="DG197" s="9">
        <v>0</v>
      </c>
      <c r="DH197" s="6">
        <v>0</v>
      </c>
      <c r="DI197" s="7">
        <f t="shared" si="1817"/>
        <v>0</v>
      </c>
      <c r="DJ197" s="9">
        <v>0</v>
      </c>
      <c r="DK197" s="6">
        <v>0</v>
      </c>
      <c r="DL197" s="7">
        <f t="shared" si="1818"/>
        <v>0</v>
      </c>
      <c r="DM197" s="9">
        <v>0</v>
      </c>
      <c r="DN197" s="6">
        <v>0</v>
      </c>
      <c r="DO197" s="7">
        <f t="shared" si="1819"/>
        <v>0</v>
      </c>
      <c r="DP197" s="9">
        <v>0</v>
      </c>
      <c r="DQ197" s="6">
        <v>0</v>
      </c>
      <c r="DR197" s="7">
        <f t="shared" si="1820"/>
        <v>0</v>
      </c>
      <c r="DS197" s="9">
        <v>0</v>
      </c>
      <c r="DT197" s="6">
        <v>0</v>
      </c>
      <c r="DU197" s="7">
        <f t="shared" si="1821"/>
        <v>0</v>
      </c>
      <c r="DV197" s="9">
        <v>0</v>
      </c>
      <c r="DW197" s="6">
        <v>0</v>
      </c>
      <c r="DX197" s="7">
        <f t="shared" si="1822"/>
        <v>0</v>
      </c>
      <c r="DY197" s="9">
        <v>0</v>
      </c>
      <c r="DZ197" s="6">
        <v>0</v>
      </c>
      <c r="EA197" s="7">
        <f t="shared" si="1823"/>
        <v>0</v>
      </c>
      <c r="EB197" s="9">
        <v>0</v>
      </c>
      <c r="EC197" s="6">
        <v>0</v>
      </c>
      <c r="ED197" s="7">
        <f t="shared" si="1824"/>
        <v>0</v>
      </c>
      <c r="EE197" s="9">
        <v>0</v>
      </c>
      <c r="EF197" s="6">
        <v>0</v>
      </c>
      <c r="EG197" s="7">
        <f t="shared" si="1825"/>
        <v>0</v>
      </c>
      <c r="EH197" s="9">
        <v>0</v>
      </c>
      <c r="EI197" s="6">
        <v>0</v>
      </c>
      <c r="EJ197" s="7">
        <f t="shared" si="1826"/>
        <v>0</v>
      </c>
      <c r="EK197" s="9">
        <v>0</v>
      </c>
      <c r="EL197" s="6">
        <v>0</v>
      </c>
      <c r="EM197" s="7">
        <f t="shared" si="1827"/>
        <v>0</v>
      </c>
      <c r="EN197" s="9">
        <v>0</v>
      </c>
      <c r="EO197" s="6">
        <v>0</v>
      </c>
      <c r="EP197" s="7">
        <f t="shared" si="1828"/>
        <v>0</v>
      </c>
      <c r="EQ197" s="9">
        <v>0</v>
      </c>
      <c r="ER197" s="6">
        <v>0</v>
      </c>
      <c r="ES197" s="7">
        <f t="shared" si="1829"/>
        <v>0</v>
      </c>
      <c r="ET197" s="9">
        <v>0</v>
      </c>
      <c r="EU197" s="6">
        <v>0</v>
      </c>
      <c r="EV197" s="7">
        <f t="shared" si="1830"/>
        <v>0</v>
      </c>
      <c r="EW197" s="9">
        <v>0</v>
      </c>
      <c r="EX197" s="6">
        <v>0</v>
      </c>
      <c r="EY197" s="7">
        <f t="shared" si="1831"/>
        <v>0</v>
      </c>
      <c r="EZ197" s="9">
        <v>0</v>
      </c>
      <c r="FA197" s="6">
        <v>0</v>
      </c>
      <c r="FB197" s="7">
        <f t="shared" si="1832"/>
        <v>0</v>
      </c>
      <c r="FC197" s="9">
        <v>0</v>
      </c>
      <c r="FD197" s="6">
        <v>0</v>
      </c>
      <c r="FE197" s="7">
        <f t="shared" si="1833"/>
        <v>0</v>
      </c>
      <c r="FF197" s="9">
        <v>0</v>
      </c>
      <c r="FG197" s="6">
        <v>0</v>
      </c>
      <c r="FH197" s="7">
        <f t="shared" si="1834"/>
        <v>0</v>
      </c>
      <c r="FI197" s="9">
        <v>0</v>
      </c>
      <c r="FJ197" s="6">
        <v>0</v>
      </c>
      <c r="FK197" s="7">
        <f t="shared" si="1835"/>
        <v>0</v>
      </c>
      <c r="FL197" s="9">
        <v>0</v>
      </c>
      <c r="FM197" s="6">
        <v>0</v>
      </c>
      <c r="FN197" s="7">
        <f t="shared" si="1836"/>
        <v>0</v>
      </c>
      <c r="FO197" s="9">
        <v>0</v>
      </c>
      <c r="FP197" s="6">
        <v>0</v>
      </c>
      <c r="FQ197" s="7">
        <f t="shared" si="1837"/>
        <v>0</v>
      </c>
      <c r="FR197" s="9">
        <v>0</v>
      </c>
      <c r="FS197" s="6">
        <v>0</v>
      </c>
      <c r="FT197" s="7">
        <f t="shared" si="1838"/>
        <v>0</v>
      </c>
      <c r="FU197" s="9">
        <v>0</v>
      </c>
      <c r="FV197" s="6">
        <v>0</v>
      </c>
      <c r="FW197" s="7">
        <f t="shared" si="1839"/>
        <v>0</v>
      </c>
      <c r="FX197" s="9">
        <v>0</v>
      </c>
      <c r="FY197" s="6">
        <v>0</v>
      </c>
      <c r="FZ197" s="7">
        <f t="shared" si="1840"/>
        <v>0</v>
      </c>
      <c r="GA197" s="9">
        <v>0</v>
      </c>
      <c r="GB197" s="6">
        <v>0</v>
      </c>
      <c r="GC197" s="7">
        <f t="shared" si="1841"/>
        <v>0</v>
      </c>
      <c r="GD197" s="9">
        <v>0</v>
      </c>
      <c r="GE197" s="6">
        <v>0</v>
      </c>
      <c r="GF197" s="7">
        <f t="shared" si="1842"/>
        <v>0</v>
      </c>
      <c r="GG197" s="9">
        <v>0</v>
      </c>
      <c r="GH197" s="6">
        <v>0</v>
      </c>
      <c r="GI197" s="7">
        <f t="shared" si="1843"/>
        <v>0</v>
      </c>
      <c r="GJ197" s="9">
        <v>0</v>
      </c>
      <c r="GK197" s="6">
        <v>0</v>
      </c>
      <c r="GL197" s="7">
        <f t="shared" si="1844"/>
        <v>0</v>
      </c>
      <c r="GM197" s="9">
        <v>0</v>
      </c>
      <c r="GN197" s="6">
        <v>0</v>
      </c>
      <c r="GO197" s="7">
        <f t="shared" si="1845"/>
        <v>0</v>
      </c>
      <c r="GP197" s="9">
        <v>0</v>
      </c>
      <c r="GQ197" s="6">
        <v>0</v>
      </c>
      <c r="GR197" s="7">
        <f t="shared" si="1846"/>
        <v>0</v>
      </c>
      <c r="GS197" s="9">
        <v>0</v>
      </c>
      <c r="GT197" s="6">
        <v>0</v>
      </c>
      <c r="GU197" s="7">
        <f t="shared" si="1847"/>
        <v>0</v>
      </c>
      <c r="GV197" s="9">
        <v>0</v>
      </c>
      <c r="GW197" s="6">
        <v>0</v>
      </c>
      <c r="GX197" s="7">
        <f t="shared" si="1848"/>
        <v>0</v>
      </c>
      <c r="GY197" s="9">
        <v>0</v>
      </c>
      <c r="GZ197" s="6">
        <v>0</v>
      </c>
      <c r="HA197" s="7">
        <f t="shared" si="1849"/>
        <v>0</v>
      </c>
      <c r="HB197" s="9">
        <v>0</v>
      </c>
      <c r="HC197" s="6">
        <v>0</v>
      </c>
      <c r="HD197" s="7">
        <f t="shared" si="1850"/>
        <v>0</v>
      </c>
      <c r="HE197" s="9">
        <v>0</v>
      </c>
      <c r="HF197" s="6">
        <v>0</v>
      </c>
      <c r="HG197" s="7">
        <f t="shared" si="1851"/>
        <v>0</v>
      </c>
      <c r="HH197" s="9">
        <v>0</v>
      </c>
      <c r="HI197" s="6">
        <v>0</v>
      </c>
      <c r="HJ197" s="7">
        <f t="shared" si="1852"/>
        <v>0</v>
      </c>
      <c r="HK197" s="9">
        <v>0</v>
      </c>
      <c r="HL197" s="6">
        <v>0</v>
      </c>
      <c r="HM197" s="7">
        <f t="shared" si="1853"/>
        <v>0</v>
      </c>
      <c r="HN197" s="9">
        <v>0</v>
      </c>
      <c r="HO197" s="6">
        <v>0</v>
      </c>
      <c r="HP197" s="7">
        <f t="shared" si="1854"/>
        <v>0</v>
      </c>
      <c r="HQ197" s="9">
        <v>0</v>
      </c>
      <c r="HR197" s="6">
        <v>0</v>
      </c>
      <c r="HS197" s="7">
        <f t="shared" si="1855"/>
        <v>0</v>
      </c>
      <c r="HT197" s="9">
        <v>0</v>
      </c>
      <c r="HU197" s="6">
        <v>0</v>
      </c>
      <c r="HV197" s="7">
        <f t="shared" si="1856"/>
        <v>0</v>
      </c>
      <c r="HW197" s="9">
        <f t="shared" si="1858"/>
        <v>0</v>
      </c>
      <c r="HX197" s="14">
        <f t="shared" si="1859"/>
        <v>0</v>
      </c>
    </row>
    <row r="198" spans="1:232" ht="15" customHeight="1" x14ac:dyDescent="0.3">
      <c r="A198" s="62">
        <v>2025</v>
      </c>
      <c r="B198" s="7" t="s">
        <v>12</v>
      </c>
      <c r="C198" s="9">
        <v>0</v>
      </c>
      <c r="D198" s="6">
        <v>0</v>
      </c>
      <c r="E198" s="7">
        <f t="shared" si="1860"/>
        <v>0</v>
      </c>
      <c r="F198" s="9">
        <v>0</v>
      </c>
      <c r="G198" s="6">
        <v>0</v>
      </c>
      <c r="H198" s="7">
        <f t="shared" si="1782"/>
        <v>0</v>
      </c>
      <c r="I198" s="9">
        <v>0</v>
      </c>
      <c r="J198" s="6">
        <v>0</v>
      </c>
      <c r="K198" s="7">
        <f t="shared" si="1783"/>
        <v>0</v>
      </c>
      <c r="L198" s="9">
        <v>0</v>
      </c>
      <c r="M198" s="6">
        <v>0</v>
      </c>
      <c r="N198" s="7">
        <f t="shared" si="1784"/>
        <v>0</v>
      </c>
      <c r="O198" s="9">
        <v>0</v>
      </c>
      <c r="P198" s="6">
        <v>0</v>
      </c>
      <c r="Q198" s="7">
        <f t="shared" si="1785"/>
        <v>0</v>
      </c>
      <c r="R198" s="9">
        <v>0</v>
      </c>
      <c r="S198" s="6">
        <v>0</v>
      </c>
      <c r="T198" s="7">
        <f t="shared" si="1786"/>
        <v>0</v>
      </c>
      <c r="U198" s="9">
        <v>0</v>
      </c>
      <c r="V198" s="6">
        <v>0</v>
      </c>
      <c r="W198" s="7">
        <f t="shared" si="1787"/>
        <v>0</v>
      </c>
      <c r="X198" s="9">
        <v>0</v>
      </c>
      <c r="Y198" s="6">
        <v>0</v>
      </c>
      <c r="Z198" s="7">
        <f t="shared" si="1788"/>
        <v>0</v>
      </c>
      <c r="AA198" s="9">
        <v>0</v>
      </c>
      <c r="AB198" s="6">
        <v>0</v>
      </c>
      <c r="AC198" s="7">
        <f t="shared" si="1789"/>
        <v>0</v>
      </c>
      <c r="AD198" s="9">
        <v>0</v>
      </c>
      <c r="AE198" s="6">
        <v>0</v>
      </c>
      <c r="AF198" s="7">
        <f t="shared" si="1790"/>
        <v>0</v>
      </c>
      <c r="AG198" s="9">
        <v>0</v>
      </c>
      <c r="AH198" s="6">
        <v>0</v>
      </c>
      <c r="AI198" s="7">
        <f t="shared" si="1791"/>
        <v>0</v>
      </c>
      <c r="AJ198" s="9">
        <v>0</v>
      </c>
      <c r="AK198" s="6">
        <v>0</v>
      </c>
      <c r="AL198" s="7">
        <f t="shared" si="1792"/>
        <v>0</v>
      </c>
      <c r="AM198" s="9">
        <v>0</v>
      </c>
      <c r="AN198" s="6">
        <v>0</v>
      </c>
      <c r="AO198" s="7">
        <f t="shared" si="1793"/>
        <v>0</v>
      </c>
      <c r="AP198" s="9">
        <v>0</v>
      </c>
      <c r="AQ198" s="6">
        <v>0</v>
      </c>
      <c r="AR198" s="7">
        <f t="shared" si="1794"/>
        <v>0</v>
      </c>
      <c r="AS198" s="9">
        <v>0</v>
      </c>
      <c r="AT198" s="6">
        <v>0</v>
      </c>
      <c r="AU198" s="7">
        <f t="shared" si="1795"/>
        <v>0</v>
      </c>
      <c r="AV198" s="9">
        <v>0</v>
      </c>
      <c r="AW198" s="6">
        <v>0</v>
      </c>
      <c r="AX198" s="7">
        <f t="shared" si="1796"/>
        <v>0</v>
      </c>
      <c r="AY198" s="9">
        <v>0</v>
      </c>
      <c r="AZ198" s="6">
        <v>0</v>
      </c>
      <c r="BA198" s="7">
        <f t="shared" si="1797"/>
        <v>0</v>
      </c>
      <c r="BB198" s="9">
        <v>0</v>
      </c>
      <c r="BC198" s="6">
        <v>0</v>
      </c>
      <c r="BD198" s="7">
        <f t="shared" si="1798"/>
        <v>0</v>
      </c>
      <c r="BE198" s="9">
        <v>0</v>
      </c>
      <c r="BF198" s="6">
        <v>0</v>
      </c>
      <c r="BG198" s="7">
        <f t="shared" si="1799"/>
        <v>0</v>
      </c>
      <c r="BH198" s="9">
        <v>0</v>
      </c>
      <c r="BI198" s="6">
        <v>0</v>
      </c>
      <c r="BJ198" s="7">
        <f t="shared" si="1800"/>
        <v>0</v>
      </c>
      <c r="BK198" s="9">
        <v>0</v>
      </c>
      <c r="BL198" s="6">
        <v>0</v>
      </c>
      <c r="BM198" s="7">
        <f t="shared" si="1801"/>
        <v>0</v>
      </c>
      <c r="BN198" s="9">
        <v>0</v>
      </c>
      <c r="BO198" s="6">
        <v>0</v>
      </c>
      <c r="BP198" s="7">
        <f t="shared" si="1802"/>
        <v>0</v>
      </c>
      <c r="BQ198" s="9">
        <v>0</v>
      </c>
      <c r="BR198" s="6">
        <v>0</v>
      </c>
      <c r="BS198" s="7">
        <f t="shared" si="1803"/>
        <v>0</v>
      </c>
      <c r="BT198" s="9">
        <v>0</v>
      </c>
      <c r="BU198" s="6">
        <v>0</v>
      </c>
      <c r="BV198" s="7">
        <f t="shared" si="1804"/>
        <v>0</v>
      </c>
      <c r="BW198" s="9">
        <v>0</v>
      </c>
      <c r="BX198" s="6">
        <v>0</v>
      </c>
      <c r="BY198" s="7">
        <f t="shared" si="1805"/>
        <v>0</v>
      </c>
      <c r="BZ198" s="9">
        <v>0</v>
      </c>
      <c r="CA198" s="6">
        <v>0</v>
      </c>
      <c r="CB198" s="7">
        <f t="shared" si="1806"/>
        <v>0</v>
      </c>
      <c r="CC198" s="9">
        <v>0</v>
      </c>
      <c r="CD198" s="6">
        <v>0</v>
      </c>
      <c r="CE198" s="7">
        <f t="shared" si="1807"/>
        <v>0</v>
      </c>
      <c r="CF198" s="9">
        <v>0</v>
      </c>
      <c r="CG198" s="6">
        <v>0</v>
      </c>
      <c r="CH198" s="7">
        <f t="shared" si="1808"/>
        <v>0</v>
      </c>
      <c r="CI198" s="9">
        <v>0</v>
      </c>
      <c r="CJ198" s="6">
        <v>0</v>
      </c>
      <c r="CK198" s="7">
        <f t="shared" si="1809"/>
        <v>0</v>
      </c>
      <c r="CL198" s="9">
        <v>0</v>
      </c>
      <c r="CM198" s="6">
        <v>0</v>
      </c>
      <c r="CN198" s="7">
        <f t="shared" si="1810"/>
        <v>0</v>
      </c>
      <c r="CO198" s="9">
        <v>0</v>
      </c>
      <c r="CP198" s="6">
        <v>0</v>
      </c>
      <c r="CQ198" s="7">
        <f t="shared" si="1811"/>
        <v>0</v>
      </c>
      <c r="CR198" s="9">
        <v>0</v>
      </c>
      <c r="CS198" s="6">
        <v>0</v>
      </c>
      <c r="CT198" s="7">
        <f t="shared" si="1812"/>
        <v>0</v>
      </c>
      <c r="CU198" s="9">
        <v>0</v>
      </c>
      <c r="CV198" s="6">
        <v>0</v>
      </c>
      <c r="CW198" s="7">
        <f t="shared" si="1813"/>
        <v>0</v>
      </c>
      <c r="CX198" s="9">
        <v>0</v>
      </c>
      <c r="CY198" s="6">
        <v>0</v>
      </c>
      <c r="CZ198" s="7">
        <f t="shared" si="1814"/>
        <v>0</v>
      </c>
      <c r="DA198" s="9">
        <v>0</v>
      </c>
      <c r="DB198" s="6">
        <v>0</v>
      </c>
      <c r="DC198" s="7">
        <f t="shared" si="1815"/>
        <v>0</v>
      </c>
      <c r="DD198" s="9">
        <v>0</v>
      </c>
      <c r="DE198" s="6">
        <v>0</v>
      </c>
      <c r="DF198" s="7">
        <f t="shared" si="1816"/>
        <v>0</v>
      </c>
      <c r="DG198" s="9">
        <v>0</v>
      </c>
      <c r="DH198" s="6">
        <v>0</v>
      </c>
      <c r="DI198" s="7">
        <f t="shared" si="1817"/>
        <v>0</v>
      </c>
      <c r="DJ198" s="9">
        <v>0</v>
      </c>
      <c r="DK198" s="6">
        <v>0</v>
      </c>
      <c r="DL198" s="7">
        <f t="shared" si="1818"/>
        <v>0</v>
      </c>
      <c r="DM198" s="9">
        <v>0</v>
      </c>
      <c r="DN198" s="6">
        <v>0</v>
      </c>
      <c r="DO198" s="7">
        <f t="shared" si="1819"/>
        <v>0</v>
      </c>
      <c r="DP198" s="9">
        <v>0</v>
      </c>
      <c r="DQ198" s="6">
        <v>0</v>
      </c>
      <c r="DR198" s="7">
        <f t="shared" si="1820"/>
        <v>0</v>
      </c>
      <c r="DS198" s="9">
        <v>0</v>
      </c>
      <c r="DT198" s="6">
        <v>0</v>
      </c>
      <c r="DU198" s="7">
        <f t="shared" si="1821"/>
        <v>0</v>
      </c>
      <c r="DV198" s="9">
        <v>0</v>
      </c>
      <c r="DW198" s="6">
        <v>0</v>
      </c>
      <c r="DX198" s="7">
        <f t="shared" si="1822"/>
        <v>0</v>
      </c>
      <c r="DY198" s="9">
        <v>0</v>
      </c>
      <c r="DZ198" s="6">
        <v>0</v>
      </c>
      <c r="EA198" s="7">
        <f t="shared" si="1823"/>
        <v>0</v>
      </c>
      <c r="EB198" s="9">
        <v>0</v>
      </c>
      <c r="EC198" s="6">
        <v>0</v>
      </c>
      <c r="ED198" s="7">
        <f t="shared" si="1824"/>
        <v>0</v>
      </c>
      <c r="EE198" s="9">
        <v>0</v>
      </c>
      <c r="EF198" s="6">
        <v>0</v>
      </c>
      <c r="EG198" s="7">
        <f t="shared" si="1825"/>
        <v>0</v>
      </c>
      <c r="EH198" s="9">
        <v>0</v>
      </c>
      <c r="EI198" s="6">
        <v>0</v>
      </c>
      <c r="EJ198" s="7">
        <f t="shared" si="1826"/>
        <v>0</v>
      </c>
      <c r="EK198" s="9">
        <v>0</v>
      </c>
      <c r="EL198" s="6">
        <v>0</v>
      </c>
      <c r="EM198" s="7">
        <f t="shared" si="1827"/>
        <v>0</v>
      </c>
      <c r="EN198" s="9">
        <v>0</v>
      </c>
      <c r="EO198" s="6">
        <v>0</v>
      </c>
      <c r="EP198" s="7">
        <f t="shared" si="1828"/>
        <v>0</v>
      </c>
      <c r="EQ198" s="9">
        <v>0</v>
      </c>
      <c r="ER198" s="6">
        <v>0</v>
      </c>
      <c r="ES198" s="7">
        <f t="shared" si="1829"/>
        <v>0</v>
      </c>
      <c r="ET198" s="9">
        <v>0</v>
      </c>
      <c r="EU198" s="6">
        <v>0</v>
      </c>
      <c r="EV198" s="7">
        <f t="shared" si="1830"/>
        <v>0</v>
      </c>
      <c r="EW198" s="9">
        <v>0</v>
      </c>
      <c r="EX198" s="6">
        <v>0</v>
      </c>
      <c r="EY198" s="7">
        <f t="shared" si="1831"/>
        <v>0</v>
      </c>
      <c r="EZ198" s="9">
        <v>0</v>
      </c>
      <c r="FA198" s="6">
        <v>0</v>
      </c>
      <c r="FB198" s="7">
        <f t="shared" si="1832"/>
        <v>0</v>
      </c>
      <c r="FC198" s="9">
        <v>0</v>
      </c>
      <c r="FD198" s="6">
        <v>0</v>
      </c>
      <c r="FE198" s="7">
        <f t="shared" si="1833"/>
        <v>0</v>
      </c>
      <c r="FF198" s="9">
        <v>0</v>
      </c>
      <c r="FG198" s="6">
        <v>0</v>
      </c>
      <c r="FH198" s="7">
        <f t="shared" si="1834"/>
        <v>0</v>
      </c>
      <c r="FI198" s="9">
        <v>0</v>
      </c>
      <c r="FJ198" s="6">
        <v>0</v>
      </c>
      <c r="FK198" s="7">
        <f t="shared" si="1835"/>
        <v>0</v>
      </c>
      <c r="FL198" s="9">
        <v>0</v>
      </c>
      <c r="FM198" s="6">
        <v>0</v>
      </c>
      <c r="FN198" s="7">
        <f t="shared" si="1836"/>
        <v>0</v>
      </c>
      <c r="FO198" s="9">
        <v>0</v>
      </c>
      <c r="FP198" s="6">
        <v>0</v>
      </c>
      <c r="FQ198" s="7">
        <f t="shared" si="1837"/>
        <v>0</v>
      </c>
      <c r="FR198" s="9">
        <v>0</v>
      </c>
      <c r="FS198" s="6">
        <v>0</v>
      </c>
      <c r="FT198" s="7">
        <f t="shared" si="1838"/>
        <v>0</v>
      </c>
      <c r="FU198" s="9">
        <v>0</v>
      </c>
      <c r="FV198" s="6">
        <v>0</v>
      </c>
      <c r="FW198" s="7">
        <f t="shared" si="1839"/>
        <v>0</v>
      </c>
      <c r="FX198" s="9">
        <v>0</v>
      </c>
      <c r="FY198" s="6">
        <v>0</v>
      </c>
      <c r="FZ198" s="7">
        <f t="shared" si="1840"/>
        <v>0</v>
      </c>
      <c r="GA198" s="9">
        <v>0</v>
      </c>
      <c r="GB198" s="6">
        <v>0</v>
      </c>
      <c r="GC198" s="7">
        <f t="shared" si="1841"/>
        <v>0</v>
      </c>
      <c r="GD198" s="9">
        <v>0</v>
      </c>
      <c r="GE198" s="6">
        <v>0</v>
      </c>
      <c r="GF198" s="7">
        <f t="shared" si="1842"/>
        <v>0</v>
      </c>
      <c r="GG198" s="9">
        <v>0</v>
      </c>
      <c r="GH198" s="6">
        <v>0</v>
      </c>
      <c r="GI198" s="7">
        <f t="shared" si="1843"/>
        <v>0</v>
      </c>
      <c r="GJ198" s="9">
        <v>0</v>
      </c>
      <c r="GK198" s="6">
        <v>0</v>
      </c>
      <c r="GL198" s="7">
        <f t="shared" si="1844"/>
        <v>0</v>
      </c>
      <c r="GM198" s="9">
        <v>0</v>
      </c>
      <c r="GN198" s="6">
        <v>0</v>
      </c>
      <c r="GO198" s="7">
        <f t="shared" si="1845"/>
        <v>0</v>
      </c>
      <c r="GP198" s="9">
        <v>0</v>
      </c>
      <c r="GQ198" s="6">
        <v>0</v>
      </c>
      <c r="GR198" s="7">
        <f t="shared" si="1846"/>
        <v>0</v>
      </c>
      <c r="GS198" s="9">
        <v>0</v>
      </c>
      <c r="GT198" s="6">
        <v>0</v>
      </c>
      <c r="GU198" s="7">
        <f t="shared" si="1847"/>
        <v>0</v>
      </c>
      <c r="GV198" s="9">
        <v>0</v>
      </c>
      <c r="GW198" s="6">
        <v>0</v>
      </c>
      <c r="GX198" s="7">
        <f t="shared" si="1848"/>
        <v>0</v>
      </c>
      <c r="GY198" s="9">
        <v>0</v>
      </c>
      <c r="GZ198" s="6">
        <v>0</v>
      </c>
      <c r="HA198" s="7">
        <f t="shared" si="1849"/>
        <v>0</v>
      </c>
      <c r="HB198" s="9">
        <v>0</v>
      </c>
      <c r="HC198" s="6">
        <v>0</v>
      </c>
      <c r="HD198" s="7">
        <f t="shared" si="1850"/>
        <v>0</v>
      </c>
      <c r="HE198" s="9">
        <v>0</v>
      </c>
      <c r="HF198" s="6">
        <v>0</v>
      </c>
      <c r="HG198" s="7">
        <f t="shared" si="1851"/>
        <v>0</v>
      </c>
      <c r="HH198" s="9">
        <v>0</v>
      </c>
      <c r="HI198" s="6">
        <v>0</v>
      </c>
      <c r="HJ198" s="7">
        <f t="shared" si="1852"/>
        <v>0</v>
      </c>
      <c r="HK198" s="9">
        <v>0</v>
      </c>
      <c r="HL198" s="6">
        <v>0</v>
      </c>
      <c r="HM198" s="7">
        <f t="shared" si="1853"/>
        <v>0</v>
      </c>
      <c r="HN198" s="9">
        <v>0</v>
      </c>
      <c r="HO198" s="6">
        <v>0</v>
      </c>
      <c r="HP198" s="7">
        <f t="shared" si="1854"/>
        <v>0</v>
      </c>
      <c r="HQ198" s="9">
        <v>0</v>
      </c>
      <c r="HR198" s="6">
        <v>0</v>
      </c>
      <c r="HS198" s="7">
        <f t="shared" si="1855"/>
        <v>0</v>
      </c>
      <c r="HT198" s="9">
        <v>0</v>
      </c>
      <c r="HU198" s="6">
        <v>0</v>
      </c>
      <c r="HV198" s="7">
        <f t="shared" si="1856"/>
        <v>0</v>
      </c>
      <c r="HW198" s="9">
        <f t="shared" si="1858"/>
        <v>0</v>
      </c>
      <c r="HX198" s="14">
        <f t="shared" si="1859"/>
        <v>0</v>
      </c>
    </row>
    <row r="199" spans="1:232" ht="15" customHeight="1" x14ac:dyDescent="0.3">
      <c r="A199" s="62">
        <v>2025</v>
      </c>
      <c r="B199" s="63" t="s">
        <v>13</v>
      </c>
      <c r="C199" s="9">
        <v>0</v>
      </c>
      <c r="D199" s="6">
        <v>0</v>
      </c>
      <c r="E199" s="7">
        <f t="shared" si="1860"/>
        <v>0</v>
      </c>
      <c r="F199" s="9">
        <v>0</v>
      </c>
      <c r="G199" s="6">
        <v>0</v>
      </c>
      <c r="H199" s="7">
        <f t="shared" si="1782"/>
        <v>0</v>
      </c>
      <c r="I199" s="9">
        <v>0</v>
      </c>
      <c r="J199" s="6">
        <v>0</v>
      </c>
      <c r="K199" s="7">
        <f t="shared" si="1783"/>
        <v>0</v>
      </c>
      <c r="L199" s="9">
        <v>0</v>
      </c>
      <c r="M199" s="6">
        <v>0</v>
      </c>
      <c r="N199" s="7">
        <f t="shared" si="1784"/>
        <v>0</v>
      </c>
      <c r="O199" s="9">
        <v>0</v>
      </c>
      <c r="P199" s="6">
        <v>0</v>
      </c>
      <c r="Q199" s="7">
        <f t="shared" si="1785"/>
        <v>0</v>
      </c>
      <c r="R199" s="9">
        <v>0</v>
      </c>
      <c r="S199" s="6">
        <v>0</v>
      </c>
      <c r="T199" s="7">
        <f t="shared" si="1786"/>
        <v>0</v>
      </c>
      <c r="U199" s="9">
        <v>0</v>
      </c>
      <c r="V199" s="6">
        <v>0</v>
      </c>
      <c r="W199" s="7">
        <f t="shared" si="1787"/>
        <v>0</v>
      </c>
      <c r="X199" s="9">
        <v>0</v>
      </c>
      <c r="Y199" s="6">
        <v>0</v>
      </c>
      <c r="Z199" s="7">
        <f t="shared" si="1788"/>
        <v>0</v>
      </c>
      <c r="AA199" s="9">
        <v>0</v>
      </c>
      <c r="AB199" s="6">
        <v>0</v>
      </c>
      <c r="AC199" s="7">
        <f t="shared" si="1789"/>
        <v>0</v>
      </c>
      <c r="AD199" s="9">
        <v>0</v>
      </c>
      <c r="AE199" s="6">
        <v>0</v>
      </c>
      <c r="AF199" s="7">
        <f t="shared" si="1790"/>
        <v>0</v>
      </c>
      <c r="AG199" s="9">
        <v>0</v>
      </c>
      <c r="AH199" s="6">
        <v>0</v>
      </c>
      <c r="AI199" s="7">
        <f t="shared" si="1791"/>
        <v>0</v>
      </c>
      <c r="AJ199" s="9">
        <v>0</v>
      </c>
      <c r="AK199" s="6">
        <v>0</v>
      </c>
      <c r="AL199" s="7">
        <f t="shared" si="1792"/>
        <v>0</v>
      </c>
      <c r="AM199" s="9">
        <v>0</v>
      </c>
      <c r="AN199" s="6">
        <v>0</v>
      </c>
      <c r="AO199" s="7">
        <f t="shared" si="1793"/>
        <v>0</v>
      </c>
      <c r="AP199" s="9">
        <v>0</v>
      </c>
      <c r="AQ199" s="6">
        <v>0</v>
      </c>
      <c r="AR199" s="7">
        <f t="shared" si="1794"/>
        <v>0</v>
      </c>
      <c r="AS199" s="9">
        <v>0</v>
      </c>
      <c r="AT199" s="6">
        <v>0</v>
      </c>
      <c r="AU199" s="7">
        <f t="shared" si="1795"/>
        <v>0</v>
      </c>
      <c r="AV199" s="9">
        <v>0</v>
      </c>
      <c r="AW199" s="6">
        <v>0</v>
      </c>
      <c r="AX199" s="7">
        <f t="shared" si="1796"/>
        <v>0</v>
      </c>
      <c r="AY199" s="9">
        <v>0</v>
      </c>
      <c r="AZ199" s="6">
        <v>0</v>
      </c>
      <c r="BA199" s="7">
        <f t="shared" si="1797"/>
        <v>0</v>
      </c>
      <c r="BB199" s="9">
        <v>0</v>
      </c>
      <c r="BC199" s="6">
        <v>0</v>
      </c>
      <c r="BD199" s="7">
        <f t="shared" si="1798"/>
        <v>0</v>
      </c>
      <c r="BE199" s="9">
        <v>0</v>
      </c>
      <c r="BF199" s="6">
        <v>0</v>
      </c>
      <c r="BG199" s="7">
        <f t="shared" si="1799"/>
        <v>0</v>
      </c>
      <c r="BH199" s="9">
        <v>0</v>
      </c>
      <c r="BI199" s="6">
        <v>0</v>
      </c>
      <c r="BJ199" s="7">
        <f t="shared" si="1800"/>
        <v>0</v>
      </c>
      <c r="BK199" s="9">
        <v>0</v>
      </c>
      <c r="BL199" s="6">
        <v>0</v>
      </c>
      <c r="BM199" s="7">
        <f t="shared" si="1801"/>
        <v>0</v>
      </c>
      <c r="BN199" s="9">
        <v>0</v>
      </c>
      <c r="BO199" s="6">
        <v>0</v>
      </c>
      <c r="BP199" s="7">
        <f t="shared" si="1802"/>
        <v>0</v>
      </c>
      <c r="BQ199" s="9">
        <v>0</v>
      </c>
      <c r="BR199" s="6">
        <v>0</v>
      </c>
      <c r="BS199" s="7">
        <f t="shared" si="1803"/>
        <v>0</v>
      </c>
      <c r="BT199" s="9">
        <v>0</v>
      </c>
      <c r="BU199" s="6">
        <v>0</v>
      </c>
      <c r="BV199" s="7">
        <f t="shared" si="1804"/>
        <v>0</v>
      </c>
      <c r="BW199" s="9">
        <v>0</v>
      </c>
      <c r="BX199" s="6">
        <v>0</v>
      </c>
      <c r="BY199" s="7">
        <f t="shared" si="1805"/>
        <v>0</v>
      </c>
      <c r="BZ199" s="9">
        <v>0</v>
      </c>
      <c r="CA199" s="6">
        <v>0</v>
      </c>
      <c r="CB199" s="7">
        <f t="shared" si="1806"/>
        <v>0</v>
      </c>
      <c r="CC199" s="9">
        <v>0</v>
      </c>
      <c r="CD199" s="6">
        <v>0</v>
      </c>
      <c r="CE199" s="7">
        <f t="shared" si="1807"/>
        <v>0</v>
      </c>
      <c r="CF199" s="9">
        <v>0</v>
      </c>
      <c r="CG199" s="6">
        <v>0</v>
      </c>
      <c r="CH199" s="7">
        <f t="shared" si="1808"/>
        <v>0</v>
      </c>
      <c r="CI199" s="9">
        <v>0</v>
      </c>
      <c r="CJ199" s="6">
        <v>0</v>
      </c>
      <c r="CK199" s="7">
        <f t="shared" si="1809"/>
        <v>0</v>
      </c>
      <c r="CL199" s="9">
        <v>0</v>
      </c>
      <c r="CM199" s="6">
        <v>0</v>
      </c>
      <c r="CN199" s="7">
        <f t="shared" si="1810"/>
        <v>0</v>
      </c>
      <c r="CO199" s="9">
        <v>0</v>
      </c>
      <c r="CP199" s="6">
        <v>0</v>
      </c>
      <c r="CQ199" s="7">
        <f t="shared" si="1811"/>
        <v>0</v>
      </c>
      <c r="CR199" s="9">
        <v>0</v>
      </c>
      <c r="CS199" s="6">
        <v>0</v>
      </c>
      <c r="CT199" s="7">
        <f t="shared" si="1812"/>
        <v>0</v>
      </c>
      <c r="CU199" s="9">
        <v>0</v>
      </c>
      <c r="CV199" s="6">
        <v>0</v>
      </c>
      <c r="CW199" s="7">
        <f t="shared" si="1813"/>
        <v>0</v>
      </c>
      <c r="CX199" s="9">
        <v>0</v>
      </c>
      <c r="CY199" s="6">
        <v>0</v>
      </c>
      <c r="CZ199" s="7">
        <f t="shared" si="1814"/>
        <v>0</v>
      </c>
      <c r="DA199" s="9">
        <v>0</v>
      </c>
      <c r="DB199" s="6">
        <v>0</v>
      </c>
      <c r="DC199" s="7">
        <f t="shared" si="1815"/>
        <v>0</v>
      </c>
      <c r="DD199" s="9">
        <v>0</v>
      </c>
      <c r="DE199" s="6">
        <v>0</v>
      </c>
      <c r="DF199" s="7">
        <f t="shared" si="1816"/>
        <v>0</v>
      </c>
      <c r="DG199" s="9">
        <v>0</v>
      </c>
      <c r="DH199" s="6">
        <v>0</v>
      </c>
      <c r="DI199" s="7">
        <f t="shared" si="1817"/>
        <v>0</v>
      </c>
      <c r="DJ199" s="9">
        <v>0</v>
      </c>
      <c r="DK199" s="6">
        <v>0</v>
      </c>
      <c r="DL199" s="7">
        <f t="shared" si="1818"/>
        <v>0</v>
      </c>
      <c r="DM199" s="9">
        <v>0</v>
      </c>
      <c r="DN199" s="6">
        <v>0</v>
      </c>
      <c r="DO199" s="7">
        <f t="shared" si="1819"/>
        <v>0</v>
      </c>
      <c r="DP199" s="9">
        <v>0</v>
      </c>
      <c r="DQ199" s="6">
        <v>0</v>
      </c>
      <c r="DR199" s="7">
        <f t="shared" si="1820"/>
        <v>0</v>
      </c>
      <c r="DS199" s="9">
        <v>0</v>
      </c>
      <c r="DT199" s="6">
        <v>0</v>
      </c>
      <c r="DU199" s="7">
        <f t="shared" si="1821"/>
        <v>0</v>
      </c>
      <c r="DV199" s="9">
        <v>0</v>
      </c>
      <c r="DW199" s="6">
        <v>0</v>
      </c>
      <c r="DX199" s="7">
        <f t="shared" si="1822"/>
        <v>0</v>
      </c>
      <c r="DY199" s="9">
        <v>0</v>
      </c>
      <c r="DZ199" s="6">
        <v>0</v>
      </c>
      <c r="EA199" s="7">
        <f t="shared" si="1823"/>
        <v>0</v>
      </c>
      <c r="EB199" s="9">
        <v>0</v>
      </c>
      <c r="EC199" s="6">
        <v>0</v>
      </c>
      <c r="ED199" s="7">
        <f t="shared" si="1824"/>
        <v>0</v>
      </c>
      <c r="EE199" s="9">
        <v>0</v>
      </c>
      <c r="EF199" s="6">
        <v>0</v>
      </c>
      <c r="EG199" s="7">
        <f t="shared" si="1825"/>
        <v>0</v>
      </c>
      <c r="EH199" s="9">
        <v>0</v>
      </c>
      <c r="EI199" s="6">
        <v>0</v>
      </c>
      <c r="EJ199" s="7">
        <f t="shared" si="1826"/>
        <v>0</v>
      </c>
      <c r="EK199" s="9">
        <v>0</v>
      </c>
      <c r="EL199" s="6">
        <v>0</v>
      </c>
      <c r="EM199" s="7">
        <f t="shared" si="1827"/>
        <v>0</v>
      </c>
      <c r="EN199" s="9">
        <v>0</v>
      </c>
      <c r="EO199" s="6">
        <v>0</v>
      </c>
      <c r="EP199" s="7">
        <f t="shared" si="1828"/>
        <v>0</v>
      </c>
      <c r="EQ199" s="9">
        <v>0</v>
      </c>
      <c r="ER199" s="6">
        <v>0</v>
      </c>
      <c r="ES199" s="7">
        <f t="shared" si="1829"/>
        <v>0</v>
      </c>
      <c r="ET199" s="9">
        <v>0</v>
      </c>
      <c r="EU199" s="6">
        <v>0</v>
      </c>
      <c r="EV199" s="7">
        <f t="shared" si="1830"/>
        <v>0</v>
      </c>
      <c r="EW199" s="9">
        <v>0</v>
      </c>
      <c r="EX199" s="6">
        <v>0</v>
      </c>
      <c r="EY199" s="7">
        <f t="shared" si="1831"/>
        <v>0</v>
      </c>
      <c r="EZ199" s="9">
        <v>0</v>
      </c>
      <c r="FA199" s="6">
        <v>0</v>
      </c>
      <c r="FB199" s="7">
        <f t="shared" si="1832"/>
        <v>0</v>
      </c>
      <c r="FC199" s="9">
        <v>0</v>
      </c>
      <c r="FD199" s="6">
        <v>0</v>
      </c>
      <c r="FE199" s="7">
        <f t="shared" si="1833"/>
        <v>0</v>
      </c>
      <c r="FF199" s="9">
        <v>0</v>
      </c>
      <c r="FG199" s="6">
        <v>0</v>
      </c>
      <c r="FH199" s="7">
        <f t="shared" si="1834"/>
        <v>0</v>
      </c>
      <c r="FI199" s="9">
        <v>0</v>
      </c>
      <c r="FJ199" s="6">
        <v>0</v>
      </c>
      <c r="FK199" s="7">
        <f t="shared" si="1835"/>
        <v>0</v>
      </c>
      <c r="FL199" s="9">
        <v>0</v>
      </c>
      <c r="FM199" s="6">
        <v>0</v>
      </c>
      <c r="FN199" s="7">
        <f t="shared" si="1836"/>
        <v>0</v>
      </c>
      <c r="FO199" s="9">
        <v>0</v>
      </c>
      <c r="FP199" s="6">
        <v>0</v>
      </c>
      <c r="FQ199" s="7">
        <f t="shared" si="1837"/>
        <v>0</v>
      </c>
      <c r="FR199" s="9">
        <v>0</v>
      </c>
      <c r="FS199" s="6">
        <v>0</v>
      </c>
      <c r="FT199" s="7">
        <f t="shared" si="1838"/>
        <v>0</v>
      </c>
      <c r="FU199" s="9">
        <v>0</v>
      </c>
      <c r="FV199" s="6">
        <v>0</v>
      </c>
      <c r="FW199" s="7">
        <f t="shared" si="1839"/>
        <v>0</v>
      </c>
      <c r="FX199" s="9">
        <v>0</v>
      </c>
      <c r="FY199" s="6">
        <v>0</v>
      </c>
      <c r="FZ199" s="7">
        <f t="shared" si="1840"/>
        <v>0</v>
      </c>
      <c r="GA199" s="9">
        <v>0</v>
      </c>
      <c r="GB199" s="6">
        <v>0</v>
      </c>
      <c r="GC199" s="7">
        <f t="shared" si="1841"/>
        <v>0</v>
      </c>
      <c r="GD199" s="9">
        <v>0</v>
      </c>
      <c r="GE199" s="6">
        <v>0</v>
      </c>
      <c r="GF199" s="7">
        <f t="shared" si="1842"/>
        <v>0</v>
      </c>
      <c r="GG199" s="9">
        <v>0</v>
      </c>
      <c r="GH199" s="6">
        <v>0</v>
      </c>
      <c r="GI199" s="7">
        <f t="shared" si="1843"/>
        <v>0</v>
      </c>
      <c r="GJ199" s="9">
        <v>0</v>
      </c>
      <c r="GK199" s="6">
        <v>0</v>
      </c>
      <c r="GL199" s="7">
        <f t="shared" si="1844"/>
        <v>0</v>
      </c>
      <c r="GM199" s="9">
        <v>0</v>
      </c>
      <c r="GN199" s="6">
        <v>0</v>
      </c>
      <c r="GO199" s="7">
        <f t="shared" si="1845"/>
        <v>0</v>
      </c>
      <c r="GP199" s="9">
        <v>0</v>
      </c>
      <c r="GQ199" s="6">
        <v>0</v>
      </c>
      <c r="GR199" s="7">
        <f t="shared" si="1846"/>
        <v>0</v>
      </c>
      <c r="GS199" s="9">
        <v>0</v>
      </c>
      <c r="GT199" s="6">
        <v>0</v>
      </c>
      <c r="GU199" s="7">
        <f t="shared" si="1847"/>
        <v>0</v>
      </c>
      <c r="GV199" s="9">
        <v>0</v>
      </c>
      <c r="GW199" s="6">
        <v>0</v>
      </c>
      <c r="GX199" s="7">
        <f t="shared" si="1848"/>
        <v>0</v>
      </c>
      <c r="GY199" s="9">
        <v>0</v>
      </c>
      <c r="GZ199" s="6">
        <v>0</v>
      </c>
      <c r="HA199" s="7">
        <f t="shared" si="1849"/>
        <v>0</v>
      </c>
      <c r="HB199" s="9">
        <v>0</v>
      </c>
      <c r="HC199" s="6">
        <v>0</v>
      </c>
      <c r="HD199" s="7">
        <f t="shared" si="1850"/>
        <v>0</v>
      </c>
      <c r="HE199" s="9">
        <v>0</v>
      </c>
      <c r="HF199" s="6">
        <v>0</v>
      </c>
      <c r="HG199" s="7">
        <f t="shared" si="1851"/>
        <v>0</v>
      </c>
      <c r="HH199" s="9">
        <v>0</v>
      </c>
      <c r="HI199" s="6">
        <v>0</v>
      </c>
      <c r="HJ199" s="7">
        <f t="shared" si="1852"/>
        <v>0</v>
      </c>
      <c r="HK199" s="9">
        <v>0</v>
      </c>
      <c r="HL199" s="6">
        <v>0</v>
      </c>
      <c r="HM199" s="7">
        <f t="shared" si="1853"/>
        <v>0</v>
      </c>
      <c r="HN199" s="9">
        <v>0</v>
      </c>
      <c r="HO199" s="6">
        <v>0</v>
      </c>
      <c r="HP199" s="7">
        <f t="shared" si="1854"/>
        <v>0</v>
      </c>
      <c r="HQ199" s="9">
        <v>0</v>
      </c>
      <c r="HR199" s="6">
        <v>0</v>
      </c>
      <c r="HS199" s="7">
        <f t="shared" si="1855"/>
        <v>0</v>
      </c>
      <c r="HT199" s="9">
        <v>0</v>
      </c>
      <c r="HU199" s="6">
        <v>0</v>
      </c>
      <c r="HV199" s="7">
        <f t="shared" si="1856"/>
        <v>0</v>
      </c>
      <c r="HW199" s="9">
        <f t="shared" si="1858"/>
        <v>0</v>
      </c>
      <c r="HX199" s="14">
        <f t="shared" si="1859"/>
        <v>0</v>
      </c>
    </row>
    <row r="200" spans="1:232" ht="15" customHeight="1" thickBot="1" x14ac:dyDescent="0.35">
      <c r="A200" s="64"/>
      <c r="B200" s="70" t="s">
        <v>14</v>
      </c>
      <c r="C200" s="71">
        <f t="shared" ref="C200:D200" si="1861">SUM(C188:C199)</f>
        <v>0</v>
      </c>
      <c r="D200" s="72">
        <f t="shared" si="1861"/>
        <v>0</v>
      </c>
      <c r="E200" s="68"/>
      <c r="F200" s="71">
        <f t="shared" ref="F200:G200" si="1862">SUM(F188:F199)</f>
        <v>0</v>
      </c>
      <c r="G200" s="72">
        <f t="shared" si="1862"/>
        <v>0</v>
      </c>
      <c r="H200" s="68"/>
      <c r="I200" s="71">
        <f t="shared" ref="I200:J200" si="1863">SUM(I188:I199)</f>
        <v>0</v>
      </c>
      <c r="J200" s="72">
        <f t="shared" si="1863"/>
        <v>0</v>
      </c>
      <c r="K200" s="68"/>
      <c r="L200" s="71">
        <f t="shared" ref="L200:M200" si="1864">SUM(L188:L199)</f>
        <v>0</v>
      </c>
      <c r="M200" s="72">
        <f t="shared" si="1864"/>
        <v>0</v>
      </c>
      <c r="N200" s="68"/>
      <c r="O200" s="71">
        <f t="shared" ref="O200:P200" si="1865">SUM(O188:O199)</f>
        <v>0</v>
      </c>
      <c r="P200" s="72">
        <f t="shared" si="1865"/>
        <v>0</v>
      </c>
      <c r="Q200" s="68"/>
      <c r="R200" s="71">
        <f t="shared" ref="R200:S200" si="1866">SUM(R188:R199)</f>
        <v>5364.3846899999999</v>
      </c>
      <c r="S200" s="72">
        <f t="shared" si="1866"/>
        <v>162639.26999999999</v>
      </c>
      <c r="T200" s="68"/>
      <c r="U200" s="71">
        <f t="shared" ref="U200:V200" si="1867">SUM(U188:U199)</f>
        <v>0</v>
      </c>
      <c r="V200" s="72">
        <f t="shared" si="1867"/>
        <v>0</v>
      </c>
      <c r="W200" s="68"/>
      <c r="X200" s="71">
        <f t="shared" ref="X200:Y200" si="1868">SUM(X188:X199)</f>
        <v>0</v>
      </c>
      <c r="Y200" s="72">
        <f t="shared" si="1868"/>
        <v>0</v>
      </c>
      <c r="Z200" s="68"/>
      <c r="AA200" s="71">
        <f t="shared" ref="AA200:AB200" si="1869">SUM(AA188:AA199)</f>
        <v>0</v>
      </c>
      <c r="AB200" s="72">
        <f t="shared" si="1869"/>
        <v>0</v>
      </c>
      <c r="AC200" s="68"/>
      <c r="AD200" s="71">
        <f t="shared" ref="AD200:AE200" si="1870">SUM(AD188:AD199)</f>
        <v>0</v>
      </c>
      <c r="AE200" s="72">
        <f t="shared" si="1870"/>
        <v>0</v>
      </c>
      <c r="AF200" s="68"/>
      <c r="AG200" s="71">
        <f t="shared" ref="AG200:AH200" si="1871">SUM(AG188:AG199)</f>
        <v>3.7099999999999998E-3</v>
      </c>
      <c r="AH200" s="72">
        <f t="shared" si="1871"/>
        <v>0.46200000000000002</v>
      </c>
      <c r="AI200" s="68"/>
      <c r="AJ200" s="71">
        <f t="shared" ref="AJ200:AK200" si="1872">SUM(AJ188:AJ199)</f>
        <v>1.72</v>
      </c>
      <c r="AK200" s="72">
        <f t="shared" si="1872"/>
        <v>47.26</v>
      </c>
      <c r="AL200" s="68"/>
      <c r="AM200" s="71">
        <f t="shared" ref="AM200:AN200" si="1873">SUM(AM188:AM199)</f>
        <v>0</v>
      </c>
      <c r="AN200" s="72">
        <f t="shared" si="1873"/>
        <v>0</v>
      </c>
      <c r="AO200" s="68"/>
      <c r="AP200" s="71">
        <f t="shared" ref="AP200:AQ200" si="1874">SUM(AP188:AP199)</f>
        <v>5.1515199999999997</v>
      </c>
      <c r="AQ200" s="72">
        <f t="shared" si="1874"/>
        <v>150.37099999999998</v>
      </c>
      <c r="AR200" s="68"/>
      <c r="AS200" s="71">
        <f t="shared" ref="AS200:AT200" si="1875">SUM(AS188:AS199)</f>
        <v>0</v>
      </c>
      <c r="AT200" s="72">
        <f t="shared" si="1875"/>
        <v>0</v>
      </c>
      <c r="AU200" s="68"/>
      <c r="AV200" s="71">
        <f t="shared" ref="AV200:AW200" si="1876">SUM(AV188:AV199)</f>
        <v>0</v>
      </c>
      <c r="AW200" s="72">
        <f t="shared" si="1876"/>
        <v>0</v>
      </c>
      <c r="AX200" s="68"/>
      <c r="AY200" s="71">
        <f t="shared" ref="AY200:AZ200" si="1877">SUM(AY188:AY199)</f>
        <v>0</v>
      </c>
      <c r="AZ200" s="72">
        <f t="shared" si="1877"/>
        <v>0</v>
      </c>
      <c r="BA200" s="68"/>
      <c r="BB200" s="71">
        <f t="shared" ref="BB200:BC200" si="1878">SUM(BB188:BB199)</f>
        <v>0</v>
      </c>
      <c r="BC200" s="72">
        <f t="shared" si="1878"/>
        <v>0</v>
      </c>
      <c r="BD200" s="68"/>
      <c r="BE200" s="71">
        <f t="shared" ref="BE200:BF200" si="1879">SUM(BE188:BE199)</f>
        <v>531.69261000000006</v>
      </c>
      <c r="BF200" s="72">
        <f t="shared" si="1879"/>
        <v>10520.227000000001</v>
      </c>
      <c r="BG200" s="68"/>
      <c r="BH200" s="71">
        <f t="shared" ref="BH200:BI200" si="1880">SUM(BH188:BH199)</f>
        <v>126.702</v>
      </c>
      <c r="BI200" s="72">
        <f t="shared" si="1880"/>
        <v>3933.1680000000001</v>
      </c>
      <c r="BJ200" s="68"/>
      <c r="BK200" s="71">
        <f t="shared" ref="BK200:BL200" si="1881">SUM(BK188:BK199)</f>
        <v>0</v>
      </c>
      <c r="BL200" s="72">
        <f t="shared" si="1881"/>
        <v>0</v>
      </c>
      <c r="BM200" s="68"/>
      <c r="BN200" s="71">
        <f t="shared" ref="BN200:BO200" si="1882">SUM(BN188:BN199)</f>
        <v>0</v>
      </c>
      <c r="BO200" s="72">
        <f t="shared" si="1882"/>
        <v>0</v>
      </c>
      <c r="BP200" s="68"/>
      <c r="BQ200" s="71">
        <f t="shared" ref="BQ200:BR200" si="1883">SUM(BQ188:BQ199)</f>
        <v>0</v>
      </c>
      <c r="BR200" s="72">
        <f t="shared" si="1883"/>
        <v>0</v>
      </c>
      <c r="BS200" s="68"/>
      <c r="BT200" s="71">
        <f t="shared" ref="BT200:BU200" si="1884">SUM(BT188:BT199)</f>
        <v>0.47499999999999998</v>
      </c>
      <c r="BU200" s="72">
        <f t="shared" si="1884"/>
        <v>14.824</v>
      </c>
      <c r="BV200" s="68"/>
      <c r="BW200" s="71">
        <f t="shared" ref="BW200:BX200" si="1885">SUM(BW188:BW199)</f>
        <v>0</v>
      </c>
      <c r="BX200" s="72">
        <f t="shared" si="1885"/>
        <v>0</v>
      </c>
      <c r="BY200" s="68"/>
      <c r="BZ200" s="71">
        <f t="shared" ref="BZ200:CA200" si="1886">SUM(BZ188:BZ199)</f>
        <v>0</v>
      </c>
      <c r="CA200" s="72">
        <f t="shared" si="1886"/>
        <v>0</v>
      </c>
      <c r="CB200" s="68"/>
      <c r="CC200" s="71">
        <f t="shared" ref="CC200:CD200" si="1887">SUM(CC188:CC199)</f>
        <v>0</v>
      </c>
      <c r="CD200" s="72">
        <f t="shared" si="1887"/>
        <v>0</v>
      </c>
      <c r="CE200" s="68"/>
      <c r="CF200" s="71">
        <f t="shared" ref="CF200:CG200" si="1888">SUM(CF188:CF199)</f>
        <v>0</v>
      </c>
      <c r="CG200" s="72">
        <f t="shared" si="1888"/>
        <v>0</v>
      </c>
      <c r="CH200" s="68"/>
      <c r="CI200" s="71">
        <f t="shared" ref="CI200:CJ200" si="1889">SUM(CI188:CI199)</f>
        <v>0</v>
      </c>
      <c r="CJ200" s="72">
        <f t="shared" si="1889"/>
        <v>0</v>
      </c>
      <c r="CK200" s="68"/>
      <c r="CL200" s="71">
        <f t="shared" ref="CL200:CM200" si="1890">SUM(CL188:CL199)</f>
        <v>0</v>
      </c>
      <c r="CM200" s="72">
        <f t="shared" si="1890"/>
        <v>0</v>
      </c>
      <c r="CN200" s="68"/>
      <c r="CO200" s="71">
        <f t="shared" ref="CO200:CP200" si="1891">SUM(CO188:CO199)</f>
        <v>0</v>
      </c>
      <c r="CP200" s="72">
        <f t="shared" si="1891"/>
        <v>0</v>
      </c>
      <c r="CQ200" s="68"/>
      <c r="CR200" s="71">
        <f t="shared" ref="CR200:CS200" si="1892">SUM(CR188:CR199)</f>
        <v>0</v>
      </c>
      <c r="CS200" s="72">
        <f t="shared" si="1892"/>
        <v>0</v>
      </c>
      <c r="CT200" s="68"/>
      <c r="CU200" s="71">
        <f t="shared" ref="CU200:CV200" si="1893">SUM(CU188:CU199)</f>
        <v>0</v>
      </c>
      <c r="CV200" s="72">
        <f t="shared" si="1893"/>
        <v>0</v>
      </c>
      <c r="CW200" s="68"/>
      <c r="CX200" s="71">
        <f t="shared" ref="CX200:CY200" si="1894">SUM(CX188:CX199)</f>
        <v>0</v>
      </c>
      <c r="CY200" s="72">
        <f t="shared" si="1894"/>
        <v>0</v>
      </c>
      <c r="CZ200" s="68"/>
      <c r="DA200" s="71">
        <f t="shared" ref="DA200:DB200" si="1895">SUM(DA188:DA199)</f>
        <v>0</v>
      </c>
      <c r="DB200" s="72">
        <f t="shared" si="1895"/>
        <v>0</v>
      </c>
      <c r="DC200" s="68"/>
      <c r="DD200" s="71">
        <f t="shared" ref="DD200:DE200" si="1896">SUM(DD188:DD199)</f>
        <v>0</v>
      </c>
      <c r="DE200" s="72">
        <f t="shared" si="1896"/>
        <v>0</v>
      </c>
      <c r="DF200" s="68"/>
      <c r="DG200" s="71">
        <f t="shared" ref="DG200:DH200" si="1897">SUM(DG188:DG199)</f>
        <v>0</v>
      </c>
      <c r="DH200" s="72">
        <f t="shared" si="1897"/>
        <v>0</v>
      </c>
      <c r="DI200" s="68"/>
      <c r="DJ200" s="71">
        <f t="shared" ref="DJ200:DK200" si="1898">SUM(DJ188:DJ199)</f>
        <v>0</v>
      </c>
      <c r="DK200" s="72">
        <f t="shared" si="1898"/>
        <v>0</v>
      </c>
      <c r="DL200" s="68"/>
      <c r="DM200" s="71">
        <f t="shared" ref="DM200:DN200" si="1899">SUM(DM188:DM199)</f>
        <v>0</v>
      </c>
      <c r="DN200" s="72">
        <f t="shared" si="1899"/>
        <v>0</v>
      </c>
      <c r="DO200" s="68"/>
      <c r="DP200" s="71">
        <f t="shared" ref="DP200:DQ200" si="1900">SUM(DP188:DP199)</f>
        <v>1122.8806399999999</v>
      </c>
      <c r="DQ200" s="72">
        <f t="shared" si="1900"/>
        <v>40228.125</v>
      </c>
      <c r="DR200" s="68"/>
      <c r="DS200" s="71">
        <f t="shared" ref="DS200:DT200" si="1901">SUM(DS188:DS199)</f>
        <v>0</v>
      </c>
      <c r="DT200" s="72">
        <f t="shared" si="1901"/>
        <v>0</v>
      </c>
      <c r="DU200" s="68"/>
      <c r="DV200" s="71">
        <f t="shared" ref="DV200:DW200" si="1902">SUM(DV188:DV199)</f>
        <v>0.41539999999999999</v>
      </c>
      <c r="DW200" s="72">
        <f t="shared" si="1902"/>
        <v>4.7720000000000002</v>
      </c>
      <c r="DX200" s="68"/>
      <c r="DY200" s="71">
        <f t="shared" ref="DY200:DZ200" si="1903">SUM(DY188:DY199)</f>
        <v>164.59231</v>
      </c>
      <c r="DZ200" s="72">
        <f t="shared" si="1903"/>
        <v>5164.5320000000002</v>
      </c>
      <c r="EA200" s="68"/>
      <c r="EB200" s="71">
        <f t="shared" ref="EB200:EC200" si="1904">SUM(EB188:EB199)</f>
        <v>0</v>
      </c>
      <c r="EC200" s="72">
        <f t="shared" si="1904"/>
        <v>0</v>
      </c>
      <c r="ED200" s="68"/>
      <c r="EE200" s="71">
        <f t="shared" ref="EE200:EF200" si="1905">SUM(EE188:EE199)</f>
        <v>0</v>
      </c>
      <c r="EF200" s="72">
        <f t="shared" si="1905"/>
        <v>0</v>
      </c>
      <c r="EG200" s="68"/>
      <c r="EH200" s="71">
        <f t="shared" ref="EH200:EI200" si="1906">SUM(EH188:EH199)</f>
        <v>0</v>
      </c>
      <c r="EI200" s="72">
        <f t="shared" si="1906"/>
        <v>0</v>
      </c>
      <c r="EJ200" s="68"/>
      <c r="EK200" s="71">
        <f t="shared" ref="EK200:EL200" si="1907">SUM(EK188:EK199)</f>
        <v>1494.5154499999999</v>
      </c>
      <c r="EL200" s="72">
        <f t="shared" si="1907"/>
        <v>43389.491999999998</v>
      </c>
      <c r="EM200" s="68"/>
      <c r="EN200" s="71">
        <f t="shared" ref="EN200:EO200" si="1908">SUM(EN188:EN199)</f>
        <v>8457.3471399999999</v>
      </c>
      <c r="EO200" s="72">
        <f t="shared" si="1908"/>
        <v>244632.821</v>
      </c>
      <c r="EP200" s="68"/>
      <c r="EQ200" s="71">
        <f t="shared" ref="EQ200:ER200" si="1909">SUM(EQ188:EQ199)</f>
        <v>0</v>
      </c>
      <c r="ER200" s="72">
        <f t="shared" si="1909"/>
        <v>0</v>
      </c>
      <c r="ES200" s="68"/>
      <c r="ET200" s="71">
        <f t="shared" ref="ET200:EU200" si="1910">SUM(ET188:ET199)</f>
        <v>0</v>
      </c>
      <c r="EU200" s="72">
        <f t="shared" si="1910"/>
        <v>0</v>
      </c>
      <c r="EV200" s="68"/>
      <c r="EW200" s="71">
        <f t="shared" ref="EW200:EX200" si="1911">SUM(EW188:EW199)</f>
        <v>0</v>
      </c>
      <c r="EX200" s="72">
        <f t="shared" si="1911"/>
        <v>0</v>
      </c>
      <c r="EY200" s="68"/>
      <c r="EZ200" s="71">
        <f t="shared" ref="EZ200:FA200" si="1912">SUM(EZ188:EZ199)</f>
        <v>0</v>
      </c>
      <c r="FA200" s="72">
        <f t="shared" si="1912"/>
        <v>0</v>
      </c>
      <c r="FB200" s="68"/>
      <c r="FC200" s="71">
        <f t="shared" ref="FC200:FD200" si="1913">SUM(FC188:FC199)</f>
        <v>1.17</v>
      </c>
      <c r="FD200" s="72">
        <f t="shared" si="1913"/>
        <v>44.13</v>
      </c>
      <c r="FE200" s="68"/>
      <c r="FF200" s="71">
        <f t="shared" ref="FF200:FG200" si="1914">SUM(FF188:FF199)</f>
        <v>0</v>
      </c>
      <c r="FG200" s="72">
        <f t="shared" si="1914"/>
        <v>0</v>
      </c>
      <c r="FH200" s="68"/>
      <c r="FI200" s="71">
        <f t="shared" ref="FI200:FJ200" si="1915">SUM(FI188:FI199)</f>
        <v>0</v>
      </c>
      <c r="FJ200" s="72">
        <f t="shared" si="1915"/>
        <v>0</v>
      </c>
      <c r="FK200" s="68"/>
      <c r="FL200" s="71">
        <f t="shared" ref="FL200:FM200" si="1916">SUM(FL188:FL199)</f>
        <v>0</v>
      </c>
      <c r="FM200" s="72">
        <f t="shared" si="1916"/>
        <v>0</v>
      </c>
      <c r="FN200" s="68"/>
      <c r="FO200" s="71">
        <f t="shared" ref="FO200:FP200" si="1917">SUM(FO188:FO199)</f>
        <v>0</v>
      </c>
      <c r="FP200" s="72">
        <f t="shared" si="1917"/>
        <v>0</v>
      </c>
      <c r="FQ200" s="68"/>
      <c r="FR200" s="71">
        <f t="shared" ref="FR200:FS200" si="1918">SUM(FR188:FR199)</f>
        <v>2.2888200000000003</v>
      </c>
      <c r="FS200" s="72">
        <f t="shared" si="1918"/>
        <v>80.923000000000002</v>
      </c>
      <c r="FT200" s="68"/>
      <c r="FU200" s="71">
        <f t="shared" ref="FU200:FV200" si="1919">SUM(FU188:FU199)</f>
        <v>0</v>
      </c>
      <c r="FV200" s="72">
        <f t="shared" si="1919"/>
        <v>0</v>
      </c>
      <c r="FW200" s="68"/>
      <c r="FX200" s="71">
        <f t="shared" ref="FX200:FY200" si="1920">SUM(FX188:FX199)</f>
        <v>0</v>
      </c>
      <c r="FY200" s="72">
        <f t="shared" si="1920"/>
        <v>0</v>
      </c>
      <c r="FZ200" s="68"/>
      <c r="GA200" s="71">
        <f t="shared" ref="GA200:GB200" si="1921">SUM(GA188:GA199)</f>
        <v>0</v>
      </c>
      <c r="GB200" s="72">
        <f t="shared" si="1921"/>
        <v>0</v>
      </c>
      <c r="GC200" s="68"/>
      <c r="GD200" s="71">
        <f t="shared" ref="GD200:GE200" si="1922">SUM(GD188:GD199)</f>
        <v>0</v>
      </c>
      <c r="GE200" s="72">
        <f t="shared" si="1922"/>
        <v>0</v>
      </c>
      <c r="GF200" s="68"/>
      <c r="GG200" s="71">
        <f t="shared" ref="GG200:GH200" si="1923">SUM(GG188:GG199)</f>
        <v>0</v>
      </c>
      <c r="GH200" s="72">
        <f t="shared" si="1923"/>
        <v>0</v>
      </c>
      <c r="GI200" s="68"/>
      <c r="GJ200" s="71">
        <f t="shared" ref="GJ200:GK200" si="1924">SUM(GJ188:GJ199)</f>
        <v>0</v>
      </c>
      <c r="GK200" s="72">
        <f t="shared" si="1924"/>
        <v>0</v>
      </c>
      <c r="GL200" s="68"/>
      <c r="GM200" s="71">
        <f t="shared" ref="GM200:GN200" si="1925">SUM(GM188:GM199)</f>
        <v>0.27</v>
      </c>
      <c r="GN200" s="72">
        <f t="shared" si="1925"/>
        <v>8.6669999999999998</v>
      </c>
      <c r="GO200" s="68"/>
      <c r="GP200" s="71">
        <f t="shared" ref="GP200:GQ200" si="1926">SUM(GP188:GP199)</f>
        <v>0</v>
      </c>
      <c r="GQ200" s="72">
        <f t="shared" si="1926"/>
        <v>0</v>
      </c>
      <c r="GR200" s="68"/>
      <c r="GS200" s="71">
        <f t="shared" ref="GS200:GT200" si="1927">SUM(GS188:GS199)</f>
        <v>0</v>
      </c>
      <c r="GT200" s="72">
        <f t="shared" si="1927"/>
        <v>0</v>
      </c>
      <c r="GU200" s="68"/>
      <c r="GV200" s="71">
        <f t="shared" ref="GV200:GW200" si="1928">SUM(GV188:GV199)</f>
        <v>0</v>
      </c>
      <c r="GW200" s="72">
        <f t="shared" si="1928"/>
        <v>0</v>
      </c>
      <c r="GX200" s="68"/>
      <c r="GY200" s="71">
        <f t="shared" ref="GY200:GZ200" si="1929">SUM(GY188:GY199)</f>
        <v>0</v>
      </c>
      <c r="GZ200" s="72">
        <f t="shared" si="1929"/>
        <v>0</v>
      </c>
      <c r="HA200" s="68"/>
      <c r="HB200" s="71">
        <f t="shared" ref="HB200:HC200" si="1930">SUM(HB188:HB199)</f>
        <v>0</v>
      </c>
      <c r="HC200" s="72">
        <f t="shared" si="1930"/>
        <v>0</v>
      </c>
      <c r="HD200" s="68"/>
      <c r="HE200" s="71">
        <f t="shared" ref="HE200:HF200" si="1931">SUM(HE188:HE199)</f>
        <v>1.1934100000000001</v>
      </c>
      <c r="HF200" s="72">
        <f t="shared" si="1931"/>
        <v>42.427</v>
      </c>
      <c r="HG200" s="68"/>
      <c r="HH200" s="71">
        <f t="shared" ref="HH200:HI200" si="1932">SUM(HH188:HH199)</f>
        <v>0</v>
      </c>
      <c r="HI200" s="72">
        <f t="shared" si="1932"/>
        <v>0</v>
      </c>
      <c r="HJ200" s="68"/>
      <c r="HK200" s="71">
        <f t="shared" ref="HK200:HL200" si="1933">SUM(HK188:HK199)</f>
        <v>0</v>
      </c>
      <c r="HL200" s="72">
        <f t="shared" si="1933"/>
        <v>0</v>
      </c>
      <c r="HM200" s="68"/>
      <c r="HN200" s="71">
        <f t="shared" ref="HN200:HO200" si="1934">SUM(HN188:HN199)</f>
        <v>0</v>
      </c>
      <c r="HO200" s="72">
        <f t="shared" si="1934"/>
        <v>0</v>
      </c>
      <c r="HP200" s="68"/>
      <c r="HQ200" s="71">
        <f t="shared" ref="HQ200:HR200" si="1935">SUM(HQ188:HQ199)</f>
        <v>139.1908</v>
      </c>
      <c r="HR200" s="72">
        <f t="shared" si="1935"/>
        <v>4660.5560000000005</v>
      </c>
      <c r="HS200" s="68"/>
      <c r="HT200" s="71">
        <f t="shared" ref="HT200:HU200" si="1936">SUM(HT188:HT199)</f>
        <v>11.151</v>
      </c>
      <c r="HU200" s="72">
        <f t="shared" si="1936"/>
        <v>232.66500000000002</v>
      </c>
      <c r="HV200" s="68"/>
      <c r="HW200" s="41">
        <f t="shared" si="1858"/>
        <v>17425.144500000006</v>
      </c>
      <c r="HX200" s="42">
        <f t="shared" si="1859"/>
        <v>515794.69200000004</v>
      </c>
    </row>
    <row r="201" spans="1:232" ht="15" customHeight="1" x14ac:dyDescent="0.3"/>
    <row r="202" spans="1:232" ht="15" customHeight="1" x14ac:dyDescent="0.3"/>
    <row r="203" spans="1:232" ht="15" customHeight="1" x14ac:dyDescent="0.3"/>
    <row r="204" spans="1:232" ht="15" customHeight="1" x14ac:dyDescent="0.3"/>
    <row r="205" spans="1:232" ht="15" customHeight="1" x14ac:dyDescent="0.3"/>
    <row r="206" spans="1:232" ht="15" customHeight="1" x14ac:dyDescent="0.3"/>
    <row r="207" spans="1:232" ht="15" customHeight="1" x14ac:dyDescent="0.3"/>
    <row r="208" spans="1:232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ht="12" customHeight="1" x14ac:dyDescent="0.3"/>
    <row r="1138" ht="12" customHeight="1" x14ac:dyDescent="0.3"/>
    <row r="1139" ht="12" customHeight="1" x14ac:dyDescent="0.3"/>
    <row r="1140" ht="12" customHeight="1" x14ac:dyDescent="0.3"/>
    <row r="1141" ht="12" customHeight="1" x14ac:dyDescent="0.3"/>
    <row r="1142" ht="12" customHeight="1" x14ac:dyDescent="0.3"/>
    <row r="1143" ht="12" customHeight="1" x14ac:dyDescent="0.3"/>
    <row r="1144" ht="12" customHeight="1" x14ac:dyDescent="0.3"/>
    <row r="1145" ht="12" customHeight="1" x14ac:dyDescent="0.3"/>
    <row r="1146" ht="12" customHeight="1" x14ac:dyDescent="0.3"/>
    <row r="1147" ht="12" customHeight="1" x14ac:dyDescent="0.3"/>
    <row r="1148" ht="12" customHeight="1" x14ac:dyDescent="0.3"/>
    <row r="1149" ht="12" customHeight="1" x14ac:dyDescent="0.3"/>
    <row r="1150" ht="12" customHeight="1" x14ac:dyDescent="0.3"/>
    <row r="1151" ht="12" customHeight="1" x14ac:dyDescent="0.3"/>
    <row r="1152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  <row r="1222" ht="12" customHeight="1" x14ac:dyDescent="0.3"/>
    <row r="1223" ht="12" customHeight="1" x14ac:dyDescent="0.3"/>
    <row r="1224" ht="12" customHeight="1" x14ac:dyDescent="0.3"/>
    <row r="1225" ht="12" customHeight="1" x14ac:dyDescent="0.3"/>
    <row r="1226" ht="12" customHeight="1" x14ac:dyDescent="0.3"/>
    <row r="1227" ht="12" customHeight="1" x14ac:dyDescent="0.3"/>
    <row r="1228" ht="12" customHeight="1" x14ac:dyDescent="0.3"/>
    <row r="1229" ht="12" customHeight="1" x14ac:dyDescent="0.3"/>
    <row r="1230" ht="12" customHeight="1" x14ac:dyDescent="0.3"/>
    <row r="1231" ht="12" customHeight="1" x14ac:dyDescent="0.3"/>
    <row r="1232" ht="12" customHeight="1" x14ac:dyDescent="0.3"/>
    <row r="1233" ht="12" customHeight="1" x14ac:dyDescent="0.3"/>
    <row r="1234" ht="12" customHeight="1" x14ac:dyDescent="0.3"/>
    <row r="1235" ht="12" customHeight="1" x14ac:dyDescent="0.3"/>
    <row r="1236" ht="12" customHeight="1" x14ac:dyDescent="0.3"/>
    <row r="1237" ht="12" customHeight="1" x14ac:dyDescent="0.3"/>
    <row r="1238" ht="12" customHeight="1" x14ac:dyDescent="0.3"/>
    <row r="1239" ht="12" customHeight="1" x14ac:dyDescent="0.3"/>
    <row r="1240" ht="12" customHeight="1" x14ac:dyDescent="0.3"/>
    <row r="1241" ht="12" customHeight="1" x14ac:dyDescent="0.3"/>
    <row r="1242" ht="12" customHeight="1" x14ac:dyDescent="0.3"/>
    <row r="1243" ht="12" customHeight="1" x14ac:dyDescent="0.3"/>
    <row r="1244" ht="12" customHeight="1" x14ac:dyDescent="0.3"/>
    <row r="1245" ht="12" customHeight="1" x14ac:dyDescent="0.3"/>
    <row r="1246" ht="12" customHeight="1" x14ac:dyDescent="0.3"/>
    <row r="1247" ht="12" customHeight="1" x14ac:dyDescent="0.3"/>
    <row r="1248" ht="12" customHeight="1" x14ac:dyDescent="0.3"/>
    <row r="1249" ht="12" customHeight="1" x14ac:dyDescent="0.3"/>
    <row r="1250" ht="12" customHeight="1" x14ac:dyDescent="0.3"/>
    <row r="1251" ht="12" customHeight="1" x14ac:dyDescent="0.3"/>
    <row r="1252" ht="12" customHeight="1" x14ac:dyDescent="0.3"/>
    <row r="1253" ht="12" customHeight="1" x14ac:dyDescent="0.3"/>
    <row r="1254" ht="12" customHeight="1" x14ac:dyDescent="0.3"/>
    <row r="1255" ht="12" customHeight="1" x14ac:dyDescent="0.3"/>
    <row r="1256" ht="12" customHeight="1" x14ac:dyDescent="0.3"/>
    <row r="1257" ht="12" customHeight="1" x14ac:dyDescent="0.3"/>
    <row r="1258" ht="12" customHeight="1" x14ac:dyDescent="0.3"/>
    <row r="1259" ht="12" customHeight="1" x14ac:dyDescent="0.3"/>
    <row r="1260" ht="12" customHeight="1" x14ac:dyDescent="0.3"/>
    <row r="1261" ht="12" customHeight="1" x14ac:dyDescent="0.3"/>
    <row r="1262" ht="12" customHeight="1" x14ac:dyDescent="0.3"/>
    <row r="1263" ht="12" customHeight="1" x14ac:dyDescent="0.3"/>
    <row r="1264" ht="12" customHeight="1" x14ac:dyDescent="0.3"/>
    <row r="1265" ht="12" customHeight="1" x14ac:dyDescent="0.3"/>
    <row r="1266" ht="12" customHeight="1" x14ac:dyDescent="0.3"/>
    <row r="1267" ht="12" customHeight="1" x14ac:dyDescent="0.3"/>
    <row r="1268" ht="12" customHeight="1" x14ac:dyDescent="0.3"/>
    <row r="1269" ht="12" customHeight="1" x14ac:dyDescent="0.3"/>
    <row r="1270" ht="12" customHeight="1" x14ac:dyDescent="0.3"/>
    <row r="1271" ht="12" customHeight="1" x14ac:dyDescent="0.3"/>
    <row r="1272" ht="12" customHeight="1" x14ac:dyDescent="0.3"/>
    <row r="1273" ht="12" customHeight="1" x14ac:dyDescent="0.3"/>
    <row r="1274" ht="12" customHeight="1" x14ac:dyDescent="0.3"/>
    <row r="1275" ht="12" customHeight="1" x14ac:dyDescent="0.3"/>
    <row r="1276" ht="12" customHeight="1" x14ac:dyDescent="0.3"/>
    <row r="1277" ht="12" customHeight="1" x14ac:dyDescent="0.3"/>
    <row r="1278" ht="12" customHeight="1" x14ac:dyDescent="0.3"/>
    <row r="1279" ht="12" customHeight="1" x14ac:dyDescent="0.3"/>
    <row r="1280" ht="12" customHeight="1" x14ac:dyDescent="0.3"/>
    <row r="1281" ht="12" customHeight="1" x14ac:dyDescent="0.3"/>
    <row r="1282" ht="12" customHeight="1" x14ac:dyDescent="0.3"/>
    <row r="1283" ht="12" customHeight="1" x14ac:dyDescent="0.3"/>
    <row r="1284" ht="12" customHeight="1" x14ac:dyDescent="0.3"/>
    <row r="1285" ht="12" customHeight="1" x14ac:dyDescent="0.3"/>
    <row r="1286" ht="12" customHeight="1" x14ac:dyDescent="0.3"/>
    <row r="1287" ht="12" customHeight="1" x14ac:dyDescent="0.3"/>
    <row r="1288" ht="12" customHeight="1" x14ac:dyDescent="0.3"/>
    <row r="1289" ht="12" customHeight="1" x14ac:dyDescent="0.3"/>
    <row r="1290" ht="12" customHeight="1" x14ac:dyDescent="0.3"/>
    <row r="1291" ht="12" customHeight="1" x14ac:dyDescent="0.3"/>
    <row r="1292" ht="12" customHeight="1" x14ac:dyDescent="0.3"/>
    <row r="1293" ht="12" customHeight="1" x14ac:dyDescent="0.3"/>
    <row r="1294" ht="12" customHeight="1" x14ac:dyDescent="0.3"/>
    <row r="1295" ht="12" customHeight="1" x14ac:dyDescent="0.3"/>
    <row r="1296" ht="12" customHeight="1" x14ac:dyDescent="0.3"/>
    <row r="1297" ht="12" customHeight="1" x14ac:dyDescent="0.3"/>
    <row r="1298" ht="12" customHeight="1" x14ac:dyDescent="0.3"/>
    <row r="1299" ht="12" customHeight="1" x14ac:dyDescent="0.3"/>
    <row r="1300" ht="12" customHeight="1" x14ac:dyDescent="0.3"/>
    <row r="1301" ht="12" customHeight="1" x14ac:dyDescent="0.3"/>
    <row r="1302" ht="12" customHeight="1" x14ac:dyDescent="0.3"/>
    <row r="1303" ht="12" customHeight="1" x14ac:dyDescent="0.3"/>
    <row r="1304" ht="12" customHeight="1" x14ac:dyDescent="0.3"/>
    <row r="1305" ht="12" customHeight="1" x14ac:dyDescent="0.3"/>
    <row r="1306" ht="12" customHeight="1" x14ac:dyDescent="0.3"/>
    <row r="1307" ht="12" customHeight="1" x14ac:dyDescent="0.3"/>
    <row r="1308" ht="12" customHeight="1" x14ac:dyDescent="0.3"/>
    <row r="1309" ht="12" customHeight="1" x14ac:dyDescent="0.3"/>
    <row r="1310" ht="12" customHeight="1" x14ac:dyDescent="0.3"/>
    <row r="1311" ht="12" customHeight="1" x14ac:dyDescent="0.3"/>
    <row r="1312" ht="12" customHeight="1" x14ac:dyDescent="0.3"/>
    <row r="1313" ht="12" customHeight="1" x14ac:dyDescent="0.3"/>
    <row r="1314" ht="12" customHeight="1" x14ac:dyDescent="0.3"/>
    <row r="1315" ht="12" customHeight="1" x14ac:dyDescent="0.3"/>
    <row r="1316" ht="12" customHeight="1" x14ac:dyDescent="0.3"/>
    <row r="1317" ht="12" customHeight="1" x14ac:dyDescent="0.3"/>
    <row r="1318" ht="12" customHeight="1" x14ac:dyDescent="0.3"/>
    <row r="1319" ht="12" customHeight="1" x14ac:dyDescent="0.3"/>
    <row r="1320" ht="12" customHeight="1" x14ac:dyDescent="0.3"/>
    <row r="1321" ht="12" customHeight="1" x14ac:dyDescent="0.3"/>
    <row r="1322" ht="12" customHeight="1" x14ac:dyDescent="0.3"/>
    <row r="1323" ht="12" customHeight="1" x14ac:dyDescent="0.3"/>
    <row r="1324" ht="12" customHeight="1" x14ac:dyDescent="0.3"/>
    <row r="1325" ht="12" customHeight="1" x14ac:dyDescent="0.3"/>
    <row r="1326" ht="12" customHeight="1" x14ac:dyDescent="0.3"/>
    <row r="1327" ht="12" customHeight="1" x14ac:dyDescent="0.3"/>
    <row r="1328" ht="12" customHeight="1" x14ac:dyDescent="0.3"/>
    <row r="1329" ht="12" customHeight="1" x14ac:dyDescent="0.3"/>
    <row r="1330" ht="12" customHeight="1" x14ac:dyDescent="0.3"/>
    <row r="1331" ht="12" customHeight="1" x14ac:dyDescent="0.3"/>
    <row r="1332" ht="12" customHeight="1" x14ac:dyDescent="0.3"/>
    <row r="1333" ht="12" customHeight="1" x14ac:dyDescent="0.3"/>
    <row r="1334" ht="12" customHeight="1" x14ac:dyDescent="0.3"/>
    <row r="1335" ht="12" customHeight="1" x14ac:dyDescent="0.3"/>
    <row r="1336" ht="12" customHeight="1" x14ac:dyDescent="0.3"/>
    <row r="1337" ht="12" customHeight="1" x14ac:dyDescent="0.3"/>
    <row r="1338" ht="12" customHeight="1" x14ac:dyDescent="0.3"/>
    <row r="1339" ht="12" customHeight="1" x14ac:dyDescent="0.3"/>
    <row r="1340" ht="12" customHeight="1" x14ac:dyDescent="0.3"/>
    <row r="1341" ht="12" customHeight="1" x14ac:dyDescent="0.3"/>
    <row r="1342" ht="12" customHeight="1" x14ac:dyDescent="0.3"/>
    <row r="1343" ht="12" customHeight="1" x14ac:dyDescent="0.3"/>
    <row r="1344" ht="12" customHeight="1" x14ac:dyDescent="0.3"/>
    <row r="1345" ht="12" customHeight="1" x14ac:dyDescent="0.3"/>
    <row r="1346" ht="12" customHeight="1" x14ac:dyDescent="0.3"/>
    <row r="1347" ht="12" customHeight="1" x14ac:dyDescent="0.3"/>
    <row r="1348" ht="12" customHeight="1" x14ac:dyDescent="0.3"/>
    <row r="1349" ht="12" customHeight="1" x14ac:dyDescent="0.3"/>
    <row r="1350" ht="12" customHeight="1" x14ac:dyDescent="0.3"/>
    <row r="1351" ht="12" customHeight="1" x14ac:dyDescent="0.3"/>
    <row r="1352" ht="12" customHeight="1" x14ac:dyDescent="0.3"/>
    <row r="1353" ht="12" customHeight="1" x14ac:dyDescent="0.3"/>
    <row r="1354" ht="12" customHeight="1" x14ac:dyDescent="0.3"/>
    <row r="1355" ht="12" customHeight="1" x14ac:dyDescent="0.3"/>
    <row r="1356" ht="12" customHeight="1" x14ac:dyDescent="0.3"/>
    <row r="1357" ht="12" customHeight="1" x14ac:dyDescent="0.3"/>
    <row r="1358" ht="12" customHeight="1" x14ac:dyDescent="0.3"/>
    <row r="1359" ht="12" customHeight="1" x14ac:dyDescent="0.3"/>
    <row r="1360" ht="12" customHeight="1" x14ac:dyDescent="0.3"/>
    <row r="1361" ht="12" customHeight="1" x14ac:dyDescent="0.3"/>
    <row r="1362" ht="12" customHeight="1" x14ac:dyDescent="0.3"/>
    <row r="1363" ht="12" customHeight="1" x14ac:dyDescent="0.3"/>
    <row r="1364" ht="12" customHeight="1" x14ac:dyDescent="0.3"/>
    <row r="1365" ht="12" customHeight="1" x14ac:dyDescent="0.3"/>
    <row r="1366" ht="12" customHeight="1" x14ac:dyDescent="0.3"/>
    <row r="1367" ht="12" customHeight="1" x14ac:dyDescent="0.3"/>
    <row r="1368" ht="12" customHeight="1" x14ac:dyDescent="0.3"/>
    <row r="1369" ht="12" customHeight="1" x14ac:dyDescent="0.3"/>
    <row r="1370" ht="12" customHeight="1" x14ac:dyDescent="0.3"/>
    <row r="1371" ht="12" customHeight="1" x14ac:dyDescent="0.3"/>
    <row r="1372" ht="12" customHeight="1" x14ac:dyDescent="0.3"/>
    <row r="1373" ht="12" customHeight="1" x14ac:dyDescent="0.3"/>
    <row r="1374" ht="12" customHeight="1" x14ac:dyDescent="0.3"/>
    <row r="1375" ht="12" customHeight="1" x14ac:dyDescent="0.3"/>
    <row r="1376" ht="12" customHeight="1" x14ac:dyDescent="0.3"/>
    <row r="1377" ht="12" customHeight="1" x14ac:dyDescent="0.3"/>
    <row r="1378" ht="12" customHeight="1" x14ac:dyDescent="0.3"/>
    <row r="1379" ht="12" customHeight="1" x14ac:dyDescent="0.3"/>
    <row r="1380" ht="12" customHeight="1" x14ac:dyDescent="0.3"/>
    <row r="1381" ht="12" customHeight="1" x14ac:dyDescent="0.3"/>
    <row r="1382" ht="12" customHeight="1" x14ac:dyDescent="0.3"/>
    <row r="1383" ht="12" customHeight="1" x14ac:dyDescent="0.3"/>
    <row r="1384" ht="12" customHeight="1" x14ac:dyDescent="0.3"/>
    <row r="1385" ht="12" customHeight="1" x14ac:dyDescent="0.3"/>
    <row r="1386" ht="12" customHeight="1" x14ac:dyDescent="0.3"/>
    <row r="1387" ht="12" customHeight="1" x14ac:dyDescent="0.3"/>
    <row r="1388" ht="12" customHeight="1" x14ac:dyDescent="0.3"/>
    <row r="1389" ht="12" customHeight="1" x14ac:dyDescent="0.3"/>
    <row r="1390" ht="12" customHeight="1" x14ac:dyDescent="0.3"/>
    <row r="1391" ht="12" customHeight="1" x14ac:dyDescent="0.3"/>
    <row r="1392" ht="12" customHeight="1" x14ac:dyDescent="0.3"/>
    <row r="1393" ht="12" customHeight="1" x14ac:dyDescent="0.3"/>
    <row r="1394" ht="12" customHeight="1" x14ac:dyDescent="0.3"/>
    <row r="1395" ht="12" customHeight="1" x14ac:dyDescent="0.3"/>
    <row r="1396" ht="12" customHeight="1" x14ac:dyDescent="0.3"/>
    <row r="1397" ht="12" customHeight="1" x14ac:dyDescent="0.3"/>
    <row r="1398" ht="12" customHeight="1" x14ac:dyDescent="0.3"/>
    <row r="1399" ht="12" customHeight="1" x14ac:dyDescent="0.3"/>
    <row r="1400" ht="12" customHeight="1" x14ac:dyDescent="0.3"/>
    <row r="1401" ht="12" customHeight="1" x14ac:dyDescent="0.3"/>
    <row r="1402" ht="12" customHeight="1" x14ac:dyDescent="0.3"/>
    <row r="1403" ht="12" customHeight="1" x14ac:dyDescent="0.3"/>
    <row r="1404" ht="12" customHeight="1" x14ac:dyDescent="0.3"/>
    <row r="1405" ht="12" customHeight="1" x14ac:dyDescent="0.3"/>
    <row r="1406" ht="12" customHeight="1" x14ac:dyDescent="0.3"/>
    <row r="1407" ht="12" customHeight="1" x14ac:dyDescent="0.3"/>
    <row r="1408" ht="12" customHeight="1" x14ac:dyDescent="0.3"/>
    <row r="1409" ht="12" customHeight="1" x14ac:dyDescent="0.3"/>
    <row r="1410" ht="12" customHeight="1" x14ac:dyDescent="0.3"/>
    <row r="1411" ht="12" customHeight="1" x14ac:dyDescent="0.3"/>
    <row r="1412" ht="12" customHeight="1" x14ac:dyDescent="0.3"/>
    <row r="1413" ht="12" customHeight="1" x14ac:dyDescent="0.3"/>
    <row r="1414" ht="12" customHeight="1" x14ac:dyDescent="0.3"/>
    <row r="1415" ht="12" customHeight="1" x14ac:dyDescent="0.3"/>
    <row r="1416" ht="12" customHeight="1" x14ac:dyDescent="0.3"/>
    <row r="1417" ht="12" customHeight="1" x14ac:dyDescent="0.3"/>
    <row r="1418" ht="12" customHeight="1" x14ac:dyDescent="0.3"/>
    <row r="1419" ht="12" customHeight="1" x14ac:dyDescent="0.3"/>
    <row r="1420" ht="12" customHeight="1" x14ac:dyDescent="0.3"/>
    <row r="1421" ht="12" customHeight="1" x14ac:dyDescent="0.3"/>
    <row r="1422" ht="12" customHeight="1" x14ac:dyDescent="0.3"/>
    <row r="1423" ht="12" customHeight="1" x14ac:dyDescent="0.3"/>
    <row r="1424" ht="12" customHeight="1" x14ac:dyDescent="0.3"/>
    <row r="1425" ht="12" customHeight="1" x14ac:dyDescent="0.3"/>
    <row r="1426" ht="12" customHeight="1" x14ac:dyDescent="0.3"/>
    <row r="1427" ht="12" customHeight="1" x14ac:dyDescent="0.3"/>
    <row r="1428" ht="12" customHeight="1" x14ac:dyDescent="0.3"/>
    <row r="1429" ht="12" customHeight="1" x14ac:dyDescent="0.3"/>
    <row r="1430" ht="12" customHeight="1" x14ac:dyDescent="0.3"/>
    <row r="1431" ht="12" customHeight="1" x14ac:dyDescent="0.3"/>
    <row r="1432" ht="12" customHeight="1" x14ac:dyDescent="0.3"/>
    <row r="1433" ht="12" customHeight="1" x14ac:dyDescent="0.3"/>
    <row r="1434" ht="12" customHeight="1" x14ac:dyDescent="0.3"/>
    <row r="1435" ht="12" customHeight="1" x14ac:dyDescent="0.3"/>
    <row r="1436" ht="12" customHeight="1" x14ac:dyDescent="0.3"/>
    <row r="1437" ht="12" customHeight="1" x14ac:dyDescent="0.3"/>
    <row r="1438" ht="12" customHeight="1" x14ac:dyDescent="0.3"/>
    <row r="1439" ht="12" customHeight="1" x14ac:dyDescent="0.3"/>
    <row r="1440" ht="12" customHeight="1" x14ac:dyDescent="0.3"/>
    <row r="1441" ht="12" customHeight="1" x14ac:dyDescent="0.3"/>
    <row r="1442" ht="12" customHeight="1" x14ac:dyDescent="0.3"/>
    <row r="1443" ht="12" customHeight="1" x14ac:dyDescent="0.3"/>
    <row r="1444" ht="12" customHeight="1" x14ac:dyDescent="0.3"/>
    <row r="1445" ht="12" customHeight="1" x14ac:dyDescent="0.3"/>
    <row r="1446" ht="12" customHeight="1" x14ac:dyDescent="0.3"/>
    <row r="1447" ht="12" customHeight="1" x14ac:dyDescent="0.3"/>
    <row r="1448" ht="12" customHeight="1" x14ac:dyDescent="0.3"/>
    <row r="1449" ht="12" customHeight="1" x14ac:dyDescent="0.3"/>
    <row r="1450" ht="12" customHeight="1" x14ac:dyDescent="0.3"/>
    <row r="1451" ht="12" customHeight="1" x14ac:dyDescent="0.3"/>
    <row r="1452" ht="12" customHeight="1" x14ac:dyDescent="0.3"/>
    <row r="1453" ht="12" customHeight="1" x14ac:dyDescent="0.3"/>
    <row r="1454" ht="12" customHeight="1" x14ac:dyDescent="0.3"/>
    <row r="1455" ht="12" customHeight="1" x14ac:dyDescent="0.3"/>
    <row r="1456" ht="12" customHeight="1" x14ac:dyDescent="0.3"/>
    <row r="1457" ht="12" customHeight="1" x14ac:dyDescent="0.3"/>
    <row r="1458" ht="12" customHeight="1" x14ac:dyDescent="0.3"/>
    <row r="1459" ht="12" customHeight="1" x14ac:dyDescent="0.3"/>
    <row r="1460" ht="12" customHeight="1" x14ac:dyDescent="0.3"/>
    <row r="1461" ht="12" customHeight="1" x14ac:dyDescent="0.3"/>
    <row r="1462" ht="12" customHeight="1" x14ac:dyDescent="0.3"/>
    <row r="1463" ht="12" customHeight="1" x14ac:dyDescent="0.3"/>
    <row r="1464" ht="12" customHeight="1" x14ac:dyDescent="0.3"/>
    <row r="1465" ht="12" customHeight="1" x14ac:dyDescent="0.3"/>
    <row r="1466" ht="12" customHeight="1" x14ac:dyDescent="0.3"/>
    <row r="1467" ht="12" customHeight="1" x14ac:dyDescent="0.3"/>
    <row r="1468" ht="12" customHeight="1" x14ac:dyDescent="0.3"/>
    <row r="1469" ht="12" customHeight="1" x14ac:dyDescent="0.3"/>
    <row r="1470" ht="12" customHeight="1" x14ac:dyDescent="0.3"/>
    <row r="1471" ht="12" customHeight="1" x14ac:dyDescent="0.3"/>
    <row r="1472" ht="12" customHeight="1" x14ac:dyDescent="0.3"/>
    <row r="1473" ht="12" customHeight="1" x14ac:dyDescent="0.3"/>
    <row r="1474" ht="12" customHeight="1" x14ac:dyDescent="0.3"/>
    <row r="1475" ht="12" customHeight="1" x14ac:dyDescent="0.3"/>
    <row r="1476" ht="12" customHeight="1" x14ac:dyDescent="0.3"/>
    <row r="1477" ht="12" customHeight="1" x14ac:dyDescent="0.3"/>
    <row r="1478" ht="12" customHeight="1" x14ac:dyDescent="0.3"/>
    <row r="1479" ht="12" customHeight="1" x14ac:dyDescent="0.3"/>
    <row r="1480" ht="12" customHeight="1" x14ac:dyDescent="0.3"/>
    <row r="1481" ht="12" customHeight="1" x14ac:dyDescent="0.3"/>
    <row r="1482" ht="12" customHeight="1" x14ac:dyDescent="0.3"/>
    <row r="1483" ht="12" customHeight="1" x14ac:dyDescent="0.3"/>
    <row r="1484" ht="12" customHeight="1" x14ac:dyDescent="0.3"/>
    <row r="1485" ht="12" customHeight="1" x14ac:dyDescent="0.3"/>
    <row r="1486" ht="12" customHeight="1" x14ac:dyDescent="0.3"/>
    <row r="1487" ht="12" customHeight="1" x14ac:dyDescent="0.3"/>
    <row r="1488" ht="12" customHeight="1" x14ac:dyDescent="0.3"/>
    <row r="1489" ht="12" customHeight="1" x14ac:dyDescent="0.3"/>
    <row r="1490" ht="12" customHeight="1" x14ac:dyDescent="0.3"/>
    <row r="1491" ht="12" customHeight="1" x14ac:dyDescent="0.3"/>
    <row r="1492" ht="12" customHeight="1" x14ac:dyDescent="0.3"/>
    <row r="1493" ht="12" customHeight="1" x14ac:dyDescent="0.3"/>
    <row r="1494" ht="12" customHeight="1" x14ac:dyDescent="0.3"/>
    <row r="1495" ht="12" customHeight="1" x14ac:dyDescent="0.3"/>
    <row r="1496" ht="12" customHeight="1" x14ac:dyDescent="0.3"/>
    <row r="1497" ht="12" customHeight="1" x14ac:dyDescent="0.3"/>
    <row r="1498" ht="12" customHeight="1" x14ac:dyDescent="0.3"/>
    <row r="1499" ht="12" customHeight="1" x14ac:dyDescent="0.3"/>
    <row r="1500" ht="12" customHeight="1" x14ac:dyDescent="0.3"/>
    <row r="1501" ht="12" customHeight="1" x14ac:dyDescent="0.3"/>
    <row r="1502" ht="12" customHeight="1" x14ac:dyDescent="0.3"/>
    <row r="1503" ht="12" customHeight="1" x14ac:dyDescent="0.3"/>
    <row r="1504" ht="12" customHeight="1" x14ac:dyDescent="0.3"/>
    <row r="1505" ht="12" customHeight="1" x14ac:dyDescent="0.3"/>
    <row r="1506" ht="12" customHeight="1" x14ac:dyDescent="0.3"/>
    <row r="1507" ht="12" customHeight="1" x14ac:dyDescent="0.3"/>
    <row r="1508" ht="12" customHeight="1" x14ac:dyDescent="0.3"/>
    <row r="1509" ht="12" customHeight="1" x14ac:dyDescent="0.3"/>
    <row r="1510" ht="12" customHeight="1" x14ac:dyDescent="0.3"/>
    <row r="1511" ht="12" customHeight="1" x14ac:dyDescent="0.3"/>
    <row r="1512" ht="12" customHeight="1" x14ac:dyDescent="0.3"/>
    <row r="1513" ht="12" customHeight="1" x14ac:dyDescent="0.3"/>
    <row r="1514" ht="12" customHeight="1" x14ac:dyDescent="0.3"/>
    <row r="1515" ht="12" customHeight="1" x14ac:dyDescent="0.3"/>
    <row r="1516" ht="12" customHeight="1" x14ac:dyDescent="0.3"/>
    <row r="1517" ht="12" customHeight="1" x14ac:dyDescent="0.3"/>
    <row r="1518" ht="12" customHeight="1" x14ac:dyDescent="0.3"/>
    <row r="1519" ht="12" customHeight="1" x14ac:dyDescent="0.3"/>
    <row r="1520" ht="12" customHeight="1" x14ac:dyDescent="0.3"/>
    <row r="1521" ht="12" customHeight="1" x14ac:dyDescent="0.3"/>
    <row r="1522" ht="12" customHeight="1" x14ac:dyDescent="0.3"/>
    <row r="1523" ht="12" customHeight="1" x14ac:dyDescent="0.3"/>
    <row r="1524" ht="12" customHeight="1" x14ac:dyDescent="0.3"/>
    <row r="1525" ht="12" customHeight="1" x14ac:dyDescent="0.3"/>
    <row r="1526" ht="12" customHeight="1" x14ac:dyDescent="0.3"/>
    <row r="1527" ht="12" customHeight="1" x14ac:dyDescent="0.3"/>
    <row r="1528" ht="12" customHeight="1" x14ac:dyDescent="0.3"/>
    <row r="1529" ht="12" customHeight="1" x14ac:dyDescent="0.3"/>
    <row r="1530" ht="12" customHeight="1" x14ac:dyDescent="0.3"/>
    <row r="1531" ht="12" customHeight="1" x14ac:dyDescent="0.3"/>
    <row r="1532" ht="12" customHeight="1" x14ac:dyDescent="0.3"/>
    <row r="1533" ht="12" customHeight="1" x14ac:dyDescent="0.3"/>
    <row r="1534" ht="12" customHeight="1" x14ac:dyDescent="0.3"/>
    <row r="1535" ht="12" customHeight="1" x14ac:dyDescent="0.3"/>
    <row r="1536" ht="12" customHeight="1" x14ac:dyDescent="0.3"/>
    <row r="1537" ht="12" customHeight="1" x14ac:dyDescent="0.3"/>
    <row r="1538" ht="12" customHeight="1" x14ac:dyDescent="0.3"/>
    <row r="1539" ht="12" customHeight="1" x14ac:dyDescent="0.3"/>
    <row r="1540" ht="12" customHeight="1" x14ac:dyDescent="0.3"/>
    <row r="1541" ht="12" customHeight="1" x14ac:dyDescent="0.3"/>
    <row r="1542" ht="12" customHeight="1" x14ac:dyDescent="0.3"/>
    <row r="1543" ht="12" customHeight="1" x14ac:dyDescent="0.3"/>
    <row r="1544" ht="12" customHeight="1" x14ac:dyDescent="0.3"/>
    <row r="1545" ht="12" customHeight="1" x14ac:dyDescent="0.3"/>
    <row r="1546" ht="12" customHeight="1" x14ac:dyDescent="0.3"/>
    <row r="1547" ht="12" customHeight="1" x14ac:dyDescent="0.3"/>
    <row r="1548" ht="12" customHeight="1" x14ac:dyDescent="0.3"/>
    <row r="1549" ht="12" customHeight="1" x14ac:dyDescent="0.3"/>
    <row r="1550" ht="12" customHeight="1" x14ac:dyDescent="0.3"/>
    <row r="1551" ht="12" customHeight="1" x14ac:dyDescent="0.3"/>
    <row r="1552" ht="12" customHeight="1" x14ac:dyDescent="0.3"/>
    <row r="1553" ht="12" customHeight="1" x14ac:dyDescent="0.3"/>
    <row r="1554" ht="12" customHeight="1" x14ac:dyDescent="0.3"/>
    <row r="1555" ht="12" customHeight="1" x14ac:dyDescent="0.3"/>
    <row r="1556" ht="12" customHeight="1" x14ac:dyDescent="0.3"/>
    <row r="1557" ht="12" customHeight="1" x14ac:dyDescent="0.3"/>
    <row r="1558" ht="12" customHeight="1" x14ac:dyDescent="0.3"/>
    <row r="1559" ht="12" customHeight="1" x14ac:dyDescent="0.3"/>
    <row r="1560" ht="12" customHeight="1" x14ac:dyDescent="0.3"/>
    <row r="1561" ht="12" customHeight="1" x14ac:dyDescent="0.3"/>
    <row r="1562" ht="12" customHeight="1" x14ac:dyDescent="0.3"/>
    <row r="1563" ht="12" customHeight="1" x14ac:dyDescent="0.3"/>
    <row r="1564" ht="12" customHeight="1" x14ac:dyDescent="0.3"/>
    <row r="1565" ht="12" customHeight="1" x14ac:dyDescent="0.3"/>
    <row r="1566" ht="12" customHeight="1" x14ac:dyDescent="0.3"/>
    <row r="1567" ht="12" customHeight="1" x14ac:dyDescent="0.3"/>
    <row r="1568" ht="12" customHeight="1" x14ac:dyDescent="0.3"/>
    <row r="1569" ht="12" customHeight="1" x14ac:dyDescent="0.3"/>
    <row r="1570" ht="12" customHeight="1" x14ac:dyDescent="0.3"/>
    <row r="1571" ht="12" customHeight="1" x14ac:dyDescent="0.3"/>
    <row r="1572" ht="12" customHeight="1" x14ac:dyDescent="0.3"/>
    <row r="1573" ht="12" customHeight="1" x14ac:dyDescent="0.3"/>
    <row r="1574" ht="12" customHeight="1" x14ac:dyDescent="0.3"/>
    <row r="1575" ht="12" customHeight="1" x14ac:dyDescent="0.3"/>
    <row r="1576" ht="12" customHeight="1" x14ac:dyDescent="0.3"/>
    <row r="1577" ht="12" customHeight="1" x14ac:dyDescent="0.3"/>
    <row r="1578" ht="12" customHeight="1" x14ac:dyDescent="0.3"/>
    <row r="1579" ht="12" customHeight="1" x14ac:dyDescent="0.3"/>
    <row r="1580" ht="12" customHeight="1" x14ac:dyDescent="0.3"/>
    <row r="1581" ht="12" customHeight="1" x14ac:dyDescent="0.3"/>
    <row r="1582" ht="12" customHeight="1" x14ac:dyDescent="0.3"/>
    <row r="1583" ht="12" customHeight="1" x14ac:dyDescent="0.3"/>
    <row r="1584" ht="12" customHeight="1" x14ac:dyDescent="0.3"/>
    <row r="1585" ht="12" customHeight="1" x14ac:dyDescent="0.3"/>
    <row r="1586" ht="12" customHeight="1" x14ac:dyDescent="0.3"/>
    <row r="1587" ht="12" customHeight="1" x14ac:dyDescent="0.3"/>
    <row r="1588" ht="12" customHeight="1" x14ac:dyDescent="0.3"/>
    <row r="1589" ht="12" customHeight="1" x14ac:dyDescent="0.3"/>
    <row r="1590" ht="12" customHeight="1" x14ac:dyDescent="0.3"/>
    <row r="1591" ht="12" customHeight="1" x14ac:dyDescent="0.3"/>
    <row r="1592" ht="12" customHeight="1" x14ac:dyDescent="0.3"/>
    <row r="1593" ht="12" customHeight="1" x14ac:dyDescent="0.3"/>
    <row r="1594" ht="12" customHeight="1" x14ac:dyDescent="0.3"/>
    <row r="1595" ht="12" customHeight="1" x14ac:dyDescent="0.3"/>
    <row r="1596" ht="12" customHeight="1" x14ac:dyDescent="0.3"/>
    <row r="1597" ht="12" customHeight="1" x14ac:dyDescent="0.3"/>
    <row r="1598" ht="12" customHeight="1" x14ac:dyDescent="0.3"/>
    <row r="1599" ht="12" customHeight="1" x14ac:dyDescent="0.3"/>
    <row r="1600" ht="12" customHeight="1" x14ac:dyDescent="0.3"/>
    <row r="1601" ht="12" customHeight="1" x14ac:dyDescent="0.3"/>
    <row r="1602" ht="12" customHeight="1" x14ac:dyDescent="0.3"/>
    <row r="1603" ht="12" customHeight="1" x14ac:dyDescent="0.3"/>
    <row r="1604" ht="12" customHeight="1" x14ac:dyDescent="0.3"/>
    <row r="1605" ht="12" customHeight="1" x14ac:dyDescent="0.3"/>
    <row r="1606" ht="12" customHeight="1" x14ac:dyDescent="0.3"/>
    <row r="1607" ht="12" customHeight="1" x14ac:dyDescent="0.3"/>
    <row r="1608" ht="12" customHeight="1" x14ac:dyDescent="0.3"/>
    <row r="1609" ht="12" customHeight="1" x14ac:dyDescent="0.3"/>
    <row r="1610" ht="12" customHeight="1" x14ac:dyDescent="0.3"/>
    <row r="1611" ht="12" customHeight="1" x14ac:dyDescent="0.3"/>
    <row r="1612" ht="12" customHeight="1" x14ac:dyDescent="0.3"/>
    <row r="1613" ht="12" customHeight="1" x14ac:dyDescent="0.3"/>
    <row r="1614" ht="12" customHeight="1" x14ac:dyDescent="0.3"/>
    <row r="1615" ht="12" customHeight="1" x14ac:dyDescent="0.3"/>
    <row r="1616" ht="12" customHeight="1" x14ac:dyDescent="0.3"/>
    <row r="1617" ht="12" customHeight="1" x14ac:dyDescent="0.3"/>
    <row r="1618" ht="12" customHeight="1" x14ac:dyDescent="0.3"/>
    <row r="1619" ht="12" customHeight="1" x14ac:dyDescent="0.3"/>
    <row r="1620" ht="12" customHeight="1" x14ac:dyDescent="0.3"/>
    <row r="1621" ht="12" customHeight="1" x14ac:dyDescent="0.3"/>
    <row r="1622" ht="12" customHeight="1" x14ac:dyDescent="0.3"/>
    <row r="1623" ht="12" customHeight="1" x14ac:dyDescent="0.3"/>
    <row r="1624" ht="12" customHeight="1" x14ac:dyDescent="0.3"/>
    <row r="1625" ht="12" customHeight="1" x14ac:dyDescent="0.3"/>
    <row r="1626" ht="12" customHeight="1" x14ac:dyDescent="0.3"/>
    <row r="1627" ht="12" customHeight="1" x14ac:dyDescent="0.3"/>
    <row r="1628" ht="12" customHeight="1" x14ac:dyDescent="0.3"/>
    <row r="1629" ht="12" customHeight="1" x14ac:dyDescent="0.3"/>
    <row r="1630" ht="12" customHeight="1" x14ac:dyDescent="0.3"/>
    <row r="1631" ht="12" customHeight="1" x14ac:dyDescent="0.3"/>
    <row r="1632" ht="12" customHeight="1" x14ac:dyDescent="0.3"/>
    <row r="1633" ht="12" customHeight="1" x14ac:dyDescent="0.3"/>
    <row r="1634" ht="12" customHeight="1" x14ac:dyDescent="0.3"/>
    <row r="1635" ht="12" customHeight="1" x14ac:dyDescent="0.3"/>
    <row r="1636" ht="12" customHeight="1" x14ac:dyDescent="0.3"/>
    <row r="1637" ht="12" customHeight="1" x14ac:dyDescent="0.3"/>
    <row r="1638" ht="12" customHeight="1" x14ac:dyDescent="0.3"/>
    <row r="1639" ht="12" customHeight="1" x14ac:dyDescent="0.3"/>
    <row r="1640" ht="12" customHeight="1" x14ac:dyDescent="0.3"/>
    <row r="1641" ht="12" customHeight="1" x14ac:dyDescent="0.3"/>
    <row r="1642" ht="12" customHeight="1" x14ac:dyDescent="0.3"/>
    <row r="1643" ht="12" customHeight="1" x14ac:dyDescent="0.3"/>
    <row r="1644" ht="12" customHeight="1" x14ac:dyDescent="0.3"/>
    <row r="1645" ht="12" customHeight="1" x14ac:dyDescent="0.3"/>
    <row r="1646" ht="12" customHeight="1" x14ac:dyDescent="0.3"/>
    <row r="1647" ht="12" customHeight="1" x14ac:dyDescent="0.3"/>
    <row r="1648" ht="12" customHeight="1" x14ac:dyDescent="0.3"/>
    <row r="1649" ht="12" customHeight="1" x14ac:dyDescent="0.3"/>
    <row r="1650" ht="12" customHeight="1" x14ac:dyDescent="0.3"/>
    <row r="1651" ht="12" customHeight="1" x14ac:dyDescent="0.3"/>
    <row r="1652" ht="12" customHeight="1" x14ac:dyDescent="0.3"/>
    <row r="1653" ht="12" customHeight="1" x14ac:dyDescent="0.3"/>
    <row r="1654" ht="12" customHeight="1" x14ac:dyDescent="0.3"/>
    <row r="1655" ht="12" customHeight="1" x14ac:dyDescent="0.3"/>
    <row r="1656" ht="12" customHeight="1" x14ac:dyDescent="0.3"/>
    <row r="1657" ht="12" customHeight="1" x14ac:dyDescent="0.3"/>
    <row r="1658" ht="12" customHeight="1" x14ac:dyDescent="0.3"/>
    <row r="1659" ht="12" customHeight="1" x14ac:dyDescent="0.3"/>
    <row r="1660" ht="12" customHeight="1" x14ac:dyDescent="0.3"/>
    <row r="1661" ht="12" customHeight="1" x14ac:dyDescent="0.3"/>
    <row r="1662" ht="12" customHeight="1" x14ac:dyDescent="0.3"/>
    <row r="1663" ht="12" customHeight="1" x14ac:dyDescent="0.3"/>
    <row r="1664" ht="12" customHeight="1" x14ac:dyDescent="0.3"/>
    <row r="1665" ht="12" customHeight="1" x14ac:dyDescent="0.3"/>
    <row r="1666" ht="12" customHeight="1" x14ac:dyDescent="0.3"/>
    <row r="1667" ht="12" customHeight="1" x14ac:dyDescent="0.3"/>
    <row r="1668" ht="12" customHeight="1" x14ac:dyDescent="0.3"/>
    <row r="1669" ht="12" customHeight="1" x14ac:dyDescent="0.3"/>
    <row r="1670" ht="12" customHeight="1" x14ac:dyDescent="0.3"/>
    <row r="1671" ht="12" customHeight="1" x14ac:dyDescent="0.3"/>
    <row r="1672" ht="12" customHeight="1" x14ac:dyDescent="0.3"/>
    <row r="1673" ht="12" customHeight="1" x14ac:dyDescent="0.3"/>
    <row r="1674" ht="12" customHeight="1" x14ac:dyDescent="0.3"/>
    <row r="1675" ht="12" customHeight="1" x14ac:dyDescent="0.3"/>
    <row r="1676" ht="12" customHeight="1" x14ac:dyDescent="0.3"/>
    <row r="1677" ht="12" customHeight="1" x14ac:dyDescent="0.3"/>
    <row r="1678" ht="12" customHeight="1" x14ac:dyDescent="0.3"/>
    <row r="1679" ht="12" customHeight="1" x14ac:dyDescent="0.3"/>
    <row r="1680" ht="12" customHeight="1" x14ac:dyDescent="0.3"/>
    <row r="1681" ht="12" customHeight="1" x14ac:dyDescent="0.3"/>
    <row r="1682" ht="12" customHeight="1" x14ac:dyDescent="0.3"/>
    <row r="1683" ht="12" customHeight="1" x14ac:dyDescent="0.3"/>
    <row r="1684" ht="12" customHeight="1" x14ac:dyDescent="0.3"/>
    <row r="1685" ht="12" customHeight="1" x14ac:dyDescent="0.3"/>
    <row r="1686" ht="12" customHeight="1" x14ac:dyDescent="0.3"/>
    <row r="1687" ht="12" customHeight="1" x14ac:dyDescent="0.3"/>
    <row r="1688" ht="12" customHeight="1" x14ac:dyDescent="0.3"/>
    <row r="1689" ht="12" customHeight="1" x14ac:dyDescent="0.3"/>
    <row r="1690" ht="12" customHeight="1" x14ac:dyDescent="0.3"/>
    <row r="1691" ht="12" customHeight="1" x14ac:dyDescent="0.3"/>
    <row r="1692" ht="12" customHeight="1" x14ac:dyDescent="0.3"/>
    <row r="1693" ht="12" customHeight="1" x14ac:dyDescent="0.3"/>
    <row r="1694" ht="12" customHeight="1" x14ac:dyDescent="0.3"/>
    <row r="1695" ht="12" customHeight="1" x14ac:dyDescent="0.3"/>
    <row r="1696" ht="12" customHeight="1" x14ac:dyDescent="0.3"/>
    <row r="1697" ht="12" customHeight="1" x14ac:dyDescent="0.3"/>
    <row r="1698" ht="12" customHeight="1" x14ac:dyDescent="0.3"/>
    <row r="1699" ht="12" customHeight="1" x14ac:dyDescent="0.3"/>
    <row r="1700" ht="12" customHeight="1" x14ac:dyDescent="0.3"/>
    <row r="1701" ht="12" customHeight="1" x14ac:dyDescent="0.3"/>
    <row r="1702" ht="12" customHeight="1" x14ac:dyDescent="0.3"/>
    <row r="1703" ht="12" customHeight="1" x14ac:dyDescent="0.3"/>
    <row r="1704" ht="12" customHeight="1" x14ac:dyDescent="0.3"/>
    <row r="1705" ht="12" customHeight="1" x14ac:dyDescent="0.3"/>
    <row r="1706" ht="12" customHeight="1" x14ac:dyDescent="0.3"/>
    <row r="1707" ht="12" customHeight="1" x14ac:dyDescent="0.3"/>
    <row r="1708" ht="12" customHeight="1" x14ac:dyDescent="0.3"/>
    <row r="1709" ht="12" customHeight="1" x14ac:dyDescent="0.3"/>
    <row r="1710" ht="12" customHeight="1" x14ac:dyDescent="0.3"/>
    <row r="1711" ht="12" customHeight="1" x14ac:dyDescent="0.3"/>
    <row r="1712" ht="12" customHeight="1" x14ac:dyDescent="0.3"/>
    <row r="1713" ht="12" customHeight="1" x14ac:dyDescent="0.3"/>
    <row r="1714" ht="12" customHeight="1" x14ac:dyDescent="0.3"/>
    <row r="1715" ht="12" customHeight="1" x14ac:dyDescent="0.3"/>
    <row r="1716" ht="12" customHeight="1" x14ac:dyDescent="0.3"/>
    <row r="1717" ht="12" customHeight="1" x14ac:dyDescent="0.3"/>
    <row r="1718" ht="12" customHeight="1" x14ac:dyDescent="0.3"/>
    <row r="1719" ht="12" customHeight="1" x14ac:dyDescent="0.3"/>
    <row r="1720" ht="12" customHeight="1" x14ac:dyDescent="0.3"/>
    <row r="1721" ht="12" customHeight="1" x14ac:dyDescent="0.3"/>
    <row r="1722" ht="12" customHeight="1" x14ac:dyDescent="0.3"/>
    <row r="1723" ht="12" customHeight="1" x14ac:dyDescent="0.3"/>
    <row r="1724" ht="12" customHeight="1" x14ac:dyDescent="0.3"/>
    <row r="1725" ht="12" customHeight="1" x14ac:dyDescent="0.3"/>
    <row r="1726" ht="12" customHeight="1" x14ac:dyDescent="0.3"/>
    <row r="1727" ht="12" customHeight="1" x14ac:dyDescent="0.3"/>
    <row r="1728" ht="12" customHeight="1" x14ac:dyDescent="0.3"/>
    <row r="1729" ht="12" customHeight="1" x14ac:dyDescent="0.3"/>
    <row r="1730" ht="12" customHeight="1" x14ac:dyDescent="0.3"/>
    <row r="1731" ht="12" customHeight="1" x14ac:dyDescent="0.3"/>
    <row r="1732" ht="12" customHeight="1" x14ac:dyDescent="0.3"/>
    <row r="1733" ht="12" customHeight="1" x14ac:dyDescent="0.3"/>
    <row r="1734" ht="12" customHeight="1" x14ac:dyDescent="0.3"/>
    <row r="1735" ht="12" customHeight="1" x14ac:dyDescent="0.3"/>
    <row r="1736" ht="12" customHeight="1" x14ac:dyDescent="0.3"/>
    <row r="1737" ht="12" customHeight="1" x14ac:dyDescent="0.3"/>
    <row r="1738" ht="12" customHeight="1" x14ac:dyDescent="0.3"/>
    <row r="1739" ht="12" customHeight="1" x14ac:dyDescent="0.3"/>
    <row r="1740" ht="12" customHeight="1" x14ac:dyDescent="0.3"/>
    <row r="1741" ht="12" customHeight="1" x14ac:dyDescent="0.3"/>
    <row r="1742" ht="12" customHeight="1" x14ac:dyDescent="0.3"/>
    <row r="1743" ht="12" customHeight="1" x14ac:dyDescent="0.3"/>
    <row r="1744" ht="12" customHeight="1" x14ac:dyDescent="0.3"/>
    <row r="1745" ht="12" customHeight="1" x14ac:dyDescent="0.3"/>
    <row r="1746" ht="12" customHeight="1" x14ac:dyDescent="0.3"/>
    <row r="1747" ht="12" customHeight="1" x14ac:dyDescent="0.3"/>
    <row r="1748" ht="12" customHeight="1" x14ac:dyDescent="0.3"/>
    <row r="1749" ht="12" customHeight="1" x14ac:dyDescent="0.3"/>
    <row r="1750" ht="12" customHeight="1" x14ac:dyDescent="0.3"/>
    <row r="1751" ht="12" customHeight="1" x14ac:dyDescent="0.3"/>
    <row r="1752" ht="12" customHeight="1" x14ac:dyDescent="0.3"/>
    <row r="1753" ht="12" customHeight="1" x14ac:dyDescent="0.3"/>
    <row r="1754" ht="12" customHeight="1" x14ac:dyDescent="0.3"/>
    <row r="1755" ht="12" customHeight="1" x14ac:dyDescent="0.3"/>
    <row r="1756" ht="12" customHeight="1" x14ac:dyDescent="0.3"/>
    <row r="1757" ht="12" customHeight="1" x14ac:dyDescent="0.3"/>
    <row r="1758" ht="12" customHeight="1" x14ac:dyDescent="0.3"/>
    <row r="1759" ht="12" customHeight="1" x14ac:dyDescent="0.3"/>
    <row r="1760" ht="12" customHeight="1" x14ac:dyDescent="0.3"/>
    <row r="1761" ht="12" customHeight="1" x14ac:dyDescent="0.3"/>
    <row r="1762" ht="12" customHeight="1" x14ac:dyDescent="0.3"/>
    <row r="1763" ht="12" customHeight="1" x14ac:dyDescent="0.3"/>
    <row r="1764" ht="12" customHeight="1" x14ac:dyDescent="0.3"/>
    <row r="1765" ht="12" customHeight="1" x14ac:dyDescent="0.3"/>
    <row r="1766" ht="12" customHeight="1" x14ac:dyDescent="0.3"/>
    <row r="1767" ht="12" customHeight="1" x14ac:dyDescent="0.3"/>
    <row r="1768" ht="12" customHeight="1" x14ac:dyDescent="0.3"/>
    <row r="1769" ht="12" customHeight="1" x14ac:dyDescent="0.3"/>
    <row r="1770" ht="12" customHeight="1" x14ac:dyDescent="0.3"/>
    <row r="1771" ht="12" customHeight="1" x14ac:dyDescent="0.3"/>
    <row r="1772" ht="12" customHeight="1" x14ac:dyDescent="0.3"/>
    <row r="1773" ht="12" customHeight="1" x14ac:dyDescent="0.3"/>
    <row r="1774" ht="12" customHeight="1" x14ac:dyDescent="0.3"/>
    <row r="1775" ht="12" customHeight="1" x14ac:dyDescent="0.3"/>
    <row r="1776" ht="12" customHeight="1" x14ac:dyDescent="0.3"/>
    <row r="1777" ht="12" customHeight="1" x14ac:dyDescent="0.3"/>
    <row r="1778" ht="12" customHeight="1" x14ac:dyDescent="0.3"/>
    <row r="1779" ht="12" customHeight="1" x14ac:dyDescent="0.3"/>
    <row r="1780" ht="12" customHeight="1" x14ac:dyDescent="0.3"/>
    <row r="1781" ht="12" customHeight="1" x14ac:dyDescent="0.3"/>
    <row r="1782" ht="12" customHeight="1" x14ac:dyDescent="0.3"/>
    <row r="1783" ht="12" customHeight="1" x14ac:dyDescent="0.3"/>
    <row r="1784" ht="12" customHeight="1" x14ac:dyDescent="0.3"/>
    <row r="1785" ht="12" customHeight="1" x14ac:dyDescent="0.3"/>
    <row r="1786" ht="12" customHeight="1" x14ac:dyDescent="0.3"/>
    <row r="1787" ht="12" customHeight="1" x14ac:dyDescent="0.3"/>
    <row r="1788" ht="12" customHeight="1" x14ac:dyDescent="0.3"/>
    <row r="1789" ht="12" customHeight="1" x14ac:dyDescent="0.3"/>
    <row r="1790" ht="12" customHeight="1" x14ac:dyDescent="0.3"/>
    <row r="1791" ht="12" customHeight="1" x14ac:dyDescent="0.3"/>
    <row r="1792" ht="12" customHeight="1" x14ac:dyDescent="0.3"/>
    <row r="1793" ht="12" customHeight="1" x14ac:dyDescent="0.3"/>
    <row r="1794" ht="12" customHeight="1" x14ac:dyDescent="0.3"/>
    <row r="1795" ht="12" customHeight="1" x14ac:dyDescent="0.3"/>
    <row r="1796" ht="12" customHeight="1" x14ac:dyDescent="0.3"/>
    <row r="1797" ht="12" customHeight="1" x14ac:dyDescent="0.3"/>
    <row r="1798" ht="12" customHeight="1" x14ac:dyDescent="0.3"/>
    <row r="1799" ht="12" customHeight="1" x14ac:dyDescent="0.3"/>
    <row r="1800" ht="12" customHeight="1" x14ac:dyDescent="0.3"/>
    <row r="1801" ht="12" customHeight="1" x14ac:dyDescent="0.3"/>
    <row r="1802" ht="12" customHeight="1" x14ac:dyDescent="0.3"/>
    <row r="1803" ht="12" customHeight="1" x14ac:dyDescent="0.3"/>
    <row r="1804" ht="12" customHeight="1" x14ac:dyDescent="0.3"/>
    <row r="1805" ht="12" customHeight="1" x14ac:dyDescent="0.3"/>
    <row r="1806" ht="12" customHeight="1" x14ac:dyDescent="0.3"/>
    <row r="1807" ht="12" customHeight="1" x14ac:dyDescent="0.3"/>
    <row r="1808" ht="12" customHeight="1" x14ac:dyDescent="0.3"/>
    <row r="1809" ht="12" customHeight="1" x14ac:dyDescent="0.3"/>
    <row r="1810" ht="12" customHeight="1" x14ac:dyDescent="0.3"/>
    <row r="1811" ht="12" customHeight="1" x14ac:dyDescent="0.3"/>
    <row r="1812" ht="12" customHeight="1" x14ac:dyDescent="0.3"/>
    <row r="1813" ht="12" customHeight="1" x14ac:dyDescent="0.3"/>
    <row r="1814" ht="12" customHeight="1" x14ac:dyDescent="0.3"/>
    <row r="1815" ht="12" customHeight="1" x14ac:dyDescent="0.3"/>
    <row r="1816" ht="12" customHeight="1" x14ac:dyDescent="0.3"/>
    <row r="1817" ht="12" customHeight="1" x14ac:dyDescent="0.3"/>
    <row r="1818" ht="12" customHeight="1" x14ac:dyDescent="0.3"/>
    <row r="1819" ht="12" customHeight="1" x14ac:dyDescent="0.3"/>
    <row r="1820" ht="12" customHeight="1" x14ac:dyDescent="0.3"/>
    <row r="1821" ht="12" customHeight="1" x14ac:dyDescent="0.3"/>
    <row r="1822" ht="12" customHeight="1" x14ac:dyDescent="0.3"/>
    <row r="1823" ht="12" customHeight="1" x14ac:dyDescent="0.3"/>
    <row r="1824" ht="12" customHeight="1" x14ac:dyDescent="0.3"/>
    <row r="1825" ht="12" customHeight="1" x14ac:dyDescent="0.3"/>
    <row r="1826" ht="12" customHeight="1" x14ac:dyDescent="0.3"/>
    <row r="1827" ht="12" customHeight="1" x14ac:dyDescent="0.3"/>
    <row r="1828" ht="12" customHeight="1" x14ac:dyDescent="0.3"/>
    <row r="1829" ht="12" customHeight="1" x14ac:dyDescent="0.3"/>
    <row r="1830" ht="12" customHeight="1" x14ac:dyDescent="0.3"/>
    <row r="1831" ht="12" customHeight="1" x14ac:dyDescent="0.3"/>
    <row r="1832" ht="12" customHeight="1" x14ac:dyDescent="0.3"/>
    <row r="1833" ht="12" customHeight="1" x14ac:dyDescent="0.3"/>
    <row r="1834" ht="12" customHeight="1" x14ac:dyDescent="0.3"/>
    <row r="1835" ht="12" customHeight="1" x14ac:dyDescent="0.3"/>
    <row r="1836" ht="12" customHeight="1" x14ac:dyDescent="0.3"/>
    <row r="1837" ht="12" customHeight="1" x14ac:dyDescent="0.3"/>
    <row r="1838" ht="12" customHeight="1" x14ac:dyDescent="0.3"/>
  </sheetData>
  <mergeCells count="79">
    <mergeCell ref="HK4:HM4"/>
    <mergeCell ref="O4:Q4"/>
    <mergeCell ref="FU4:FW4"/>
    <mergeCell ref="GP4:GR4"/>
    <mergeCell ref="CO4:CQ4"/>
    <mergeCell ref="BW4:BY4"/>
    <mergeCell ref="DD4:DF4"/>
    <mergeCell ref="CL4:CN4"/>
    <mergeCell ref="CC4:CE4"/>
    <mergeCell ref="CF4:CH4"/>
    <mergeCell ref="BZ4:CB4"/>
    <mergeCell ref="DS4:DU4"/>
    <mergeCell ref="CU4:CW4"/>
    <mergeCell ref="DP4:DR4"/>
    <mergeCell ref="DM4:DO4"/>
    <mergeCell ref="DJ4:DL4"/>
    <mergeCell ref="HT4:HV4"/>
    <mergeCell ref="GS4:GU4"/>
    <mergeCell ref="DV4:DX4"/>
    <mergeCell ref="FF4:FH4"/>
    <mergeCell ref="GJ4:GL4"/>
    <mergeCell ref="FX4:FZ4"/>
    <mergeCell ref="EE4:EG4"/>
    <mergeCell ref="HB4:HD4"/>
    <mergeCell ref="FR4:FT4"/>
    <mergeCell ref="GA4:GC4"/>
    <mergeCell ref="EW4:EY4"/>
    <mergeCell ref="HN4:HP4"/>
    <mergeCell ref="EB4:ED4"/>
    <mergeCell ref="FO4:FQ4"/>
    <mergeCell ref="EN4:EP4"/>
    <mergeCell ref="EZ4:FB4"/>
    <mergeCell ref="HE4:HG4"/>
    <mergeCell ref="GW2:HJ2"/>
    <mergeCell ref="HQ4:HS4"/>
    <mergeCell ref="CI4:CK4"/>
    <mergeCell ref="DY4:EA4"/>
    <mergeCell ref="EH4:EJ4"/>
    <mergeCell ref="EK4:EM4"/>
    <mergeCell ref="GV4:GX4"/>
    <mergeCell ref="GD4:GF4"/>
    <mergeCell ref="HH4:HJ4"/>
    <mergeCell ref="FL4:FN4"/>
    <mergeCell ref="ET4:EV4"/>
    <mergeCell ref="EQ4:ES4"/>
    <mergeCell ref="GM4:GO4"/>
    <mergeCell ref="FC4:FE4"/>
    <mergeCell ref="CX4:CZ4"/>
    <mergeCell ref="GY4:HA4"/>
    <mergeCell ref="BQ4:BS4"/>
    <mergeCell ref="AV4:AX4"/>
    <mergeCell ref="BH4:BJ4"/>
    <mergeCell ref="BB4:BD4"/>
    <mergeCell ref="AY4:BA4"/>
    <mergeCell ref="BE4:BG4"/>
    <mergeCell ref="BK4:BM4"/>
    <mergeCell ref="BN4:BP4"/>
    <mergeCell ref="DG4:DI4"/>
    <mergeCell ref="CR4:CT4"/>
    <mergeCell ref="DA4:DC4"/>
    <mergeCell ref="FI4:FK4"/>
    <mergeCell ref="BT4:BV4"/>
    <mergeCell ref="GG4:GI4"/>
    <mergeCell ref="C2:S2"/>
    <mergeCell ref="C4:E4"/>
    <mergeCell ref="A4:B4"/>
    <mergeCell ref="I4:K4"/>
    <mergeCell ref="AS4:AU4"/>
    <mergeCell ref="L4:N4"/>
    <mergeCell ref="AA4:AC4"/>
    <mergeCell ref="AJ4:AL4"/>
    <mergeCell ref="AG4:AI4"/>
    <mergeCell ref="F4:H4"/>
    <mergeCell ref="R4:T4"/>
    <mergeCell ref="AP4:AR4"/>
    <mergeCell ref="U4:W4"/>
    <mergeCell ref="X4:Z4"/>
    <mergeCell ref="AM4:AO4"/>
    <mergeCell ref="AD4:AF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1512.19.10</vt:lpstr>
      <vt:lpstr>Exports 1512.19.10</vt:lpstr>
      <vt:lpstr>'Exports 1512.19.10'!Print_Area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2025-06-03T12:04:54Z</dcterms:modified>
</cp:coreProperties>
</file>